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tmp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Humberto Rodriguez\Downloads\"/>
    </mc:Choice>
  </mc:AlternateContent>
  <bookViews>
    <workbookView xWindow="0" yWindow="0" windowWidth="28800" windowHeight="12435" tabRatio="917" activeTab="4"/>
  </bookViews>
  <sheets>
    <sheet name="FIN 2.2.1 " sheetId="1" r:id="rId1"/>
    <sheet name="PROPOSITO-2.1.1.1 " sheetId="2" r:id="rId2"/>
    <sheet name="PROPOSITO-2.1.1.1 (2) " sheetId="3" r:id="rId3"/>
    <sheet name="C-2.2.1.1.1" sheetId="4" r:id="rId4"/>
    <sheet name="A-2.2.1.1.1.1" sheetId="5" r:id="rId5"/>
    <sheet name="A-2.2.1.1.1.2" sheetId="6" r:id="rId6"/>
    <sheet name="A-2.2.1.1.1.3" sheetId="7" r:id="rId7"/>
    <sheet name="A-2.2.1.1.1.4 (1)" sheetId="8" r:id="rId8"/>
    <sheet name="A-2.2.1.1.1.4 (2)" sheetId="9" r:id="rId9"/>
    <sheet name="A-2.2.1.1.1.5" sheetId="10" r:id="rId10"/>
    <sheet name="A-2.2.1.1.1.6" sheetId="11" r:id="rId11"/>
    <sheet name="A-2.2.1.1.1.7" sheetId="12" r:id="rId12"/>
    <sheet name="A-2.2.1.1.1.8" sheetId="13" r:id="rId13"/>
    <sheet name="C-2.2.1.1.2" sheetId="14" r:id="rId14"/>
    <sheet name="A-2.2.1.1.2.1" sheetId="15" r:id="rId15"/>
    <sheet name="A-2.2.1.1.2.2" sheetId="16" r:id="rId16"/>
    <sheet name="A-2.2.1.1.2.3" sheetId="17" r:id="rId17"/>
    <sheet name="A-2.2.1.1.2.4" sheetId="18" r:id="rId18"/>
    <sheet name="2.2.1.1.3" sheetId="19" r:id="rId19"/>
    <sheet name="2.2.1.1.3.1" sheetId="21" r:id="rId20"/>
    <sheet name="2.2.1.1.3.2" sheetId="22" r:id="rId21"/>
    <sheet name="2.2.1.1.3.3" sheetId="23" r:id="rId22"/>
    <sheet name="2.2.1.1.3.4" sheetId="24" r:id="rId23"/>
    <sheet name="2.2.1.1.3.5" sheetId="25" r:id="rId24"/>
    <sheet name="2.2.1.1.3.6" sheetId="26" r:id="rId25"/>
    <sheet name="2.2.1.1.3.7" sheetId="27" r:id="rId26"/>
    <sheet name="2.2.1.1.4" sheetId="29" r:id="rId27"/>
    <sheet name="2.2.1.1.4(2)" sheetId="30" r:id="rId28"/>
    <sheet name="2.2.1.1.4.1" sheetId="31" r:id="rId29"/>
    <sheet name="2.2.1.1.4.2" sheetId="32" r:id="rId30"/>
    <sheet name="2.2.1.1.4.3" sheetId="33" r:id="rId31"/>
    <sheet name="2.2.1.1.4.3(2)" sheetId="34" r:id="rId32"/>
    <sheet name="2.2.1.1.4.3(3)" sheetId="35" r:id="rId33"/>
    <sheet name="2.2.1.1.4.4" sheetId="36" r:id="rId34"/>
    <sheet name="2.2.1.1.5 " sheetId="43" r:id="rId35"/>
    <sheet name="2.2.1.1.5(2)" sheetId="44" r:id="rId36"/>
    <sheet name="2.2.1.1.5.1" sheetId="45" r:id="rId37"/>
    <sheet name="2.2.1.1.5.2" sheetId="46" r:id="rId38"/>
    <sheet name="2.2.1.1.5.2(2)" sheetId="47" r:id="rId39"/>
    <sheet name="2.2.1.1.5.3" sheetId="48" r:id="rId40"/>
    <sheet name="2.2.1.1.5.3(2)" sheetId="49" r:id="rId41"/>
    <sheet name="2.2.1.1.5.4" sheetId="50" r:id="rId42"/>
    <sheet name="2.2.1.1.6" sheetId="52" r:id="rId43"/>
    <sheet name="2.2.1.1.6.1" sheetId="53" r:id="rId44"/>
    <sheet name="2.2.1.1.6.2" sheetId="54" r:id="rId45"/>
    <sheet name="2.2.1.1.6.3" sheetId="55" r:id="rId46"/>
    <sheet name="2.2.1.1.6.4" sheetId="56" r:id="rId47"/>
    <sheet name="2.2.1.1.6.5" sheetId="57" r:id="rId48"/>
    <sheet name="2.2.1.1.6.6" sheetId="58" r:id="rId49"/>
    <sheet name="2.2.1.1.6.7" sheetId="59" r:id="rId50"/>
    <sheet name="2.2.1.1.6.8" sheetId="60" r:id="rId51"/>
    <sheet name="2.2.1.1.7" sheetId="61" r:id="rId52"/>
    <sheet name="2.2.1.1.7.1" sheetId="62" r:id="rId53"/>
    <sheet name="2.2.1.1.7.2" sheetId="63" r:id="rId54"/>
    <sheet name="2.2.1.1.7.3" sheetId="64" r:id="rId55"/>
    <sheet name="2.2.1.1.7.4" sheetId="65" r:id="rId56"/>
    <sheet name="2.2.1.1.7.5" sheetId="66" r:id="rId57"/>
    <sheet name="2.2.1.1.7.6" sheetId="67" r:id="rId58"/>
    <sheet name="2.2.1.1.7.7" sheetId="68" r:id="rId59"/>
    <sheet name="2.2.1.1.7.8" sheetId="69" r:id="rId60"/>
    <sheet name="2.2.1.1.7.9" sheetId="70" r:id="rId61"/>
    <sheet name="2.2.1.1.8" sheetId="71" r:id="rId62"/>
    <sheet name="2.2.1.1.8.1" sheetId="72" r:id="rId63"/>
    <sheet name="2.2.1.1.8.2" sheetId="73" r:id="rId64"/>
    <sheet name="2.2.1.1.8.3" sheetId="74" r:id="rId65"/>
    <sheet name="2.2.1.1.8.4" sheetId="75" r:id="rId66"/>
    <sheet name="2.2.1.1.8.5" sheetId="76" r:id="rId67"/>
    <sheet name="2.2.1.1.9" sheetId="78" r:id="rId68"/>
    <sheet name="2.2.1.1.9.1" sheetId="79" r:id="rId69"/>
    <sheet name="2.2.1.1.9.2" sheetId="80" r:id="rId70"/>
    <sheet name="2.2.1.1.9.3" sheetId="81" r:id="rId71"/>
    <sheet name="C. 2.1.1.1.10" sheetId="89" r:id="rId72"/>
    <sheet name="A. 2.1.1.1.10.1" sheetId="90" r:id="rId73"/>
    <sheet name="A. 2.1.1.1.10.2" sheetId="91" r:id="rId74"/>
    <sheet name="A. 2.1.1.1.10.3" sheetId="92" r:id="rId75"/>
    <sheet name="A. 2.1.1.1.10.4" sheetId="93" r:id="rId76"/>
    <sheet name="A. 2.1.1.1.10.5" sheetId="94" r:id="rId77"/>
    <sheet name="A. 2.1.1.1.10.6" sheetId="95" r:id="rId78"/>
    <sheet name="A. 2.1.1.1.10.7" sheetId="96" r:id="rId79"/>
    <sheet name="C. 2.2.1.1.11" sheetId="97" r:id="rId80"/>
    <sheet name="A. 2.2.1.1.11.1" sheetId="98" r:id="rId81"/>
    <sheet name="A. 2.2.1.1.11.2" sheetId="99" r:id="rId82"/>
    <sheet name="A. 2.2.1.1.11.3" sheetId="100" r:id="rId83"/>
    <sheet name="A. 2.2.1.1.11.4" sheetId="101" r:id="rId84"/>
    <sheet name="C. 2.2.1.1.12" sheetId="102" r:id="rId85"/>
    <sheet name="A. 2.2.1.1.12.1" sheetId="103" r:id="rId86"/>
    <sheet name="C. 2.2.1.1.13" sheetId="104" r:id="rId87"/>
    <sheet name="A. 2.2.1.1.13.1" sheetId="105" r:id="rId88"/>
    <sheet name="C. 2.2.1.1.14" sheetId="106" r:id="rId89"/>
    <sheet name="A. 2.2.1.1.14.1" sheetId="107" r:id="rId90"/>
  </sheets>
  <definedNames>
    <definedName name="_xlnm.Print_Area" localSheetId="18">'2.2.1.1.3'!$A$1:$H$54</definedName>
    <definedName name="_xlnm.Print_Area" localSheetId="19">'2.2.1.1.3.1'!$A$1:$H$54</definedName>
    <definedName name="_xlnm.Print_Area" localSheetId="20">'2.2.1.1.3.2'!$A$1:$H$54</definedName>
    <definedName name="_xlnm.Print_Area" localSheetId="21">'2.2.1.1.3.3'!$A$1:$H$54</definedName>
    <definedName name="_xlnm.Print_Area" localSheetId="22">'2.2.1.1.3.4'!$A$1:$H$54</definedName>
    <definedName name="_xlnm.Print_Area" localSheetId="23">'2.2.1.1.3.5'!$A$1:$H$54</definedName>
    <definedName name="_xlnm.Print_Area" localSheetId="24">'2.2.1.1.3.6'!$A$1:$H$54</definedName>
    <definedName name="_xlnm.Print_Area" localSheetId="25">'2.2.1.1.3.7'!$A$1:$H$54</definedName>
    <definedName name="_xlnm.Print_Area" localSheetId="26">'2.2.1.1.4'!$B$2:$H$53</definedName>
    <definedName name="_xlnm.Print_Area" localSheetId="27">'2.2.1.1.4(2)'!$B$2:$H$53</definedName>
    <definedName name="_xlnm.Print_Area" localSheetId="28">'2.2.1.1.4.1'!$B$2:$H$53</definedName>
    <definedName name="_xlnm.Print_Area" localSheetId="29">'2.2.1.1.4.2'!$B$2:$H$53</definedName>
    <definedName name="_xlnm.Print_Area" localSheetId="30">'2.2.1.1.4.3'!$B$2:$H$53</definedName>
    <definedName name="_xlnm.Print_Area" localSheetId="31">'2.2.1.1.4.3(2)'!$B$2:$H$53</definedName>
    <definedName name="_xlnm.Print_Area" localSheetId="32">'2.2.1.1.4.3(3)'!$B$2:$H$53</definedName>
    <definedName name="_xlnm.Print_Area" localSheetId="33">'2.2.1.1.4.4'!$B$2:$H$53</definedName>
    <definedName name="_xlnm.Print_Area" localSheetId="34">'2.2.1.1.5 '!$B$2:$H$53</definedName>
    <definedName name="_xlnm.Print_Area" localSheetId="35">'2.2.1.1.5(2)'!$B$2:$H$53</definedName>
    <definedName name="_xlnm.Print_Area" localSheetId="36">'2.2.1.1.5.1'!$B$2:$H$53</definedName>
    <definedName name="_xlnm.Print_Area" localSheetId="37">'2.2.1.1.5.2'!$B$2:$H$53</definedName>
    <definedName name="_xlnm.Print_Area" localSheetId="38">'2.2.1.1.5.2(2)'!$B$2:$H$53</definedName>
    <definedName name="_xlnm.Print_Area" localSheetId="39">'2.2.1.1.5.3'!$B$2:$H$53</definedName>
    <definedName name="_xlnm.Print_Area" localSheetId="40">'2.2.1.1.5.3(2)'!$B$2:$H$53</definedName>
    <definedName name="_xlnm.Print_Area" localSheetId="41">'2.2.1.1.5.4'!$B$2:$H$53</definedName>
    <definedName name="_xlnm.Print_Area" localSheetId="42">'2.2.1.1.6'!$B$1:$H$53</definedName>
    <definedName name="_xlnm.Print_Area" localSheetId="43">'2.2.1.1.6.1'!$B$1:$H$53</definedName>
    <definedName name="_xlnm.Print_Area" localSheetId="44">'2.2.1.1.6.2'!$B$1:$H$53</definedName>
    <definedName name="_xlnm.Print_Area" localSheetId="45">'2.2.1.1.6.3'!$B$1:$H$53</definedName>
    <definedName name="_xlnm.Print_Area" localSheetId="46">'2.2.1.1.6.4'!$B$1:$H$53</definedName>
    <definedName name="_xlnm.Print_Area" localSheetId="47">'2.2.1.1.6.5'!$B$1:$H$53</definedName>
    <definedName name="_xlnm.Print_Area" localSheetId="48">'2.2.1.1.6.6'!$B$1:$H$53</definedName>
    <definedName name="_xlnm.Print_Area" localSheetId="49">'2.2.1.1.6.7'!$B$1:$H$53</definedName>
    <definedName name="_xlnm.Print_Area" localSheetId="50">'2.2.1.1.6.8'!$B$1:$H$53</definedName>
    <definedName name="_xlnm.Print_Area" localSheetId="51">'2.2.1.1.7'!$B$2:$H$53</definedName>
    <definedName name="_xlnm.Print_Area" localSheetId="52">'2.2.1.1.7.1'!$B$2:$H$53</definedName>
    <definedName name="_xlnm.Print_Area" localSheetId="53">'2.2.1.1.7.2'!$B$2:$H$53</definedName>
    <definedName name="_xlnm.Print_Area" localSheetId="54">'2.2.1.1.7.3'!$B$2:$H$53</definedName>
    <definedName name="_xlnm.Print_Area" localSheetId="55">'2.2.1.1.7.4'!$B$2:$H$53</definedName>
    <definedName name="_xlnm.Print_Area" localSheetId="56">'2.2.1.1.7.5'!$B$2:$H$53</definedName>
    <definedName name="_xlnm.Print_Area" localSheetId="57">'2.2.1.1.7.6'!$B$2:$H$53</definedName>
    <definedName name="_xlnm.Print_Area" localSheetId="58">'2.2.1.1.7.7'!$B$2:$H$53</definedName>
    <definedName name="_xlnm.Print_Area" localSheetId="59">'2.2.1.1.7.8'!$B$2:$H$53</definedName>
    <definedName name="_xlnm.Print_Area" localSheetId="60">'2.2.1.1.7.9'!$B$2:$H$53</definedName>
    <definedName name="_xlnm.Print_Area" localSheetId="61">'2.2.1.1.8'!$B$1:$H$53</definedName>
    <definedName name="_xlnm.Print_Area" localSheetId="62">'2.2.1.1.8.1'!$B$1:$H$53</definedName>
    <definedName name="_xlnm.Print_Area" localSheetId="63">'2.2.1.1.8.2'!$B$1:$H$53</definedName>
    <definedName name="_xlnm.Print_Area" localSheetId="64">'2.2.1.1.8.3'!$B$1:$H$53</definedName>
    <definedName name="_xlnm.Print_Area" localSheetId="65">'2.2.1.1.8.4'!$B$2:$H$53</definedName>
    <definedName name="_xlnm.Print_Area" localSheetId="66">'2.2.1.1.8.5'!$B$1:$H$53</definedName>
    <definedName name="_xlnm.Print_Area" localSheetId="67">'2.2.1.1.9'!$A$1:$H$53</definedName>
    <definedName name="_xlnm.Print_Area" localSheetId="68">'2.2.1.1.9.1'!$A$1:$H$52</definedName>
    <definedName name="_xlnm.Print_Area" localSheetId="69">'2.2.1.1.9.2'!$A$1:$H$53</definedName>
    <definedName name="_xlnm.Print_Area" localSheetId="70">'2.2.1.1.9.3'!$A$1:$H$52</definedName>
    <definedName name="_xlnm.Print_Area" localSheetId="72">'A. 2.1.1.1.10.1'!$B$1:$H$53</definedName>
    <definedName name="_xlnm.Print_Area" localSheetId="73">'A. 2.1.1.1.10.2'!$B$1:$H$53</definedName>
    <definedName name="_xlnm.Print_Area" localSheetId="74">'A. 2.1.1.1.10.3'!$B$1:$H$53</definedName>
    <definedName name="_xlnm.Print_Area" localSheetId="75">'A. 2.1.1.1.10.4'!$B$1:$H$53</definedName>
    <definedName name="_xlnm.Print_Area" localSheetId="76">'A. 2.1.1.1.10.5'!$B$1:$H$53</definedName>
    <definedName name="_xlnm.Print_Area" localSheetId="77">'A. 2.1.1.1.10.6'!$B$1:$H$53</definedName>
    <definedName name="_xlnm.Print_Area" localSheetId="78">'A. 2.1.1.1.10.7'!$B$1:$H$53</definedName>
    <definedName name="_xlnm.Print_Area" localSheetId="80">'A. 2.2.1.1.11.1'!$B$1:$H$53</definedName>
    <definedName name="_xlnm.Print_Area" localSheetId="81">'A. 2.2.1.1.11.2'!$B$1:$H$53</definedName>
    <definedName name="_xlnm.Print_Area" localSheetId="82">'A. 2.2.1.1.11.3'!$B$1:$H$53</definedName>
    <definedName name="_xlnm.Print_Area" localSheetId="83">'A. 2.2.1.1.11.4'!$B$1:$H$53</definedName>
    <definedName name="_xlnm.Print_Area" localSheetId="85">'A. 2.2.1.1.12.1'!$B$1:$H$53</definedName>
    <definedName name="_xlnm.Print_Area" localSheetId="87">'A. 2.2.1.1.13.1'!$B$1:$H$53</definedName>
    <definedName name="_xlnm.Print_Area" localSheetId="89">'A. 2.2.1.1.14.1'!$B$1:$H$53</definedName>
    <definedName name="_xlnm.Print_Area" localSheetId="4">'A-2.2.1.1.1.1'!$B$2:$H$53</definedName>
    <definedName name="_xlnm.Print_Area" localSheetId="5">'A-2.2.1.1.1.2'!$B$1:$H$53</definedName>
    <definedName name="_xlnm.Print_Area" localSheetId="6">'A-2.2.1.1.1.3'!$B$1:$H$53</definedName>
    <definedName name="_xlnm.Print_Area" localSheetId="7">'A-2.2.1.1.1.4 (1)'!$B$1:$H$53</definedName>
    <definedName name="_xlnm.Print_Area" localSheetId="8">'A-2.2.1.1.1.4 (2)'!$B$1:$H$53</definedName>
    <definedName name="_xlnm.Print_Area" localSheetId="9">'A-2.2.1.1.1.5'!$B$1:$H$53</definedName>
    <definedName name="_xlnm.Print_Area" localSheetId="10">'A-2.2.1.1.1.6'!$B$1:$H$53</definedName>
    <definedName name="_xlnm.Print_Area" localSheetId="11">'A-2.2.1.1.1.7'!$B$1:$H$53</definedName>
    <definedName name="_xlnm.Print_Area" localSheetId="12">'A-2.2.1.1.1.8'!$B$1:$H$53</definedName>
    <definedName name="_xlnm.Print_Area" localSheetId="14">'A-2.2.1.1.2.1'!$B$2:$H$53</definedName>
    <definedName name="_xlnm.Print_Area" localSheetId="15">'A-2.2.1.1.2.2'!$B$2:$H$53</definedName>
    <definedName name="_xlnm.Print_Area" localSheetId="16">'A-2.2.1.1.2.3'!$B$2:$H$53</definedName>
    <definedName name="_xlnm.Print_Area" localSheetId="17">'A-2.2.1.1.2.4'!$B$2:$H$53</definedName>
    <definedName name="_xlnm.Print_Area" localSheetId="71">'C. 2.1.1.1.10'!$B$1:$H$53</definedName>
    <definedName name="_xlnm.Print_Area" localSheetId="79">'C. 2.2.1.1.11'!$B$1:$H$53</definedName>
    <definedName name="_xlnm.Print_Area" localSheetId="84">'C. 2.2.1.1.12'!$B$1:$H$53</definedName>
    <definedName name="_xlnm.Print_Area" localSheetId="86">'C. 2.2.1.1.13'!$B$1:$H$53</definedName>
    <definedName name="_xlnm.Print_Area" localSheetId="88">'C. 2.2.1.1.14'!$B$1:$H$53</definedName>
    <definedName name="_xlnm.Print_Area" localSheetId="3">'C-2.2.1.1.1'!$B$2:$H$53</definedName>
    <definedName name="_xlnm.Print_Area" localSheetId="13">'C-2.2.1.1.2'!$B$2:$H$53</definedName>
    <definedName name="_xlnm.Print_Area" localSheetId="0">'FIN 2.2.1 '!$B$2:$H$53</definedName>
    <definedName name="_xlnm.Print_Area" localSheetId="1">'PROPOSITO-2.1.1.1 '!$B$2:$H$53</definedName>
    <definedName name="_xlnm.Print_Area" localSheetId="2">'PROPOSITO-2.1.1.1 (2) '!$B$2:$H$53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7" i="107" l="1"/>
  <c r="G27" i="106"/>
  <c r="G27" i="105"/>
  <c r="G27" i="104"/>
  <c r="G27" i="103"/>
  <c r="G27" i="102"/>
  <c r="I27" i="101"/>
  <c r="G27" i="101"/>
  <c r="G27" i="100"/>
  <c r="G27" i="99"/>
  <c r="G27" i="98"/>
  <c r="G27" i="97"/>
  <c r="G27" i="96"/>
  <c r="G27" i="95"/>
  <c r="G27" i="94"/>
  <c r="G27" i="93"/>
  <c r="G27" i="92"/>
  <c r="G27" i="91"/>
  <c r="G27" i="90"/>
  <c r="G27" i="89"/>
  <c r="I26" i="81" l="1"/>
  <c r="I27" i="80"/>
  <c r="I26" i="79"/>
  <c r="I27" i="78"/>
  <c r="I27" i="76"/>
  <c r="I27" i="75"/>
  <c r="I27" i="74"/>
  <c r="I27" i="73"/>
  <c r="I27" i="72"/>
  <c r="I27" i="71"/>
  <c r="I27" i="70"/>
  <c r="I27" i="69"/>
  <c r="I27" i="68"/>
  <c r="I27" i="67"/>
  <c r="I27" i="66"/>
  <c r="I27" i="64"/>
  <c r="I27" i="61"/>
  <c r="J11" i="61"/>
  <c r="G27" i="50" l="1"/>
  <c r="G27" i="49"/>
  <c r="I27" i="48"/>
  <c r="G27" i="48"/>
  <c r="I27" i="47"/>
  <c r="G27" i="47"/>
  <c r="I27" i="46"/>
  <c r="G27" i="46"/>
  <c r="I27" i="45"/>
  <c r="G27" i="45"/>
  <c r="I27" i="44"/>
  <c r="G27" i="44"/>
  <c r="I27" i="43"/>
  <c r="G27" i="43"/>
  <c r="I27" i="36" l="1"/>
  <c r="I27" i="35"/>
  <c r="I27" i="34"/>
  <c r="I27" i="33"/>
  <c r="I27" i="32"/>
  <c r="I27" i="31"/>
  <c r="I27" i="30"/>
  <c r="I27" i="29"/>
  <c r="I27" i="27"/>
  <c r="I27" i="24"/>
  <c r="I27" i="23"/>
  <c r="I27" i="22"/>
  <c r="I27" i="21"/>
  <c r="I27" i="19" l="1"/>
  <c r="J27" i="13" l="1"/>
  <c r="K27" i="13" s="1"/>
  <c r="I27" i="13"/>
  <c r="I27" i="12"/>
  <c r="J27" i="12" s="1"/>
  <c r="K27" i="12" s="1"/>
  <c r="J27" i="11"/>
  <c r="K27" i="11" s="1"/>
  <c r="I27" i="11"/>
  <c r="I27" i="10"/>
  <c r="J27" i="10" s="1"/>
  <c r="K27" i="10" s="1"/>
  <c r="J27" i="9"/>
  <c r="K27" i="9" s="1"/>
  <c r="I27" i="9"/>
  <c r="I27" i="8"/>
  <c r="J27" i="8" s="1"/>
  <c r="K27" i="8" s="1"/>
  <c r="J27" i="7"/>
  <c r="K27" i="7" s="1"/>
  <c r="I27" i="7"/>
  <c r="I27" i="6"/>
  <c r="J27" i="6" s="1"/>
  <c r="K27" i="6" s="1"/>
  <c r="J27" i="5"/>
  <c r="K27" i="5" s="1"/>
  <c r="I27" i="5"/>
  <c r="I27" i="4"/>
  <c r="J27" i="4" s="1"/>
  <c r="K27" i="4" s="1"/>
  <c r="J27" i="3"/>
  <c r="K27" i="3" s="1"/>
  <c r="I27" i="3"/>
  <c r="L30" i="2"/>
  <c r="M30" i="2" s="1"/>
  <c r="N30" i="2" s="1"/>
  <c r="M27" i="2"/>
  <c r="N27" i="2" s="1"/>
  <c r="L27" i="2"/>
  <c r="I27" i="1"/>
</calcChain>
</file>

<file path=xl/sharedStrings.xml><?xml version="1.0" encoding="utf-8"?>
<sst xmlns="http://schemas.openxmlformats.org/spreadsheetml/2006/main" count="9444" uniqueCount="1107">
  <si>
    <t>Ficha de Indicador de Desempeño. FID 2025</t>
  </si>
  <si>
    <t>CLAVE Y NOMBRE DEL INDICADOR</t>
  </si>
  <si>
    <r>
      <t xml:space="preserve">I_MED_AM_DES_SOS: </t>
    </r>
    <r>
      <rPr>
        <sz val="9"/>
        <color theme="1"/>
        <rFont val="Calibri"/>
        <family val="2"/>
        <scheme val="minor"/>
      </rPr>
      <t>Índice de Medio Ambiente y Desarrollo Sostenible.</t>
    </r>
  </si>
  <si>
    <t>NOMBRE DEL PROGRAMA PRESUPUESTARIO ANUAL (PPA)</t>
  </si>
  <si>
    <t>UNIDAD RESPONSABLE</t>
  </si>
  <si>
    <t>NIVEL DE LA MIR QUE ATIENDE EL INDICADOR</t>
  </si>
  <si>
    <t>XXXXXX</t>
  </si>
  <si>
    <t>FIN</t>
  </si>
  <si>
    <t>Seleccionar los Criterios CREMAA que cumple el Indicador.</t>
  </si>
  <si>
    <t>Claridad.</t>
  </si>
  <si>
    <t>Relevancia.</t>
  </si>
  <si>
    <t>Economía.</t>
  </si>
  <si>
    <t>Monitoreable</t>
  </si>
  <si>
    <t>Adecuado.</t>
  </si>
  <si>
    <t>Aportación Marginal.</t>
  </si>
  <si>
    <t>(       )</t>
  </si>
  <si>
    <t>(    )</t>
  </si>
  <si>
    <t>(      )</t>
  </si>
  <si>
    <t>(     )</t>
  </si>
  <si>
    <t>(  )</t>
  </si>
  <si>
    <t>(         )</t>
  </si>
  <si>
    <r>
      <rPr>
        <sz val="9"/>
        <color theme="1"/>
        <rFont val="Calibri"/>
        <family val="2"/>
        <scheme val="minor"/>
      </rPr>
      <t xml:space="preserve">Seleccionar una de las </t>
    </r>
    <r>
      <rPr>
        <b/>
        <sz val="9"/>
        <color theme="1"/>
        <rFont val="Calibri"/>
        <family val="2"/>
        <scheme val="minor"/>
      </rPr>
      <t xml:space="preserve">Dimensiones </t>
    </r>
    <r>
      <rPr>
        <sz val="9"/>
        <color theme="1"/>
        <rFont val="Calibri"/>
        <family val="2"/>
        <scheme val="minor"/>
      </rPr>
      <t>que mide el Indicador.</t>
    </r>
  </si>
  <si>
    <r>
      <rPr>
        <sz val="9"/>
        <color theme="1"/>
        <rFont val="Calibri"/>
        <family val="2"/>
        <scheme val="minor"/>
      </rPr>
      <t>Seleccionar el</t>
    </r>
    <r>
      <rPr>
        <b/>
        <sz val="9"/>
        <color theme="1"/>
        <rFont val="Calibri"/>
        <family val="2"/>
        <scheme val="minor"/>
      </rPr>
      <t xml:space="preserve"> Tipo de indicador.</t>
    </r>
  </si>
  <si>
    <t>Eficiencia.</t>
  </si>
  <si>
    <t>Eficacia.</t>
  </si>
  <si>
    <t>Calidad.</t>
  </si>
  <si>
    <t xml:space="preserve">Estratégico.                </t>
  </si>
  <si>
    <t xml:space="preserve"> Gestión.</t>
  </si>
  <si>
    <t xml:space="preserve"> (     )</t>
  </si>
  <si>
    <t xml:space="preserve"> (    )</t>
  </si>
  <si>
    <t xml:space="preserve"> (         )</t>
  </si>
  <si>
    <t xml:space="preserve"> (   )</t>
  </si>
  <si>
    <t>Seleccionar el compartamiento del Indicador hacia la meta
(ascendente o descendente)</t>
  </si>
  <si>
    <t>Tipo de valor de la meta.</t>
  </si>
  <si>
    <t>Ascendente</t>
  </si>
  <si>
    <t>Absoluta</t>
  </si>
  <si>
    <t>Relativa</t>
  </si>
  <si>
    <t>(     SÍ     )</t>
  </si>
  <si>
    <t>(    SÍ     )</t>
  </si>
  <si>
    <t>Definición del indicador.</t>
  </si>
  <si>
    <t>El Índice de Medio Ambiente y Desarrollo Sostenible mide el progreso en: Preservación Ambiental, Gestión de Residuos y la Dimensión Económica del Desarrollo.</t>
  </si>
  <si>
    <t>Ecuación del Método de cálculo del indicador.</t>
  </si>
  <si>
    <t xml:space="preserve">"METODO DE CÁLCULO
</t>
  </si>
  <si>
    <t>Unidad de medida del Indicador</t>
  </si>
  <si>
    <t>Frecuencia de medición del Indicador</t>
  </si>
  <si>
    <t>Porcentaje</t>
  </si>
  <si>
    <t>Anual</t>
  </si>
  <si>
    <t>Línea base</t>
  </si>
  <si>
    <t>Meta</t>
  </si>
  <si>
    <t>Valor Absoluto</t>
  </si>
  <si>
    <t>Año</t>
  </si>
  <si>
    <t>Valor Relativo</t>
  </si>
  <si>
    <t>ND</t>
  </si>
  <si>
    <t>Parámetros de semaforización</t>
  </si>
  <si>
    <t>verde
(aceptable)</t>
  </si>
  <si>
    <t>amarillo
(con riesgo)</t>
  </si>
  <si>
    <t>rojo
(crítico)</t>
  </si>
  <si>
    <t>mayor o igual a 70%</t>
  </si>
  <si>
    <t>entre 50%  y 70%</t>
  </si>
  <si>
    <t xml:space="preserve"> menor o igual  a 50%</t>
  </si>
  <si>
    <t>Medio de Verificación del Indicador</t>
  </si>
  <si>
    <t xml:space="preserve">Nombre del Documento: 
Nombre de quien genera la información:
Periodicidad con que se genera la información: 
Liga de la página donde se localiza la información o ubicación: </t>
  </si>
  <si>
    <t>SEGUIMIENTO TRIMESTRAL Y ACUMULADO ANUAL DE AVANCE EN CUMPLIMIENTO DE METAS (%)</t>
  </si>
  <si>
    <t>TRIMESTRE 1</t>
  </si>
  <si>
    <t>TRIMESTRE 2</t>
  </si>
  <si>
    <t>TRIMESTRE 3</t>
  </si>
  <si>
    <t>TRIMESTRE 4</t>
  </si>
  <si>
    <t>ANUAL</t>
  </si>
  <si>
    <t>MINIGRAFICAS</t>
  </si>
  <si>
    <t>NO DISPONIBLE</t>
  </si>
  <si>
    <t>Características de las Variables del indicador</t>
  </si>
  <si>
    <t>Siglas del numerador</t>
  </si>
  <si>
    <t>Descripción de las siglas del numerador</t>
  </si>
  <si>
    <t>I_MED_AM_DES_SOS</t>
  </si>
  <si>
    <t xml:space="preserve"> Índice de Medio Ambiente y Desarrollo Sostenible.</t>
  </si>
  <si>
    <t>Fuente de Información del numerador</t>
  </si>
  <si>
    <t>Unidad de Medida del numerador</t>
  </si>
  <si>
    <t>Siglas del denominador</t>
  </si>
  <si>
    <t>Descripción de las siglas del denominador</t>
  </si>
  <si>
    <t>Fuente de Información del denominador</t>
  </si>
  <si>
    <t>Unidad de Medida del denominador</t>
  </si>
  <si>
    <t>Nombre del responsable del diseño del Indicador</t>
  </si>
  <si>
    <t>Lic. José Fernando Díaz Nuñez</t>
  </si>
  <si>
    <t>Unidad administrativa del responsable</t>
  </si>
  <si>
    <t>Puesto del responsable</t>
  </si>
  <si>
    <t>Dirección de Planeación</t>
  </si>
  <si>
    <t>Director</t>
  </si>
  <si>
    <t>Correo electrónico del responsable</t>
  </si>
  <si>
    <t>Teléfono del responsable</t>
  </si>
  <si>
    <t>dirgralplaneacionbj@gmail.com</t>
  </si>
  <si>
    <t>8812800 Ext. 9400</t>
  </si>
  <si>
    <t xml:space="preserve">Firma del Responsable </t>
  </si>
  <si>
    <r>
      <t>POPR:</t>
    </r>
    <r>
      <rPr>
        <sz val="9"/>
        <color theme="1"/>
        <rFont val="Calibri"/>
        <family val="2"/>
        <scheme val="minor"/>
      </rPr>
      <t xml:space="preserve"> Porcentaje de obras publicas realizadas.</t>
    </r>
  </si>
  <si>
    <t>E-PPA 2.2  PROGRAMA DE INFRAESTRUCTURA BÁSICA URBANA, MEJORAMIENTO DE IMAGEN, SERVICIOS PÚBLICOS Y OBRAS PÚBLICAS DIGNAS, SUSTENTABLES E INCLUSIVAS.</t>
  </si>
  <si>
    <t>SECRETARÍA MUNICIPAL DE OBRAS PÚBLICAS Y SERVICIOS</t>
  </si>
  <si>
    <t>PROPOSITO</t>
  </si>
  <si>
    <t>(   X   )</t>
  </si>
  <si>
    <t>(  X  )</t>
  </si>
  <si>
    <t xml:space="preserve"> (   X   )</t>
  </si>
  <si>
    <t xml:space="preserve"> (   X  )</t>
  </si>
  <si>
    <t>(    X     )</t>
  </si>
  <si>
    <t>Este indicador permite conocer las obras implementadas en beneficio de la población, conforme a la normatividad establecida para  aumentar la urbanizacion inclusiva y sostenible.</t>
  </si>
  <si>
    <r>
      <rPr>
        <b/>
        <sz val="9"/>
        <color theme="1"/>
        <rFont val="Calibri"/>
        <family val="2"/>
        <scheme val="minor"/>
      </rPr>
      <t>POPR</t>
    </r>
    <r>
      <rPr>
        <sz val="9"/>
        <color theme="1"/>
        <rFont val="Calibri"/>
        <family val="2"/>
        <scheme val="minor"/>
      </rPr>
      <t>= (NOR/NOP)*100</t>
    </r>
  </si>
  <si>
    <r>
      <t xml:space="preserve">Nombre del Documento: 
</t>
    </r>
    <r>
      <rPr>
        <sz val="10"/>
        <color theme="1"/>
        <rFont val="Calibri"/>
        <family val="2"/>
        <scheme val="minor"/>
      </rPr>
      <t xml:space="preserve">Supervisiones de entrega de Obra Pública relizada 2025
</t>
    </r>
    <r>
      <rPr>
        <b/>
        <sz val="10"/>
        <color theme="1"/>
        <rFont val="Calibri"/>
        <family val="2"/>
        <scheme val="minor"/>
      </rPr>
      <t xml:space="preserve">
Nombre de quien genera la información:
</t>
    </r>
    <r>
      <rPr>
        <sz val="10"/>
        <color theme="1"/>
        <rFont val="Calibri"/>
        <family val="2"/>
        <scheme val="minor"/>
      </rPr>
      <t>Secretaría Municipal de Obras Públicas y Servicios.</t>
    </r>
    <r>
      <rPr>
        <b/>
        <sz val="10"/>
        <color theme="1"/>
        <rFont val="Calibri"/>
        <family val="2"/>
        <scheme val="minor"/>
      </rPr>
      <t xml:space="preserve">
Periodicidad con que se genera la información:
</t>
    </r>
    <r>
      <rPr>
        <sz val="10"/>
        <color theme="1"/>
        <rFont val="Calibri"/>
        <family val="2"/>
        <scheme val="minor"/>
      </rPr>
      <t xml:space="preserve">Trimestral
</t>
    </r>
    <r>
      <rPr>
        <b/>
        <sz val="10"/>
        <color theme="1"/>
        <rFont val="Calibri"/>
        <family val="2"/>
        <scheme val="minor"/>
      </rPr>
      <t xml:space="preserve">
Liga de la página donde se localiza la información o ubicación:
</t>
    </r>
    <r>
      <rPr>
        <sz val="10"/>
        <color theme="1"/>
        <rFont val="Calibri"/>
        <family val="2"/>
        <scheme val="minor"/>
      </rPr>
      <t>Archivero-MBJARCH001387</t>
    </r>
  </si>
  <si>
    <t>NO APLICA</t>
  </si>
  <si>
    <t>NOR</t>
  </si>
  <si>
    <t>Número de Obras Realizadas</t>
  </si>
  <si>
    <t>Supervisiones de entrega de Obra Pública Realizada 2025</t>
  </si>
  <si>
    <t>Obras</t>
  </si>
  <si>
    <t>NOP</t>
  </si>
  <si>
    <t>Numero de Obras Programadas</t>
  </si>
  <si>
    <t>Supervisiones de entrega de Obra Pública Realizada 2022</t>
  </si>
  <si>
    <t>M.A.P. Samantha Hernández Cardeña</t>
  </si>
  <si>
    <t>Secretaría Municipal de Obras Públicas y Servicios</t>
  </si>
  <si>
    <t>secretariaobrasyservicios@cancun.gob.mx</t>
  </si>
  <si>
    <t>9988812800 Ext. 1010</t>
  </si>
  <si>
    <r>
      <t xml:space="preserve">PPI: </t>
    </r>
    <r>
      <rPr>
        <sz val="9"/>
        <color theme="1"/>
        <rFont val="Calibri"/>
        <family val="2"/>
        <scheme val="minor"/>
      </rPr>
      <t>Porcentaje de programas Implementados.</t>
    </r>
  </si>
  <si>
    <t>Este indicador mide la eficacia con que la Secretaría Municipal de Obras Públicas y Servicios realiza el mantenimiento de los servicios públicos de bacheo, pozos, rescate de espacios públicos, parques y áreas jardinadas, limpieza de playas, infraestructura urbana.</t>
  </si>
  <si>
    <r>
      <rPr>
        <b/>
        <sz val="9"/>
        <color theme="1"/>
        <rFont val="Calibri"/>
        <family val="2"/>
        <scheme val="minor"/>
      </rPr>
      <t>PPI</t>
    </r>
    <r>
      <rPr>
        <sz val="9"/>
        <color theme="1"/>
        <rFont val="Calibri"/>
        <family val="2"/>
        <scheme val="minor"/>
      </rPr>
      <t>= (NPI/NPP)*100</t>
    </r>
  </si>
  <si>
    <r>
      <t xml:space="preserve">Nombre del Documento: 
</t>
    </r>
    <r>
      <rPr>
        <sz val="10"/>
        <color theme="1"/>
        <rFont val="Calibri"/>
        <family val="2"/>
        <scheme val="minor"/>
      </rPr>
      <t>Reportes de avance de actividades de los Programas de 2025</t>
    </r>
    <r>
      <rPr>
        <b/>
        <sz val="10"/>
        <color theme="1"/>
        <rFont val="Calibri"/>
        <family val="2"/>
        <scheme val="minor"/>
      </rPr>
      <t xml:space="preserve">
Nombre de quien genera la información:
</t>
    </r>
    <r>
      <rPr>
        <sz val="10"/>
        <color theme="1"/>
        <rFont val="Calibri"/>
        <family val="2"/>
        <scheme val="minor"/>
      </rPr>
      <t xml:space="preserve">Secretaría Municipal de Obras Públicas y Servicios.
</t>
    </r>
    <r>
      <rPr>
        <b/>
        <sz val="10"/>
        <color theme="1"/>
        <rFont val="Calibri"/>
        <family val="2"/>
        <scheme val="minor"/>
      </rPr>
      <t xml:space="preserve">
Periodicidad con que se genera la información:
</t>
    </r>
    <r>
      <rPr>
        <sz val="10"/>
        <color theme="1"/>
        <rFont val="Calibri"/>
        <family val="2"/>
        <scheme val="minor"/>
      </rPr>
      <t xml:space="preserve">Trimestral
</t>
    </r>
    <r>
      <rPr>
        <b/>
        <sz val="10"/>
        <color theme="1"/>
        <rFont val="Calibri"/>
        <family val="2"/>
        <scheme val="minor"/>
      </rPr>
      <t xml:space="preserve">
Liga de la página donde se localiza la información o ubicación:
</t>
    </r>
    <r>
      <rPr>
        <sz val="10"/>
        <color theme="1"/>
        <rFont val="Calibri"/>
        <family val="2"/>
        <scheme val="minor"/>
      </rPr>
      <t>Archivero-MBJARCH001387</t>
    </r>
  </si>
  <si>
    <t>NPI</t>
  </si>
  <si>
    <t>Número de Programas Implementados</t>
  </si>
  <si>
    <t>Reporte de Avance de Actividades de los programas de 2025</t>
  </si>
  <si>
    <t>Programas</t>
  </si>
  <si>
    <t>NPP</t>
  </si>
  <si>
    <t>Número de Programas Programados</t>
  </si>
  <si>
    <t>Reporte de Avance de Actividades de los programas de 2022</t>
  </si>
  <si>
    <r>
      <t>POSPS:</t>
    </r>
    <r>
      <rPr>
        <sz val="9"/>
        <color theme="1"/>
        <rFont val="Calibri"/>
        <family val="2"/>
        <scheme val="minor"/>
      </rPr>
      <t xml:space="preserve"> Porcentaje de Obra y Servicios Públicos  supervisados.</t>
    </r>
  </si>
  <si>
    <t>COMPONENTE</t>
  </si>
  <si>
    <t>Este indicador refiere a la supervisión de la obra y servicios públicos, y elaboración de informes técnicos e integración de expedientes de Obra Pública autorizada.</t>
  </si>
  <si>
    <r>
      <rPr>
        <b/>
        <sz val="9"/>
        <color theme="1"/>
        <rFont val="Calibri"/>
        <family val="2"/>
        <scheme val="minor"/>
      </rPr>
      <t xml:space="preserve"> POSPS</t>
    </r>
    <r>
      <rPr>
        <sz val="9"/>
        <color theme="1"/>
        <rFont val="Calibri"/>
        <family val="2"/>
        <scheme val="minor"/>
      </rPr>
      <t xml:space="preserve">= (NOSPP/NTOSPS)*100                        </t>
    </r>
  </si>
  <si>
    <r>
      <t xml:space="preserve">Nombre del Documento: 
</t>
    </r>
    <r>
      <rPr>
        <sz val="10"/>
        <color theme="1"/>
        <rFont val="Calibri"/>
        <family val="2"/>
        <scheme val="minor"/>
      </rPr>
      <t>Obra y  Servicios Públicos supervisadas 2025.</t>
    </r>
    <r>
      <rPr>
        <b/>
        <sz val="10"/>
        <color theme="1"/>
        <rFont val="Calibri"/>
        <family val="2"/>
        <scheme val="minor"/>
      </rPr>
      <t xml:space="preserve">
Nombre de quien genera la información:
</t>
    </r>
    <r>
      <rPr>
        <sz val="10"/>
        <color theme="1"/>
        <rFont val="Calibri"/>
        <family val="2"/>
        <scheme val="minor"/>
      </rPr>
      <t xml:space="preserve">Secretaría Municipal de Obras Públicas y Servicios.
</t>
    </r>
    <r>
      <rPr>
        <b/>
        <sz val="10"/>
        <color theme="1"/>
        <rFont val="Calibri"/>
        <family val="2"/>
        <scheme val="minor"/>
      </rPr>
      <t xml:space="preserve">
Periodicidad con que se genera la información:
</t>
    </r>
    <r>
      <rPr>
        <sz val="10"/>
        <color theme="1"/>
        <rFont val="Calibri"/>
        <family val="2"/>
        <scheme val="minor"/>
      </rPr>
      <t>Trimestral</t>
    </r>
    <r>
      <rPr>
        <b/>
        <sz val="10"/>
        <color theme="1"/>
        <rFont val="Calibri"/>
        <family val="2"/>
        <scheme val="minor"/>
      </rPr>
      <t xml:space="preserve">
Liga de la página donde se localiza la información o ubicación:
</t>
    </r>
    <r>
      <rPr>
        <sz val="10"/>
        <color theme="1"/>
        <rFont val="Calibri"/>
        <family val="2"/>
        <scheme val="minor"/>
      </rPr>
      <t>Archivero-MBJARCH001387</t>
    </r>
  </si>
  <si>
    <t xml:space="preserve">NOSPP </t>
  </si>
  <si>
    <t>Número de Obra y Sevicios Públicos Programados</t>
  </si>
  <si>
    <t>Obra Pública supervisada para su entrega 2025.</t>
  </si>
  <si>
    <t xml:space="preserve">NTOSPS  </t>
  </si>
  <si>
    <t>Número Total de Obra y Servicios Públicos Supervisados</t>
  </si>
  <si>
    <t>Obra Pública supervisada para su entrega 2022</t>
  </si>
  <si>
    <r>
      <t xml:space="preserve">PAAO: </t>
    </r>
    <r>
      <rPr>
        <sz val="9"/>
        <color theme="1"/>
        <rFont val="Calibri"/>
        <family val="2"/>
        <scheme val="minor"/>
      </rPr>
      <t>Porcentaje de Actividades Administrativas y de Operatividad realizadas.</t>
    </r>
  </si>
  <si>
    <t>ACTIVIDAD</t>
  </si>
  <si>
    <t xml:space="preserve">Este indicador permite la planeación estrategica para la administración de los recursos financieros, con eficiencia, entre las diferentes actividades administrativas y de operatividad. </t>
  </si>
  <si>
    <r>
      <rPr>
        <b/>
        <sz val="9"/>
        <color theme="1"/>
        <rFont val="Calibri"/>
        <family val="2"/>
        <scheme val="minor"/>
      </rPr>
      <t>PAAO</t>
    </r>
    <r>
      <rPr>
        <sz val="9"/>
        <color theme="1"/>
        <rFont val="Calibri"/>
        <family val="2"/>
        <scheme val="minor"/>
      </rPr>
      <t>= (NAR/NAP)*100</t>
    </r>
  </si>
  <si>
    <r>
      <t xml:space="preserve">Nombre del Documento: 
</t>
    </r>
    <r>
      <rPr>
        <sz val="10"/>
        <color theme="1"/>
        <rFont val="Calibri"/>
        <family val="2"/>
        <scheme val="minor"/>
      </rPr>
      <t>Obra y  Servicios Públicos supervisadas 2025</t>
    </r>
    <r>
      <rPr>
        <b/>
        <sz val="10"/>
        <color theme="1"/>
        <rFont val="Calibri"/>
        <family val="2"/>
        <scheme val="minor"/>
      </rPr>
      <t xml:space="preserve">
Nombre de quien genera la información:
</t>
    </r>
    <r>
      <rPr>
        <sz val="10"/>
        <color theme="1"/>
        <rFont val="Calibri"/>
        <family val="2"/>
        <scheme val="minor"/>
      </rPr>
      <t>Secretaría Municipal de Obras Públicas y Servicios.</t>
    </r>
    <r>
      <rPr>
        <b/>
        <sz val="10"/>
        <color theme="1"/>
        <rFont val="Calibri"/>
        <family val="2"/>
        <scheme val="minor"/>
      </rPr>
      <t xml:space="preserve">
Periodicidad con que se genera la información:
</t>
    </r>
    <r>
      <rPr>
        <sz val="10"/>
        <color theme="1"/>
        <rFont val="Calibri"/>
        <family val="2"/>
        <scheme val="minor"/>
      </rPr>
      <t>Trimestral</t>
    </r>
    <r>
      <rPr>
        <b/>
        <sz val="10"/>
        <color theme="1"/>
        <rFont val="Calibri"/>
        <family val="2"/>
        <scheme val="minor"/>
      </rPr>
      <t xml:space="preserve">
Liga de la página donde se localiza la información o ubicación:
</t>
    </r>
    <r>
      <rPr>
        <sz val="10"/>
        <color theme="1"/>
        <rFont val="Calibri"/>
        <family val="2"/>
        <scheme val="minor"/>
      </rPr>
      <t>Archivero-MBJARCH001387</t>
    </r>
  </si>
  <si>
    <t>NAR</t>
  </si>
  <si>
    <t>Número de Actividades Realizadas.</t>
  </si>
  <si>
    <t>Avance de actividades administrativas y operativas 2025.</t>
  </si>
  <si>
    <t>Actividades</t>
  </si>
  <si>
    <t>NAP</t>
  </si>
  <si>
    <t>Número  de Actividades  Programadas</t>
  </si>
  <si>
    <t>Avance de actividades administrativas y operativas 2022</t>
  </si>
  <si>
    <r>
      <t xml:space="preserve">POPE: </t>
    </r>
    <r>
      <rPr>
        <sz val="9"/>
        <color theme="1"/>
        <rFont val="Calibri"/>
        <family val="2"/>
        <scheme val="minor"/>
      </rPr>
      <t>Porcentaje de Obra Pública entregada.</t>
    </r>
  </si>
  <si>
    <t xml:space="preserve">Este indicador permite medir la entrega de obra publica </t>
  </si>
  <si>
    <r>
      <rPr>
        <b/>
        <sz val="9"/>
        <color theme="1"/>
        <rFont val="Calibri"/>
        <family val="2"/>
        <scheme val="minor"/>
      </rPr>
      <t>POPE</t>
    </r>
    <r>
      <rPr>
        <sz val="9"/>
        <color theme="1"/>
        <rFont val="Calibri"/>
        <family val="2"/>
        <scheme val="minor"/>
      </rPr>
      <t>= (NOPE/NOPP)*100</t>
    </r>
  </si>
  <si>
    <r>
      <t xml:space="preserve">Nombre del Documento: 
</t>
    </r>
    <r>
      <rPr>
        <sz val="10"/>
        <color theme="1"/>
        <rFont val="Calibri"/>
        <family val="2"/>
        <scheme val="minor"/>
      </rPr>
      <t xml:space="preserve">Obra y  Servicios Públicos supervisadas 2025.
</t>
    </r>
    <r>
      <rPr>
        <b/>
        <sz val="10"/>
        <color theme="1"/>
        <rFont val="Calibri"/>
        <family val="2"/>
        <scheme val="minor"/>
      </rPr>
      <t xml:space="preserve">
Nombre de quien genera la información:
</t>
    </r>
    <r>
      <rPr>
        <sz val="10"/>
        <color theme="1"/>
        <rFont val="Calibri"/>
        <family val="2"/>
        <scheme val="minor"/>
      </rPr>
      <t>Secretaría Municipal de Obras Públicas y Servicios.</t>
    </r>
    <r>
      <rPr>
        <b/>
        <sz val="10"/>
        <color theme="1"/>
        <rFont val="Calibri"/>
        <family val="2"/>
        <scheme val="minor"/>
      </rPr>
      <t xml:space="preserve">
Periodicidad con que se genera la información:
</t>
    </r>
    <r>
      <rPr>
        <sz val="10"/>
        <color theme="1"/>
        <rFont val="Calibri"/>
        <family val="2"/>
        <scheme val="minor"/>
      </rPr>
      <t>Trimestral</t>
    </r>
    <r>
      <rPr>
        <b/>
        <sz val="10"/>
        <color theme="1"/>
        <rFont val="Calibri"/>
        <family val="2"/>
        <scheme val="minor"/>
      </rPr>
      <t xml:space="preserve">
Liga de la página donde se localiza la información o ubicación:
</t>
    </r>
    <r>
      <rPr>
        <sz val="10"/>
        <color theme="1"/>
        <rFont val="Calibri"/>
        <family val="2"/>
        <scheme val="minor"/>
      </rPr>
      <t>Archivero-MBJARCH001387</t>
    </r>
  </si>
  <si>
    <t>NOPE</t>
  </si>
  <si>
    <t xml:space="preserve"> Número de Obra Pública Entregada</t>
  </si>
  <si>
    <t>Acta entrega de obra publica concluida 2025</t>
  </si>
  <si>
    <t>Obra pública</t>
  </si>
  <si>
    <t>NOPP</t>
  </si>
  <si>
    <t>Número de Obra Pública Programada</t>
  </si>
  <si>
    <t>Acta entrega de obra publica concluida 2022</t>
  </si>
  <si>
    <r>
      <t>PAAP:</t>
    </r>
    <r>
      <rPr>
        <sz val="9"/>
        <color theme="1"/>
        <rFont val="Calibri"/>
        <family val="2"/>
        <scheme val="minor"/>
      </rPr>
      <t xml:space="preserve"> Porcentaje de asistencia a actividades programadas.</t>
    </r>
  </si>
  <si>
    <t>Este indicador permite cuantificar las invitaciones a reuniones, comisiones, cursos de actualización y capacitación a fin de garantizar la asistencia.</t>
  </si>
  <si>
    <r>
      <rPr>
        <b/>
        <sz val="9"/>
        <color theme="1"/>
        <rFont val="Calibri"/>
        <family val="2"/>
        <scheme val="minor"/>
      </rPr>
      <t xml:space="preserve">PAAP= </t>
    </r>
    <r>
      <rPr>
        <sz val="9"/>
        <color theme="1"/>
        <rFont val="Calibri"/>
        <family val="2"/>
        <scheme val="minor"/>
      </rPr>
      <t>(NAR/NAP)*100</t>
    </r>
  </si>
  <si>
    <r>
      <t xml:space="preserve">Nombre del Documento: 
</t>
    </r>
    <r>
      <rPr>
        <sz val="10"/>
        <color theme="1"/>
        <rFont val="Calibri"/>
        <family val="2"/>
        <scheme val="minor"/>
      </rPr>
      <t xml:space="preserve">Invitaciones a eventosy juntas de actualización de obra pública 2025.
</t>
    </r>
    <r>
      <rPr>
        <b/>
        <sz val="10"/>
        <color theme="1"/>
        <rFont val="Calibri"/>
        <family val="2"/>
        <scheme val="minor"/>
      </rPr>
      <t xml:space="preserve">
Nombre de quien genera la información:
</t>
    </r>
    <r>
      <rPr>
        <sz val="10"/>
        <color theme="1"/>
        <rFont val="Calibri"/>
        <family val="2"/>
        <scheme val="minor"/>
      </rPr>
      <t xml:space="preserve">Secretaría Municipal de Obras Públicas y Servicios.
</t>
    </r>
    <r>
      <rPr>
        <b/>
        <sz val="10"/>
        <color theme="1"/>
        <rFont val="Calibri"/>
        <family val="2"/>
        <scheme val="minor"/>
      </rPr>
      <t xml:space="preserve">
Periodicidad con que se genera la información:
</t>
    </r>
    <r>
      <rPr>
        <sz val="10"/>
        <color theme="1"/>
        <rFont val="Calibri"/>
        <family val="2"/>
        <scheme val="minor"/>
      </rPr>
      <t>Trimestral</t>
    </r>
    <r>
      <rPr>
        <b/>
        <sz val="10"/>
        <color theme="1"/>
        <rFont val="Calibri"/>
        <family val="2"/>
        <scheme val="minor"/>
      </rPr>
      <t xml:space="preserve">
Liga de la página donde se localiza la información o ubicación: 
</t>
    </r>
    <r>
      <rPr>
        <sz val="10"/>
        <color theme="1"/>
        <rFont val="Calibri"/>
        <family val="2"/>
        <scheme val="minor"/>
      </rPr>
      <t>Archivero-MBJARC001387</t>
    </r>
  </si>
  <si>
    <t>Número de Actividades Realizadas</t>
  </si>
  <si>
    <t>Invitaciones a eventos y juntas de actualización de obra pública 2025</t>
  </si>
  <si>
    <t>Número de Actividades Programadas</t>
  </si>
  <si>
    <t>Invitaciones a eventos y juntas de actualización de obra pública 2022</t>
  </si>
  <si>
    <r>
      <t xml:space="preserve">PSCA: </t>
    </r>
    <r>
      <rPr>
        <sz val="9"/>
        <color theme="1"/>
        <rFont val="Calibri"/>
        <family val="2"/>
        <scheme val="minor"/>
      </rPr>
      <t>Porcentaje de Solicitudes Ciudadanas Atendidas.</t>
    </r>
  </si>
  <si>
    <t>Este indicador permite atender las solicitudes ciudadanas de mantenimiento de la infraestructura municipal.</t>
  </si>
  <si>
    <r>
      <rPr>
        <b/>
        <sz val="9"/>
        <color theme="1"/>
        <rFont val="Calibri"/>
        <family val="2"/>
        <scheme val="minor"/>
      </rPr>
      <t>PSCA</t>
    </r>
    <r>
      <rPr>
        <sz val="9"/>
        <color theme="1"/>
        <rFont val="Calibri"/>
        <family val="2"/>
        <scheme val="minor"/>
      </rPr>
      <t>= (NSA/NSR)*100</t>
    </r>
  </si>
  <si>
    <r>
      <t xml:space="preserve">Nombre del Documento: 
</t>
    </r>
    <r>
      <rPr>
        <sz val="10"/>
        <color theme="1"/>
        <rFont val="Calibri"/>
        <family val="2"/>
        <scheme val="minor"/>
      </rPr>
      <t>Solicitudes Ciudadanas Atendidas 2025</t>
    </r>
    <r>
      <rPr>
        <b/>
        <sz val="10"/>
        <color theme="1"/>
        <rFont val="Calibri"/>
        <family val="2"/>
        <scheme val="minor"/>
      </rPr>
      <t xml:space="preserve">
Nombre de quien genera la información:
</t>
    </r>
    <r>
      <rPr>
        <sz val="10"/>
        <color theme="1"/>
        <rFont val="Calibri"/>
        <family val="2"/>
        <scheme val="minor"/>
      </rPr>
      <t xml:space="preserve">Secretaría Municipal de Obras Públicas y Servicios.
</t>
    </r>
    <r>
      <rPr>
        <b/>
        <sz val="10"/>
        <color theme="1"/>
        <rFont val="Calibri"/>
        <family val="2"/>
        <scheme val="minor"/>
      </rPr>
      <t xml:space="preserve">
Periodicidad con que se genera la información:
</t>
    </r>
    <r>
      <rPr>
        <sz val="10"/>
        <color theme="1"/>
        <rFont val="Calibri"/>
        <family val="2"/>
        <scheme val="minor"/>
      </rPr>
      <t xml:space="preserve">Trimestral
</t>
    </r>
    <r>
      <rPr>
        <b/>
        <sz val="10"/>
        <color theme="1"/>
        <rFont val="Calibri"/>
        <family val="2"/>
        <scheme val="minor"/>
      </rPr>
      <t xml:space="preserve">
Liga de la página donde se localiza la información o ubicación:
</t>
    </r>
    <r>
      <rPr>
        <sz val="10"/>
        <color theme="1"/>
        <rFont val="Calibri"/>
        <family val="2"/>
        <scheme val="minor"/>
      </rPr>
      <t>Archivero/MBJARC001387</t>
    </r>
  </si>
  <si>
    <t>NSA</t>
  </si>
  <si>
    <t>Número de Solicitudes Atendidas</t>
  </si>
  <si>
    <t>Solicitudes Ciudadanas Atendidas 2025</t>
  </si>
  <si>
    <t>Solicitudes</t>
  </si>
  <si>
    <t>NSR</t>
  </si>
  <si>
    <t>Número Solicitudes Recepcionadas</t>
  </si>
  <si>
    <t>Solicitudes Ciudadanas Atendidas 2022</t>
  </si>
  <si>
    <r>
      <t xml:space="preserve">PSCC: </t>
    </r>
    <r>
      <rPr>
        <sz val="9"/>
        <color theme="1"/>
        <rFont val="Calibri"/>
        <family val="2"/>
        <scheme val="minor"/>
      </rPr>
      <t>Porcentaje de Solicitudes Ciudadanas Canalizadas.</t>
    </r>
  </si>
  <si>
    <t xml:space="preserve">Este indicador permite canalizar las solicitudes ciudadanas con otras dependencias municipales en las que no se tiene injerencia, dando el segumiento hasta su destino final. </t>
  </si>
  <si>
    <r>
      <rPr>
        <b/>
        <sz val="9"/>
        <color theme="1"/>
        <rFont val="Calibri"/>
        <family val="2"/>
        <scheme val="minor"/>
      </rPr>
      <t>PSCC</t>
    </r>
    <r>
      <rPr>
        <sz val="9"/>
        <color theme="1"/>
        <rFont val="Calibri"/>
        <family val="2"/>
        <scheme val="minor"/>
      </rPr>
      <t>= (NSC/NSR)*100</t>
    </r>
  </si>
  <si>
    <r>
      <t xml:space="preserve">Nombre del Documento: 
</t>
    </r>
    <r>
      <rPr>
        <sz val="10"/>
        <color theme="1"/>
        <rFont val="Calibri"/>
        <family val="2"/>
        <scheme val="minor"/>
      </rPr>
      <t>Solicitudes Ciudadanas Canalizadas 2025.</t>
    </r>
    <r>
      <rPr>
        <b/>
        <sz val="10"/>
        <color theme="1"/>
        <rFont val="Calibri"/>
        <family val="2"/>
        <scheme val="minor"/>
      </rPr>
      <t xml:space="preserve">
Nombre de quien genera la información:
</t>
    </r>
    <r>
      <rPr>
        <sz val="10"/>
        <color theme="1"/>
        <rFont val="Calibri"/>
        <family val="2"/>
        <scheme val="minor"/>
      </rPr>
      <t>Secretaría Municipal de Obras Públicas y Servicios.</t>
    </r>
    <r>
      <rPr>
        <b/>
        <sz val="10"/>
        <color theme="1"/>
        <rFont val="Calibri"/>
        <family val="2"/>
        <scheme val="minor"/>
      </rPr>
      <t xml:space="preserve">
Periodicidad con que se genera la información:
</t>
    </r>
    <r>
      <rPr>
        <sz val="10"/>
        <color theme="1"/>
        <rFont val="Calibri"/>
        <family val="2"/>
        <scheme val="minor"/>
      </rPr>
      <t>Trimestral</t>
    </r>
    <r>
      <rPr>
        <b/>
        <sz val="10"/>
        <color theme="1"/>
        <rFont val="Calibri"/>
        <family val="2"/>
        <scheme val="minor"/>
      </rPr>
      <t xml:space="preserve">
Liga de la página donde se localiza la información o ubicación:
</t>
    </r>
    <r>
      <rPr>
        <sz val="10"/>
        <color theme="1"/>
        <rFont val="Calibri"/>
        <family val="2"/>
        <scheme val="minor"/>
      </rPr>
      <t>Archivo-MBJARC001387</t>
    </r>
  </si>
  <si>
    <t>NSC</t>
  </si>
  <si>
    <t>Número de Solicitudes Canalizadas.</t>
  </si>
  <si>
    <t>Solicitudes Ciudadanas Canalizadas 2025</t>
  </si>
  <si>
    <t xml:space="preserve"> Número Solicitudes Recepcionadas</t>
  </si>
  <si>
    <t>Solicitudes Ciudadanas Canalizadas 2022</t>
  </si>
  <si>
    <r>
      <t xml:space="preserve">PPOPA: </t>
    </r>
    <r>
      <rPr>
        <sz val="9"/>
        <color theme="1"/>
        <rFont val="Calibri"/>
        <family val="2"/>
        <scheme val="minor"/>
      </rPr>
      <t>Porcentaje de Permisos de Obra Privada autorizados.</t>
    </r>
  </si>
  <si>
    <t>Mide la cantidad de autorizaciónes de permisos de obra en vía pública de personas fisicas y/o morales que cumplen con los lineamientos establecidos.</t>
  </si>
  <si>
    <r>
      <rPr>
        <b/>
        <sz val="9"/>
        <color theme="1"/>
        <rFont val="Calibri"/>
        <family val="2"/>
        <scheme val="minor"/>
      </rPr>
      <t>PPOPA</t>
    </r>
    <r>
      <rPr>
        <sz val="9"/>
        <color theme="1"/>
        <rFont val="Calibri"/>
        <family val="2"/>
        <scheme val="minor"/>
      </rPr>
      <t xml:space="preserve">= (NPA/NPS)*100  </t>
    </r>
  </si>
  <si>
    <r>
      <t xml:space="preserve">Nombre del Documento: 
</t>
    </r>
    <r>
      <rPr>
        <sz val="10"/>
        <color theme="1"/>
        <rFont val="Calibri"/>
        <family val="2"/>
        <scheme val="minor"/>
      </rPr>
      <t>Relación de solicitudes y autorizaciones 2025</t>
    </r>
    <r>
      <rPr>
        <b/>
        <sz val="10"/>
        <color theme="1"/>
        <rFont val="Calibri"/>
        <family val="2"/>
        <scheme val="minor"/>
      </rPr>
      <t xml:space="preserve">
Nombre de quien genera la información:
</t>
    </r>
    <r>
      <rPr>
        <sz val="10"/>
        <color theme="1"/>
        <rFont val="Calibri"/>
        <family val="2"/>
        <scheme val="minor"/>
      </rPr>
      <t>Secretaría Municipal de Obras Públicas y Servicios.</t>
    </r>
    <r>
      <rPr>
        <b/>
        <sz val="10"/>
        <color theme="1"/>
        <rFont val="Calibri"/>
        <family val="2"/>
        <scheme val="minor"/>
      </rPr>
      <t xml:space="preserve">
Periodicidad con que se genera la información:
</t>
    </r>
    <r>
      <rPr>
        <sz val="10"/>
        <color theme="1"/>
        <rFont val="Calibri"/>
        <family val="2"/>
        <scheme val="minor"/>
      </rPr>
      <t xml:space="preserve">Trimestral
</t>
    </r>
    <r>
      <rPr>
        <b/>
        <sz val="10"/>
        <color theme="1"/>
        <rFont val="Calibri"/>
        <family val="2"/>
        <scheme val="minor"/>
      </rPr>
      <t xml:space="preserve">
Liga de la página donde se localiza la información o ubicación:
</t>
    </r>
    <r>
      <rPr>
        <sz val="10"/>
        <color theme="1"/>
        <rFont val="Calibri"/>
        <family val="2"/>
        <scheme val="minor"/>
      </rPr>
      <t>Archivero/MBJARC001387</t>
    </r>
  </si>
  <si>
    <t>NPA</t>
  </si>
  <si>
    <t>Número de Permisos Autorizados.</t>
  </si>
  <si>
    <t>Relación de solicitudes y autorizaciones 2025</t>
  </si>
  <si>
    <t>Permisos</t>
  </si>
  <si>
    <t>NPS</t>
  </si>
  <si>
    <t>Número Permisos Solicitados.</t>
  </si>
  <si>
    <t>Relación de solicitudes y autorizaciones 2022</t>
  </si>
  <si>
    <t>Lic. Carlos Daniel Marín Rodriguez</t>
  </si>
  <si>
    <t>Coordinador de Operaciones y Logistica.</t>
  </si>
  <si>
    <t>tramitessmopys@gmail.com</t>
  </si>
  <si>
    <t>9988812800 Ext. 1008</t>
  </si>
  <si>
    <r>
      <t xml:space="preserve">PEI: </t>
    </r>
    <r>
      <rPr>
        <sz val="9"/>
        <color theme="1"/>
        <rFont val="Calibri"/>
        <family val="2"/>
        <scheme val="minor"/>
      </rPr>
      <t>Porcentaje de expedientes Integrados</t>
    </r>
  </si>
  <si>
    <t xml:space="preserve">Este indicador permite cuantificar los expedientes de procesos juridico-administrativos resueltos para proyectar, autorizar y notificar la resolución administrativa por la Secretaría Municipal de Obras Públicas y Servicios. </t>
  </si>
  <si>
    <r>
      <rPr>
        <b/>
        <sz val="9"/>
        <color theme="1"/>
        <rFont val="Calibri"/>
        <family val="2"/>
        <scheme val="minor"/>
      </rPr>
      <t>PEI</t>
    </r>
    <r>
      <rPr>
        <sz val="9"/>
        <color theme="1"/>
        <rFont val="Calibri"/>
        <family val="2"/>
        <scheme val="minor"/>
      </rPr>
      <t>= (NEI/NER)*100</t>
    </r>
  </si>
  <si>
    <r>
      <t xml:space="preserve">Nombre del Documento: 
</t>
    </r>
    <r>
      <rPr>
        <sz val="10"/>
        <color theme="1"/>
        <rFont val="Calibri"/>
        <family val="2"/>
        <scheme val="minor"/>
      </rPr>
      <t>Procesos administrativos 2025</t>
    </r>
    <r>
      <rPr>
        <b/>
        <sz val="10"/>
        <color theme="1"/>
        <rFont val="Calibri"/>
        <family val="2"/>
        <scheme val="minor"/>
      </rPr>
      <t xml:space="preserve">
Nombre de quien genera la información:
</t>
    </r>
    <r>
      <rPr>
        <sz val="10"/>
        <color theme="1"/>
        <rFont val="Calibri"/>
        <family val="2"/>
        <scheme val="minor"/>
      </rPr>
      <t>Secretaría Municipal de Obras Públicas y Servicios.</t>
    </r>
    <r>
      <rPr>
        <b/>
        <sz val="10"/>
        <color theme="1"/>
        <rFont val="Calibri"/>
        <family val="2"/>
        <scheme val="minor"/>
      </rPr>
      <t xml:space="preserve">
Periodicidad con que se genera la información:
</t>
    </r>
    <r>
      <rPr>
        <sz val="10"/>
        <color theme="1"/>
        <rFont val="Calibri"/>
        <family val="2"/>
        <scheme val="minor"/>
      </rPr>
      <t>Trimestral</t>
    </r>
    <r>
      <rPr>
        <b/>
        <sz val="10"/>
        <color theme="1"/>
        <rFont val="Calibri"/>
        <family val="2"/>
        <scheme val="minor"/>
      </rPr>
      <t xml:space="preserve">
Liga de la página donde se localiza la información o ubicación:
</t>
    </r>
    <r>
      <rPr>
        <sz val="10"/>
        <color theme="1"/>
        <rFont val="Calibri"/>
        <family val="2"/>
        <scheme val="minor"/>
      </rPr>
      <t>Archivero/MBJARC001387</t>
    </r>
  </si>
  <si>
    <t>NEI</t>
  </si>
  <si>
    <t>Numero de Expedientes Integrados</t>
  </si>
  <si>
    <t>Procesos administrativos 2025</t>
  </si>
  <si>
    <t>Expedientes</t>
  </si>
  <si>
    <t>NER</t>
  </si>
  <si>
    <t>Numero de Expedientes Recepcionados</t>
  </si>
  <si>
    <t>Procesos administrativos 2022</t>
  </si>
  <si>
    <t>Lic. Carlos Antonio Gutierrez Galeana</t>
  </si>
  <si>
    <t>Unidad Juridica de la Secretaría Municipal de Obras Públicas y Servicios</t>
  </si>
  <si>
    <r>
      <t xml:space="preserve">PSMR: </t>
    </r>
    <r>
      <rPr>
        <sz val="9"/>
        <color theme="1"/>
        <rFont val="Calibri"/>
        <family val="2"/>
        <scheme val="minor"/>
      </rPr>
      <t xml:space="preserve">Porcentaje de solicitudes de mantenimiento realizadas. </t>
    </r>
  </si>
  <si>
    <t>Este indicador permite medir la eficiencia del mantenimiento de las áreas administrativas y con ello llevar un control tanto preventivo como correctivo.</t>
  </si>
  <si>
    <r>
      <rPr>
        <b/>
        <sz val="9"/>
        <color theme="1"/>
        <rFont val="Calibri"/>
        <family val="2"/>
        <scheme val="minor"/>
      </rPr>
      <t>PSMR</t>
    </r>
    <r>
      <rPr>
        <sz val="9"/>
        <color theme="1"/>
        <rFont val="Calibri"/>
        <family val="2"/>
        <scheme val="minor"/>
      </rPr>
      <t xml:space="preserve">= (NSMR/NSMR1)*100 </t>
    </r>
  </si>
  <si>
    <r>
      <t xml:space="preserve">Nombre del Documento: 
</t>
    </r>
    <r>
      <rPr>
        <sz val="10"/>
        <color theme="1"/>
        <rFont val="Calibri"/>
        <family val="2"/>
        <scheme val="minor"/>
      </rPr>
      <t xml:space="preserve">Dictamenes de Material 2025
</t>
    </r>
    <r>
      <rPr>
        <b/>
        <sz val="10"/>
        <color theme="1"/>
        <rFont val="Calibri"/>
        <family val="2"/>
        <scheme val="minor"/>
      </rPr>
      <t xml:space="preserve">
Nombre de quien genera la información: 
</t>
    </r>
    <r>
      <rPr>
        <sz val="10"/>
        <color theme="1"/>
        <rFont val="Calibri"/>
        <family val="2"/>
        <scheme val="minor"/>
      </rPr>
      <t>Dirección General de Servicios Públicos.</t>
    </r>
    <r>
      <rPr>
        <b/>
        <sz val="10"/>
        <color theme="1"/>
        <rFont val="Calibri"/>
        <family val="2"/>
        <scheme val="minor"/>
      </rPr>
      <t xml:space="preserve">
Periodicidad con que se genera la información:
</t>
    </r>
    <r>
      <rPr>
        <sz val="10"/>
        <color theme="1"/>
        <rFont val="Calibri"/>
        <family val="2"/>
        <scheme val="minor"/>
      </rPr>
      <t>Trimestral</t>
    </r>
    <r>
      <rPr>
        <b/>
        <sz val="10"/>
        <color theme="1"/>
        <rFont val="Calibri"/>
        <family val="2"/>
        <scheme val="minor"/>
      </rPr>
      <t xml:space="preserve">
Liga de la página donde se localiza la información o ubicación: 
</t>
    </r>
    <r>
      <rPr>
        <sz val="10"/>
        <color theme="1"/>
        <rFont val="Calibri"/>
        <family val="2"/>
        <scheme val="minor"/>
      </rPr>
      <t>Archivero MBJARC001387</t>
    </r>
  </si>
  <si>
    <t>NSMR</t>
  </si>
  <si>
    <t>Número de solicitudes de mantenimiento realizadas.</t>
  </si>
  <si>
    <t>Dictamenes de Material 2025</t>
  </si>
  <si>
    <t>NSMR1</t>
  </si>
  <si>
    <t>Número de solicitudes de mantenimiento recibidas.</t>
  </si>
  <si>
    <t>Dictamenes de Material 2022</t>
  </si>
  <si>
    <t>Lic. Claudia Isabel Martínez Fabro</t>
  </si>
  <si>
    <t>Coordinación Administrativa de la Secretaría Municipal de Obras Públicas y Servicios</t>
  </si>
  <si>
    <t>claumf.bj@gmail.com</t>
  </si>
  <si>
    <t>9988812800 Ext. 1000 y 1001</t>
  </si>
  <si>
    <r>
      <t xml:space="preserve">PASOPD: </t>
    </r>
    <r>
      <rPr>
        <sz val="9"/>
        <color theme="1"/>
        <rFont val="Calibri"/>
        <family val="2"/>
        <scheme val="minor"/>
      </rPr>
      <t>Porcentaje de actividades de servicios y obra pública difundidas</t>
    </r>
  </si>
  <si>
    <t>Este indicador permite medir la cantidad de eventos realizados, mediante el acercamiento en los espacios públicos con los comités vecinales para conocer las deficiencias de los servicios y obras públicas de la región, asimismo la participación y asistencia de la ciudadanía en la  entrega de obra pública.</t>
  </si>
  <si>
    <r>
      <rPr>
        <b/>
        <sz val="9"/>
        <color theme="1"/>
        <rFont val="Calibri"/>
        <family val="2"/>
        <scheme val="minor"/>
      </rPr>
      <t>PASOPD</t>
    </r>
    <r>
      <rPr>
        <sz val="9"/>
        <color theme="1"/>
        <rFont val="Calibri"/>
        <family val="2"/>
        <scheme val="minor"/>
      </rPr>
      <t xml:space="preserve">= (TAD/TAPD)*100 </t>
    </r>
  </si>
  <si>
    <r>
      <t xml:space="preserve">Nombre del Documento: 
</t>
    </r>
    <r>
      <rPr>
        <sz val="10"/>
        <color theme="1"/>
        <rFont val="Calibri"/>
        <family val="2"/>
        <scheme val="minor"/>
      </rPr>
      <t xml:space="preserve">Actividades Difundidas de Obras y Servicios Publicos 2025.
</t>
    </r>
    <r>
      <rPr>
        <b/>
        <sz val="10"/>
        <color theme="1"/>
        <rFont val="Calibri"/>
        <family val="2"/>
        <scheme val="minor"/>
      </rPr>
      <t xml:space="preserve">
Nombre de quien genera la información: 
</t>
    </r>
    <r>
      <rPr>
        <sz val="10"/>
        <color theme="1"/>
        <rFont val="Calibri"/>
        <family val="2"/>
        <scheme val="minor"/>
      </rPr>
      <t>Secretaría Municipal de Obras Públicas y Servicios.</t>
    </r>
    <r>
      <rPr>
        <b/>
        <sz val="10"/>
        <color theme="1"/>
        <rFont val="Calibri"/>
        <family val="2"/>
        <scheme val="minor"/>
      </rPr>
      <t xml:space="preserve">
Periodicidad con que se genera la información:
</t>
    </r>
    <r>
      <rPr>
        <sz val="10"/>
        <color theme="1"/>
        <rFont val="Calibri"/>
        <family val="2"/>
        <scheme val="minor"/>
      </rPr>
      <t>Trimestral</t>
    </r>
    <r>
      <rPr>
        <b/>
        <sz val="10"/>
        <color theme="1"/>
        <rFont val="Calibri"/>
        <family val="2"/>
        <scheme val="minor"/>
      </rPr>
      <t xml:space="preserve">
Liga de la página donde se localiza la información o ubicación: 
</t>
    </r>
    <r>
      <rPr>
        <sz val="10"/>
        <color theme="1"/>
        <rFont val="Calibri"/>
        <family val="2"/>
        <scheme val="minor"/>
      </rPr>
      <t>Pagina web: https://www.facebook.com/SMOPySCANCUN, https://www.instagram.com/obraspublicasyservicios/</t>
    </r>
  </si>
  <si>
    <t>TAD</t>
  </si>
  <si>
    <t xml:space="preserve"> Total de actividades difundidas</t>
  </si>
  <si>
    <t>Reporte de Actividades Difundidas 2025</t>
  </si>
  <si>
    <t>TAPD</t>
  </si>
  <si>
    <t>Total de actividades por difundir</t>
  </si>
  <si>
    <t>Reporte de Actividades Difundidas 2022</t>
  </si>
  <si>
    <t xml:space="preserve">Lic. Eneida Alexandra Gomez Rios </t>
  </si>
  <si>
    <t>Coordinación de Difusion de la Secretaría Municipal de Obras Públicas y Servicios</t>
  </si>
  <si>
    <r>
      <t xml:space="preserve">PASRP: </t>
    </r>
    <r>
      <rPr>
        <sz val="9"/>
        <color theme="1"/>
        <rFont val="Calibri"/>
        <family val="2"/>
        <scheme val="minor"/>
      </rPr>
      <t>Porcentaje de programas de servicios públicos realizados.</t>
    </r>
  </si>
  <si>
    <t>Dirección General Servicios Públicos</t>
  </si>
  <si>
    <t>Este indicador permitirá conocer el porcentaje de  realización de servicios públicos en los siguientes rubros: vialidades, alumbrado público, sistema de drenaje pluvial, parques públicos, áreas jardinadas, guarniciones y playas públicas.</t>
  </si>
  <si>
    <r>
      <rPr>
        <b/>
        <sz val="9"/>
        <color theme="1"/>
        <rFont val="Calibri"/>
        <family val="2"/>
        <scheme val="minor"/>
      </rPr>
      <t>PASRP</t>
    </r>
    <r>
      <rPr>
        <sz val="9"/>
        <color theme="1"/>
        <rFont val="Calibri"/>
        <family val="2"/>
        <scheme val="minor"/>
      </rPr>
      <t>= (TPSPR/TPSPP)*100</t>
    </r>
  </si>
  <si>
    <r>
      <t xml:space="preserve">Nombre del Documento:
</t>
    </r>
    <r>
      <rPr>
        <sz val="11"/>
        <color theme="1"/>
        <rFont val="Calibri"/>
        <family val="2"/>
        <scheme val="minor"/>
      </rPr>
      <t>Reporte de Mantenimiento realizado 2025</t>
    </r>
    <r>
      <rPr>
        <b/>
        <sz val="11"/>
        <color theme="1"/>
        <rFont val="Calibri"/>
        <family val="2"/>
        <scheme val="minor"/>
      </rPr>
      <t xml:space="preserve">
Nombre de quien genera la información
</t>
    </r>
    <r>
      <rPr>
        <sz val="11"/>
        <color theme="1"/>
        <rFont val="Calibri"/>
        <family val="2"/>
        <scheme val="minor"/>
      </rPr>
      <t>Dirección General de Servicios Públicos</t>
    </r>
    <r>
      <rPr>
        <b/>
        <sz val="11"/>
        <color theme="1"/>
        <rFont val="Calibri"/>
        <family val="2"/>
        <scheme val="minor"/>
      </rPr>
      <t xml:space="preserve">
Periodicidad con que se genera la información: 
</t>
    </r>
    <r>
      <rPr>
        <sz val="11"/>
        <color theme="1"/>
        <rFont val="Calibri"/>
        <family val="2"/>
        <scheme val="minor"/>
      </rPr>
      <t xml:space="preserve">Trimestral 
</t>
    </r>
    <r>
      <rPr>
        <b/>
        <sz val="11"/>
        <color theme="1"/>
        <rFont val="Calibri"/>
        <family val="2"/>
        <scheme val="minor"/>
      </rPr>
      <t xml:space="preserve">
Liga de la página donde se localiza la información si es el caso o ubicación: 
</t>
    </r>
    <r>
      <rPr>
        <sz val="11"/>
        <color theme="1"/>
        <rFont val="Calibri"/>
        <family val="2"/>
        <scheme val="minor"/>
      </rPr>
      <t>MBJ-SMOPS-DGSPM-014-24</t>
    </r>
  </si>
  <si>
    <t>TPSPR</t>
  </si>
  <si>
    <t>Total de programas de servicios públicos realizados</t>
  </si>
  <si>
    <t>Reporte de los trabajos realizados 2025</t>
  </si>
  <si>
    <t>TPSPP</t>
  </si>
  <si>
    <t>Total de programas de servicios públicos programados</t>
  </si>
  <si>
    <t>Reporte de los trabajos realizados 2022</t>
  </si>
  <si>
    <t xml:space="preserve">Lic. José Antonio de la Torre Chambe  </t>
  </si>
  <si>
    <t>Dirección General de Servicios Públicos</t>
  </si>
  <si>
    <t>Director General de Servicios Públicos</t>
  </si>
  <si>
    <t>serviciospublicos@cancun.gob.mx</t>
  </si>
  <si>
    <r>
      <t xml:space="preserve">PARSP: </t>
    </r>
    <r>
      <rPr>
        <sz val="9"/>
        <color theme="1"/>
        <rFont val="Calibri"/>
        <family val="2"/>
        <scheme val="minor"/>
      </rPr>
      <t>Porcentaje de actividades realizadas de servicios públicos.</t>
    </r>
  </si>
  <si>
    <t>Este indicador nos permitirá conocer el desempeño individual de cada una de las actividades programadas de servicios públicos.</t>
  </si>
  <si>
    <r>
      <rPr>
        <b/>
        <sz val="9"/>
        <color theme="1"/>
        <rFont val="Calibri"/>
        <family val="2"/>
        <scheme val="minor"/>
      </rPr>
      <t>PARSP</t>
    </r>
    <r>
      <rPr>
        <sz val="9"/>
        <color theme="1"/>
        <rFont val="Calibri"/>
        <family val="2"/>
        <scheme val="minor"/>
      </rPr>
      <t xml:space="preserve">= (NAR/NAP)*100 </t>
    </r>
  </si>
  <si>
    <r>
      <t xml:space="preserve">Nombre del Documento:
</t>
    </r>
    <r>
      <rPr>
        <sz val="11"/>
        <color theme="1"/>
        <rFont val="Calibri"/>
        <family val="2"/>
        <scheme val="minor"/>
      </rPr>
      <t>Reporte de Servicios Públicos 2024.</t>
    </r>
    <r>
      <rPr>
        <b/>
        <sz val="11"/>
        <color theme="1"/>
        <rFont val="Calibri"/>
        <family val="2"/>
        <scheme val="minor"/>
      </rPr>
      <t xml:space="preserve">
Nombre de quien genera la información:
</t>
    </r>
    <r>
      <rPr>
        <sz val="11"/>
        <color theme="1"/>
        <rFont val="Calibri"/>
        <family val="2"/>
        <scheme val="minor"/>
      </rPr>
      <t>Dirección General de Servicios Públicos</t>
    </r>
    <r>
      <rPr>
        <b/>
        <sz val="11"/>
        <color theme="1"/>
        <rFont val="Calibri"/>
        <family val="2"/>
        <scheme val="minor"/>
      </rPr>
      <t xml:space="preserve">
Periodicidad con que se genera la información: 
</t>
    </r>
    <r>
      <rPr>
        <sz val="11"/>
        <color theme="1"/>
        <rFont val="Calibri"/>
        <family val="2"/>
        <scheme val="minor"/>
      </rPr>
      <t xml:space="preserve">Trimestral </t>
    </r>
    <r>
      <rPr>
        <b/>
        <sz val="11"/>
        <color theme="1"/>
        <rFont val="Calibri"/>
        <family val="2"/>
        <scheme val="minor"/>
      </rPr>
      <t xml:space="preserve">
Liga de la página donde se localiza la información si es el caso o ubicación:
</t>
    </r>
    <r>
      <rPr>
        <sz val="11"/>
        <color theme="1"/>
        <rFont val="Calibri"/>
        <family val="2"/>
        <scheme val="minor"/>
      </rPr>
      <t>Lefort: MBJDGSPM-002-2024</t>
    </r>
  </si>
  <si>
    <t>Número de actividades realizadas.</t>
  </si>
  <si>
    <t>Número de actividades programadas.</t>
  </si>
  <si>
    <r>
      <t xml:space="preserve">PTRN: </t>
    </r>
    <r>
      <rPr>
        <sz val="9"/>
        <color theme="1"/>
        <rFont val="Calibri"/>
        <family val="2"/>
        <scheme val="minor"/>
      </rPr>
      <t>Porcentaje de trámites de recursos necesarios</t>
    </r>
  </si>
  <si>
    <t xml:space="preserve">Este indicador nos permite medir el número de tramites de recursos gestionados. </t>
  </si>
  <si>
    <r>
      <rPr>
        <b/>
        <sz val="9"/>
        <color theme="1"/>
        <rFont val="Calibri"/>
        <family val="2"/>
        <scheme val="minor"/>
      </rPr>
      <t>PTRN</t>
    </r>
    <r>
      <rPr>
        <sz val="9"/>
        <color theme="1"/>
        <rFont val="Calibri"/>
        <family val="2"/>
        <scheme val="minor"/>
      </rPr>
      <t>= (NTR/NTP)*100</t>
    </r>
  </si>
  <si>
    <r>
      <t xml:space="preserve">Nombre del Documento:
</t>
    </r>
    <r>
      <rPr>
        <sz val="11"/>
        <color theme="1"/>
        <rFont val="Calibri"/>
        <family val="2"/>
        <scheme val="minor"/>
      </rPr>
      <t>Reporte de trámites de recursos 2024.</t>
    </r>
    <r>
      <rPr>
        <b/>
        <sz val="11"/>
        <color theme="1"/>
        <rFont val="Calibri"/>
        <family val="2"/>
        <scheme val="minor"/>
      </rPr>
      <t xml:space="preserve">
Nombre de quien genera la información:
</t>
    </r>
    <r>
      <rPr>
        <sz val="11"/>
        <color theme="1"/>
        <rFont val="Calibri"/>
        <family val="2"/>
        <scheme val="minor"/>
      </rPr>
      <t xml:space="preserve">Dirección General de Servicios Públicos
</t>
    </r>
    <r>
      <rPr>
        <b/>
        <sz val="11"/>
        <color theme="1"/>
        <rFont val="Calibri"/>
        <family val="2"/>
        <scheme val="minor"/>
      </rPr>
      <t xml:space="preserve">
Periodicidad con que se genera la información: 
</t>
    </r>
    <r>
      <rPr>
        <sz val="11"/>
        <color theme="1"/>
        <rFont val="Calibri"/>
        <family val="2"/>
        <scheme val="minor"/>
      </rPr>
      <t xml:space="preserve">Trimestral </t>
    </r>
    <r>
      <rPr>
        <b/>
        <sz val="11"/>
        <color theme="1"/>
        <rFont val="Calibri"/>
        <family val="2"/>
        <scheme val="minor"/>
      </rPr>
      <t xml:space="preserve">
Liga de la página donde se localiza la información si es el caso o ubicación:
</t>
    </r>
    <r>
      <rPr>
        <sz val="11"/>
        <color theme="1"/>
        <rFont val="Calibri"/>
        <family val="2"/>
        <scheme val="minor"/>
      </rPr>
      <t>MBJ-SMOPS-DGSPM-014-2024</t>
    </r>
  </si>
  <si>
    <t>NTR</t>
  </si>
  <si>
    <t>Número de tramites realizados</t>
  </si>
  <si>
    <t>Tramites</t>
  </si>
  <si>
    <t>NTP</t>
  </si>
  <si>
    <t>Número de tramites programados.</t>
  </si>
  <si>
    <r>
      <t xml:space="preserve">PSCA: </t>
    </r>
    <r>
      <rPr>
        <sz val="9"/>
        <color theme="1"/>
        <rFont val="Calibri"/>
        <family val="2"/>
        <scheme val="minor"/>
      </rPr>
      <t>Porcentaje de solicitudes ciudadanas atendidas.</t>
    </r>
  </si>
  <si>
    <t>Este indicador nos permitirá conocer el porcentaje de efectividad de las peticiones ciudadanas recibidas.</t>
  </si>
  <si>
    <r>
      <t xml:space="preserve">Nombre del Documento:
</t>
    </r>
    <r>
      <rPr>
        <sz val="11"/>
        <color theme="1"/>
        <rFont val="Calibri"/>
        <family val="2"/>
        <scheme val="minor"/>
      </rPr>
      <t>Reporte de solicitudes ciudadanas 2024.</t>
    </r>
    <r>
      <rPr>
        <b/>
        <sz val="11"/>
        <color theme="1"/>
        <rFont val="Calibri"/>
        <family val="2"/>
        <scheme val="minor"/>
      </rPr>
      <t xml:space="preserve">
Nombre de quien genera la información: 
</t>
    </r>
    <r>
      <rPr>
        <sz val="11"/>
        <color theme="1"/>
        <rFont val="Calibri"/>
        <family val="2"/>
        <scheme val="minor"/>
      </rPr>
      <t>Dirección General de Servicios Públicos</t>
    </r>
    <r>
      <rPr>
        <b/>
        <sz val="11"/>
        <color theme="1"/>
        <rFont val="Calibri"/>
        <family val="2"/>
        <scheme val="minor"/>
      </rPr>
      <t xml:space="preserve">
Periodicidad con que se genera la información:
</t>
    </r>
    <r>
      <rPr>
        <sz val="11"/>
        <color theme="1"/>
        <rFont val="Calibri"/>
        <family val="2"/>
        <scheme val="minor"/>
      </rPr>
      <t xml:space="preserve">Trimestral </t>
    </r>
    <r>
      <rPr>
        <b/>
        <sz val="11"/>
        <color theme="1"/>
        <rFont val="Calibri"/>
        <family val="2"/>
        <scheme val="minor"/>
      </rPr>
      <t xml:space="preserve">
Liga de la página donde se localiza la información si es el caso o ubicación: 
</t>
    </r>
    <r>
      <rPr>
        <sz val="11"/>
        <color theme="1"/>
        <rFont val="Calibri"/>
        <family val="2"/>
        <scheme val="minor"/>
      </rPr>
      <t>Lefort:MBJDGPM-03-2024</t>
    </r>
  </si>
  <si>
    <t>Número de solicitudes atendidas.</t>
  </si>
  <si>
    <t>Reporte de los trabajos realizados 2024</t>
  </si>
  <si>
    <t>solicitudes</t>
  </si>
  <si>
    <t>Número de solicitudes recibidas.</t>
  </si>
  <si>
    <r>
      <t xml:space="preserve">PEI: </t>
    </r>
    <r>
      <rPr>
        <sz val="9"/>
        <color theme="1"/>
        <rFont val="Calibri"/>
        <family val="2"/>
        <scheme val="minor"/>
      </rPr>
      <t xml:space="preserve">Porcentaje de establecimientos supervisados. </t>
    </r>
  </si>
  <si>
    <t xml:space="preserve">Este indicador nos permitirá conocer el total de negocios supervisados dentro del padrón actual. </t>
  </si>
  <si>
    <r>
      <rPr>
        <b/>
        <sz val="9"/>
        <color theme="1"/>
        <rFont val="Calibri"/>
        <family val="2"/>
        <scheme val="minor"/>
      </rPr>
      <t>PEI</t>
    </r>
    <r>
      <rPr>
        <sz val="9"/>
        <color theme="1"/>
        <rFont val="Calibri"/>
        <family val="2"/>
        <scheme val="minor"/>
      </rPr>
      <t>= (NTECN/NTENCN)*100</t>
    </r>
  </si>
  <si>
    <r>
      <t xml:space="preserve">Nombre del Documento: 
</t>
    </r>
    <r>
      <rPr>
        <sz val="11"/>
        <color theme="1"/>
        <rFont val="Calibri"/>
        <family val="2"/>
        <scheme val="minor"/>
      </rPr>
      <t>Reporte diario realizado 2024.</t>
    </r>
    <r>
      <rPr>
        <b/>
        <sz val="11"/>
        <color theme="1"/>
        <rFont val="Calibri"/>
        <family val="2"/>
        <scheme val="minor"/>
      </rPr>
      <t xml:space="preserve">
Nombre de quien genera la información: 
</t>
    </r>
    <r>
      <rPr>
        <sz val="11"/>
        <color theme="1"/>
        <rFont val="Calibri"/>
        <family val="2"/>
        <scheme val="minor"/>
      </rPr>
      <t>Dirección General de Servicios Públicos</t>
    </r>
    <r>
      <rPr>
        <b/>
        <sz val="11"/>
        <color theme="1"/>
        <rFont val="Calibri"/>
        <family val="2"/>
        <scheme val="minor"/>
      </rPr>
      <t xml:space="preserve">
Periodicidad con que se genera la información: 
</t>
    </r>
    <r>
      <rPr>
        <sz val="11"/>
        <color theme="1"/>
        <rFont val="Calibri"/>
        <family val="2"/>
        <scheme val="minor"/>
      </rPr>
      <t xml:space="preserve">Trimestral 
</t>
    </r>
    <r>
      <rPr>
        <b/>
        <sz val="11"/>
        <color theme="1"/>
        <rFont val="Calibri"/>
        <family val="2"/>
        <scheme val="minor"/>
      </rPr>
      <t xml:space="preserve">
Liga de la página donde se localiza la información si es el caso o ubicación: 
</t>
    </r>
    <r>
      <rPr>
        <sz val="11"/>
        <color theme="1"/>
        <rFont val="Calibri"/>
        <family val="2"/>
        <scheme val="minor"/>
      </rPr>
      <t>MBJ-SMOPS-DGSPM-014-2024</t>
    </r>
  </si>
  <si>
    <t>NTECN</t>
  </si>
  <si>
    <t>Número Total de Establecimientos que Cumplen con la Normativa</t>
  </si>
  <si>
    <t>Establecimientos</t>
  </si>
  <si>
    <t>NTENCN</t>
  </si>
  <si>
    <t>Número Total de Establecimientos que No Cumplen con la Normativa</t>
  </si>
  <si>
    <r>
      <t xml:space="preserve">PAPM: </t>
    </r>
    <r>
      <rPr>
        <sz val="9"/>
        <color theme="1"/>
        <rFont val="Calibri"/>
        <family val="2"/>
        <scheme val="minor"/>
      </rPr>
      <t xml:space="preserve">Porcentaje del Alumbrado Público Mejorado. </t>
    </r>
  </si>
  <si>
    <t xml:space="preserve">2.2 PROGRAMA DE INFRAESTRUCTURA  BÁSICA URBANA, MEJORAMIENTO DE IMAGEN Y SERVICIOS Y OBRAS PÚBLICAS DIGNAS, SUSTENTABLES E INCLUSIVAS.  </t>
  </si>
  <si>
    <t>Secretaría Municipal de Obras Públicas y Servicios (Dirección de Alumbrado Público)</t>
  </si>
  <si>
    <t>Componente</t>
  </si>
  <si>
    <t>(  X     )</t>
  </si>
  <si>
    <t>(    X  )</t>
  </si>
  <si>
    <t>(  X   )</t>
  </si>
  <si>
    <t>( X   )</t>
  </si>
  <si>
    <t xml:space="preserve"> (   X )</t>
  </si>
  <si>
    <t xml:space="preserve"> (   X)</t>
  </si>
  <si>
    <t xml:space="preserve">  </t>
  </si>
  <si>
    <t>(     X     )</t>
  </si>
  <si>
    <t>(    X   )</t>
  </si>
  <si>
    <t>(     X    )</t>
  </si>
  <si>
    <t>Este indicador nos permite mostrar  el porcentaje del alumbrado público mejorado en todo el municipio de Benito Juárez.(  (ReparacIón de luminarias y postes))</t>
  </si>
  <si>
    <t xml:space="preserve">PAPM= (NLM/NLPM)*100
</t>
  </si>
  <si>
    <t>Trimestral</t>
  </si>
  <si>
    <r>
      <t xml:space="preserve">Nombre del Documento: 
</t>
    </r>
    <r>
      <rPr>
        <sz val="11"/>
        <color theme="1"/>
        <rFont val="Calibri"/>
        <family val="2"/>
        <scheme val="minor"/>
      </rPr>
      <t>Informe de  actividades realizadas Alumbrado Público 2025.</t>
    </r>
    <r>
      <rPr>
        <b/>
        <sz val="11"/>
        <color theme="1"/>
        <rFont val="Calibri"/>
        <family val="2"/>
        <scheme val="minor"/>
      </rPr>
      <t xml:space="preserve">
Nombre de quien genera la información:
</t>
    </r>
    <r>
      <rPr>
        <sz val="11"/>
        <color theme="1"/>
        <rFont val="Calibri"/>
        <family val="2"/>
        <scheme val="minor"/>
      </rPr>
      <t>Dirección de Alumbrado Público</t>
    </r>
    <r>
      <rPr>
        <b/>
        <sz val="11"/>
        <color theme="1"/>
        <rFont val="Calibri"/>
        <family val="2"/>
        <scheme val="minor"/>
      </rPr>
      <t xml:space="preserve">
Periodicidad con que se genera la información: 
</t>
    </r>
    <r>
      <rPr>
        <sz val="11"/>
        <color theme="1"/>
        <rFont val="Calibri"/>
        <family val="2"/>
        <scheme val="minor"/>
      </rPr>
      <t xml:space="preserve">Trimestral
</t>
    </r>
    <r>
      <rPr>
        <b/>
        <sz val="11"/>
        <color theme="1"/>
        <rFont val="Calibri"/>
        <family val="2"/>
        <scheme val="minor"/>
      </rPr>
      <t xml:space="preserve">
Liga de la página donde se localiza la información o ubicación: 
</t>
    </r>
    <r>
      <rPr>
        <sz val="11"/>
        <color theme="1"/>
        <rFont val="Calibri"/>
        <family val="2"/>
        <scheme val="minor"/>
      </rPr>
      <t>MBJ/22/03/22C.5/2025</t>
    </r>
  </si>
  <si>
    <t>NLM</t>
  </si>
  <si>
    <t>Número de Luminaria Mejoradas</t>
  </si>
  <si>
    <t>Informe de Alumbrado Público 2025</t>
  </si>
  <si>
    <t>Luminarias</t>
  </si>
  <si>
    <t>NLPM</t>
  </si>
  <si>
    <t>Informe de Alumbrado Público 2022</t>
  </si>
  <si>
    <t xml:space="preserve">LIC.MARIO ANUAR JESÚS ESTRELLA PANTOJA </t>
  </si>
  <si>
    <t>DIRECCIÓN DE ALUMBRADO PÚBLICO</t>
  </si>
  <si>
    <t>DIRECTOR DE ALUMBRADO PÚBLICO</t>
  </si>
  <si>
    <t>mbjalumbradopublico@gmail.com</t>
  </si>
  <si>
    <t>PSAPR: Porcentaje de supervisiones del sistema de alumbrado público realizadas</t>
  </si>
  <si>
    <t>Actividad</t>
  </si>
  <si>
    <t>(     X   )</t>
  </si>
  <si>
    <t>(    X )</t>
  </si>
  <si>
    <t>Este indicador nos permite conocer el funcionamiento del sistema de  alumbrado publico mendiante  supervision puntual y sectorizada, con la finalidad de reducir fallas en el mismo.</t>
  </si>
  <si>
    <t xml:space="preserve">PSAPR=(NSSAPR/NSSAPP) *100       </t>
  </si>
  <si>
    <t xml:space="preserve">NSSAPR </t>
  </si>
  <si>
    <t>Número supervisiones del sistema de alumbrado público realizado</t>
  </si>
  <si>
    <t>Reporte de supervisiones 2025</t>
  </si>
  <si>
    <t>Reportes</t>
  </si>
  <si>
    <t xml:space="preserve">NSSAPP </t>
  </si>
  <si>
    <t>Número de supervisiones del sistema de alumbrado público programado</t>
  </si>
  <si>
    <t>Reporte de supervisiones 2022</t>
  </si>
  <si>
    <r>
      <t>PRCA:</t>
    </r>
    <r>
      <rPr>
        <sz val="9"/>
        <color theme="1"/>
        <rFont val="Calibri"/>
        <family val="2"/>
        <scheme val="minor"/>
      </rPr>
      <t xml:space="preserve"> Porcentaje de Reportes ciudadanos del sistema de</t>
    </r>
    <r>
      <rPr>
        <b/>
        <sz val="9"/>
        <color theme="1"/>
        <rFont val="Calibri"/>
        <family val="2"/>
        <scheme val="minor"/>
      </rPr>
      <t xml:space="preserve"> alumbrado publico atendidos.</t>
    </r>
  </si>
  <si>
    <t>(    X    )</t>
  </si>
  <si>
    <t xml:space="preserve">Este indicador nos permite mostrar el porcentaje de los reportes recibidos a la empresa Optima Energia por los ciudadanos y los tiempos de atención. </t>
  </si>
  <si>
    <t>PRCA= (NRCP/NRCR) *100</t>
  </si>
  <si>
    <t>NRCP</t>
  </si>
  <si>
    <t xml:space="preserve"> Número de reportes ciudadano atendidos   </t>
  </si>
  <si>
    <t>Reportes Ciudadanos 2025</t>
  </si>
  <si>
    <t>Supervisión</t>
  </si>
  <si>
    <t>NRCR</t>
  </si>
  <si>
    <t>Número de reportes ciudadanos recibidos.</t>
  </si>
  <si>
    <t>Reportes Ciudadanos 2022</t>
  </si>
  <si>
    <t>PCSAR: Porcentaje de censo del sistema de alumbrado publico realizado</t>
  </si>
  <si>
    <t xml:space="preserve">Este indicador nos permitira conocer la cantidad exacta de componentesdel sistema de alumbrado como son:  luminarias, bancos, transformadores, registros, bases y postes </t>
  </si>
  <si>
    <t>PCSAPR= (NCSAPMR/NCSAPP) *100</t>
  </si>
  <si>
    <r>
      <t xml:space="preserve">Nombre del Documento: 
</t>
    </r>
    <r>
      <rPr>
        <sz val="11"/>
        <color theme="1"/>
        <rFont val="Calibri"/>
        <family val="2"/>
        <scheme val="minor"/>
      </rPr>
      <t>Informe de censo de alumbrado público 2025.</t>
    </r>
    <r>
      <rPr>
        <b/>
        <sz val="11"/>
        <color theme="1"/>
        <rFont val="Calibri"/>
        <family val="2"/>
        <scheme val="minor"/>
      </rPr>
      <t xml:space="preserve">
Nombre de quien genera la información:
</t>
    </r>
    <r>
      <rPr>
        <sz val="11"/>
        <color theme="1"/>
        <rFont val="Calibri"/>
        <family val="2"/>
        <scheme val="minor"/>
      </rPr>
      <t>Dirección de Alumbrado Público</t>
    </r>
    <r>
      <rPr>
        <b/>
        <sz val="11"/>
        <color theme="1"/>
        <rFont val="Calibri"/>
        <family val="2"/>
        <scheme val="minor"/>
      </rPr>
      <t xml:space="preserve">
Periodicidad con que se genera la información: 
</t>
    </r>
    <r>
      <rPr>
        <sz val="11"/>
        <color theme="1"/>
        <rFont val="Calibri"/>
        <family val="2"/>
        <scheme val="minor"/>
      </rPr>
      <t xml:space="preserve">Trimestral
</t>
    </r>
    <r>
      <rPr>
        <b/>
        <sz val="11"/>
        <color theme="1"/>
        <rFont val="Calibri"/>
        <family val="2"/>
        <scheme val="minor"/>
      </rPr>
      <t xml:space="preserve">
Liga de la página donde se localiza la información o ubicación: 
</t>
    </r>
    <r>
      <rPr>
        <sz val="11"/>
        <color theme="1"/>
        <rFont val="Calibri"/>
        <family val="2"/>
        <scheme val="minor"/>
      </rPr>
      <t>MBJ/22/03/22C.5/2025</t>
    </r>
  </si>
  <si>
    <t xml:space="preserve"> NCR      </t>
  </si>
  <si>
    <t xml:space="preserve">Número censos del sistema de alumbrado público municipal realizado    </t>
  </si>
  <si>
    <t>Informe de censo de alumbrado público 2025</t>
  </si>
  <si>
    <t>Censo</t>
  </si>
  <si>
    <t xml:space="preserve"> NCP  
</t>
  </si>
  <si>
    <t>Número de censos del sistema de alumbrado público programados</t>
  </si>
  <si>
    <t xml:space="preserve"> Informe de censo de alumbrado público 2022</t>
  </si>
  <si>
    <t>Julio Nestor Orozco Perez</t>
  </si>
  <si>
    <t>Jefe de Departamento de Censo del Sistema de Alumbado Público.</t>
  </si>
  <si>
    <t>PLR: Porcentaje de Luminarias Reparadas.</t>
  </si>
  <si>
    <t>Este indicador nos permite identificar y atender las luminarias dañadas por el uso continuo, instaladas en zonas sin modernizar</t>
  </si>
  <si>
    <t xml:space="preserve">PLR= (NLR/NLPR) *100  </t>
  </si>
  <si>
    <r>
      <t xml:space="preserve">Nombre del Documento: 
</t>
    </r>
    <r>
      <rPr>
        <sz val="11"/>
        <color theme="1"/>
        <rFont val="Calibri"/>
        <family val="2"/>
        <scheme val="minor"/>
      </rPr>
      <t>Reporte de trabajos de mantenimiento y reparación 2024.</t>
    </r>
    <r>
      <rPr>
        <b/>
        <sz val="11"/>
        <color theme="1"/>
        <rFont val="Calibri"/>
        <family val="2"/>
        <scheme val="minor"/>
      </rPr>
      <t xml:space="preserve">
Nombre de quien genera la información:
</t>
    </r>
    <r>
      <rPr>
        <sz val="11"/>
        <color theme="1"/>
        <rFont val="Calibri"/>
        <family val="2"/>
        <scheme val="minor"/>
      </rPr>
      <t>Dirección de Alumbrado Público</t>
    </r>
    <r>
      <rPr>
        <b/>
        <sz val="11"/>
        <color theme="1"/>
        <rFont val="Calibri"/>
        <family val="2"/>
        <scheme val="minor"/>
      </rPr>
      <t xml:space="preserve">
Periodicidad con que se genera la información: 
</t>
    </r>
    <r>
      <rPr>
        <sz val="11"/>
        <color theme="1"/>
        <rFont val="Calibri"/>
        <family val="2"/>
        <scheme val="minor"/>
      </rPr>
      <t xml:space="preserve">Trimestral
</t>
    </r>
    <r>
      <rPr>
        <b/>
        <sz val="11"/>
        <color theme="1"/>
        <rFont val="Calibri"/>
        <family val="2"/>
        <scheme val="minor"/>
      </rPr>
      <t xml:space="preserve">
Liga de la página donde se localiza la información o ubicación: 
</t>
    </r>
    <r>
      <rPr>
        <sz val="11"/>
        <color theme="1"/>
        <rFont val="Calibri"/>
        <family val="2"/>
        <scheme val="minor"/>
      </rPr>
      <t>MBJ/22/03/22C.5/2025</t>
    </r>
  </si>
  <si>
    <t xml:space="preserve">NLR   </t>
  </si>
  <si>
    <t xml:space="preserve">Número de luminarias Reparadas  </t>
  </si>
  <si>
    <t>Reporte de trabajos de mantenimiento y reparacion  2025</t>
  </si>
  <si>
    <t xml:space="preserve">NLPR
</t>
  </si>
  <si>
    <t>Número de Luminarias Programadas a Reparar.</t>
  </si>
  <si>
    <t xml:space="preserve"> Reporte de trabajos de mantenimiento y reparacion 2022</t>
  </si>
  <si>
    <t>Número de Luminarias Programadas a reparar</t>
  </si>
  <si>
    <t>Lic. Mario Anuar Jesús Estrella Pantoja</t>
  </si>
  <si>
    <t>Director de Alumbado Público.</t>
  </si>
  <si>
    <t>PPR: Porcentaje de Postes Rehabilitados.</t>
  </si>
  <si>
    <t>Este indicador nos permite dar el mantenimiento correctivo y preventivo a los postes y brazos con el objetivo de alargar su vida util de las zonas sin modernizar</t>
  </si>
  <si>
    <t>PPR = (NPR/NPPR) *100</t>
  </si>
  <si>
    <r>
      <t xml:space="preserve">Nombre del Documento: 
</t>
    </r>
    <r>
      <rPr>
        <sz val="11"/>
        <color theme="1"/>
        <rFont val="Calibri"/>
        <family val="2"/>
        <scheme val="minor"/>
      </rPr>
      <t>Reporte de trabajo de rehabilitación de postes 2025.</t>
    </r>
    <r>
      <rPr>
        <b/>
        <sz val="11"/>
        <color theme="1"/>
        <rFont val="Calibri"/>
        <family val="2"/>
        <scheme val="minor"/>
      </rPr>
      <t xml:space="preserve">
Nombre de quien genera la información:
</t>
    </r>
    <r>
      <rPr>
        <sz val="11"/>
        <color theme="1"/>
        <rFont val="Calibri"/>
        <family val="2"/>
        <scheme val="minor"/>
      </rPr>
      <t>Dirección de Alumbrado Público</t>
    </r>
    <r>
      <rPr>
        <b/>
        <sz val="11"/>
        <color theme="1"/>
        <rFont val="Calibri"/>
        <family val="2"/>
        <scheme val="minor"/>
      </rPr>
      <t xml:space="preserve">
Periodicidad con que se genera la información: 
</t>
    </r>
    <r>
      <rPr>
        <sz val="11"/>
        <color theme="1"/>
        <rFont val="Calibri"/>
        <family val="2"/>
        <scheme val="minor"/>
      </rPr>
      <t xml:space="preserve">Trimestral
</t>
    </r>
    <r>
      <rPr>
        <b/>
        <sz val="11"/>
        <color theme="1"/>
        <rFont val="Calibri"/>
        <family val="2"/>
        <scheme val="minor"/>
      </rPr>
      <t xml:space="preserve">
Liga de la página donde se localiza la información o ubicación: 
</t>
    </r>
    <r>
      <rPr>
        <sz val="11"/>
        <color theme="1"/>
        <rFont val="Calibri"/>
        <family val="2"/>
        <scheme val="minor"/>
      </rPr>
      <t>MBJ/22/03/22C.5/2025</t>
    </r>
  </si>
  <si>
    <t xml:space="preserve">NPR  
</t>
  </si>
  <si>
    <t>Número de Postes Rehabilitados</t>
  </si>
  <si>
    <t>Reporte de trabajo de rehabilitación de postes  2025</t>
  </si>
  <si>
    <t>Postes</t>
  </si>
  <si>
    <t xml:space="preserve">NPPR
</t>
  </si>
  <si>
    <t>Número de Postes Programados a Rehabilitar</t>
  </si>
  <si>
    <t>Reporte de trabajo de rehabilitación de postes 2022</t>
  </si>
  <si>
    <t>Director de  Alumbrado Público.</t>
  </si>
  <si>
    <t>PAPEF: Porcentaje de alumbrado público entregado en fraccionamientos.</t>
  </si>
  <si>
    <t>Este indicador nos permite conocer si se esta cumpliendo con las especificaciones establecidas para la entrega recepción de los fraccionamientos y poder formalizar los contratos ante  CFE.</t>
  </si>
  <si>
    <t>PAPEF= (NAPE/NAPPE) *100</t>
  </si>
  <si>
    <r>
      <t xml:space="preserve">Nombre del Documento: 
</t>
    </r>
    <r>
      <rPr>
        <sz val="11"/>
        <color theme="1"/>
        <rFont val="Calibri"/>
        <family val="2"/>
        <scheme val="minor"/>
      </rPr>
      <t>Reporte de entrega-recepción de alumbrado público en fraccionamientos nuevos 2025..</t>
    </r>
    <r>
      <rPr>
        <b/>
        <sz val="11"/>
        <color theme="1"/>
        <rFont val="Calibri"/>
        <family val="2"/>
        <scheme val="minor"/>
      </rPr>
      <t xml:space="preserve">
Nombre de quien genera la información:
</t>
    </r>
    <r>
      <rPr>
        <sz val="11"/>
        <color theme="1"/>
        <rFont val="Calibri"/>
        <family val="2"/>
        <scheme val="minor"/>
      </rPr>
      <t>Dirección de Alumbrado Público</t>
    </r>
    <r>
      <rPr>
        <b/>
        <sz val="11"/>
        <color theme="1"/>
        <rFont val="Calibri"/>
        <family val="2"/>
        <scheme val="minor"/>
      </rPr>
      <t xml:space="preserve">
Periodicidad con que se genera la información: 
</t>
    </r>
    <r>
      <rPr>
        <sz val="11"/>
        <color theme="1"/>
        <rFont val="Calibri"/>
        <family val="2"/>
        <scheme val="minor"/>
      </rPr>
      <t xml:space="preserve">Trimestral
</t>
    </r>
    <r>
      <rPr>
        <b/>
        <sz val="11"/>
        <color theme="1"/>
        <rFont val="Calibri"/>
        <family val="2"/>
        <scheme val="minor"/>
      </rPr>
      <t xml:space="preserve">
Liga de la página donde se localiza la información o ubicación: 
</t>
    </r>
    <r>
      <rPr>
        <sz val="11"/>
        <color theme="1"/>
        <rFont val="Calibri"/>
        <family val="2"/>
        <scheme val="minor"/>
      </rPr>
      <t>MBJ/22/03/22C.5/2025</t>
    </r>
  </si>
  <si>
    <t xml:space="preserve">NAPE 
</t>
  </si>
  <si>
    <t xml:space="preserve"> Número de alumbrado Público Entregado.</t>
  </si>
  <si>
    <t>Reporte de entrega-recepcion de alumbrado publico en fraccionamientos nuevos 2025</t>
  </si>
  <si>
    <t>Alumbrado</t>
  </si>
  <si>
    <t xml:space="preserve">NAPPE
</t>
  </si>
  <si>
    <t>Número de alumbrado Programados para Entrega</t>
  </si>
  <si>
    <t>Reporte de entrega-recepcion de alumbrado publico en fraccionamientos nuevos 2022</t>
  </si>
  <si>
    <t>Ing. Victor Manuel Oropeza Carballo</t>
  </si>
  <si>
    <t>Jefe  de Departamento  de Proyectos del Sistema de Alumbrado Público.</t>
  </si>
  <si>
    <t>PIEP: Porcentaje de infraestructura eléctrica Proyectada.</t>
  </si>
  <si>
    <t xml:space="preserve">  Absoluta</t>
  </si>
  <si>
    <t>Este indicador nos proporcionara informaciòn de la infraestructura eléctrica proyectada y ejecutada</t>
  </si>
  <si>
    <t>PIEP = (NPIER/NPIEP) *100</t>
  </si>
  <si>
    <r>
      <t xml:space="preserve">Nombre del Documento: 
</t>
    </r>
    <r>
      <rPr>
        <sz val="11"/>
        <color theme="1"/>
        <rFont val="Calibri"/>
        <family val="2"/>
        <scheme val="minor"/>
      </rPr>
      <t>Reporte de proyecciones de alumbrado público 2025..</t>
    </r>
    <r>
      <rPr>
        <b/>
        <sz val="11"/>
        <color theme="1"/>
        <rFont val="Calibri"/>
        <family val="2"/>
        <scheme val="minor"/>
      </rPr>
      <t xml:space="preserve">
Nombre de quien genera la información:
</t>
    </r>
    <r>
      <rPr>
        <sz val="11"/>
        <color theme="1"/>
        <rFont val="Calibri"/>
        <family val="2"/>
        <scheme val="minor"/>
      </rPr>
      <t>Dirección de Alumbrado Público</t>
    </r>
    <r>
      <rPr>
        <b/>
        <sz val="11"/>
        <color theme="1"/>
        <rFont val="Calibri"/>
        <family val="2"/>
        <scheme val="minor"/>
      </rPr>
      <t xml:space="preserve">
Periodicidad con que se genera la información: 
</t>
    </r>
    <r>
      <rPr>
        <sz val="11"/>
        <color theme="1"/>
        <rFont val="Calibri"/>
        <family val="2"/>
        <scheme val="minor"/>
      </rPr>
      <t xml:space="preserve">Trimestral
</t>
    </r>
    <r>
      <rPr>
        <b/>
        <sz val="11"/>
        <color theme="1"/>
        <rFont val="Calibri"/>
        <family val="2"/>
        <scheme val="minor"/>
      </rPr>
      <t xml:space="preserve">
Liga de la página donde se localiza la información o ubicación: 
</t>
    </r>
    <r>
      <rPr>
        <sz val="11"/>
        <color theme="1"/>
        <rFont val="Calibri"/>
        <family val="2"/>
        <scheme val="minor"/>
      </rPr>
      <t>MBJ/22/03/22C.5/2025</t>
    </r>
  </si>
  <si>
    <t xml:space="preserve">NPIER 
</t>
  </si>
  <si>
    <t xml:space="preserve"> Número de proyección de infraestructura eléctrica Realizada </t>
  </si>
  <si>
    <t xml:space="preserve"> Reporte de proyecciones de alumbrado público 2025</t>
  </si>
  <si>
    <t>Proyección de Infraestructura</t>
  </si>
  <si>
    <t xml:space="preserve">NPIEP
</t>
  </si>
  <si>
    <t>Número de Proyección de infraestructura eléctrica Programada</t>
  </si>
  <si>
    <t xml:space="preserve"> Reporte de proyecciones de alumbrado público 2022</t>
  </si>
  <si>
    <r>
      <rPr>
        <b/>
        <sz val="9"/>
        <color theme="1"/>
        <rFont val="Calibri"/>
        <family val="2"/>
        <scheme val="minor"/>
      </rPr>
      <t>PM2VB</t>
    </r>
    <r>
      <rPr>
        <sz val="9"/>
        <color theme="1"/>
        <rFont val="Calibri"/>
        <family val="2"/>
        <scheme val="minor"/>
      </rPr>
      <t>: Porcentaje de m2 de vialidades bacheadas</t>
    </r>
  </si>
  <si>
    <t>E-PPA 2.2 PROGRAMA DE INFRAESTRUCTURA BÁSICA URBANA, MEJORAMIENTO DE IMAGEN, SERVICIOS PÚBLICOS Y OBRAS PÚBLICAS DIGNAS, SUSTENTABLES E INCLUSIVAS.</t>
  </si>
  <si>
    <t>Secretaria Municipal de Obras Publicas y Servicios/Direccion de Bacheo y Pipas</t>
  </si>
  <si>
    <t>(   X    )</t>
  </si>
  <si>
    <t>( X )</t>
  </si>
  <si>
    <t xml:space="preserve"> (  X  )</t>
  </si>
  <si>
    <t xml:space="preserve"> (  X )</t>
  </si>
  <si>
    <t>(   SI     )</t>
  </si>
  <si>
    <t>(    SI     )</t>
  </si>
  <si>
    <t>Estos indicadores permiten conocer la cobertura en bacheo de las vialidades en el municipio.</t>
  </si>
  <si>
    <t>PM2VB=(M2VB/M2VPB)*100</t>
  </si>
  <si>
    <r>
      <t xml:space="preserve">Nombre del Documento: 
</t>
    </r>
    <r>
      <rPr>
        <sz val="11"/>
        <color theme="1"/>
        <rFont val="Calibri"/>
        <family val="2"/>
        <scheme val="minor"/>
      </rPr>
      <t xml:space="preserve">Comprobación de mezcla  2025.       </t>
    </r>
    <r>
      <rPr>
        <b/>
        <sz val="11"/>
        <color theme="1"/>
        <rFont val="Calibri"/>
        <family val="2"/>
        <scheme val="minor"/>
      </rPr>
      <t xml:space="preserve">   
Nombre de quien genera la información:
</t>
    </r>
    <r>
      <rPr>
        <sz val="11"/>
        <color theme="1"/>
        <rFont val="Calibri"/>
        <family val="2"/>
        <scheme val="minor"/>
      </rPr>
      <t>Dirección de Bacheo y Pipas</t>
    </r>
    <r>
      <rPr>
        <b/>
        <sz val="11"/>
        <color theme="1"/>
        <rFont val="Calibri"/>
        <family val="2"/>
        <scheme val="minor"/>
      </rPr>
      <t xml:space="preserve">
Periodicidad con que se genera la información:
</t>
    </r>
    <r>
      <rPr>
        <sz val="11"/>
        <color theme="1"/>
        <rFont val="Calibri"/>
        <family val="2"/>
        <scheme val="minor"/>
      </rPr>
      <t>Trimestral</t>
    </r>
    <r>
      <rPr>
        <b/>
        <sz val="11"/>
        <color theme="1"/>
        <rFont val="Calibri"/>
        <family val="2"/>
        <scheme val="minor"/>
      </rPr>
      <t xml:space="preserve">
Liga de la página donde se localiza la información o ubicación: 
</t>
    </r>
    <r>
      <rPr>
        <sz val="11"/>
        <color theme="1"/>
        <rFont val="Calibri"/>
        <family val="2"/>
        <scheme val="minor"/>
      </rPr>
      <t xml:space="preserve">Almacen </t>
    </r>
  </si>
  <si>
    <t>M2VB</t>
  </si>
  <si>
    <t>M2 de vialidades bacheadas</t>
  </si>
  <si>
    <t xml:space="preserve"> Comprobacion de mezcla 2024.           </t>
  </si>
  <si>
    <t>M2 de vialidades</t>
  </si>
  <si>
    <t>M2VPB</t>
  </si>
  <si>
    <t>M2 de vialidades programas a bachear</t>
  </si>
  <si>
    <t>Comprobacion de mezcla 2020</t>
  </si>
  <si>
    <t xml:space="preserve">LIC. RICARDO ISRAEL HERNANDEZ MONTIEL </t>
  </si>
  <si>
    <t>DIRECCION DE BACHEO Y PIPAS</t>
  </si>
  <si>
    <t>ricardo.abogado@hotmail.com</t>
  </si>
  <si>
    <t>99 81 95 80 96</t>
  </si>
  <si>
    <r>
      <rPr>
        <b/>
        <sz val="9"/>
        <color theme="1"/>
        <rFont val="Calibri"/>
        <family val="2"/>
        <scheme val="minor"/>
      </rPr>
      <t>PLAPP:</t>
    </r>
    <r>
      <rPr>
        <sz val="9"/>
        <color theme="1"/>
        <rFont val="Calibri"/>
        <family val="2"/>
        <scheme val="minor"/>
      </rPr>
      <t xml:space="preserve"> Porcentaje de Litros de Agua Potable Proporcionada.</t>
    </r>
  </si>
  <si>
    <t>El indicador permite conocer el surtido de agua potable a los habitantes del municipio</t>
  </si>
  <si>
    <r>
      <rPr>
        <b/>
        <sz val="9"/>
        <color theme="1"/>
        <rFont val="Calibri"/>
        <family val="2"/>
        <scheme val="minor"/>
      </rPr>
      <t>PLAPP</t>
    </r>
    <r>
      <rPr>
        <sz val="9"/>
        <color theme="1"/>
        <rFont val="Calibri"/>
        <family val="2"/>
        <scheme val="minor"/>
      </rPr>
      <t>=(MCAP/MCAEP)*100</t>
    </r>
  </si>
  <si>
    <t>5,00,1150</t>
  </si>
  <si>
    <r>
      <t xml:space="preserve">Nombre del Documento: 
</t>
    </r>
    <r>
      <rPr>
        <sz val="11"/>
        <color theme="1"/>
        <rFont val="Calibri"/>
        <family val="2"/>
        <scheme val="minor"/>
      </rPr>
      <t xml:space="preserve">Suministro de agua potable 2024.
         </t>
    </r>
    <r>
      <rPr>
        <b/>
        <sz val="11"/>
        <color theme="1"/>
        <rFont val="Calibri"/>
        <family val="2"/>
        <scheme val="minor"/>
      </rPr>
      <t xml:space="preserve">
Nombre de quien genera la información:
</t>
    </r>
    <r>
      <rPr>
        <sz val="11"/>
        <color theme="1"/>
        <rFont val="Calibri"/>
        <family val="2"/>
        <scheme val="minor"/>
      </rPr>
      <t xml:space="preserve">Dirección de Bacheo y Pipas
</t>
    </r>
    <r>
      <rPr>
        <b/>
        <sz val="11"/>
        <color theme="1"/>
        <rFont val="Calibri"/>
        <family val="2"/>
        <scheme val="minor"/>
      </rPr>
      <t xml:space="preserve">
Periodicidad con que se genera la información:
</t>
    </r>
    <r>
      <rPr>
        <sz val="11"/>
        <color theme="1"/>
        <rFont val="Calibri"/>
        <family val="2"/>
        <scheme val="minor"/>
      </rPr>
      <t>Trimestral</t>
    </r>
    <r>
      <rPr>
        <b/>
        <sz val="11"/>
        <color theme="1"/>
        <rFont val="Calibri"/>
        <family val="2"/>
        <scheme val="minor"/>
      </rPr>
      <t xml:space="preserve">
Liga de la página donde se localiza la información o ubicación:
</t>
    </r>
    <r>
      <rPr>
        <sz val="11"/>
        <color theme="1"/>
        <rFont val="Calibri"/>
        <family val="2"/>
        <scheme val="minor"/>
      </rPr>
      <t>Repisa B</t>
    </r>
    <r>
      <rPr>
        <b/>
        <sz val="11"/>
        <color theme="1"/>
        <rFont val="Calibri"/>
        <family val="2"/>
        <scheme val="minor"/>
      </rPr>
      <t xml:space="preserve">
</t>
    </r>
  </si>
  <si>
    <t>LAP</t>
  </si>
  <si>
    <t>Litros de agua potable</t>
  </si>
  <si>
    <t xml:space="preserve">Reportes de Suministro de agua potable 2025
</t>
  </si>
  <si>
    <t>LAEP</t>
  </si>
  <si>
    <t>Litros de agua estimada a proporcionar</t>
  </si>
  <si>
    <t xml:space="preserve">Reportes de Suministro de agua potable 2020.
</t>
  </si>
  <si>
    <t>DIRECTOR</t>
  </si>
  <si>
    <r>
      <t xml:space="preserve">PSSA: </t>
    </r>
    <r>
      <rPr>
        <sz val="9"/>
        <color theme="1"/>
        <rFont val="Calibri"/>
        <family val="2"/>
        <scheme val="minor"/>
      </rPr>
      <t>Porcentaje de solicitudes de servicio Atendidas</t>
    </r>
  </si>
  <si>
    <t>Este indicador permiten conocer la cobertura total  de las solicitudes recepcionandas mediante llamadas telefónicas y redes sociales para su atención en forma oportuna en el municipio de Benito Juárez</t>
  </si>
  <si>
    <r>
      <rPr>
        <b/>
        <sz val="9"/>
        <color theme="1"/>
        <rFont val="Calibri"/>
        <family val="2"/>
        <scheme val="minor"/>
      </rPr>
      <t>PSSA</t>
    </r>
    <r>
      <rPr>
        <sz val="9"/>
        <color theme="1"/>
        <rFont val="Calibri"/>
        <family val="2"/>
        <scheme val="minor"/>
      </rPr>
      <t xml:space="preserve">=(NSA/TSR)*100  </t>
    </r>
  </si>
  <si>
    <r>
      <t xml:space="preserve">Nombre del Documento: 
</t>
    </r>
    <r>
      <rPr>
        <sz val="11"/>
        <color theme="1"/>
        <rFont val="Calibri"/>
        <family val="2"/>
        <scheme val="minor"/>
      </rPr>
      <t xml:space="preserve">Reporte de Solicitudes de Servicio 2025 </t>
    </r>
    <r>
      <rPr>
        <b/>
        <sz val="11"/>
        <color theme="1"/>
        <rFont val="Calibri"/>
        <family val="2"/>
        <scheme val="minor"/>
      </rPr>
      <t xml:space="preserve">    
Nombre de quien genera la información:
</t>
    </r>
    <r>
      <rPr>
        <sz val="11"/>
        <color theme="1"/>
        <rFont val="Calibri"/>
        <family val="2"/>
        <scheme val="minor"/>
      </rPr>
      <t>Dirección de Bacheo y Pipas</t>
    </r>
    <r>
      <rPr>
        <b/>
        <sz val="11"/>
        <color theme="1"/>
        <rFont val="Calibri"/>
        <family val="2"/>
        <scheme val="minor"/>
      </rPr>
      <t xml:space="preserve">
Periodicidad con que se genera la información:
</t>
    </r>
    <r>
      <rPr>
        <sz val="11"/>
        <color theme="1"/>
        <rFont val="Calibri"/>
        <family val="2"/>
        <scheme val="minor"/>
      </rPr>
      <t>Trimestral.</t>
    </r>
    <r>
      <rPr>
        <b/>
        <sz val="11"/>
        <color theme="1"/>
        <rFont val="Calibri"/>
        <family val="2"/>
        <scheme val="minor"/>
      </rPr>
      <t xml:space="preserve">
Liga de la página donde se localiza la información o ubicación:
</t>
    </r>
    <r>
      <rPr>
        <sz val="11"/>
        <color theme="1"/>
        <rFont val="Calibri"/>
        <family val="2"/>
        <scheme val="minor"/>
      </rPr>
      <t>Repisa B</t>
    </r>
  </si>
  <si>
    <t>NSSA</t>
  </si>
  <si>
    <t xml:space="preserve"> Número de solicitudesde servicio atendidas</t>
  </si>
  <si>
    <t xml:space="preserve">Reporte de Solicitudes de Servicio 2025
</t>
  </si>
  <si>
    <t>TSR</t>
  </si>
  <si>
    <t xml:space="preserve">Total de solicitudes de servicio recepcionadas </t>
  </si>
  <si>
    <t xml:space="preserve">Reporte de Solicitudes de Servicio 2020       </t>
  </si>
  <si>
    <r>
      <t>PROV</t>
    </r>
    <r>
      <rPr>
        <sz val="9"/>
        <color theme="1"/>
        <rFont val="Calibri"/>
        <family val="2"/>
        <scheme val="minor"/>
      </rPr>
      <t>: Porcentaje de Recepción de Obras de vialidades</t>
    </r>
  </si>
  <si>
    <t>Este indicador nos permite conocer si se cumple con las especificaciones de las vialidades por parte de los desarrolladores de vivienda , en la entrega recepción</t>
  </si>
  <si>
    <r>
      <rPr>
        <b/>
        <sz val="9"/>
        <color theme="1"/>
        <rFont val="Calibri"/>
        <family val="2"/>
        <scheme val="minor"/>
      </rPr>
      <t>PROV</t>
    </r>
    <r>
      <rPr>
        <sz val="9"/>
        <color theme="1"/>
        <rFont val="Calibri"/>
        <family val="2"/>
        <scheme val="minor"/>
      </rPr>
      <t xml:space="preserve"> = (NOR/TOE)*100 </t>
    </r>
  </si>
  <si>
    <r>
      <t xml:space="preserve">Nombre del Documento: 
</t>
    </r>
    <r>
      <rPr>
        <sz val="11"/>
        <color theme="1"/>
        <rFont val="Calibri"/>
        <family val="2"/>
        <scheme val="minor"/>
      </rPr>
      <t xml:space="preserve">Reporte de Recepción de obras               
</t>
    </r>
    <r>
      <rPr>
        <b/>
        <sz val="11"/>
        <color theme="1"/>
        <rFont val="Calibri"/>
        <family val="2"/>
        <scheme val="minor"/>
      </rPr>
      <t xml:space="preserve">
Nombre de quien genera la información:
</t>
    </r>
    <r>
      <rPr>
        <sz val="11"/>
        <color theme="1"/>
        <rFont val="Calibri"/>
        <family val="2"/>
        <scheme val="minor"/>
      </rPr>
      <t>Dirección de Bacheo y Pipas</t>
    </r>
    <r>
      <rPr>
        <b/>
        <sz val="11"/>
        <color theme="1"/>
        <rFont val="Calibri"/>
        <family val="2"/>
        <scheme val="minor"/>
      </rPr>
      <t xml:space="preserve">
Periodicidad con que se genera la información:
</t>
    </r>
    <r>
      <rPr>
        <sz val="11"/>
        <color theme="1"/>
        <rFont val="Calibri"/>
        <family val="2"/>
        <scheme val="minor"/>
      </rPr>
      <t>Trimestral</t>
    </r>
    <r>
      <rPr>
        <b/>
        <sz val="11"/>
        <color theme="1"/>
        <rFont val="Calibri"/>
        <family val="2"/>
        <scheme val="minor"/>
      </rPr>
      <t xml:space="preserve">
Liga de la página donde se localiza la información o ubicación:
 </t>
    </r>
    <r>
      <rPr>
        <sz val="11"/>
        <color theme="1"/>
        <rFont val="Calibri"/>
        <family val="2"/>
        <scheme val="minor"/>
      </rPr>
      <t>Repisa B</t>
    </r>
  </si>
  <si>
    <t>Número de Obras Recepcionadas</t>
  </si>
  <si>
    <t xml:space="preserve">Reporte de Recepción de obras               
</t>
  </si>
  <si>
    <t>TOE</t>
  </si>
  <si>
    <t xml:space="preserve"> Total de Obras Estimadas  </t>
  </si>
  <si>
    <t xml:space="preserve">Reporte de Recepción de obras               
</t>
  </si>
  <si>
    <r>
      <t xml:space="preserve">PVO: </t>
    </r>
    <r>
      <rPr>
        <sz val="9"/>
        <color theme="1"/>
        <rFont val="Calibri"/>
        <family val="2"/>
        <scheme val="minor"/>
      </rPr>
      <t>Porcentaje de Vehiculos Operando</t>
    </r>
  </si>
  <si>
    <t>Este indicador nos permitirá conocer el  Porcentaje de vehículos operando</t>
  </si>
  <si>
    <r>
      <rPr>
        <b/>
        <sz val="9"/>
        <color theme="1"/>
        <rFont val="Calibri"/>
        <family val="2"/>
        <scheme val="minor"/>
      </rPr>
      <t>PVO</t>
    </r>
    <r>
      <rPr>
        <sz val="9"/>
        <color theme="1"/>
        <rFont val="Calibri"/>
        <family val="2"/>
        <scheme val="minor"/>
      </rPr>
      <t xml:space="preserve">:(TPVO/TPVR)*100     </t>
    </r>
  </si>
  <si>
    <r>
      <t xml:space="preserve">Nombre del Documento: 
</t>
    </r>
    <r>
      <rPr>
        <sz val="11"/>
        <color theme="1"/>
        <rFont val="Calibri"/>
        <family val="2"/>
        <scheme val="minor"/>
      </rPr>
      <t>Reporte de mantenimiento del parque vehicular</t>
    </r>
    <r>
      <rPr>
        <b/>
        <sz val="11"/>
        <color theme="1"/>
        <rFont val="Calibri"/>
        <family val="2"/>
        <scheme val="minor"/>
      </rPr>
      <t xml:space="preserve">
Nombre de quien genera la información:
</t>
    </r>
    <r>
      <rPr>
        <sz val="11"/>
        <color theme="1"/>
        <rFont val="Calibri"/>
        <family val="2"/>
        <scheme val="minor"/>
      </rPr>
      <t>Dirección de Bacheo y Pipas</t>
    </r>
    <r>
      <rPr>
        <b/>
        <sz val="11"/>
        <color theme="1"/>
        <rFont val="Calibri"/>
        <family val="2"/>
        <scheme val="minor"/>
      </rPr>
      <t xml:space="preserve">
Periodicidad con que se genera la información:
</t>
    </r>
    <r>
      <rPr>
        <sz val="11"/>
        <color theme="1"/>
        <rFont val="Calibri"/>
        <family val="2"/>
        <scheme val="minor"/>
      </rPr>
      <t>Trimestral.</t>
    </r>
    <r>
      <rPr>
        <b/>
        <sz val="11"/>
        <color theme="1"/>
        <rFont val="Calibri"/>
        <family val="2"/>
        <scheme val="minor"/>
      </rPr>
      <t xml:space="preserve">
Liga de la página donde se localiza la información o ubicación:
</t>
    </r>
    <r>
      <rPr>
        <sz val="11"/>
        <color theme="1"/>
        <rFont val="Calibri"/>
        <family val="2"/>
        <scheme val="minor"/>
      </rPr>
      <t>Repisa B</t>
    </r>
  </si>
  <si>
    <t>TPVO</t>
  </si>
  <si>
    <t>Total de Parque Vehicular Operando</t>
  </si>
  <si>
    <t>Reporte de mantenimiento del parque vehicular</t>
  </si>
  <si>
    <t>TPVR</t>
  </si>
  <si>
    <t>Total del parque vehicular en reparacion</t>
  </si>
  <si>
    <t>Vehiculos</t>
  </si>
  <si>
    <r>
      <t>PPMO</t>
    </r>
    <r>
      <rPr>
        <sz val="9"/>
        <color theme="1"/>
        <rFont val="Calibri"/>
        <family val="2"/>
        <scheme val="minor"/>
      </rPr>
      <t>: Porcentaje del Parque de Maquinaria Operando</t>
    </r>
  </si>
  <si>
    <t>Este indicador nos permitirá conocer el  Porcentaje del parque de maquinaria  operando</t>
  </si>
  <si>
    <r>
      <rPr>
        <b/>
        <sz val="9"/>
        <color theme="1"/>
        <rFont val="Calibri"/>
        <family val="2"/>
        <scheme val="minor"/>
      </rPr>
      <t>PMO</t>
    </r>
    <r>
      <rPr>
        <sz val="9"/>
        <color theme="1"/>
        <rFont val="Calibri"/>
        <family val="2"/>
        <scheme val="minor"/>
      </rPr>
      <t>: (TPMO/TPMR)*100</t>
    </r>
  </si>
  <si>
    <r>
      <t xml:space="preserve">Nombre del Documento: 
</t>
    </r>
    <r>
      <rPr>
        <sz val="11"/>
        <color theme="1"/>
        <rFont val="Calibri"/>
        <family val="2"/>
        <scheme val="minor"/>
      </rPr>
      <t xml:space="preserve">Reporte  </t>
    </r>
    <r>
      <rPr>
        <b/>
        <sz val="11"/>
        <color theme="1"/>
        <rFont val="Calibri"/>
        <family val="2"/>
        <scheme val="minor"/>
      </rPr>
      <t xml:space="preserve">  
Nombre de quien genera la información:
</t>
    </r>
    <r>
      <rPr>
        <sz val="11"/>
        <color theme="1"/>
        <rFont val="Calibri"/>
        <family val="2"/>
        <scheme val="minor"/>
      </rPr>
      <t>Dirección de Bacheo y Pipas</t>
    </r>
    <r>
      <rPr>
        <b/>
        <sz val="11"/>
        <color theme="1"/>
        <rFont val="Calibri"/>
        <family val="2"/>
        <scheme val="minor"/>
      </rPr>
      <t xml:space="preserve">
Periodicidad con que se genera la información:
</t>
    </r>
    <r>
      <rPr>
        <sz val="11"/>
        <color theme="1"/>
        <rFont val="Calibri"/>
        <family val="2"/>
        <scheme val="minor"/>
      </rPr>
      <t>Trimestral.</t>
    </r>
    <r>
      <rPr>
        <b/>
        <sz val="11"/>
        <color theme="1"/>
        <rFont val="Calibri"/>
        <family val="2"/>
        <scheme val="minor"/>
      </rPr>
      <t xml:space="preserve">
Liga de la página donde se localiza la información o ubicación:
</t>
    </r>
    <r>
      <rPr>
        <sz val="11"/>
        <color theme="1"/>
        <rFont val="Calibri"/>
        <family val="2"/>
        <scheme val="minor"/>
      </rPr>
      <t>Repisa B</t>
    </r>
  </si>
  <si>
    <t>TPMO</t>
  </si>
  <si>
    <t>Total de Parque de Maquinaria Operando</t>
  </si>
  <si>
    <t xml:space="preserve">Reporte               </t>
  </si>
  <si>
    <t>TPMR</t>
  </si>
  <si>
    <t xml:space="preserve">Total del Parque de maquinaria en  Reparación   </t>
  </si>
  <si>
    <t xml:space="preserve">Reporte
</t>
  </si>
  <si>
    <t>Maquinaria</t>
  </si>
  <si>
    <r>
      <t>PEMO</t>
    </r>
    <r>
      <rPr>
        <sz val="9"/>
        <color theme="1"/>
        <rFont val="Calibri"/>
        <family val="2"/>
        <scheme val="minor"/>
      </rPr>
      <t>: Porcentaje de Equipo Menor Operando</t>
    </r>
  </si>
  <si>
    <t>Este indicador nos permitirá conocer el  Porcentaje de maquinaria menor operando</t>
  </si>
  <si>
    <r>
      <rPr>
        <b/>
        <sz val="9"/>
        <color theme="1"/>
        <rFont val="Calibri"/>
        <family val="2"/>
        <scheme val="minor"/>
      </rPr>
      <t>PEMO</t>
    </r>
    <r>
      <rPr>
        <sz val="9"/>
        <color theme="1"/>
        <rFont val="Calibri"/>
        <family val="2"/>
        <scheme val="minor"/>
      </rPr>
      <t>= (TEMO/TEMR)*100</t>
    </r>
  </si>
  <si>
    <r>
      <t xml:space="preserve">Nombre del Documento: 
</t>
    </r>
    <r>
      <rPr>
        <sz val="11"/>
        <color theme="1"/>
        <rFont val="Calibri"/>
        <family val="2"/>
        <scheme val="minor"/>
      </rPr>
      <t>Reporte de mantenimientos de equipo menor</t>
    </r>
    <r>
      <rPr>
        <b/>
        <sz val="11"/>
        <color theme="1"/>
        <rFont val="Calibri"/>
        <family val="2"/>
        <scheme val="minor"/>
      </rPr>
      <t xml:space="preserve">              
Nombre de quien genera la información:
</t>
    </r>
    <r>
      <rPr>
        <sz val="11"/>
        <color theme="1"/>
        <rFont val="Calibri"/>
        <family val="2"/>
        <scheme val="minor"/>
      </rPr>
      <t>Dirección de Bacheo y Pipas</t>
    </r>
    <r>
      <rPr>
        <b/>
        <sz val="11"/>
        <color theme="1"/>
        <rFont val="Calibri"/>
        <family val="2"/>
        <scheme val="minor"/>
      </rPr>
      <t xml:space="preserve">
Periodicidad con que se genera la información:
</t>
    </r>
    <r>
      <rPr>
        <sz val="11"/>
        <color theme="1"/>
        <rFont val="Calibri"/>
        <family val="2"/>
        <scheme val="minor"/>
      </rPr>
      <t>Trimestral.</t>
    </r>
    <r>
      <rPr>
        <b/>
        <sz val="11"/>
        <color theme="1"/>
        <rFont val="Calibri"/>
        <family val="2"/>
        <scheme val="minor"/>
      </rPr>
      <t xml:space="preserve">
Liga de la página donde se localiza la información o ubicación:
</t>
    </r>
    <r>
      <rPr>
        <sz val="11"/>
        <color theme="1"/>
        <rFont val="Calibri"/>
        <family val="2"/>
        <scheme val="minor"/>
      </rPr>
      <t>Repisa B</t>
    </r>
  </si>
  <si>
    <t>TEMO</t>
  </si>
  <si>
    <t xml:space="preserve"> Total de Equipo Menor Operando</t>
  </si>
  <si>
    <t xml:space="preserve">Reporte de mantenimientos de equipo menor    </t>
  </si>
  <si>
    <t>TEMR</t>
  </si>
  <si>
    <t xml:space="preserve"> Total de Equipo Menor en  Reparación        </t>
  </si>
  <si>
    <t>Equipo menor</t>
  </si>
  <si>
    <r>
      <rPr>
        <sz val="9"/>
        <color theme="1"/>
        <rFont val="Calibri"/>
        <family val="2"/>
        <scheme val="minor"/>
      </rPr>
      <t>PAMID</t>
    </r>
    <r>
      <rPr>
        <b/>
        <sz val="9"/>
        <color theme="1"/>
        <rFont val="Calibri"/>
        <family val="2"/>
        <scheme val="minor"/>
      </rPr>
      <t>: Porcentaje de actividades de Mantenimiento de las Instalaciones  Deterioradas</t>
    </r>
  </si>
  <si>
    <t>Este indicador nos permite identificar los daños y desperfectos que se presentan en la infraestructura  de las instalaciones mediante el dictamen de levantamiento de técnico del material que se requiere para el mantenimiento.</t>
  </si>
  <si>
    <r>
      <rPr>
        <b/>
        <sz val="9"/>
        <color theme="1"/>
        <rFont val="Calibri"/>
        <family val="2"/>
        <scheme val="minor"/>
      </rPr>
      <t>PAMID</t>
    </r>
    <r>
      <rPr>
        <sz val="9"/>
        <color theme="1"/>
        <rFont val="Calibri"/>
        <family val="2"/>
        <scheme val="minor"/>
      </rPr>
      <t>= (TAMA/TMAP)*100</t>
    </r>
  </si>
  <si>
    <r>
      <t xml:space="preserve">Nombre del Documento: 
</t>
    </r>
    <r>
      <rPr>
        <sz val="11"/>
        <color theme="1"/>
        <rFont val="Calibri"/>
        <family val="2"/>
        <scheme val="minor"/>
      </rPr>
      <t xml:space="preserve">Reporte de mantenimiento            
</t>
    </r>
    <r>
      <rPr>
        <b/>
        <sz val="11"/>
        <color theme="1"/>
        <rFont val="Calibri"/>
        <family val="2"/>
        <scheme val="minor"/>
      </rPr>
      <t xml:space="preserve">
Nombre de quien genera la información:
</t>
    </r>
    <r>
      <rPr>
        <sz val="11"/>
        <color theme="1"/>
        <rFont val="Calibri"/>
        <family val="2"/>
        <scheme val="minor"/>
      </rPr>
      <t xml:space="preserve">Dirección de Bacheo y Pipas
</t>
    </r>
    <r>
      <rPr>
        <b/>
        <sz val="11"/>
        <color theme="1"/>
        <rFont val="Calibri"/>
        <family val="2"/>
        <scheme val="minor"/>
      </rPr>
      <t xml:space="preserve">
Periodicidad con que se genera la información:
</t>
    </r>
    <r>
      <rPr>
        <sz val="11"/>
        <color theme="1"/>
        <rFont val="Calibri"/>
        <family val="2"/>
        <scheme val="minor"/>
      </rPr>
      <t>Trimestral.</t>
    </r>
    <r>
      <rPr>
        <b/>
        <sz val="11"/>
        <color theme="1"/>
        <rFont val="Calibri"/>
        <family val="2"/>
        <scheme val="minor"/>
      </rPr>
      <t xml:space="preserve">
Liga de la página donde se localiza la información o ubicación:
</t>
    </r>
    <r>
      <rPr>
        <sz val="11"/>
        <color theme="1"/>
        <rFont val="Calibri"/>
        <family val="2"/>
        <scheme val="minor"/>
      </rPr>
      <t>Repisa B</t>
    </r>
  </si>
  <si>
    <t>TAMA</t>
  </si>
  <si>
    <t xml:space="preserve"> Total de actividades de mantenimiento de áreas</t>
  </si>
  <si>
    <t xml:space="preserve">Reporte de mantenimiento            
</t>
  </si>
  <si>
    <t>TMAP</t>
  </si>
  <si>
    <t>Total de mantenimiento de áreas programadas</t>
  </si>
  <si>
    <t>(        )</t>
  </si>
  <si>
    <r>
      <rPr>
        <sz val="9"/>
        <color theme="1"/>
        <rFont val="Calibri"/>
        <family val="2"/>
        <scheme val="minor"/>
      </rPr>
      <t>Seleccionar una de las</t>
    </r>
    <r>
      <rPr>
        <b/>
        <sz val="9"/>
        <color theme="1"/>
        <rFont val="Calibri"/>
        <family val="2"/>
        <scheme val="minor"/>
      </rPr>
      <t xml:space="preserve"> Dimensiones </t>
    </r>
    <r>
      <rPr>
        <sz val="9"/>
        <color theme="1"/>
        <rFont val="Calibri"/>
        <family val="2"/>
        <scheme val="minor"/>
      </rPr>
      <t>que mide el Indicador.</t>
    </r>
  </si>
  <si>
    <r>
      <rPr>
        <sz val="9"/>
        <color theme="1"/>
        <rFont val="Calibri"/>
        <family val="2"/>
        <scheme val="minor"/>
      </rPr>
      <t xml:space="preserve">Seleccionar el </t>
    </r>
    <r>
      <rPr>
        <b/>
        <sz val="9"/>
        <color theme="1"/>
        <rFont val="Calibri"/>
        <family val="2"/>
        <scheme val="minor"/>
      </rPr>
      <t>Tipo de indicador.</t>
    </r>
  </si>
  <si>
    <t xml:space="preserve"> (       )</t>
  </si>
  <si>
    <t>Descendente</t>
  </si>
  <si>
    <t>descendente ( estos parametros podrán variar de acuerdo al indicador)</t>
  </si>
  <si>
    <t>Ficha de Indicador de Desempeño. FID 2026</t>
  </si>
  <si>
    <t>Ficha de Indicador de Desempeño. FID 2027</t>
  </si>
  <si>
    <t xml:space="preserve"> PMPPR: Porcentaje del mantenimiento de los pozos pluviales realizado. </t>
  </si>
  <si>
    <t xml:space="preserve"> E-PPA 2.2 PROGRAMA DE INFRAESTRUCTURA BÁSICA URBANA, MEJORAMIENTO DE IMAGEN, SERVICIOS PÚBLICOS Y OBRAS PÚBLICAS DIGNAS, SUSTENTABLES E INCLUSIVAS.</t>
  </si>
  <si>
    <t xml:space="preserve"> Secretaría Municipal de Obras Públicas y Servicios
</t>
  </si>
  <si>
    <t xml:space="preserve"> ( X  )</t>
  </si>
  <si>
    <t xml:space="preserve"> Este indicador nos permite conocer el porcentaje del mantenimiento de los pozos pluviales realizado. </t>
  </si>
  <si>
    <t xml:space="preserve"> PMPPR= (TMPR/TPPM)*100 
</t>
  </si>
  <si>
    <t>TRIMESTRAL</t>
  </si>
  <si>
    <t>Nombre del Documento: Reporte de actividades diarias 
Nombre de quien genera la información: Dirección de Pozos y Limpieza de Playas
Periodicidad con que se genera la información: Diaria
Liga de la página donde se localiza la información o ubicación: Archivero/MBJARC018054</t>
  </si>
  <si>
    <t xml:space="preserve"> TMPR </t>
  </si>
  <si>
    <t xml:space="preserve">  Total de Mantemiento de Pozos Realizado.  </t>
  </si>
  <si>
    <t>Reporte de actividades de coordinacción 2025.</t>
  </si>
  <si>
    <t>Porcentaje (Pozos)</t>
  </si>
  <si>
    <t xml:space="preserve">TPPM </t>
  </si>
  <si>
    <t xml:space="preserve"> Total de Pozos Programados para su Mantenimiento.  </t>
  </si>
  <si>
    <t>C. Arturo Javier Quintero Díaz</t>
  </si>
  <si>
    <t>Dirección de Pozos y Limpieza de Playas</t>
  </si>
  <si>
    <t>pozos.1playas@gmail.com</t>
  </si>
  <si>
    <t xml:space="preserve"> PMCPLR: Porcentaje de metros cuadrados de playas limpias realizado.</t>
  </si>
  <si>
    <t>(     SÍ    )</t>
  </si>
  <si>
    <t xml:space="preserve"> Este indicador nos permite conocer los metros cuadrados de las playas limpias realizado.</t>
  </si>
  <si>
    <t xml:space="preserve"> PMCPLR= (TMCPL/TMCPLR)*100   </t>
  </si>
  <si>
    <t xml:space="preserve">TMCPLP </t>
  </si>
  <si>
    <t xml:space="preserve">  Total de Metros Cuadrados de Playas Programados. </t>
  </si>
  <si>
    <t xml:space="preserve"> TMCPLR </t>
  </si>
  <si>
    <t xml:space="preserve">  Total de Metros Cuadrados de Playa Limpia Realizado. </t>
  </si>
  <si>
    <t xml:space="preserve"> PPPR: Porcentaje de los pozos pluviales restaurados.</t>
  </si>
  <si>
    <t xml:space="preserve"> Este indicador nos permite identificar los pozos pluviales dañados y restaurarlos.</t>
  </si>
  <si>
    <t xml:space="preserve"> PPPR= (NPPR/NPPD)*100</t>
  </si>
  <si>
    <t xml:space="preserve">  NPPR </t>
  </si>
  <si>
    <t xml:space="preserve"> Número de Pozos Pluviales restaurados. </t>
  </si>
  <si>
    <t xml:space="preserve"> NPPD </t>
  </si>
  <si>
    <t xml:space="preserve">  Número de Pozos Pluviales dañados.  </t>
  </si>
  <si>
    <t xml:space="preserve"> PSLSDP: Porcentaje de servicio de limpieza del sistema  pluvial. </t>
  </si>
  <si>
    <t xml:space="preserve"> Este indicador nos permite conocer el porcentaje de servicio de limpiezas del sistema pluvial. </t>
  </si>
  <si>
    <t xml:space="preserve"> PSLSP= (NSLPR/NSLSPP)*100</t>
  </si>
  <si>
    <t xml:space="preserve">  NSSLDP </t>
  </si>
  <si>
    <t xml:space="preserve">   Número de servicios de limpieza del sistema pluvial realizados.   </t>
  </si>
  <si>
    <t xml:space="preserve"> NSLSDPP</t>
  </si>
  <si>
    <t xml:space="preserve">  Número de servicios de limpiezas del sistema  pluvial programados.</t>
  </si>
  <si>
    <t xml:space="preserve"> PMMLIP: Porcentaje de mantenimiento de metros lineales de interconexión de pozos realizados.</t>
  </si>
  <si>
    <t xml:space="preserve"> Este indicador nos permite conocer el porcentaje del matenimiento de metros lineales de interconexión de los pozos puviales realizados.</t>
  </si>
  <si>
    <t xml:space="preserve"> PMMLIP= (TMLIPPR/TMMLIPPPM)/100</t>
  </si>
  <si>
    <t xml:space="preserve">   Total de Mantenimiento de Pozos Realizado.</t>
  </si>
  <si>
    <t xml:space="preserve"> TMMLIPPM </t>
  </si>
  <si>
    <t xml:space="preserve"> Total de Mantenimiento de Metros Lineales de Interconexión de Pozos Programados para su Mantenimiento.</t>
  </si>
  <si>
    <t xml:space="preserve"> PKBRAPP: Porcentaje de Kilos de basura recolectado de los accesos a las playas públicas. </t>
  </si>
  <si>
    <t xml:space="preserve"> Este indicador nos permite conocer los kilogramos de basura recolectado de los accesos a las playas públicas.</t>
  </si>
  <si>
    <t xml:space="preserve"> PKBRAPP= (TKBRAPPR/CKBRP)*100   </t>
  </si>
  <si>
    <t xml:space="preserve"> TKBRAPPR</t>
  </si>
  <si>
    <t xml:space="preserve">   Total de Kilos de Basura recolectado de los Accesos a las Playas Públicas Realizado.</t>
  </si>
  <si>
    <t xml:space="preserve"> TKBRE </t>
  </si>
  <si>
    <t xml:space="preserve">  Total de kilos de Basura Recolectado Estimado.</t>
  </si>
  <si>
    <t xml:space="preserve"> PMCSPMRAPP: Porcentaje de metros cubicos de sargazo y pasto marino retirado de los accesos a las playas públicas.                                      </t>
  </si>
  <si>
    <t xml:space="preserve"> Este indicador nos permite conocer los metros cubicos de sargazo y pasto marino retirado de los accesos a las playas públicas.</t>
  </si>
  <si>
    <t xml:space="preserve"> PMCSPMRAPP= (TMCSPMR/TMCSPME)+100</t>
  </si>
  <si>
    <t xml:space="preserve"> TMCSPMR</t>
  </si>
  <si>
    <t xml:space="preserve">  Total de metros cubicos de sargazo y pasto marino relectado de accesos a las playas públicas.</t>
  </si>
  <si>
    <t xml:space="preserve"> TMCSPME </t>
  </si>
  <si>
    <t xml:space="preserve">  Total de metros cubicos de sargazo y pasto marino.   </t>
  </si>
  <si>
    <t xml:space="preserve"> PMPVEMMP: Porcentaje de mantenimiento de parque vehicular, equipo menor y maquinaria pesada de la Dirección de pozos y Limpieza de playas. </t>
  </si>
  <si>
    <t xml:space="preserve"> Este indicador nos permite conocer el porcentaje de mantenimiento realizado.</t>
  </si>
  <si>
    <t xml:space="preserve"> PMPVEMMP= (NMPV+NMEM+NMMP/NMPPVEMMP) *100</t>
  </si>
  <si>
    <t xml:space="preserve"> NMP, NMEM, NMMP</t>
  </si>
  <si>
    <t>Número de mantenimiento de parque vehicular 
 Número de mantenimiento de equipo menor.                  
 Número de mantenimiento de maquinaria pesada.</t>
  </si>
  <si>
    <t xml:space="preserve"> NMPPVEMMP</t>
  </si>
  <si>
    <t xml:space="preserve"> Número de mantenimientos programados de parque vehicular, equipo menor y maquinaria pesada. </t>
  </si>
  <si>
    <r>
      <t xml:space="preserve">PSMIPJR: </t>
    </r>
    <r>
      <rPr>
        <sz val="9"/>
        <color theme="1"/>
        <rFont val="Calibri"/>
        <family val="2"/>
        <scheme val="minor"/>
      </rPr>
      <t>Porcentaje servicios de mantenimiento a la infraestructura  de parques y jardines realizados</t>
    </r>
  </si>
  <si>
    <t>E-PPA 2.2 Programa de Infraestructura Básica Urbana, Mejoramiento de Imagen, Servicios y Obras Públicas Dignas, Sustentables e Inclusivas.</t>
  </si>
  <si>
    <t>Secretaría Municipal de Obras Publicas y Servicios/Dirección de Parques y Áreas Jardinadas</t>
  </si>
  <si>
    <t>(   x   )</t>
  </si>
  <si>
    <t>(  x  )</t>
  </si>
  <si>
    <t>( x )</t>
  </si>
  <si>
    <t>(    SÍ    )</t>
  </si>
  <si>
    <t xml:space="preserve">Este indicador nos permitirá conocer el Porcentaje  de parques y jardines alos cuales se le realiza un mantenimiento general a su infraestructura. </t>
  </si>
  <si>
    <t>METODO DE CÁLCULO
PSMIPJR=(NSIPJA/NSIPJP)*100</t>
  </si>
  <si>
    <r>
      <t xml:space="preserve">Nombre del Documento: </t>
    </r>
    <r>
      <rPr>
        <sz val="11"/>
        <color theme="1"/>
        <rFont val="Calibri"/>
        <family val="2"/>
        <scheme val="minor"/>
      </rPr>
      <t>Concentrado de Trabajos Realizados 2025_Infraestructura</t>
    </r>
    <r>
      <rPr>
        <b/>
        <sz val="11"/>
        <color theme="1"/>
        <rFont val="Calibri"/>
        <family val="2"/>
        <scheme val="minor"/>
      </rPr>
      <t xml:space="preserve">
Nombre de quien genera la información: </t>
    </r>
    <r>
      <rPr>
        <sz val="11"/>
        <color theme="1"/>
        <rFont val="Calibri"/>
        <family val="2"/>
        <scheme val="minor"/>
      </rPr>
      <t>Dirección de Parques y Áreas Jardinadas</t>
    </r>
    <r>
      <rPr>
        <b/>
        <sz val="11"/>
        <color theme="1"/>
        <rFont val="Calibri"/>
        <family val="2"/>
        <scheme val="minor"/>
      </rPr>
      <t xml:space="preserve">
Periodicidad con que se genera la información: </t>
    </r>
    <r>
      <rPr>
        <sz val="11"/>
        <color theme="1"/>
        <rFont val="Calibri"/>
        <family val="2"/>
        <scheme val="minor"/>
      </rPr>
      <t>Trimestral</t>
    </r>
    <r>
      <rPr>
        <b/>
        <sz val="11"/>
        <color theme="1"/>
        <rFont val="Calibri"/>
        <family val="2"/>
        <scheme val="minor"/>
      </rPr>
      <t xml:space="preserve">
Liga de la página donde se localiza la información o ubicación: </t>
    </r>
    <r>
      <rPr>
        <sz val="11"/>
        <color theme="1"/>
        <rFont val="Calibri"/>
        <family val="2"/>
        <scheme val="minor"/>
      </rPr>
      <t>Leford MBJ-PM-SMOPS-DGSPM-DPAJ-002-2025, Ubicado en el archivero MBJARC008906.</t>
    </r>
  </si>
  <si>
    <t>NSIPJA</t>
  </si>
  <si>
    <t>Número de Servicios de Infraestructura de parques y jardines  atendido.</t>
  </si>
  <si>
    <t>CONCENTRADO DE TRABAJOS REALIZADOS_2025_Infraestructuras</t>
  </si>
  <si>
    <t>Servicios</t>
  </si>
  <si>
    <t>NSIPJP</t>
  </si>
  <si>
    <t>Número de Servicios de Infraestructura  de parques y jardines Programada.</t>
  </si>
  <si>
    <t>CONCENTRADO DE TRABAJOS REALIZADOS_2022_Infraestructuras</t>
  </si>
  <si>
    <t>Ing. Sergio Manuel Torres Chávez</t>
  </si>
  <si>
    <t xml:space="preserve">Dirección de Parques y Áreas Jardinadas </t>
  </si>
  <si>
    <t>dir.parquesyareasjardinadas@gmail.com</t>
  </si>
  <si>
    <t>(998)8917793</t>
  </si>
  <si>
    <r>
      <t xml:space="preserve">PSLPEPR: </t>
    </r>
    <r>
      <rPr>
        <sz val="9"/>
        <color theme="1"/>
        <rFont val="Calibri"/>
        <family val="2"/>
        <scheme val="minor"/>
      </rPr>
      <t>Porcentaje de  servicios de limpieza a parques y espacios públicos realizados.</t>
    </r>
  </si>
  <si>
    <t xml:space="preserve">Este indicador nos permitirá conocer el Porcentaje de servicios de mantenimiento en limpieza general (barrido, chapeo, poda de pasto y escobillado) de parques y espacios públicos. </t>
  </si>
  <si>
    <t>METODO DE CÁLCULO
PSLPEPR= (TSPEPR/TSPEPP)*100</t>
  </si>
  <si>
    <r>
      <t xml:space="preserve">Nombre del Documento: </t>
    </r>
    <r>
      <rPr>
        <sz val="11"/>
        <color theme="1"/>
        <rFont val="Calibri"/>
        <family val="2"/>
        <scheme val="minor"/>
      </rPr>
      <t>Concentrado de Trabajos Realizados 2025_Parques</t>
    </r>
    <r>
      <rPr>
        <b/>
        <sz val="11"/>
        <color theme="1"/>
        <rFont val="Calibri"/>
        <family val="2"/>
        <scheme val="minor"/>
      </rPr>
      <t xml:space="preserve">
Nombre de quien genera la información: </t>
    </r>
    <r>
      <rPr>
        <sz val="11"/>
        <color theme="1"/>
        <rFont val="Calibri"/>
        <family val="2"/>
        <scheme val="minor"/>
      </rPr>
      <t>Dirección de Parques y Áreas Jardinadas</t>
    </r>
    <r>
      <rPr>
        <b/>
        <sz val="11"/>
        <color theme="1"/>
        <rFont val="Calibri"/>
        <family val="2"/>
        <scheme val="minor"/>
      </rPr>
      <t xml:space="preserve">
Periodicidad con que se genera la información: </t>
    </r>
    <r>
      <rPr>
        <sz val="11"/>
        <color theme="1"/>
        <rFont val="Calibri"/>
        <family val="2"/>
        <scheme val="minor"/>
      </rPr>
      <t>Trimestral</t>
    </r>
    <r>
      <rPr>
        <b/>
        <sz val="11"/>
        <color theme="1"/>
        <rFont val="Calibri"/>
        <family val="2"/>
        <scheme val="minor"/>
      </rPr>
      <t xml:space="preserve">
Liga de la página donde se localiza la información o ubicación: </t>
    </r>
    <r>
      <rPr>
        <sz val="11"/>
        <color theme="1"/>
        <rFont val="Calibri"/>
        <family val="2"/>
        <scheme val="minor"/>
      </rPr>
      <t>Leford MBJ-PM-SMOPS-DGSPM-DPAJ-002-2025, Ubicado en el archivero MBJARC008906.</t>
    </r>
  </si>
  <si>
    <t>TSPEPR</t>
  </si>
  <si>
    <t>Total de Servicios a parques y espacios públicos realizados</t>
  </si>
  <si>
    <t>CONCENTRADO DE TRABAJOS REALIZADOS_2025_Parques</t>
  </si>
  <si>
    <t>TSPEPP</t>
  </si>
  <si>
    <t>Total de servicios de parques y espacios publicos programadas.</t>
  </si>
  <si>
    <t>CONCENTRADO DE TRABAJOS REALIZADOS_2022_Parques</t>
  </si>
  <si>
    <r>
      <t xml:space="preserve">PPOS: </t>
    </r>
    <r>
      <rPr>
        <sz val="9"/>
        <color theme="1"/>
        <rFont val="Calibri"/>
        <family val="2"/>
        <scheme val="minor"/>
      </rPr>
      <t>Porcentaje de plantas de ornato sembradas.</t>
    </r>
  </si>
  <si>
    <t>Este indicador nos permitirá conocer el  Porcentaje de sembrado de plantas de ornato que seran utilizadas o destinadas para parques y camellones.</t>
  </si>
  <si>
    <t>METODO DE CÁLCULO
PPOS= (TPS/TPP)*100</t>
  </si>
  <si>
    <r>
      <t xml:space="preserve">Nombre del Documento: </t>
    </r>
    <r>
      <rPr>
        <sz val="11"/>
        <color theme="1"/>
        <rFont val="Calibri"/>
        <family val="2"/>
        <scheme val="minor"/>
      </rPr>
      <t>Concentrado de Trabajos Realizados 2025_Plantas</t>
    </r>
    <r>
      <rPr>
        <b/>
        <sz val="11"/>
        <color theme="1"/>
        <rFont val="Calibri"/>
        <family val="2"/>
        <scheme val="minor"/>
      </rPr>
      <t xml:space="preserve">
Nombre de quien genera la información: </t>
    </r>
    <r>
      <rPr>
        <sz val="11"/>
        <color theme="1"/>
        <rFont val="Calibri"/>
        <family val="2"/>
        <scheme val="minor"/>
      </rPr>
      <t>Dirección de Parques y Áreas Jardinadas</t>
    </r>
    <r>
      <rPr>
        <b/>
        <sz val="11"/>
        <color theme="1"/>
        <rFont val="Calibri"/>
        <family val="2"/>
        <scheme val="minor"/>
      </rPr>
      <t xml:space="preserve">
Periodicidad con que se genera la información: </t>
    </r>
    <r>
      <rPr>
        <sz val="11"/>
        <color theme="1"/>
        <rFont val="Calibri"/>
        <family val="2"/>
        <scheme val="minor"/>
      </rPr>
      <t>Trimestral</t>
    </r>
    <r>
      <rPr>
        <b/>
        <sz val="11"/>
        <color theme="1"/>
        <rFont val="Calibri"/>
        <family val="2"/>
        <scheme val="minor"/>
      </rPr>
      <t xml:space="preserve">
Liga de la página donde se localiza la información o ubicación: </t>
    </r>
    <r>
      <rPr>
        <sz val="11"/>
        <color theme="1"/>
        <rFont val="Calibri"/>
        <family val="2"/>
        <scheme val="minor"/>
      </rPr>
      <t>Leford MBJ-PM-SMOPS-DGSPM-DPAJ-002-2025, Ubicado en el archivero MBJARC008906.</t>
    </r>
  </si>
  <si>
    <t>TPS</t>
  </si>
  <si>
    <t>Total de plantas sembrados</t>
  </si>
  <si>
    <t>CONCENTRADO DE TRABAJOS REALIZADOS_2025_Plantas</t>
  </si>
  <si>
    <t>Plantas</t>
  </si>
  <si>
    <t>TPP</t>
  </si>
  <si>
    <t>Total de plantas programadas</t>
  </si>
  <si>
    <t>CONCENTRADO DE TRABAJOS REALIZADOS_2022_Plantas</t>
  </si>
  <si>
    <r>
      <t xml:space="preserve">PAAEPFM: </t>
    </r>
    <r>
      <rPr>
        <sz val="9"/>
        <color theme="1"/>
        <rFont val="Calibri"/>
        <family val="2"/>
        <scheme val="minor"/>
      </rPr>
      <t>Porcentaje de avance en acondicionamiento, equipamiento y pintado de fuentes y monumentos.</t>
    </r>
  </si>
  <si>
    <t>Este indicador nos permitirá conocer el  Porcentaje de fuentes y monumentos a los cuales les fueron realizado trabajos en pintura general,equipamiento y acondicionamiento de cada una de ellas.</t>
  </si>
  <si>
    <t>METODO DE CÁLCULO
PAAEPFM= (TFMA/TFME)*100</t>
  </si>
  <si>
    <r>
      <t xml:space="preserve">Nombre del Documento: </t>
    </r>
    <r>
      <rPr>
        <sz val="11"/>
        <color theme="1"/>
        <rFont val="Calibri"/>
        <family val="2"/>
        <scheme val="minor"/>
      </rPr>
      <t>Concentrado de Trabajos Realizados 2025_Fuentes y Monumentos</t>
    </r>
    <r>
      <rPr>
        <b/>
        <sz val="11"/>
        <color theme="1"/>
        <rFont val="Calibri"/>
        <family val="2"/>
        <scheme val="minor"/>
      </rPr>
      <t xml:space="preserve">
Nombre de quien genera la información: </t>
    </r>
    <r>
      <rPr>
        <sz val="11"/>
        <color theme="1"/>
        <rFont val="Calibri"/>
        <family val="2"/>
        <scheme val="minor"/>
      </rPr>
      <t>Dirección de Parques y Áreas Jardinadas</t>
    </r>
    <r>
      <rPr>
        <b/>
        <sz val="11"/>
        <color theme="1"/>
        <rFont val="Calibri"/>
        <family val="2"/>
        <scheme val="minor"/>
      </rPr>
      <t xml:space="preserve">
Periodicidad con que se genera la información: </t>
    </r>
    <r>
      <rPr>
        <sz val="11"/>
        <color theme="1"/>
        <rFont val="Calibri"/>
        <family val="2"/>
        <scheme val="minor"/>
      </rPr>
      <t>Trimestral</t>
    </r>
    <r>
      <rPr>
        <b/>
        <sz val="11"/>
        <color theme="1"/>
        <rFont val="Calibri"/>
        <family val="2"/>
        <scheme val="minor"/>
      </rPr>
      <t xml:space="preserve">
Liga de la página donde se localiza la información o ubicación: </t>
    </r>
    <r>
      <rPr>
        <sz val="11"/>
        <color theme="1"/>
        <rFont val="Calibri"/>
        <family val="2"/>
        <scheme val="minor"/>
      </rPr>
      <t>Leford MBJ-PM-SMOPS-DGSPM-DPAJ-002-2025, Ubicado en el archivero MBJARC008906.</t>
    </r>
  </si>
  <si>
    <t>TFMA</t>
  </si>
  <si>
    <t xml:space="preserve">Total de fuentes y monumentos atendidos     </t>
  </si>
  <si>
    <t>CONCENTRADO DE TRABAJOS REALIZADOS_2025_FuentesyMonumentos</t>
  </si>
  <si>
    <t>Fuentes y Monumentos</t>
  </si>
  <si>
    <t>TFME</t>
  </si>
  <si>
    <t>Total de fuentes y monumentos existentes</t>
  </si>
  <si>
    <t>CONCENTRADO DE TRABAJOS REALIZADOS_2022_FuentesyMonumentos</t>
  </si>
  <si>
    <r>
      <t xml:space="preserve">PJIAER: </t>
    </r>
    <r>
      <rPr>
        <sz val="9"/>
        <color theme="1"/>
        <rFont val="Calibri"/>
        <family val="2"/>
        <scheme val="minor"/>
      </rPr>
      <t>Porcentaje de juegos infantiles y aparatos de ejercitadores restaurados.</t>
    </r>
  </si>
  <si>
    <t>Este indicador nos permitirá conocer el Porcentaje de juegos y aparatos ejercitadores los cuales han sido restaurados (reparación y/o pintura).</t>
  </si>
  <si>
    <t>METODO DE CÁLCULO
PJIAER= (TJER/TJEP)*100</t>
  </si>
  <si>
    <r>
      <t xml:space="preserve">Nombre del Documento: </t>
    </r>
    <r>
      <rPr>
        <sz val="11"/>
        <color theme="1"/>
        <rFont val="Calibri"/>
        <family val="2"/>
        <scheme val="minor"/>
      </rPr>
      <t>Concentrado de Trabajos Realizados 2025_Juegos y Ejercitadores</t>
    </r>
    <r>
      <rPr>
        <b/>
        <sz val="11"/>
        <color theme="1"/>
        <rFont val="Calibri"/>
        <family val="2"/>
        <scheme val="minor"/>
      </rPr>
      <t xml:space="preserve">
Nombre de quien genera la información: </t>
    </r>
    <r>
      <rPr>
        <sz val="11"/>
        <color theme="1"/>
        <rFont val="Calibri"/>
        <family val="2"/>
        <scheme val="minor"/>
      </rPr>
      <t>Dirección de Parques y Áreas Jardinadas</t>
    </r>
    <r>
      <rPr>
        <b/>
        <sz val="11"/>
        <color theme="1"/>
        <rFont val="Calibri"/>
        <family val="2"/>
        <scheme val="minor"/>
      </rPr>
      <t xml:space="preserve">
Periodicidad con que se genera la información: </t>
    </r>
    <r>
      <rPr>
        <sz val="11"/>
        <color theme="1"/>
        <rFont val="Calibri"/>
        <family val="2"/>
        <scheme val="minor"/>
      </rPr>
      <t>Trimestral</t>
    </r>
    <r>
      <rPr>
        <b/>
        <sz val="11"/>
        <color theme="1"/>
        <rFont val="Calibri"/>
        <family val="2"/>
        <scheme val="minor"/>
      </rPr>
      <t xml:space="preserve">
Liga de la página donde se localiza la información o ubicación: </t>
    </r>
    <r>
      <rPr>
        <sz val="11"/>
        <color theme="1"/>
        <rFont val="Calibri"/>
        <family val="2"/>
        <scheme val="minor"/>
      </rPr>
      <t>Leford MBJ-PM-SMOPS-DGSPM-DPAJ-002-2025, Ubicado en el archivero MBJARC008906.</t>
    </r>
  </si>
  <si>
    <t>TJER</t>
  </si>
  <si>
    <t xml:space="preserve">Total de juegos y ejercitadores restuarados     </t>
  </si>
  <si>
    <t>CONCENTRADO DE TRABAJOS REALIZADOS_2025_Juegos y Ejercitadores</t>
  </si>
  <si>
    <t>Juegos y Ejercitadores</t>
  </si>
  <si>
    <t>TJEP</t>
  </si>
  <si>
    <t>Total de juegos y ejercitadores programados</t>
  </si>
  <si>
    <t>CONCENTRADO DE TRABAJOS REALIZADOS_2022_Juegos y Ejercitadores</t>
  </si>
  <si>
    <r>
      <t xml:space="preserve">PMPV: </t>
    </r>
    <r>
      <rPr>
        <sz val="9"/>
        <color theme="1"/>
        <rFont val="Calibri"/>
        <family val="2"/>
        <scheme val="minor"/>
      </rPr>
      <t>Porcentaje de mantenimiento del parque vehicular</t>
    </r>
  </si>
  <si>
    <t>Este indicador nos permitirá conocer el  Porcentaje de vehículos a los cuales se les ha realizado mantenimiento preventivo y correctivo.</t>
  </si>
  <si>
    <t>METODO DE CÁLCULO
PMPV= (TSMR/TSMP)*100</t>
  </si>
  <si>
    <r>
      <t xml:space="preserve">Nombre del Documento: </t>
    </r>
    <r>
      <rPr>
        <sz val="11"/>
        <color theme="1"/>
        <rFont val="Calibri"/>
        <family val="2"/>
        <scheme val="minor"/>
      </rPr>
      <t>Concentrado de Trabajos Realizados 2025_ParqueVehicular</t>
    </r>
    <r>
      <rPr>
        <b/>
        <sz val="11"/>
        <color theme="1"/>
        <rFont val="Calibri"/>
        <family val="2"/>
        <scheme val="minor"/>
      </rPr>
      <t xml:space="preserve">
Nombre de quien genera la información: </t>
    </r>
    <r>
      <rPr>
        <sz val="11"/>
        <color theme="1"/>
        <rFont val="Calibri"/>
        <family val="2"/>
        <scheme val="minor"/>
      </rPr>
      <t>Dirección de Parques y Áreas Jardinadas</t>
    </r>
    <r>
      <rPr>
        <b/>
        <sz val="11"/>
        <color theme="1"/>
        <rFont val="Calibri"/>
        <family val="2"/>
        <scheme val="minor"/>
      </rPr>
      <t xml:space="preserve">
Periodicidad con que se genera la información: </t>
    </r>
    <r>
      <rPr>
        <sz val="11"/>
        <color theme="1"/>
        <rFont val="Calibri"/>
        <family val="2"/>
        <scheme val="minor"/>
      </rPr>
      <t>Trimestral</t>
    </r>
    <r>
      <rPr>
        <b/>
        <sz val="11"/>
        <color theme="1"/>
        <rFont val="Calibri"/>
        <family val="2"/>
        <scheme val="minor"/>
      </rPr>
      <t xml:space="preserve">
Liga de la página donde se localiza la información o ubicación: </t>
    </r>
    <r>
      <rPr>
        <sz val="11"/>
        <color theme="1"/>
        <rFont val="Calibri"/>
        <family val="2"/>
        <scheme val="minor"/>
      </rPr>
      <t>Leford MBJ-PM-SMOPS-DGSPM-DPAJ-002-2025, Ubicado en el archivero MBJARC008906.</t>
    </r>
  </si>
  <si>
    <t>TSMR</t>
  </si>
  <si>
    <t>Total de servicios de mantenimiento realizados</t>
  </si>
  <si>
    <t>CONCENTRADO DE TRABAJOS REALIZADOS_2025_ParqueVehicular</t>
  </si>
  <si>
    <t>TSMP</t>
  </si>
  <si>
    <t>Total de servicios de mantenimiento programado</t>
  </si>
  <si>
    <t>CONCENTRADO DE TRABAJOS REALIZADOS_2022_ParqueVehicular</t>
  </si>
  <si>
    <r>
      <t xml:space="preserve">PMMM: </t>
    </r>
    <r>
      <rPr>
        <sz val="9"/>
        <color theme="1"/>
        <rFont val="Calibri"/>
        <family val="2"/>
        <scheme val="minor"/>
      </rPr>
      <t>Porcentaje de mantenimiento a maquinaria menor</t>
    </r>
  </si>
  <si>
    <t>Este indicador nos permitirá conocer el  Porcentaje de maquinaria menor al que se le ha realizado el mantenimiento preventivo o correctivo.</t>
  </si>
  <si>
    <t xml:space="preserve">METODO DE CÁLCULO
PMMM= (TSMR/TSMP)*100 </t>
  </si>
  <si>
    <r>
      <t xml:space="preserve">Nombre del Documento: </t>
    </r>
    <r>
      <rPr>
        <sz val="11"/>
        <color theme="1"/>
        <rFont val="Calibri"/>
        <family val="2"/>
        <scheme val="minor"/>
      </rPr>
      <t>Concentrado de Trabajos Realizados 2025_MaquinariaMenor</t>
    </r>
    <r>
      <rPr>
        <b/>
        <sz val="11"/>
        <color theme="1"/>
        <rFont val="Calibri"/>
        <family val="2"/>
        <scheme val="minor"/>
      </rPr>
      <t xml:space="preserve">
Nombre de quien genera la información: </t>
    </r>
    <r>
      <rPr>
        <sz val="11"/>
        <color theme="1"/>
        <rFont val="Calibri"/>
        <family val="2"/>
        <scheme val="minor"/>
      </rPr>
      <t>Dirección de Parques y Áreas Jardinadas</t>
    </r>
    <r>
      <rPr>
        <b/>
        <sz val="11"/>
        <color theme="1"/>
        <rFont val="Calibri"/>
        <family val="2"/>
        <scheme val="minor"/>
      </rPr>
      <t xml:space="preserve">
Periodicidad con que se genera la información: </t>
    </r>
    <r>
      <rPr>
        <sz val="11"/>
        <color theme="1"/>
        <rFont val="Calibri"/>
        <family val="2"/>
        <scheme val="minor"/>
      </rPr>
      <t>Trimestral</t>
    </r>
    <r>
      <rPr>
        <b/>
        <sz val="11"/>
        <color theme="1"/>
        <rFont val="Calibri"/>
        <family val="2"/>
        <scheme val="minor"/>
      </rPr>
      <t xml:space="preserve">
Liga de la página donde se localiza la información o ubicación: </t>
    </r>
    <r>
      <rPr>
        <sz val="11"/>
        <color theme="1"/>
        <rFont val="Calibri"/>
        <family val="2"/>
        <scheme val="minor"/>
      </rPr>
      <t>Leford MBJ-PM-SMOPS-DGSPM-DPAJ-002-2025, Ubicado en el archivero MBJARC008906.</t>
    </r>
  </si>
  <si>
    <t>CONCENTRADO DE TRABAJOS REALIZADOS_2025_MaquinariaMenor.</t>
  </si>
  <si>
    <t>CONCENTRADO DE TRABAJOS REALIZADOS_2022_MaquinariaMenor.</t>
  </si>
  <si>
    <r>
      <t xml:space="preserve">PMLRG: </t>
    </r>
    <r>
      <rPr>
        <sz val="9"/>
        <color theme="1"/>
        <rFont val="Calibri"/>
        <family val="2"/>
        <scheme val="minor"/>
      </rPr>
      <t>Porcentaje de metros lineales de reparación en guarniciones</t>
    </r>
  </si>
  <si>
    <t>Este indicador nos permite conocer el porcentaje de metros lineales en reparación de estructuras de guarniciones.</t>
  </si>
  <si>
    <t xml:space="preserve">METODO DE CÁLCULO
PMLRG= (TMLGR/TMLGP)*100  </t>
  </si>
  <si>
    <r>
      <t xml:space="preserve">Nombre del Documento: </t>
    </r>
    <r>
      <rPr>
        <sz val="11"/>
        <color theme="1"/>
        <rFont val="Calibri"/>
        <family val="2"/>
        <scheme val="minor"/>
      </rPr>
      <t>Concentrado de Trabajos Realizados 2025_EstructuraML</t>
    </r>
    <r>
      <rPr>
        <b/>
        <sz val="11"/>
        <color theme="1"/>
        <rFont val="Calibri"/>
        <family val="2"/>
        <scheme val="minor"/>
      </rPr>
      <t xml:space="preserve">
Nombre de quien genera la información: </t>
    </r>
    <r>
      <rPr>
        <sz val="11"/>
        <color theme="1"/>
        <rFont val="Calibri"/>
        <family val="2"/>
        <scheme val="minor"/>
      </rPr>
      <t>Dirección de Parques y Áreas Jardinadas</t>
    </r>
    <r>
      <rPr>
        <b/>
        <sz val="11"/>
        <color theme="1"/>
        <rFont val="Calibri"/>
        <family val="2"/>
        <scheme val="minor"/>
      </rPr>
      <t xml:space="preserve">
Periodicidad con que se genera la información: </t>
    </r>
    <r>
      <rPr>
        <sz val="11"/>
        <color theme="1"/>
        <rFont val="Calibri"/>
        <family val="2"/>
        <scheme val="minor"/>
      </rPr>
      <t>Trimestral</t>
    </r>
    <r>
      <rPr>
        <b/>
        <sz val="11"/>
        <color theme="1"/>
        <rFont val="Calibri"/>
        <family val="2"/>
        <scheme val="minor"/>
      </rPr>
      <t xml:space="preserve">
Liga de la página donde se localiza la información o ubicación: </t>
    </r>
    <r>
      <rPr>
        <sz val="11"/>
        <color theme="1"/>
        <rFont val="Calibri"/>
        <family val="2"/>
        <scheme val="minor"/>
      </rPr>
      <t>Leford MBJ-PM-SMOPS-DGSPM-DPAJ-002-2025, Ubicado en el archivero MBJARC008906.</t>
    </r>
  </si>
  <si>
    <t>TMLGR</t>
  </si>
  <si>
    <t xml:space="preserve"> Total de mts lineales de guarniciones reparados</t>
  </si>
  <si>
    <t>CONCENTRADO DE TRABAJOS REALIZADOS_2025_EstructuraML</t>
  </si>
  <si>
    <t>Metros Lineales</t>
  </si>
  <si>
    <t>TMLGP</t>
  </si>
  <si>
    <t xml:space="preserve"> Total de mts lineales de guarniciones programados</t>
  </si>
  <si>
    <t>CONCENTRADO DE TRABAJOS REALIZADOS_2022_EstructuraML</t>
  </si>
  <si>
    <r>
      <t>PMCREC:</t>
    </r>
    <r>
      <rPr>
        <sz val="9"/>
        <color theme="1"/>
        <rFont val="Calibri"/>
        <family val="2"/>
        <scheme val="minor"/>
      </rPr>
      <t xml:space="preserve"> Porcentaje de metros cuadrados de reparacion de estructuras de concreto</t>
    </r>
  </si>
  <si>
    <t>Este indicador nos permite conocer el porcentaje de metros cuadrados de banquetas, rampas y bardas los cuales han sido reparadas.</t>
  </si>
  <si>
    <t xml:space="preserve">METODO DE CÁLCULO
PMCREC= (TMECR/TMECP)*100 </t>
  </si>
  <si>
    <r>
      <t xml:space="preserve">Nombre del Documento: </t>
    </r>
    <r>
      <rPr>
        <sz val="11"/>
        <color theme="1"/>
        <rFont val="Calibri"/>
        <family val="2"/>
        <scheme val="minor"/>
      </rPr>
      <t>Concentrado de Trabajos Realizados 2025_EstructuraM2</t>
    </r>
    <r>
      <rPr>
        <b/>
        <sz val="11"/>
        <color theme="1"/>
        <rFont val="Calibri"/>
        <family val="2"/>
        <scheme val="minor"/>
      </rPr>
      <t xml:space="preserve">
Nombre de quien genera la información: </t>
    </r>
    <r>
      <rPr>
        <sz val="11"/>
        <color theme="1"/>
        <rFont val="Calibri"/>
        <family val="2"/>
        <scheme val="minor"/>
      </rPr>
      <t>Dirección de Parques y Áreas Jardinadas</t>
    </r>
    <r>
      <rPr>
        <b/>
        <sz val="11"/>
        <color theme="1"/>
        <rFont val="Calibri"/>
        <family val="2"/>
        <scheme val="minor"/>
      </rPr>
      <t xml:space="preserve">
Periodicidad con que se genera la información: </t>
    </r>
    <r>
      <rPr>
        <sz val="11"/>
        <color theme="1"/>
        <rFont val="Calibri"/>
        <family val="2"/>
        <scheme val="minor"/>
      </rPr>
      <t>Trimestral</t>
    </r>
    <r>
      <rPr>
        <b/>
        <sz val="11"/>
        <color theme="1"/>
        <rFont val="Calibri"/>
        <family val="2"/>
        <scheme val="minor"/>
      </rPr>
      <t xml:space="preserve">
Liga de la página donde se localiza la información o ubicación: </t>
    </r>
    <r>
      <rPr>
        <sz val="11"/>
        <color theme="1"/>
        <rFont val="Calibri"/>
        <family val="2"/>
        <scheme val="minor"/>
      </rPr>
      <t>Leford MBJ-PM-SMOPS-DGSPM-DPAJ-002-2025, Ubicado en el archivero MBJARC008906.</t>
    </r>
  </si>
  <si>
    <t>TMECR</t>
  </si>
  <si>
    <t>Total de m2 de estructuras de concreto reparadas</t>
  </si>
  <si>
    <t>CONCENTRADO DE TRABAJOS REALIZADOS_2025_EstructuraM2</t>
  </si>
  <si>
    <t>Metros Cuadrados</t>
  </si>
  <si>
    <t>TMECP</t>
  </si>
  <si>
    <t>Total de m2 de estructuras de concreto programadas.</t>
  </si>
  <si>
    <t>CONCENTRADO DE TRABAJOS REALIZADOS_2021_EstructuraM2</t>
  </si>
  <si>
    <r>
      <t>PDEA: Porcentaje de demandas emergentes atendidas</t>
    </r>
    <r>
      <rPr>
        <sz val="9"/>
        <color theme="1"/>
        <rFont val="Calibri"/>
        <family val="2"/>
        <scheme val="minor"/>
      </rPr>
      <t>.</t>
    </r>
  </si>
  <si>
    <t>E-PPA 2.2 PROGRAMA DE INFRAESTRUCTURA BÁSICA URBANA, MEJORAMIENTO DE IMAGEN, SERVICIOS Y OBRAS PÚBLICAS DIGNAS, SUSTENTABLES E INCLUSIVAS.</t>
  </si>
  <si>
    <t>SECRETARÍA MUNICIPAL DE OBRAS PÚBLICAS Y SERVICIOS-DIRECCIÓN DE ATENCIÓN A DEMANDAS EMERGENTES</t>
  </si>
  <si>
    <t>(X )</t>
  </si>
  <si>
    <t xml:space="preserve"> (  X)</t>
  </si>
  <si>
    <t>PDEA= (NDA/NDE) *100</t>
  </si>
  <si>
    <t>Nombre del Documento: 
Reportes de la Dirección de Atención a Demandas Emergentes 2025
Nombre de quien genera la información:
Dirección de atención de Demandas Emergentes
Periodicidad con que se genera la información: 
Trimestral
Liga de la página donde se localiza la información o ubicación: Archivero 1/MBJC2A019499</t>
  </si>
  <si>
    <t>PDEA</t>
  </si>
  <si>
    <t xml:space="preserve"> Porcentaje de demandas emergentes atendidas</t>
  </si>
  <si>
    <t>Reportes de la Dirección de Atencion a Demandas Emergentes 2025.</t>
  </si>
  <si>
    <t>Actividades.</t>
  </si>
  <si>
    <t>NDA</t>
  </si>
  <si>
    <t xml:space="preserve"> Número de  demandas atendidas</t>
  </si>
  <si>
    <t>Reportes de la Dirección de Atención a Demandas Emergentes 2022</t>
  </si>
  <si>
    <t>Ing. Andres Santiago León Vidal</t>
  </si>
  <si>
    <t>Dirección General de Servicios Públicos Municipales</t>
  </si>
  <si>
    <t>Director de Atención a Demandas Emergentes</t>
  </si>
  <si>
    <t>demandasemergentes99@gmail.com</t>
  </si>
  <si>
    <t>998-8883864</t>
  </si>
  <si>
    <t>PRAG: Porcentaje de Recursos  Administrativos de contratos y arrendamientos Gestionados.</t>
  </si>
  <si>
    <t>(  X )</t>
  </si>
  <si>
    <t xml:space="preserve"> ( X )</t>
  </si>
  <si>
    <t xml:space="preserve">PRAG= (NRAG/NRAP) *100 
</t>
  </si>
  <si>
    <t>PRAG</t>
  </si>
  <si>
    <t>Porcentaje de Recursos  Administrativos de contratos y arrendamientos Gestionados.</t>
  </si>
  <si>
    <t>Recursos Administrativos.</t>
  </si>
  <si>
    <t>NRAG</t>
  </si>
  <si>
    <t>Número de Recursos Administrativos Gestionados.</t>
  </si>
  <si>
    <t>PKLCAL: Porcentaje de Kilomestros Lineales de Calles y Avenidas Limpios.</t>
  </si>
  <si>
    <t>( X)</t>
  </si>
  <si>
    <t xml:space="preserve">( X) </t>
  </si>
  <si>
    <t xml:space="preserve">PKLCAL= (NKLL/NKLPL)*100
</t>
  </si>
  <si>
    <t>PKLCAL</t>
  </si>
  <si>
    <t xml:space="preserve"> Porcentaje de Kilomestros Lineales de Calles y Avenidas Limpios.</t>
  </si>
  <si>
    <t>Kilómetros Lineales</t>
  </si>
  <si>
    <t>NKLL</t>
  </si>
  <si>
    <t xml:space="preserve">Número de Kilómetros Lineales Limpios.  </t>
  </si>
  <si>
    <t>PMCAVACA: Porcentaje de Metros Cuadrados de Áreas Verdes y Áreas Comunes Atendidos.</t>
  </si>
  <si>
    <t>( X  )</t>
  </si>
  <si>
    <t xml:space="preserve"> ( X)</t>
  </si>
  <si>
    <t xml:space="preserve">PMCAVACA= (NMCA/NMCP)*100    
</t>
  </si>
  <si>
    <t>PMCAVACA</t>
  </si>
  <si>
    <t>Porcentaje de Metros Cuadrados de Áreas Verdes y Áreas Comunes Atendidos.</t>
  </si>
  <si>
    <t>Metros Cuadrados.</t>
  </si>
  <si>
    <t>NMCA</t>
  </si>
  <si>
    <t xml:space="preserve"> Número de Metros Cuadrados Atendidos.  </t>
  </si>
  <si>
    <t>PTRDSVBC: Porcentaje de Tonelaje de Retiro de Desechos Sólidos y Vegetales de Basureros Clandestinos.</t>
  </si>
  <si>
    <t xml:space="preserve">PTRDSVBC= (NTRDBC/NTERBC)*100  </t>
  </si>
  <si>
    <t>PTRDSVBC</t>
  </si>
  <si>
    <t>Porcentaje de Tonelaje de Retiro de Desechos Sólidos y Vegetales de Basureros Clandestinos.</t>
  </si>
  <si>
    <t>Toneladas.</t>
  </si>
  <si>
    <t>NTRDBC</t>
  </si>
  <si>
    <t xml:space="preserve"> Número de Toneladas Retiradas de Desechos de Basureros Clandestinos.</t>
  </si>
  <si>
    <t>PEPR: Porcentaje de Espacios Públicos Rescatados.</t>
  </si>
  <si>
    <t xml:space="preserve">PEPR= (NEPR/NEPER)*100
</t>
  </si>
  <si>
    <t>PEPR</t>
  </si>
  <si>
    <t xml:space="preserve"> Porcentaje de Espacios Públicos Rescatados.</t>
  </si>
  <si>
    <t>Espacios Públicos.</t>
  </si>
  <si>
    <t>NEPR</t>
  </si>
  <si>
    <t xml:space="preserve"> Número de Espacios Públicos Rescatados. </t>
  </si>
  <si>
    <t>PMCTVR: Porcentaje de Metros Cuadrados deTerracerias para Vialidades Rastreados.</t>
  </si>
  <si>
    <t>SECRETARÍA MUNICIPAL DE OBRAS PÚBLICAS Y SERVICIOS-DIRECCIÓN DE ATENCIÓN A DEMADAS EMERGENTES</t>
  </si>
  <si>
    <t xml:space="preserve">PMCTVR= (NMCTVR/NMCTVP) *100 
</t>
  </si>
  <si>
    <t xml:space="preserve">Nombre del Documento: 
Reportes de la Dirección de Atención a Demandas Emergentes 2025
Nombre de quien genera la información:
Dirección de atención de Demandas Emergentes
Periodicidad con que se genera la información: 
Trimestral
Liga de la página donde se localiza la información o ubicación:Archivero 1/MBJC2A019499 </t>
  </si>
  <si>
    <t>PMCTVR</t>
  </si>
  <si>
    <t xml:space="preserve"> Porcentaje de Metros Cuadrados deTerracerias para Vialidades Rastreados.</t>
  </si>
  <si>
    <t>M2 de Terraceria.</t>
  </si>
  <si>
    <t>NMCTVR</t>
  </si>
  <si>
    <t xml:space="preserve"> Número de Metros Cuadrados de Terracerias para Vialidades Rastreados.  .</t>
  </si>
  <si>
    <t>PPVA: Porcentaje de Parque Vehicular Atendidos.</t>
  </si>
  <si>
    <t xml:space="preserve">PPVA= (NVA/NVP) *100
</t>
  </si>
  <si>
    <t>PPVA</t>
  </si>
  <si>
    <t>Porcentaje de Parque Vehicular Atendidos.</t>
  </si>
  <si>
    <t>Vehículos.</t>
  </si>
  <si>
    <t>NVA</t>
  </si>
  <si>
    <t>Número de  Vehículos Atendidos.</t>
  </si>
  <si>
    <t>PMPA: Porcentaje de Maquinaria Pesada Atendidos.</t>
  </si>
  <si>
    <t>Ascendente+B17:H19</t>
  </si>
  <si>
    <t xml:space="preserve">PEPR= (NEPR/NEPER)*100  
</t>
  </si>
  <si>
    <t>PMPA</t>
  </si>
  <si>
    <t xml:space="preserve"> Porcentaje de Maquinaria Pesada Atendidos</t>
  </si>
  <si>
    <t>Maquinaria Pesada.</t>
  </si>
  <si>
    <t>NMPA</t>
  </si>
  <si>
    <t xml:space="preserve">Número de Maquinaria Pesada Atendido. </t>
  </si>
  <si>
    <t>PEMA: Porcentaje de  Equipo Menor Atendido.</t>
  </si>
  <si>
    <t>(  X    )</t>
  </si>
  <si>
    <t>(   X  )</t>
  </si>
  <si>
    <t xml:space="preserve">PEMA= (NEMA/NEMP) *100
</t>
  </si>
  <si>
    <t>Nombre del Documento: 
Reportes de la Dirección de Atención a Demandas Emergentes 2025
Nombre de quien genera la información:                                                                                                                                                                  Dirección de atención de Demandas Emergentes
Periodicidad con que se genera la información: 
Trimestral
Liga de la página donde se localiza la información o ubicación: Archivero 1/MBJC2A019499</t>
  </si>
  <si>
    <t>PEMA</t>
  </si>
  <si>
    <t xml:space="preserve"> Porcentaje de  Equipo Menor Atendido.</t>
  </si>
  <si>
    <t>Equipo Menor.</t>
  </si>
  <si>
    <t>NEMA</t>
  </si>
  <si>
    <t>Número de Equipo Menor Atendido.</t>
  </si>
  <si>
    <r>
      <t xml:space="preserve">PSR: </t>
    </r>
    <r>
      <rPr>
        <sz val="11"/>
        <color theme="1"/>
        <rFont val="Calibri"/>
        <family val="2"/>
        <scheme val="minor"/>
      </rPr>
      <t>Porcentaje de supervisiones realizadas.</t>
    </r>
  </si>
  <si>
    <t>E-PPA 2.2 Programa de infraestructura básica urbana, mejoramiento de imagen, servicios públicos y obras públicas dignas, sustentables e inclusivas</t>
  </si>
  <si>
    <t>Dirección de Supervision de Sistema de Limpia</t>
  </si>
  <si>
    <r>
      <rPr>
        <sz val="12"/>
        <color theme="1"/>
        <rFont val="Calibri"/>
        <family val="2"/>
        <scheme val="minor"/>
      </rPr>
      <t xml:space="preserve">Seleccionar una de las </t>
    </r>
    <r>
      <rPr>
        <b/>
        <sz val="12"/>
        <color theme="1"/>
        <rFont val="Calibri"/>
        <family val="2"/>
        <scheme val="minor"/>
      </rPr>
      <t xml:space="preserve">Dimensiones </t>
    </r>
    <r>
      <rPr>
        <sz val="12"/>
        <color theme="1"/>
        <rFont val="Calibri"/>
        <family val="2"/>
        <scheme val="minor"/>
      </rPr>
      <t>que mide el Indicador.</t>
    </r>
  </si>
  <si>
    <r>
      <rPr>
        <sz val="12"/>
        <color theme="1"/>
        <rFont val="Calibri"/>
        <family val="2"/>
        <scheme val="minor"/>
      </rPr>
      <t>Seleccionar el</t>
    </r>
    <r>
      <rPr>
        <b/>
        <sz val="12"/>
        <color theme="1"/>
        <rFont val="Calibri"/>
        <family val="2"/>
        <scheme val="minor"/>
      </rPr>
      <t xml:space="preserve"> Tipo de indicador.</t>
    </r>
  </si>
  <si>
    <t>Este indicador  permite conocer la cobertura de la supervision a las actividades de siresol, relacionadas con la recoleccion de residuos solidos</t>
  </si>
  <si>
    <r>
      <t xml:space="preserve">   </t>
    </r>
    <r>
      <rPr>
        <b/>
        <sz val="11"/>
        <color theme="1"/>
        <rFont val="Calibri"/>
        <family val="2"/>
        <scheme val="minor"/>
      </rPr>
      <t xml:space="preserve"> PSR</t>
    </r>
    <r>
      <rPr>
        <sz val="11"/>
        <color theme="1"/>
        <rFont val="Calibri"/>
        <family val="2"/>
        <scheme val="minor"/>
      </rPr>
      <t>=(NSR/NSP)*100</t>
    </r>
  </si>
  <si>
    <t>5000</t>
  </si>
  <si>
    <r>
      <t xml:space="preserve">Nombre del Documento: 
</t>
    </r>
    <r>
      <rPr>
        <sz val="11"/>
        <color theme="1"/>
        <rFont val="Calibri"/>
        <family val="2"/>
        <scheme val="minor"/>
      </rPr>
      <t xml:space="preserve">Reportes de supervision, encuestas presenciales aplicadas, bitacoras </t>
    </r>
    <r>
      <rPr>
        <b/>
        <sz val="11"/>
        <color theme="1"/>
        <rFont val="Calibri"/>
        <family val="2"/>
        <scheme val="minor"/>
      </rPr>
      <t xml:space="preserve">
Nombre de quien genera la información: 
</t>
    </r>
    <r>
      <rPr>
        <sz val="11"/>
        <color theme="1"/>
        <rFont val="Calibri"/>
        <family val="2"/>
        <scheme val="minor"/>
      </rPr>
      <t>Direccion de Supervision de Sistema de Limpia</t>
    </r>
    <r>
      <rPr>
        <b/>
        <sz val="11"/>
        <color theme="1"/>
        <rFont val="Calibri"/>
        <family val="2"/>
        <scheme val="minor"/>
      </rPr>
      <t xml:space="preserve">
Periodicidad con que se genera la información:
 </t>
    </r>
    <r>
      <rPr>
        <sz val="11"/>
        <color theme="1"/>
        <rFont val="Calibri"/>
        <family val="2"/>
        <scheme val="minor"/>
      </rPr>
      <t>Trimestral</t>
    </r>
    <r>
      <rPr>
        <b/>
        <sz val="11"/>
        <color theme="1"/>
        <rFont val="Calibri"/>
        <family val="2"/>
        <scheme val="minor"/>
      </rPr>
      <t xml:space="preserve">
Liga de la página donde se localiza la información si es el caso o ubicación: 
</t>
    </r>
    <r>
      <rPr>
        <sz val="11"/>
        <color theme="1"/>
        <rFont val="Calibri"/>
        <family val="2"/>
        <scheme val="minor"/>
      </rPr>
      <t>Archivero (MBJMDM0003134)</t>
    </r>
  </si>
  <si>
    <t>Número de supervisiones realizadas.</t>
  </si>
  <si>
    <t>Reportes de supervision,  encuestas presenciales aplicadas 2025</t>
  </si>
  <si>
    <t>Supervisiones</t>
  </si>
  <si>
    <t>NSP</t>
  </si>
  <si>
    <t>Número de supervisiones Programada</t>
  </si>
  <si>
    <t>Lic. Juan Jose Farías Cupul</t>
  </si>
  <si>
    <t>Dirección de Supervisión de Sistema de Limpia</t>
  </si>
  <si>
    <t>supervisiondesistemadelimpia@gmail.com</t>
  </si>
  <si>
    <r>
      <t xml:space="preserve">PER: </t>
    </r>
    <r>
      <rPr>
        <sz val="11"/>
        <color theme="1"/>
        <rFont val="Calibri"/>
        <family val="2"/>
        <scheme val="minor"/>
      </rPr>
      <t>Porcentaje de encuestas realizadas.</t>
    </r>
  </si>
  <si>
    <t>El indicador nos proporciona infomación útil para mejorar el servicio que presta SIRESOL basado en las opiniones de la ciudadania.</t>
  </si>
  <si>
    <r>
      <rPr>
        <b/>
        <sz val="11"/>
        <color theme="1"/>
        <rFont val="Calibri"/>
        <family val="2"/>
        <scheme val="minor"/>
      </rPr>
      <t xml:space="preserve">PER: </t>
    </r>
    <r>
      <rPr>
        <sz val="11"/>
        <color theme="1"/>
        <rFont val="Calibri"/>
        <family val="2"/>
        <scheme val="minor"/>
      </rPr>
      <t>(NEP/NEA)*100</t>
    </r>
  </si>
  <si>
    <t>18,240</t>
  </si>
  <si>
    <r>
      <t xml:space="preserve">Nombre del Documento: 
</t>
    </r>
    <r>
      <rPr>
        <sz val="11"/>
        <color theme="1"/>
        <rFont val="Calibri"/>
        <family val="2"/>
        <scheme val="minor"/>
      </rPr>
      <t xml:space="preserve">Fotografias , encuestas presenciales aplicadas </t>
    </r>
    <r>
      <rPr>
        <b/>
        <sz val="11"/>
        <color theme="1"/>
        <rFont val="Calibri"/>
        <family val="2"/>
        <scheme val="minor"/>
      </rPr>
      <t xml:space="preserve">
Nombre de quien genera la información: 
</t>
    </r>
    <r>
      <rPr>
        <sz val="11"/>
        <color theme="1"/>
        <rFont val="Calibri"/>
        <family val="2"/>
        <scheme val="minor"/>
      </rPr>
      <t>Direccion de Supervision de Sistema de Limpia</t>
    </r>
    <r>
      <rPr>
        <b/>
        <sz val="11"/>
        <color theme="1"/>
        <rFont val="Calibri"/>
        <family val="2"/>
        <scheme val="minor"/>
      </rPr>
      <t xml:space="preserve">
Periodicidad con que se genera la información:
</t>
    </r>
    <r>
      <rPr>
        <sz val="11"/>
        <color theme="1"/>
        <rFont val="Calibri"/>
        <family val="2"/>
        <scheme val="minor"/>
      </rPr>
      <t>Trimestral</t>
    </r>
    <r>
      <rPr>
        <b/>
        <sz val="11"/>
        <color theme="1"/>
        <rFont val="Calibri"/>
        <family val="2"/>
        <scheme val="minor"/>
      </rPr>
      <t xml:space="preserve">
Liga de la página donde se localiza la información si es el caso o ubicación: 
</t>
    </r>
    <r>
      <rPr>
        <sz val="11"/>
        <color theme="1"/>
        <rFont val="Calibri"/>
        <family val="2"/>
        <scheme val="minor"/>
      </rPr>
      <t>Archivero (MBJMDM0003134)</t>
    </r>
  </si>
  <si>
    <t xml:space="preserve">NEP: </t>
  </si>
  <si>
    <t>Número de encuestas programadas</t>
  </si>
  <si>
    <t>Fotografias , encuestas presenciales aplicadas 2025</t>
  </si>
  <si>
    <t>Encuestas</t>
  </si>
  <si>
    <t xml:space="preserve">NEA: </t>
  </si>
  <si>
    <t>Numero de encuestas aplicadas</t>
  </si>
  <si>
    <r>
      <t xml:space="preserve">PSRRRS: </t>
    </r>
    <r>
      <rPr>
        <sz val="11"/>
        <color theme="1"/>
        <rFont val="Calibri"/>
        <family val="2"/>
        <scheme val="minor"/>
      </rPr>
      <t>Porcentaje de supervision de las rutas de recoleccion de residuos solidos</t>
    </r>
  </si>
  <si>
    <t>Este indicador nos permite verificar el cumplimiento de la supervision de rutas diarias</t>
  </si>
  <si>
    <r>
      <rPr>
        <b/>
        <sz val="9"/>
        <color theme="1"/>
        <rFont val="Calibri"/>
        <family val="2"/>
        <scheme val="minor"/>
      </rPr>
      <t>PSRRRS=</t>
    </r>
    <r>
      <rPr>
        <sz val="9"/>
        <color theme="1"/>
        <rFont val="Calibri"/>
        <family val="2"/>
        <scheme val="minor"/>
      </rPr>
      <t>(NRS/NRP)* 100</t>
    </r>
  </si>
  <si>
    <t>4200</t>
  </si>
  <si>
    <r>
      <t xml:space="preserve">Nombre del Documento: 
</t>
    </r>
    <r>
      <rPr>
        <sz val="11"/>
        <color theme="1"/>
        <rFont val="Calibri"/>
        <family val="2"/>
        <scheme val="minor"/>
      </rPr>
      <t>Reportes de supervision, fotografias, archivos de la DSSL</t>
    </r>
    <r>
      <rPr>
        <b/>
        <sz val="11"/>
        <color theme="1"/>
        <rFont val="Calibri"/>
        <family val="2"/>
        <scheme val="minor"/>
      </rPr>
      <t xml:space="preserve">
Nombre de quien genera la información: 
</t>
    </r>
    <r>
      <rPr>
        <sz val="11"/>
        <color theme="1"/>
        <rFont val="Calibri"/>
        <family val="2"/>
        <scheme val="minor"/>
      </rPr>
      <t>Direccion de Supervision de Sistema de Limpia</t>
    </r>
    <r>
      <rPr>
        <b/>
        <sz val="11"/>
        <color theme="1"/>
        <rFont val="Calibri"/>
        <family val="2"/>
        <scheme val="minor"/>
      </rPr>
      <t xml:space="preserve">
Periodicidad con que se genera la información:
</t>
    </r>
    <r>
      <rPr>
        <sz val="11"/>
        <color theme="1"/>
        <rFont val="Calibri"/>
        <family val="2"/>
        <scheme val="minor"/>
      </rPr>
      <t>Trimestral</t>
    </r>
    <r>
      <rPr>
        <b/>
        <sz val="11"/>
        <color theme="1"/>
        <rFont val="Calibri"/>
        <family val="2"/>
        <scheme val="minor"/>
      </rPr>
      <t xml:space="preserve">
Liga de la página donde se localiza la información si es el caso o ubicación: 
</t>
    </r>
    <r>
      <rPr>
        <sz val="11"/>
        <color theme="1"/>
        <rFont val="Calibri"/>
        <family val="2"/>
        <scheme val="minor"/>
      </rPr>
      <t>Archivero (MBJMDM0003134)</t>
    </r>
  </si>
  <si>
    <t>NRS</t>
  </si>
  <si>
    <t>Número de rutas supervisadas</t>
  </si>
  <si>
    <t>Reportes de supervision y Fotografia 2025</t>
  </si>
  <si>
    <t>Rutas</t>
  </si>
  <si>
    <t>NRP</t>
  </si>
  <si>
    <t xml:space="preserve">Número rutas programadas </t>
  </si>
  <si>
    <r>
      <t xml:space="preserve">PTRDF: </t>
    </r>
    <r>
      <rPr>
        <sz val="11"/>
        <color theme="1"/>
        <rFont val="Calibri"/>
        <family val="2"/>
        <scheme val="minor"/>
      </rPr>
      <t>Porcentaje de tonelaje de residuos que recibe el sitio de disposicion final</t>
    </r>
  </si>
  <si>
    <t>Este indicador nos permite conocer el tonelaje que persive el sitio de disposicion final</t>
  </si>
  <si>
    <r>
      <rPr>
        <b/>
        <sz val="9"/>
        <color theme="1"/>
        <rFont val="Calibri"/>
        <family val="2"/>
        <scheme val="minor"/>
      </rPr>
      <t xml:space="preserve">PTRSDF= </t>
    </r>
    <r>
      <rPr>
        <sz val="9"/>
        <color theme="1"/>
        <rFont val="Calibri"/>
        <family val="2"/>
        <scheme val="minor"/>
      </rPr>
      <t>(TRRS/TPRRS)*100</t>
    </r>
  </si>
  <si>
    <t>363825</t>
  </si>
  <si>
    <r>
      <t xml:space="preserve">Nombre del Documento: 
</t>
    </r>
    <r>
      <rPr>
        <sz val="11"/>
        <color theme="1"/>
        <rFont val="Calibri"/>
        <family val="2"/>
        <scheme val="minor"/>
      </rPr>
      <t>Reportes de supervision, reportes de siresol</t>
    </r>
    <r>
      <rPr>
        <b/>
        <sz val="11"/>
        <color theme="1"/>
        <rFont val="Calibri"/>
        <family val="2"/>
        <scheme val="minor"/>
      </rPr>
      <t xml:space="preserve">
Nombre de quien genera la información: 
</t>
    </r>
    <r>
      <rPr>
        <sz val="11"/>
        <color theme="1"/>
        <rFont val="Calibri"/>
        <family val="2"/>
        <scheme val="minor"/>
      </rPr>
      <t>Direccion de Supervision de Sistema de Limpia</t>
    </r>
    <r>
      <rPr>
        <b/>
        <sz val="11"/>
        <color theme="1"/>
        <rFont val="Calibri"/>
        <family val="2"/>
        <scheme val="minor"/>
      </rPr>
      <t xml:space="preserve">
Periodicidad con que se genera la información:
</t>
    </r>
    <r>
      <rPr>
        <sz val="11"/>
        <color theme="1"/>
        <rFont val="Calibri"/>
        <family val="2"/>
        <scheme val="minor"/>
      </rPr>
      <t>Trimestral</t>
    </r>
    <r>
      <rPr>
        <b/>
        <sz val="11"/>
        <color theme="1"/>
        <rFont val="Calibri"/>
        <family val="2"/>
        <scheme val="minor"/>
      </rPr>
      <t xml:space="preserve">
Liga de la página donde se localiza la información si es el caso o ubicación: 
</t>
    </r>
    <r>
      <rPr>
        <sz val="11"/>
        <color theme="1"/>
        <rFont val="Calibri"/>
        <family val="2"/>
        <scheme val="minor"/>
      </rPr>
      <t>Archivero (MBJMDM0003134)</t>
    </r>
  </si>
  <si>
    <t>TRRS</t>
  </si>
  <si>
    <t>Tonelaje recaudado de residuos solidos</t>
  </si>
  <si>
    <t xml:space="preserve"> Reportes de supervision, reportes de siresol 2025</t>
  </si>
  <si>
    <t>Tonelaje</t>
  </si>
  <si>
    <t>TPRRS</t>
  </si>
  <si>
    <t>Tonelaje programados a recaudar de residuos solidos</t>
  </si>
  <si>
    <r>
      <t xml:space="preserve">PBCSE: </t>
    </r>
    <r>
      <rPr>
        <sz val="11"/>
        <color theme="1"/>
        <rFont val="Calibri"/>
        <family val="2"/>
        <scheme val="minor"/>
      </rPr>
      <t>Porcentaje de basureros clandestinos supervisados y eliminados</t>
    </r>
  </si>
  <si>
    <t>Este indicador nos permite verificar la pronta atencion a las demandas recibidas</t>
  </si>
  <si>
    <r>
      <rPr>
        <b/>
        <sz val="9"/>
        <color theme="1"/>
        <rFont val="Calibri"/>
        <family val="2"/>
        <scheme val="minor"/>
      </rPr>
      <t>PBCS</t>
    </r>
    <r>
      <rPr>
        <sz val="9"/>
        <color theme="1"/>
        <rFont val="Calibri"/>
        <family val="2"/>
        <scheme val="minor"/>
      </rPr>
      <t>=( NSBCP/NSBCR)*100</t>
    </r>
  </si>
  <si>
    <t>140</t>
  </si>
  <si>
    <t xml:space="preserve">NSBCP= </t>
  </si>
  <si>
    <t>Número de supervision de basureos clandestinos</t>
  </si>
  <si>
    <t>Reportes de supervision, fotografias 2025</t>
  </si>
  <si>
    <t>Supervision</t>
  </si>
  <si>
    <t xml:space="preserve">NSBCR=          </t>
  </si>
  <si>
    <t>Número de supervision de basureros clandestinos realizados</t>
  </si>
  <si>
    <r>
      <t xml:space="preserve">PVR: </t>
    </r>
    <r>
      <rPr>
        <sz val="11"/>
        <color theme="1"/>
        <rFont val="Calibri"/>
        <family val="2"/>
        <scheme val="minor"/>
      </rPr>
      <t>Porcentaje de  vehiculos reparados</t>
    </r>
  </si>
  <si>
    <t>Este indicador nos permitira conocer el mantenimiento que se implementa en el parque vehicular del area</t>
  </si>
  <si>
    <r>
      <rPr>
        <b/>
        <sz val="9"/>
        <color theme="1"/>
        <rFont val="Calibri"/>
        <family val="2"/>
        <scheme val="minor"/>
      </rPr>
      <t>PMPV</t>
    </r>
    <r>
      <rPr>
        <sz val="9"/>
        <color theme="1"/>
        <rFont val="Calibri"/>
        <family val="2"/>
        <scheme val="minor"/>
      </rPr>
      <t>=(NMPVP/NMPVR)*100</t>
    </r>
  </si>
  <si>
    <t>20</t>
  </si>
  <si>
    <r>
      <t xml:space="preserve">Nombre del Documento: 
</t>
    </r>
    <r>
      <rPr>
        <sz val="11"/>
        <color theme="1"/>
        <rFont val="Calibri"/>
        <family val="2"/>
        <scheme val="minor"/>
      </rPr>
      <t>Reportes de choferes, dictamenes tecnicos.</t>
    </r>
    <r>
      <rPr>
        <b/>
        <sz val="11"/>
        <color theme="1"/>
        <rFont val="Calibri"/>
        <family val="2"/>
        <scheme val="minor"/>
      </rPr>
      <t xml:space="preserve">
Nombre de quien genera la información: 
</t>
    </r>
    <r>
      <rPr>
        <sz val="11"/>
        <color theme="1"/>
        <rFont val="Calibri"/>
        <family val="2"/>
        <scheme val="minor"/>
      </rPr>
      <t>Direccion de Supervision de Sistema de Limpia</t>
    </r>
    <r>
      <rPr>
        <b/>
        <sz val="11"/>
        <color theme="1"/>
        <rFont val="Calibri"/>
        <family val="2"/>
        <scheme val="minor"/>
      </rPr>
      <t xml:space="preserve">
Periodicidad con que se genera la información:
</t>
    </r>
    <r>
      <rPr>
        <sz val="11"/>
        <color theme="1"/>
        <rFont val="Calibri"/>
        <family val="2"/>
        <scheme val="minor"/>
      </rPr>
      <t>Trimestral</t>
    </r>
    <r>
      <rPr>
        <b/>
        <sz val="11"/>
        <color theme="1"/>
        <rFont val="Calibri"/>
        <family val="2"/>
        <scheme val="minor"/>
      </rPr>
      <t xml:space="preserve">
Liga de la página donde se localiza la información si es el caso o ubicación: 
</t>
    </r>
    <r>
      <rPr>
        <sz val="11"/>
        <color theme="1"/>
        <rFont val="Calibri"/>
        <family val="2"/>
        <scheme val="minor"/>
      </rPr>
      <t>Archivero (MBJMDM0003134)</t>
    </r>
  </si>
  <si>
    <t>NMPVP</t>
  </si>
  <si>
    <t xml:space="preserve">Número de mantenimiento de parque vehicular programado </t>
  </si>
  <si>
    <t>Reportes de choferes, dictamenes tecnicos 2025</t>
  </si>
  <si>
    <t>Mantenimiento</t>
  </si>
  <si>
    <t>NMPVR</t>
  </si>
  <si>
    <t>Número de mantenimiento de parque vehicular realizado</t>
  </si>
  <si>
    <t>PVR: Porcentaje de vehículos reparados.</t>
  </si>
  <si>
    <t>E-PP 2.2 PROGRAMA DE INFRAESTRUCTURA BÁSICA URBANA, MEJORAMIENTO DE IMAGEN, SERVICIOS PÚBLICOS Y OBRAS</t>
  </si>
  <si>
    <t>Dirección de Taller Municipal</t>
  </si>
  <si>
    <t xml:space="preserve"> (  X   )</t>
  </si>
  <si>
    <t>(   SI      )</t>
  </si>
  <si>
    <t>Este indicador nos permitirá conocer el número de vehículos reparados.</t>
  </si>
  <si>
    <t xml:space="preserve"> PVR=(NVA/NVR)*100</t>
  </si>
  <si>
    <t>Nombre del Documento: 
Reportes de servicio 2025
Nombre de quien genera la información: 
ING. GERARDO BARRAZA GAYTAN
Periodicidad con que se genera la información:
Trimestral
Liga de la página donde se localiza la información si es el caso o ubicación: 
MBJ/SOPS/DTM/001/2025 ARCHIVERO INV. 6103 GAVETA 01</t>
  </si>
  <si>
    <t>PVR</t>
  </si>
  <si>
    <t>Porcentaje de vehículos reparados.</t>
  </si>
  <si>
    <t>Reportes de servicio 2025</t>
  </si>
  <si>
    <t>Vehículos</t>
  </si>
  <si>
    <t>NVR</t>
  </si>
  <si>
    <t xml:space="preserve"> Numero de Vehiculos Recibidos</t>
  </si>
  <si>
    <t>ING. GERARDO BARRAZA GAYTAN</t>
  </si>
  <si>
    <t>taller.sp@gmail.com</t>
  </si>
  <si>
    <t>998- 8882882</t>
  </si>
  <si>
    <t>PSMP: Porcentaje de servicio mecánico proporcionado.</t>
  </si>
  <si>
    <t>(   X     )</t>
  </si>
  <si>
    <t>Este indicador nos permite saber cuantos servicios se han proporcionado</t>
  </si>
  <si>
    <t xml:space="preserve">PSMP=(NSMP/NSMS)*100
</t>
  </si>
  <si>
    <t>Nombre del Documento: Inventario, facturas, Cardex de almacén  Y fotografías
Nombre de quien genera la información:ING. GERARDO BARRAZA GAYTAN
Periodicidad con que se genera la información: TRIMESTRAL
Liga de la página donde se localiza la información si es el caso o ubicación: MBJ/SOPS/DTM/005/2025 ARCHIVERO INV. 6103 GAVETA 1</t>
  </si>
  <si>
    <t>PSMP</t>
  </si>
  <si>
    <t>Porcentaje de Servicio Mecánico Proporcionado</t>
  </si>
  <si>
    <t>Inventario, facturas, cardex de almacen  Y fotografías.</t>
  </si>
  <si>
    <t>Porcentaje (Actividades)</t>
  </si>
  <si>
    <t>NSMP</t>
  </si>
  <si>
    <t xml:space="preserve"> Número de servicio mecánico proporcionado.</t>
  </si>
  <si>
    <t>Porcentaje de Vehículos Reparados</t>
  </si>
  <si>
    <t>Direccion de Taller Municipal</t>
  </si>
  <si>
    <t>DIRECCIÓN DE</t>
  </si>
  <si>
    <t>TALLER MUNICIPAL</t>
  </si>
  <si>
    <t>PSVR: Porcentaje de servicios de vehículos realizados</t>
  </si>
  <si>
    <t>(   x    )</t>
  </si>
  <si>
    <t>(    x  )</t>
  </si>
  <si>
    <t>(  x   )</t>
  </si>
  <si>
    <t>(  x )</t>
  </si>
  <si>
    <t>(      x    )</t>
  </si>
  <si>
    <t xml:space="preserve"> (   x  )</t>
  </si>
  <si>
    <t xml:space="preserve"> (  x   )</t>
  </si>
  <si>
    <t xml:space="preserve"> ( x  )</t>
  </si>
  <si>
    <t>Este indicador nos permite conocer el porcentaje de servicios de vehiculos realizados</t>
  </si>
  <si>
    <t xml:space="preserve">PSVR=(NOSS/TOA)*100
</t>
  </si>
  <si>
    <t xml:space="preserve">Nombre del Documento: Registro de bitácora , elaboración de orden de servicio, captura de programa de ordenes de servicio 
Nombre de quien genera la información:  JORGE ORLANDO AGUILAR ACEVEDO
Periodicidad con que se genera la información:  TRIMESTRAL
Liga de la página donde se localiza la información si es el caso o ubicación: MBJ/SOPS/DTM/005/2025 ARCHIVERO INV. 6103 GAVETA 01
</t>
  </si>
  <si>
    <t xml:space="preserve">Registro de bitácora , elaboración de orden de servicio, captura de programa de ordenes de servicio </t>
  </si>
  <si>
    <t xml:space="preserve">Total de Ordenes Atendidas   </t>
  </si>
  <si>
    <t>PSMITOD: Porcentaje de servicios de mantenimiento de las instalaciones del taller y oficinas deterioradas.</t>
  </si>
  <si>
    <t>(   x  )</t>
  </si>
  <si>
    <t>( x  )</t>
  </si>
  <si>
    <t>(     x    )</t>
  </si>
  <si>
    <t xml:space="preserve"> (  x  )</t>
  </si>
  <si>
    <t>Porcentaje de servicio de  mantenimiento de las instalaciones del taller y oficinas deterioradas.</t>
  </si>
  <si>
    <t>PSMITO=( TSMITO/TSMITOR)*100</t>
  </si>
  <si>
    <t>Nombre del Documento: Dictaminen de los deterioros de la infraestructura
Nombre de quien genera la información: C. Sheila Bravo Laines
Periodicidad con que se genera la información:Trimestral
Liga de la página donde se localiza la información si es el caso o ubicación: MBJ/SOPS/DTM/005/2025 ARCHIVERO INV. 6103 GAVETA 01</t>
  </si>
  <si>
    <t>PSMITO</t>
  </si>
  <si>
    <t xml:space="preserve">Porcentaje de Servicios de Mantenimiento de las instalaciones del Taller y Oficinas  Operando.  </t>
  </si>
  <si>
    <t>Dictamen de los deterioros de la infraestructura</t>
  </si>
  <si>
    <t>SERVICIOS DE REPARACIONES EN INSTALACIONES</t>
  </si>
  <si>
    <t>TSMITO</t>
  </si>
  <si>
    <t>Total de Servicios de Mantenimiento de las instalaciones del Taller y Oficinas Operando</t>
  </si>
  <si>
    <r>
      <rPr>
        <b/>
        <sz val="9"/>
        <color theme="1"/>
        <rFont val="Calibri"/>
        <family val="2"/>
        <scheme val="minor"/>
      </rPr>
      <t>POE:</t>
    </r>
    <r>
      <rPr>
        <sz val="9"/>
        <color theme="1"/>
        <rFont val="Calibri"/>
        <family val="2"/>
        <scheme val="minor"/>
      </rPr>
      <t xml:space="preserve"> Porcentaje de Obras Ejercidas</t>
    </r>
  </si>
  <si>
    <t>Programa de infraestructura básica urbana, mejoramiento de imagen y obras públicas dignas, sustentables e inclusivas</t>
  </si>
  <si>
    <t>Secretaria Municipal de Obras Publicas y Servicios</t>
  </si>
  <si>
    <t>Monitoreable.</t>
  </si>
  <si>
    <r>
      <t xml:space="preserve">( </t>
    </r>
    <r>
      <rPr>
        <b/>
        <sz val="9"/>
        <color theme="1"/>
        <rFont val="Montserrat"/>
      </rPr>
      <t xml:space="preserve"> X</t>
    </r>
    <r>
      <rPr>
        <sz val="9"/>
        <color theme="1"/>
        <rFont val="Montserrat"/>
      </rPr>
      <t xml:space="preserve">  )</t>
    </r>
  </si>
  <si>
    <r>
      <t xml:space="preserve">(   </t>
    </r>
    <r>
      <rPr>
        <b/>
        <sz val="9"/>
        <color theme="1"/>
        <rFont val="Montserrat"/>
      </rPr>
      <t>X</t>
    </r>
    <r>
      <rPr>
        <sz val="9"/>
        <color theme="1"/>
        <rFont val="Montserrat"/>
      </rPr>
      <t xml:space="preserve">   )</t>
    </r>
  </si>
  <si>
    <r>
      <t xml:space="preserve">(   </t>
    </r>
    <r>
      <rPr>
        <b/>
        <sz val="9"/>
        <color theme="1"/>
        <rFont val="Montserrat"/>
      </rPr>
      <t>X</t>
    </r>
    <r>
      <rPr>
        <sz val="9"/>
        <color theme="1"/>
        <rFont val="Montserrat"/>
      </rPr>
      <t xml:space="preserve">  )</t>
    </r>
  </si>
  <si>
    <t>(            )</t>
  </si>
  <si>
    <t>Seleccionar una de las Dimensiones que mide el Indicador.</t>
  </si>
  <si>
    <t>Seleccionar el Tipo de indicador.</t>
  </si>
  <si>
    <r>
      <t xml:space="preserve"> (  </t>
    </r>
    <r>
      <rPr>
        <b/>
        <sz val="9"/>
        <color theme="1"/>
        <rFont val="Calibri"/>
        <family val="2"/>
        <scheme val="minor"/>
      </rPr>
      <t>X</t>
    </r>
    <r>
      <rPr>
        <sz val="9"/>
        <color theme="1"/>
        <rFont val="Calibri"/>
        <family val="2"/>
        <scheme val="minor"/>
      </rPr>
      <t xml:space="preserve">  )</t>
    </r>
  </si>
  <si>
    <t xml:space="preserve"> (        )</t>
  </si>
  <si>
    <r>
      <t xml:space="preserve"> (  </t>
    </r>
    <r>
      <rPr>
        <b/>
        <sz val="9"/>
        <color theme="1"/>
        <rFont val="Calibri"/>
        <family val="2"/>
        <scheme val="minor"/>
      </rPr>
      <t>X</t>
    </r>
    <r>
      <rPr>
        <sz val="9"/>
        <color theme="1"/>
        <rFont val="Calibri"/>
        <family val="2"/>
        <scheme val="minor"/>
      </rPr>
      <t xml:space="preserve"> )</t>
    </r>
  </si>
  <si>
    <t>Seleccionar el compartamiento del Indicador hacia la meta.
(ascendente o descendente + regular o nominal)</t>
  </si>
  <si>
    <t>Ascendente.</t>
  </si>
  <si>
    <t>Absoluta.</t>
  </si>
  <si>
    <t>Relativa.</t>
  </si>
  <si>
    <t>Este componente mide el avance de las obras ejecutadas por la Dirección General de Obras Públicas en beneficio de la ciudadania</t>
  </si>
  <si>
    <t>MÉTODO DE CÁLCULO 
POE=(NOE/NOA)*100</t>
  </si>
  <si>
    <t>Nombre del Documento:
Carpeta de Obras
Nombre de quien genera la información:
Dirección General de Obras Públicas
Periodicidad con que se genera la información:
Trimestral
Liga de la página donde se localiza la información o ubicación:
REPISA-001 MBJ-SMOPS-DGOP-OBRAS-001-2025.</t>
  </si>
  <si>
    <t>NOE</t>
  </si>
  <si>
    <t>Número de Obras Ejecutadas</t>
  </si>
  <si>
    <t>Carpeta de Obras 2025</t>
  </si>
  <si>
    <t>NOA</t>
  </si>
  <si>
    <t>Número de Obras Autorizadas</t>
  </si>
  <si>
    <t>Carpeta de Obras 2022</t>
  </si>
  <si>
    <t>Responsable del diseño del Indicador</t>
  </si>
  <si>
    <t>Ing. Julio Cesar Zaldívar Pérez</t>
  </si>
  <si>
    <t>Dirección General de Obras Públicas</t>
  </si>
  <si>
    <t>Dirección General</t>
  </si>
  <si>
    <t>obras.publicas.cancun@gmail.com</t>
  </si>
  <si>
    <t>9988812800 Ext. 1100</t>
  </si>
  <si>
    <r>
      <rPr>
        <b/>
        <sz val="9"/>
        <color theme="1"/>
        <rFont val="Calibri"/>
        <family val="2"/>
        <scheme val="minor"/>
      </rPr>
      <t xml:space="preserve">POU: </t>
    </r>
    <r>
      <rPr>
        <sz val="9"/>
        <color theme="1"/>
        <rFont val="Calibri"/>
        <family val="2"/>
        <scheme val="minor"/>
      </rPr>
      <t xml:space="preserve">Porcentaje de Obras de Urbanización </t>
    </r>
  </si>
  <si>
    <t>Esta actividad mide la cantidad de obras de urbanización para una óptima movilidad urbana motorizada y no motorizada, con un enfoque sustentable, inclusiva y de mejoramiento de imagen urbana, para el beneficio de la ciudadanía</t>
  </si>
  <si>
    <t>MÉTODO DE CÁLCULO 
POUOM=(NOUE/NOUA)*100</t>
  </si>
  <si>
    <t>MINIGRÁFICA</t>
  </si>
  <si>
    <t>NOUE</t>
  </si>
  <si>
    <t>Número de Obras Urbanización Ejecutadas</t>
  </si>
  <si>
    <t>NOUA</t>
  </si>
  <si>
    <t>Número de Obras de Urbanización Autorizadas</t>
  </si>
  <si>
    <r>
      <rPr>
        <b/>
        <sz val="9"/>
        <color theme="1"/>
        <rFont val="Calibri"/>
        <family val="2"/>
        <scheme val="minor"/>
      </rPr>
      <t>POSBSA:</t>
    </r>
    <r>
      <rPr>
        <sz val="9"/>
        <color theme="1"/>
        <rFont val="Calibri"/>
        <family val="2"/>
        <scheme val="minor"/>
      </rPr>
      <t xml:space="preserve"> Porcentaje de obras para servicios básicos </t>
    </r>
  </si>
  <si>
    <r>
      <t xml:space="preserve"> ( </t>
    </r>
    <r>
      <rPr>
        <b/>
        <sz val="9"/>
        <color theme="1"/>
        <rFont val="Calibri"/>
        <family val="2"/>
        <scheme val="minor"/>
      </rPr>
      <t>X</t>
    </r>
    <r>
      <rPr>
        <sz val="9"/>
        <color theme="1"/>
        <rFont val="Calibri"/>
        <family val="2"/>
        <scheme val="minor"/>
      </rPr>
      <t xml:space="preserve">  )</t>
    </r>
  </si>
  <si>
    <t>Esta actividad mide la cantidad de obras para los servicios básicos en las zonas de rezago de alta prioridad.</t>
  </si>
  <si>
    <t xml:space="preserve">METODO DE CALCULO
POSBSA=(NOSBE/NOSBA)*100 </t>
  </si>
  <si>
    <t>NOSBE</t>
  </si>
  <si>
    <t>Número de Obras de Servicios Basicos l Ejecutadas</t>
  </si>
  <si>
    <t>NOSBA</t>
  </si>
  <si>
    <t>Número de Obras de Servicios Basicos Autorizadas</t>
  </si>
  <si>
    <r>
      <rPr>
        <b/>
        <sz val="9"/>
        <color theme="1"/>
        <rFont val="Calibri"/>
        <family val="2"/>
        <scheme val="minor"/>
      </rPr>
      <t>POMIEP:</t>
    </r>
    <r>
      <rPr>
        <sz val="9"/>
        <color theme="1"/>
        <rFont val="Calibri"/>
        <family val="2"/>
        <scheme val="minor"/>
      </rPr>
      <t xml:space="preserve"> Porcentaje de Obras de Mejoramiento Integral de Espacios Públicos.</t>
    </r>
  </si>
  <si>
    <t>Esta actividad mide la cantidad de obras de mejoramiento integral de espacios públicos, recreativos, obras de fomento al deporte y al entorno de la infraestructura educativa.</t>
  </si>
  <si>
    <t xml:space="preserve">MÉTODO DE CALCULO
POMIEP=(NOMIEPE/NOMIEPA)*100 </t>
  </si>
  <si>
    <t>NOMIEPE</t>
  </si>
  <si>
    <t>Número de Obras para Mejoramiento Integral de Espacios Publicos Ejecutadas</t>
  </si>
  <si>
    <t>NOMIEPA</t>
  </si>
  <si>
    <t xml:space="preserve">Número de Obras para Mejoramiento Integral de Espacios Publicos Autorizadas            </t>
  </si>
  <si>
    <r>
      <rPr>
        <b/>
        <sz val="9"/>
        <color theme="1"/>
        <rFont val="Calibri"/>
        <family val="2"/>
        <scheme val="minor"/>
      </rPr>
      <t>POIPM:</t>
    </r>
    <r>
      <rPr>
        <sz val="9"/>
        <color theme="1"/>
        <rFont val="Calibri"/>
        <family val="2"/>
        <scheme val="minor"/>
      </rPr>
      <t xml:space="preserve"> Porcentaje de Obras en Inmuebles Públicos Municipales.</t>
    </r>
  </si>
  <si>
    <t>Esta actividad mide la cantidad obras en inmuebles públicos municipales.</t>
  </si>
  <si>
    <t>MÉTODO DE CALCULO
POIPM=(NOIPE/NOIPA) *100</t>
  </si>
  <si>
    <t>NOIPE</t>
  </si>
  <si>
    <t>Número de Obras en Inmuebles Publicos Ejecutadas</t>
  </si>
  <si>
    <t>NOIPA</t>
  </si>
  <si>
    <t xml:space="preserve">Número de Obras en Inmuebles Publicos Autorizadas  </t>
  </si>
  <si>
    <t>Mtro. Francisco Álvarez Rodriguez</t>
  </si>
  <si>
    <r>
      <rPr>
        <b/>
        <sz val="9"/>
        <color theme="1"/>
        <rFont val="Calibri"/>
        <family val="2"/>
        <scheme val="minor"/>
      </rPr>
      <t xml:space="preserve">PRMPV: </t>
    </r>
    <r>
      <rPr>
        <sz val="9"/>
        <color theme="1"/>
        <rFont val="Calibri"/>
        <family val="2"/>
        <scheme val="minor"/>
      </rPr>
      <t>Porcentaje de Reparación y Mantenimiento al parque vehicular</t>
    </r>
  </si>
  <si>
    <t>Esta actividad mide la cantidad de vehículos reparados y a los que se le da mantenimiento para su mejor rendimiento</t>
  </si>
  <si>
    <t xml:space="preserve">METODO DE CALCULO
PRMPV=(NRMVR/NRMVP)*100 </t>
  </si>
  <si>
    <t xml:space="preserve">Nombre del Documento:
Carpeta de equipamientos, arrendamientos de oficinas y mantenimiento vehicular
Nombre de quien genera la información:
Jefatura del Departamento Administrativo
Periodicidad con que se genera la información:
Trimestral
Liga de la página donde se localiza la información o ubicación:
REPISA-001  MBJ-SMOPS-DGOP-JDA-2024
</t>
  </si>
  <si>
    <t>NRMVR</t>
  </si>
  <si>
    <t>Número de Reparaciones y Mantenimientos de Vehículos Realizados</t>
  </si>
  <si>
    <t>Carpeta de equipamientos, arrendamientos de oficinas y mantenimiento vehicular</t>
  </si>
  <si>
    <t>GESTION</t>
  </si>
  <si>
    <t>Número de Reparaciones y Mantenimientos de Vehículos Proyectadas</t>
  </si>
  <si>
    <r>
      <rPr>
        <b/>
        <sz val="9"/>
        <color theme="1"/>
        <rFont val="Calibri"/>
        <family val="2"/>
        <scheme val="minor"/>
      </rPr>
      <t xml:space="preserve">PGPA: </t>
    </r>
    <r>
      <rPr>
        <sz val="9"/>
        <color theme="1"/>
        <rFont val="Calibri"/>
        <family val="2"/>
        <scheme val="minor"/>
      </rPr>
      <t>Porcentaje de Gestión del pago del Arrendamiento de Oficinas Laborables</t>
    </r>
  </si>
  <si>
    <t>Esta actividad mide la cantidad Gestiones para pago de arrendamientos de las oficinas requeridas por la Direccion General de Obras Publicas</t>
  </si>
  <si>
    <t>METODO DE CALCULO
PGPA: =(NGAOR/NGAOP)*100</t>
  </si>
  <si>
    <t>Nombre del Documento:
Carpeta de equipamientos, arrendamientos de oficinas y mantenimiento vehicular
Nombre de quien genera la información:
Enlace Administrativo
Periodicidad con que se genera la información:
Trimestral
Liga de la página donde se localiza la información o ubicación:
REPISA-001  MBJ-SMOPS-DGOP-JDA-2024</t>
  </si>
  <si>
    <t>NGAOR:</t>
  </si>
  <si>
    <t>Número de Gestión del pago del Arrendamientos de Oficinas realizadas</t>
  </si>
  <si>
    <t>NGAOP</t>
  </si>
  <si>
    <t xml:space="preserve">Número de Gestión del pago del Arrendamientos de Oficinas Proyectadas   </t>
  </si>
  <si>
    <r>
      <t xml:space="preserve">PSOVP: </t>
    </r>
    <r>
      <rPr>
        <sz val="9"/>
        <color theme="1"/>
        <rFont val="Calibri"/>
        <family val="2"/>
        <scheme val="minor"/>
      </rPr>
      <t>Porcentaje de supervición de obra en la via pública</t>
    </r>
  </si>
  <si>
    <t xml:space="preserve">Esta actividad mide la cantidad de supervición asignada para verificar el cumplimiento de las especificaciones tecnicas estipuladas en los permisos otorgados.  </t>
  </si>
  <si>
    <t>METODO DE CALCULO
PSOVP=(NSE/NSA) *100</t>
  </si>
  <si>
    <t>N/A</t>
  </si>
  <si>
    <t>Nombre del Documento:
Carpeta de  Superviciones de Obra en la Vía Pública
Nombre de quien genera la información:
Dirección General de Obras Públicas
Periodicidad con que se genera la información:
Trimestral
Liga de la página donde se localiza la información o ubicación:
REPISA-001 MBJ-SMOPS-DGOP-OBRAS-001-2025.</t>
  </si>
  <si>
    <t>NSE</t>
  </si>
  <si>
    <t>Número de Superviciones Efectuadas</t>
  </si>
  <si>
    <t>Carpeta de Superviciones de obra en la Via Pública</t>
  </si>
  <si>
    <t xml:space="preserve">Número de superviciones Autorizadas </t>
  </si>
  <si>
    <t>supervisión</t>
  </si>
  <si>
    <r>
      <rPr>
        <b/>
        <sz val="9"/>
        <color theme="1"/>
        <rFont val="Calibri"/>
        <family val="2"/>
        <scheme val="minor"/>
      </rPr>
      <t>PETO:</t>
    </r>
    <r>
      <rPr>
        <sz val="9"/>
        <color theme="1"/>
        <rFont val="Calibri"/>
        <family val="2"/>
        <scheme val="minor"/>
      </rPr>
      <t xml:space="preserve"> Porcentaje de Expedientes Técnicos de Obra.</t>
    </r>
  </si>
  <si>
    <t>Esta actividad mide el nùmero de Expedientes Tecnicos gestionados para su validacion ante la Direccion General de Planeacion Municipal  en beneficio de los benitojuarences</t>
  </si>
  <si>
    <t>METODO DE CALCULO
PETO=(NETOI/NETOV)*100</t>
  </si>
  <si>
    <t>NETOI</t>
  </si>
  <si>
    <t>Numero de  Expedientes Tenicos de Obra Integrados</t>
  </si>
  <si>
    <t>Carpeta de  Gestion de Expedientes Tecnicos, Licencias y Tramites de Obra 2025</t>
  </si>
  <si>
    <t>Expedientes Tecnicos</t>
  </si>
  <si>
    <t>NETOV</t>
  </si>
  <si>
    <t>Numero de  Expedientes Tecnicos  de Obra Validados</t>
  </si>
  <si>
    <t>Carpeta de  Gestion de Expedientes Tecnicos, Licencias y Tramites de Obra 2022</t>
  </si>
  <si>
    <t>Arq. Mariana de la Barquera y Davalos Marquez</t>
  </si>
  <si>
    <t>Dirección de Proyectos</t>
  </si>
  <si>
    <t>Director de Área</t>
  </si>
  <si>
    <r>
      <rPr>
        <b/>
        <sz val="9"/>
        <color theme="1"/>
        <rFont val="Calibri"/>
        <family val="2"/>
        <scheme val="minor"/>
      </rPr>
      <t>PGTMIAETE:</t>
    </r>
    <r>
      <rPr>
        <sz val="9"/>
        <color theme="1"/>
        <rFont val="Calibri"/>
        <family val="2"/>
        <scheme val="minor"/>
      </rPr>
      <t xml:space="preserve"> Porcentaje Gestion de Tramites en Materia de Impacto Ambiental para los Expedientes Técnicos Elaborados.</t>
    </r>
  </si>
  <si>
    <t>Esta actividad mide el nùmero de gestiones de los Tramites en Materia de Impacto Ambiental de los Expedientes Tecnicos Elaborados</t>
  </si>
  <si>
    <t>METODO DE CALCULO
PGTMIAETE= (NTMIAET / NETOE)*100</t>
  </si>
  <si>
    <t>Nombre del Documento:
Carpeta de Obras
Nombre de quien genera la información:
Dirección General de Obras Públicas
Periodicidad con que se genera la información:
Trimestral
Liga de la página donde se localiza la información o ubicación:
REPISA-001 MBJ-SMOPS-DGOP-MIR-DP-001-2025.</t>
  </si>
  <si>
    <t>NTMIAET</t>
  </si>
  <si>
    <t>Numero de Tramites en Materia de Impacto Ambiental para los Expedientes Tecnicos</t>
  </si>
  <si>
    <t>Carpeta de  Gestion de Expedientes Tecnicos, Licencias y Tramites de Obra</t>
  </si>
  <si>
    <t>Tramites en Materia de Impacto Ambiental</t>
  </si>
  <si>
    <t>NETOE</t>
  </si>
  <si>
    <t xml:space="preserve">Numero de  Expedientes Tecnicos  de Obra Estimados          </t>
  </si>
  <si>
    <r>
      <rPr>
        <b/>
        <sz val="9"/>
        <color theme="1"/>
        <rFont val="Calibri"/>
        <family val="2"/>
        <scheme val="minor"/>
      </rPr>
      <t xml:space="preserve">PGTFSETE: </t>
    </r>
    <r>
      <rPr>
        <sz val="9"/>
        <color theme="1"/>
        <rFont val="Calibri"/>
        <family val="2"/>
        <scheme val="minor"/>
      </rPr>
      <t>Porcentaje Gestion de Tramites de Factibilidad de Servicios para los Expedientes Técnicos Elaborados.</t>
    </r>
  </si>
  <si>
    <t>Esta actividad mide el nùmero de gestiones de los Tramites de Factibilidad de Servicios de los Expedientes Tecnicos Elaborados</t>
  </si>
  <si>
    <t>METODO DE CALCULO
PGTFSETE= (NTFSET / NETOE)*100</t>
  </si>
  <si>
    <t>NTFST</t>
  </si>
  <si>
    <t>Numero de Tramites en de Factibilidad de Servicios para los Expedientes Tecnicos</t>
  </si>
  <si>
    <t>Tramites de Factibilidad de Servicios</t>
  </si>
  <si>
    <r>
      <rPr>
        <b/>
        <sz val="9"/>
        <color theme="1"/>
        <rFont val="Calibri"/>
        <family val="2"/>
        <scheme val="minor"/>
      </rPr>
      <t>PGLC:</t>
    </r>
    <r>
      <rPr>
        <sz val="9"/>
        <color theme="1"/>
        <rFont val="Calibri"/>
        <family val="2"/>
        <scheme val="minor"/>
      </rPr>
      <t xml:space="preserve"> Porcentaje Gestion de Licencias de Construccion para los Expedientes Técnicos Elaborados.</t>
    </r>
  </si>
  <si>
    <t>Esta actividad mide el nùmero de gestiones de las Licencias de Construccion ante la Direccion General de Desarrollo Urbano de  los Expedientes Tecnicos Elaborados</t>
  </si>
  <si>
    <t>METODO DE CALCULO
PGLCETE= (NGLCET / NETOE)*100</t>
  </si>
  <si>
    <t>NGLCET</t>
  </si>
  <si>
    <t>Numero de Gestiones de Licencias de Construccion para los Expedientes Tecnicos.</t>
  </si>
  <si>
    <t>Gestiones de Licencias de Construccion</t>
  </si>
  <si>
    <r>
      <rPr>
        <b/>
        <sz val="9"/>
        <color theme="1"/>
        <rFont val="Calibri"/>
        <family val="2"/>
        <scheme val="minor"/>
      </rPr>
      <t>PPE:</t>
    </r>
    <r>
      <rPr>
        <sz val="9"/>
        <color theme="1"/>
        <rFont val="Calibri"/>
        <family val="2"/>
        <scheme val="minor"/>
      </rPr>
      <t xml:space="preserve"> Porcentaje proyectos elaborados.</t>
    </r>
  </si>
  <si>
    <t>Esta actividad mide el nùmero de proyectos para obra pública o servicios relacionados con la misma elaborados</t>
  </si>
  <si>
    <t xml:space="preserve">METODO DE CALCULO
PPE= (NPS / NPA)*100
</t>
  </si>
  <si>
    <t>Nombre del Documento:
Carpeta de Proyectos
Nombre de quien genera la información:
Dirección General de Obras Públicas
Periodicidad con que se genera la información:
Trimestral
Liga de la página donde se localiza la información o ubicación:
REPISA-001 MBJ-SMOPS-DGOP-MIR-DP-001-2025.</t>
  </si>
  <si>
    <t>Número de Proyectos Solicitados.</t>
  </si>
  <si>
    <t>Carpeta de Proyectos solicitados</t>
  </si>
  <si>
    <t>Proyectos solicitados</t>
  </si>
  <si>
    <t xml:space="preserve"> Número de Proyectos Aprobados .</t>
  </si>
  <si>
    <t>Carpeta de Proyectos elaborados</t>
  </si>
  <si>
    <t>Proyectos elaborados</t>
  </si>
  <si>
    <r>
      <rPr>
        <b/>
        <sz val="9"/>
        <color theme="1"/>
        <rFont val="Calibri"/>
        <family val="2"/>
        <scheme val="minor"/>
      </rPr>
      <t xml:space="preserve">PCA:  </t>
    </r>
    <r>
      <rPr>
        <sz val="9"/>
        <color theme="1"/>
        <rFont val="Calibri"/>
        <family val="2"/>
        <scheme val="minor"/>
      </rPr>
      <t>Porcentaje de contratos de obra publica adjudicados</t>
    </r>
  </si>
  <si>
    <r>
      <t xml:space="preserve"> ( </t>
    </r>
    <r>
      <rPr>
        <b/>
        <sz val="9"/>
        <color theme="1"/>
        <rFont val="Calibri"/>
        <family val="2"/>
        <scheme val="minor"/>
      </rPr>
      <t xml:space="preserve"> X</t>
    </r>
    <r>
      <rPr>
        <sz val="9"/>
        <color theme="1"/>
        <rFont val="Calibri"/>
        <family val="2"/>
        <scheme val="minor"/>
      </rPr>
      <t xml:space="preserve"> )</t>
    </r>
  </si>
  <si>
    <t>Este componente mide la cantidad de contratos adjudicados para la obra pública en el Municipio de Benito Juarez</t>
  </si>
  <si>
    <t>METODO DE CALCULO
PCA=(NPAPIA/NPA)*100</t>
  </si>
  <si>
    <t>PORCENTAJE</t>
  </si>
  <si>
    <t>Nombre del Documento:
Carpeta de Obras
Nombre de quien genera la información:
Dirección General de Obras Públicas
Periodicidad con que se genera la información:
Trimestral
Liga de la página donde se localiza la información o ubicación:
REPISA-001 MBJ-SMOPS-DGOP-MIR-DLYC-001-2025.</t>
  </si>
  <si>
    <t>NLAC</t>
  </si>
  <si>
    <t xml:space="preserve"> Número de Licitaciones con Adjudicación de Contrato</t>
  </si>
  <si>
    <t>Carpeta  Contratos y Procedimientos de Adjudicacion de Obra Publica 2025</t>
  </si>
  <si>
    <t>Contratos de Obra Publica</t>
  </si>
  <si>
    <t>NPL</t>
  </si>
  <si>
    <t xml:space="preserve"> Número de Licitaciones Programas </t>
  </si>
  <si>
    <t>Carpeta  Contratos y Procedimientos de Adjudicacion de Obra Publica 2022</t>
  </si>
  <si>
    <t>C. Marina Azamar Sandoval</t>
  </si>
  <si>
    <t>Dirección de Licitaciónes y Contratos</t>
  </si>
  <si>
    <r>
      <t xml:space="preserve">PPCLP: </t>
    </r>
    <r>
      <rPr>
        <sz val="9"/>
        <color theme="1"/>
        <rFont val="Calibri"/>
        <family val="2"/>
        <scheme val="minor"/>
      </rPr>
      <t>Porcentaje  de los Procedimientos de Convocatoria para la licitación de Obra Publica en beneficio de los benitojuarences</t>
    </r>
  </si>
  <si>
    <r>
      <t xml:space="preserve"> (</t>
    </r>
    <r>
      <rPr>
        <b/>
        <sz val="9"/>
        <color theme="1"/>
        <rFont val="Calibri"/>
        <family val="2"/>
        <scheme val="minor"/>
      </rPr>
      <t xml:space="preserve"> X</t>
    </r>
    <r>
      <rPr>
        <sz val="9"/>
        <color theme="1"/>
        <rFont val="Calibri"/>
        <family val="2"/>
        <scheme val="minor"/>
      </rPr>
      <t xml:space="preserve">  )</t>
    </r>
  </si>
  <si>
    <t xml:space="preserve">Este componente mide el número de Procedimientos de convocatoria para la licitación de obra pública </t>
  </si>
  <si>
    <t xml:space="preserve">METODO DE CALCULO
PPCLP:=(NCP/NCE)*100  </t>
  </si>
  <si>
    <t>NCE</t>
  </si>
  <si>
    <t>Número de Convocatorias Efectuadas</t>
  </si>
  <si>
    <t>NCP</t>
  </si>
  <si>
    <t>Numero de Convocatorias Programadas</t>
  </si>
  <si>
    <r>
      <rPr>
        <b/>
        <sz val="9"/>
        <color theme="1"/>
        <rFont val="Calibri"/>
        <family val="2"/>
        <scheme val="minor"/>
      </rPr>
      <t xml:space="preserve">POPE: </t>
    </r>
    <r>
      <rPr>
        <sz val="9"/>
        <color theme="1"/>
        <rFont val="Calibri"/>
        <family val="2"/>
        <scheme val="minor"/>
      </rPr>
      <t xml:space="preserve">Porcentaje de obras públicas en ejecución </t>
    </r>
  </si>
  <si>
    <t xml:space="preserve">Este componente mide el número de obras públicas en ejecución </t>
  </si>
  <si>
    <t>METODO DE CALCULO
POPE: (NC / NCV)*100</t>
  </si>
  <si>
    <t xml:space="preserve">Porcentaje </t>
  </si>
  <si>
    <t>Nombre del Documento:
Carpeta de Obras
Nombre de quien genera la información:
Dirección General de Obras Públicas
Periodicidad con que se genera la información:
Trimestral
Liga de la página donde se localiza la información o ubicación:
REPISA-001: MBJ-SMOPS-DGOP-MIR-DC-001-2025.</t>
  </si>
  <si>
    <t>NC</t>
  </si>
  <si>
    <t>Número de Contratos</t>
  </si>
  <si>
    <t>Carpeta de Obra Publica 2025</t>
  </si>
  <si>
    <t xml:space="preserve">Obras en ejecución </t>
  </si>
  <si>
    <t>NCV</t>
  </si>
  <si>
    <t xml:space="preserve"> Numero de Cedulas Validadas</t>
  </si>
  <si>
    <t>Carpeta de Obra Publica</t>
  </si>
  <si>
    <t>Cedulas Validadas</t>
  </si>
  <si>
    <t>C. Francisco Gabriel Puc Cauich</t>
  </si>
  <si>
    <t>Dirección de Construcción</t>
  </si>
  <si>
    <r>
      <rPr>
        <b/>
        <sz val="9"/>
        <color theme="1"/>
        <rFont val="Calibri"/>
        <family val="2"/>
        <scheme val="minor"/>
      </rPr>
      <t xml:space="preserve">PISAF: </t>
    </r>
    <r>
      <rPr>
        <sz val="9"/>
        <color theme="1"/>
        <rFont val="Calibri"/>
        <family val="2"/>
        <scheme val="minor"/>
      </rPr>
      <t>Porcentaje de informes de supervisión de avance físico de las obras publicas en ejecucion</t>
    </r>
  </si>
  <si>
    <t>Esta actividad mide el numero de informes de avance fisico de la obra pública por parte de los residentes desiganados por el area tecnica responsables.</t>
  </si>
  <si>
    <t>METODO DE CALCULO
PISAF=(IAFOPE /IAFOPP)*100</t>
  </si>
  <si>
    <t>IAFOPE</t>
  </si>
  <si>
    <t>Informes de avance fisico de obra pública ejecutada</t>
  </si>
  <si>
    <t>Carpeta Actas de Inicio e Informes de Supervision de Obra Publica 2025</t>
  </si>
  <si>
    <t xml:space="preserve">Informes de supervision de avance fisico. </t>
  </si>
  <si>
    <t>IAFOPP</t>
  </si>
  <si>
    <t xml:space="preserve"> Informes de avance fisico de obra pública programada   </t>
  </si>
  <si>
    <t>Carpeta Actas de Inicio e Informes de Supervision de Obra Publica 2022</t>
  </si>
  <si>
    <r>
      <t xml:space="preserve">PDOPC: </t>
    </r>
    <r>
      <rPr>
        <sz val="9"/>
        <color theme="1"/>
        <rFont val="Calibri"/>
        <family val="2"/>
        <scheme val="minor"/>
      </rPr>
      <t>Porcentaje de devengos de la obra pública comprometida.</t>
    </r>
  </si>
  <si>
    <t xml:space="preserve"> ( X    )</t>
  </si>
  <si>
    <t>Este componente mide el avance financiero por medio del comprometido y el devengo de la obra pública</t>
  </si>
  <si>
    <t>METODO DE CALCULO
PDOPC=(NOC/NOD)*100</t>
  </si>
  <si>
    <t>Nombre del Documento:
Carpeta de Obras
Nombre de quien genera la información:
Dirección General de Obras Públicas
Periodicidad con que se genera la información:
Trimestral
Liga de la página donde se localiza la información o ubicación:
REPISA-001 MBJ-SMOPS-DGOP-MIR-DCSO-001-2025.</t>
  </si>
  <si>
    <t>NOC</t>
  </si>
  <si>
    <t xml:space="preserve"> Numero de  Obras comprometidas</t>
  </si>
  <si>
    <t>Carpeta de  Facturas y Envios de Tramites de Pago de obra publica</t>
  </si>
  <si>
    <t xml:space="preserve">Facturas de obras  Públicas </t>
  </si>
  <si>
    <t>NOD</t>
  </si>
  <si>
    <t xml:space="preserve"> Numero de  Obras devengadas  </t>
  </si>
  <si>
    <t>Carpeta de  Facturas y Envios de Tramites de Pago de obra publica 2022</t>
  </si>
  <si>
    <t>Obras Ejecutadas</t>
  </si>
  <si>
    <t>Ing. Carlos Jonathan Duran Morales</t>
  </si>
  <si>
    <t>Dirección de Control y Seguimiento de Obra</t>
  </si>
  <si>
    <r>
      <t xml:space="preserve">PPOPD: </t>
    </r>
    <r>
      <rPr>
        <sz val="9"/>
        <color theme="1"/>
        <rFont val="Calibri"/>
        <family val="2"/>
        <scheme val="minor"/>
      </rPr>
      <t>Porcentaje del pagado de la obra pública devengada.</t>
    </r>
  </si>
  <si>
    <r>
      <t xml:space="preserve"> ( </t>
    </r>
    <r>
      <rPr>
        <b/>
        <sz val="9"/>
        <color theme="1"/>
        <rFont val="Calibri"/>
        <family val="2"/>
        <scheme val="minor"/>
      </rPr>
      <t xml:space="preserve">X  </t>
    </r>
    <r>
      <rPr>
        <sz val="9"/>
        <color theme="1"/>
        <rFont val="Calibri"/>
        <family val="2"/>
        <scheme val="minor"/>
      </rPr>
      <t>)</t>
    </r>
  </si>
  <si>
    <t xml:space="preserve">Esta actividad mide el avance financiero por medio del devengo y el pagado en las estimaciones de obra pública. </t>
  </si>
  <si>
    <t>METODO DE CALCULO
PPOPD=(NOD / NOP)*100</t>
  </si>
  <si>
    <t xml:space="preserve"> </t>
  </si>
  <si>
    <t>Número de obra devengada</t>
  </si>
  <si>
    <t>Carpeta de  Facturas y Envios de Tramites de Pago de obra publica 2025</t>
  </si>
  <si>
    <t xml:space="preserve">Gestion de tramites de pago de estimaciones. </t>
  </si>
  <si>
    <t>Número de obras pagadas</t>
  </si>
  <si>
    <t>Gestion de tramites de pago de estimaciones.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</si>
</sst>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Montserrat"/>
    </font>
    <font>
      <b/>
      <sz val="14"/>
      <color theme="0"/>
      <name val="Montserrat"/>
    </font>
    <font>
      <b/>
      <sz val="11"/>
      <color theme="0"/>
      <name val="Arial"/>
      <family val="2"/>
    </font>
    <font>
      <sz val="9"/>
      <name val="Montserrat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Montserrat"/>
    </font>
    <font>
      <b/>
      <sz val="8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Montserrat"/>
    </font>
    <font>
      <sz val="9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6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color theme="1"/>
      <name val="Calibri"/>
      <charset val="134"/>
      <scheme val="minor"/>
    </font>
    <font>
      <b/>
      <sz val="14"/>
      <color theme="0"/>
      <name val="Montserrat"/>
      <charset val="134"/>
    </font>
    <font>
      <sz val="11"/>
      <color theme="1"/>
      <name val="Montserrat"/>
      <charset val="134"/>
    </font>
    <font>
      <sz val="9"/>
      <name val="Montserrat"/>
      <charset val="134"/>
    </font>
    <font>
      <sz val="9"/>
      <color theme="1"/>
      <name val="Montserrat"/>
      <charset val="134"/>
    </font>
    <font>
      <u/>
      <sz val="11"/>
      <color rgb="FF800080"/>
      <name val="Calibri"/>
      <family val="2"/>
      <scheme val="minor"/>
    </font>
    <font>
      <b/>
      <sz val="9"/>
      <color theme="1"/>
      <name val="Montserrat"/>
    </font>
  </fonts>
  <fills count="11">
    <fill>
      <patternFill patternType="none"/>
    </fill>
    <fill>
      <patternFill patternType="gray125"/>
    </fill>
    <fill>
      <patternFill patternType="solid">
        <fgColor rgb="FF009F7A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EE0000"/>
        <bgColor indexed="64"/>
      </patternFill>
    </fill>
    <fill>
      <patternFill patternType="solid">
        <fgColor theme="0" tint="-0.14996795556505021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22" fillId="0" borderId="0"/>
  </cellStyleXfs>
  <cellXfs count="372">
    <xf numFmtId="0" fontId="0" fillId="0" borderId="0" xfId="0"/>
    <xf numFmtId="0" fontId="3" fillId="0" borderId="0" xfId="0" applyFont="1"/>
    <xf numFmtId="0" fontId="4" fillId="0" borderId="1" xfId="0" applyFont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0" fontId="4" fillId="0" borderId="5" xfId="0" applyFont="1" applyBorder="1" applyAlignment="1">
      <alignment vertical="center" wrapText="1"/>
    </xf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6" fillId="0" borderId="0" xfId="0" applyFont="1" applyAlignment="1">
      <alignment vertical="center" wrapText="1"/>
    </xf>
    <xf numFmtId="0" fontId="7" fillId="3" borderId="12" xfId="0" applyFont="1" applyFill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7" fillId="3" borderId="18" xfId="0" applyFont="1" applyFill="1" applyBorder="1" applyAlignment="1">
      <alignment horizontal="center" vertical="center"/>
    </xf>
    <xf numFmtId="0" fontId="7" fillId="3" borderId="19" xfId="0" applyFont="1" applyFill="1" applyBorder="1" applyAlignment="1">
      <alignment horizontal="center" vertical="center"/>
    </xf>
    <xf numFmtId="0" fontId="7" fillId="3" borderId="20" xfId="0" applyFont="1" applyFill="1" applyBorder="1" applyAlignment="1">
      <alignment horizontal="center" vertical="center" wrapText="1"/>
    </xf>
    <xf numFmtId="0" fontId="7" fillId="3" borderId="18" xfId="0" applyFont="1" applyFill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8" fillId="0" borderId="22" xfId="0" applyFont="1" applyBorder="1" applyAlignment="1">
      <alignment horizontal="center" vertical="center" wrapText="1"/>
    </xf>
    <xf numFmtId="0" fontId="8" fillId="0" borderId="23" xfId="0" applyFont="1" applyBorder="1" applyAlignment="1">
      <alignment horizontal="center" vertical="center" wrapText="1"/>
    </xf>
    <xf numFmtId="0" fontId="9" fillId="0" borderId="24" xfId="0" applyFont="1" applyBorder="1" applyAlignment="1">
      <alignment horizontal="center" vertical="center" wrapText="1"/>
    </xf>
    <xf numFmtId="10" fontId="8" fillId="0" borderId="13" xfId="0" applyNumberFormat="1" applyFont="1" applyBorder="1" applyAlignment="1">
      <alignment horizontal="center" vertical="center" wrapText="1"/>
    </xf>
    <xf numFmtId="0" fontId="7" fillId="3" borderId="24" xfId="0" applyFont="1" applyFill="1" applyBorder="1" applyAlignment="1">
      <alignment horizontal="center" vertical="center" wrapText="1"/>
    </xf>
    <xf numFmtId="0" fontId="7" fillId="3" borderId="27" xfId="0" applyFont="1" applyFill="1" applyBorder="1" applyAlignment="1">
      <alignment horizontal="center" vertical="center" wrapText="1"/>
    </xf>
    <xf numFmtId="0" fontId="8" fillId="0" borderId="28" xfId="0" applyFont="1" applyBorder="1" applyAlignment="1">
      <alignment horizontal="center" vertical="center" wrapText="1"/>
    </xf>
    <xf numFmtId="9" fontId="3" fillId="0" borderId="0" xfId="0" applyNumberFormat="1" applyFont="1"/>
    <xf numFmtId="10" fontId="8" fillId="0" borderId="12" xfId="0" applyNumberFormat="1" applyFont="1" applyBorder="1" applyAlignment="1">
      <alignment horizontal="center" vertical="center" wrapText="1"/>
    </xf>
    <xf numFmtId="0" fontId="7" fillId="3" borderId="28" xfId="0" applyFont="1" applyFill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1" fontId="12" fillId="0" borderId="13" xfId="0" applyNumberFormat="1" applyFont="1" applyBorder="1" applyAlignment="1">
      <alignment horizontal="center" vertical="center" wrapText="1"/>
    </xf>
    <xf numFmtId="10" fontId="12" fillId="0" borderId="13" xfId="0" applyNumberFormat="1" applyFont="1" applyBorder="1" applyAlignment="1">
      <alignment horizontal="center" vertical="center" wrapText="1"/>
    </xf>
    <xf numFmtId="1" fontId="3" fillId="0" borderId="0" xfId="0" applyNumberFormat="1" applyFont="1"/>
    <xf numFmtId="0" fontId="14" fillId="0" borderId="0" xfId="0" applyFont="1"/>
    <xf numFmtId="1" fontId="8" fillId="0" borderId="13" xfId="0" applyNumberFormat="1" applyFont="1" applyBorder="1" applyAlignment="1">
      <alignment horizontal="center" vertical="center" wrapText="1"/>
    </xf>
    <xf numFmtId="10" fontId="8" fillId="7" borderId="12" xfId="0" applyNumberFormat="1" applyFont="1" applyFill="1" applyBorder="1" applyAlignment="1">
      <alignment horizontal="center" vertical="center" wrapText="1"/>
    </xf>
    <xf numFmtId="10" fontId="8" fillId="9" borderId="12" xfId="0" applyNumberFormat="1" applyFont="1" applyFill="1" applyBorder="1" applyAlignment="1">
      <alignment horizontal="center" vertical="center" wrapText="1"/>
    </xf>
    <xf numFmtId="3" fontId="8" fillId="0" borderId="13" xfId="0" applyNumberFormat="1" applyFont="1" applyBorder="1" applyAlignment="1">
      <alignment horizontal="center" vertical="center" wrapText="1"/>
    </xf>
    <xf numFmtId="9" fontId="8" fillId="0" borderId="13" xfId="0" applyNumberFormat="1" applyFont="1" applyBorder="1" applyAlignment="1">
      <alignment horizontal="center" vertical="center" wrapText="1"/>
    </xf>
    <xf numFmtId="10" fontId="8" fillId="0" borderId="35" xfId="0" applyNumberFormat="1" applyFont="1" applyBorder="1" applyAlignment="1">
      <alignment horizontal="center" vertical="center" wrapText="1"/>
    </xf>
    <xf numFmtId="3" fontId="8" fillId="0" borderId="36" xfId="0" applyNumberFormat="1" applyFont="1" applyBorder="1" applyAlignment="1">
      <alignment horizontal="center" vertical="center" wrapText="1"/>
    </xf>
    <xf numFmtId="1" fontId="15" fillId="0" borderId="13" xfId="0" applyNumberFormat="1" applyFont="1" applyBorder="1" applyAlignment="1">
      <alignment horizontal="center" vertical="center" wrapText="1"/>
    </xf>
    <xf numFmtId="10" fontId="15" fillId="0" borderId="13" xfId="0" applyNumberFormat="1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3" fontId="15" fillId="0" borderId="13" xfId="0" applyNumberFormat="1" applyFont="1" applyBorder="1" applyAlignment="1">
      <alignment horizontal="center" vertical="center" wrapText="1"/>
    </xf>
    <xf numFmtId="0" fontId="19" fillId="3" borderId="12" xfId="0" applyFont="1" applyFill="1" applyBorder="1" applyAlignment="1">
      <alignment horizontal="center" vertical="center" wrapText="1"/>
    </xf>
    <xf numFmtId="0" fontId="19" fillId="3" borderId="13" xfId="0" applyFont="1" applyFill="1" applyBorder="1" applyAlignment="1">
      <alignment horizontal="center" vertical="center" wrapText="1"/>
    </xf>
    <xf numFmtId="0" fontId="19" fillId="3" borderId="14" xfId="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7" fillId="0" borderId="12" xfId="0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9" fillId="3" borderId="18" xfId="0" applyFont="1" applyFill="1" applyBorder="1" applyAlignment="1">
      <alignment horizontal="center" vertical="center"/>
    </xf>
    <xf numFmtId="0" fontId="19" fillId="3" borderId="19" xfId="0" applyFont="1" applyFill="1" applyBorder="1" applyAlignment="1">
      <alignment horizontal="center" vertical="center"/>
    </xf>
    <xf numFmtId="0" fontId="19" fillId="3" borderId="20" xfId="0" applyFont="1" applyFill="1" applyBorder="1" applyAlignment="1">
      <alignment horizontal="center" vertical="center" wrapText="1"/>
    </xf>
    <xf numFmtId="0" fontId="19" fillId="3" borderId="18" xfId="0" applyFont="1" applyFill="1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49" fontId="0" fillId="0" borderId="13" xfId="0" applyNumberFormat="1" applyBorder="1" applyAlignment="1">
      <alignment horizontal="center" vertical="center" wrapText="1"/>
    </xf>
    <xf numFmtId="10" fontId="0" fillId="0" borderId="13" xfId="0" applyNumberFormat="1" applyBorder="1" applyAlignment="1">
      <alignment horizontal="center" vertical="center" wrapText="1"/>
    </xf>
    <xf numFmtId="10" fontId="0" fillId="0" borderId="12" xfId="0" applyNumberFormat="1" applyBorder="1" applyAlignment="1">
      <alignment horizontal="center" vertical="center" wrapText="1"/>
    </xf>
    <xf numFmtId="0" fontId="23" fillId="0" borderId="1" xfId="2" applyFont="1" applyBorder="1" applyAlignment="1">
      <alignment vertical="center" wrapText="1"/>
    </xf>
    <xf numFmtId="0" fontId="23" fillId="0" borderId="2" xfId="2" applyFont="1" applyBorder="1" applyAlignment="1">
      <alignment vertical="center" wrapText="1"/>
    </xf>
    <xf numFmtId="0" fontId="23" fillId="0" borderId="3" xfId="2" applyFont="1" applyBorder="1" applyAlignment="1">
      <alignment vertical="center" wrapText="1"/>
    </xf>
    <xf numFmtId="0" fontId="24" fillId="0" borderId="0" xfId="2" applyFont="1"/>
    <xf numFmtId="0" fontId="23" fillId="0" borderId="4" xfId="2" applyFont="1" applyBorder="1" applyAlignment="1">
      <alignment vertical="center" wrapText="1"/>
    </xf>
    <xf numFmtId="0" fontId="23" fillId="0" borderId="0" xfId="2" applyFont="1" applyAlignment="1">
      <alignment vertical="center" wrapText="1"/>
    </xf>
    <xf numFmtId="0" fontId="23" fillId="0" borderId="5" xfId="2" applyFont="1" applyBorder="1" applyAlignment="1">
      <alignment vertical="center" wrapText="1"/>
    </xf>
    <xf numFmtId="0" fontId="24" fillId="0" borderId="6" xfId="2" applyFont="1" applyBorder="1"/>
    <xf numFmtId="0" fontId="24" fillId="0" borderId="7" xfId="2" applyFont="1" applyBorder="1"/>
    <xf numFmtId="0" fontId="24" fillId="0" borderId="8" xfId="2" applyFont="1" applyBorder="1"/>
    <xf numFmtId="0" fontId="25" fillId="0" borderId="0" xfId="2" applyFont="1" applyAlignment="1">
      <alignment vertical="center" wrapText="1"/>
    </xf>
    <xf numFmtId="0" fontId="7" fillId="10" borderId="12" xfId="2" applyFont="1" applyFill="1" applyBorder="1" applyAlignment="1">
      <alignment horizontal="center" vertical="center" wrapText="1"/>
    </xf>
    <xf numFmtId="0" fontId="7" fillId="10" borderId="13" xfId="2" applyFont="1" applyFill="1" applyBorder="1" applyAlignment="1">
      <alignment horizontal="center" vertical="center" wrapText="1"/>
    </xf>
    <xf numFmtId="0" fontId="7" fillId="10" borderId="14" xfId="2" applyFont="1" applyFill="1" applyBorder="1" applyAlignment="1">
      <alignment horizontal="center" vertical="center" wrapText="1"/>
    </xf>
    <xf numFmtId="0" fontId="26" fillId="0" borderId="0" xfId="2" applyFont="1" applyAlignment="1">
      <alignment horizontal="center" vertical="center" wrapText="1"/>
    </xf>
    <xf numFmtId="0" fontId="26" fillId="0" borderId="0" xfId="2" applyFont="1" applyAlignment="1">
      <alignment vertical="center" wrapText="1"/>
    </xf>
    <xf numFmtId="0" fontId="8" fillId="0" borderId="14" xfId="2" applyFont="1" applyBorder="1" applyAlignment="1">
      <alignment horizontal="center" vertical="center" wrapText="1"/>
    </xf>
    <xf numFmtId="0" fontId="26" fillId="0" borderId="12" xfId="2" applyFont="1" applyBorder="1" applyAlignment="1">
      <alignment horizontal="center" vertical="center" wrapText="1"/>
    </xf>
    <xf numFmtId="0" fontId="26" fillId="0" borderId="13" xfId="2" applyFont="1" applyBorder="1" applyAlignment="1">
      <alignment horizontal="center" vertical="center" wrapText="1"/>
    </xf>
    <xf numFmtId="0" fontId="26" fillId="0" borderId="14" xfId="2" applyFont="1" applyBorder="1" applyAlignment="1">
      <alignment horizontal="center" vertical="center" wrapText="1"/>
    </xf>
    <xf numFmtId="0" fontId="7" fillId="10" borderId="18" xfId="2" applyFont="1" applyFill="1" applyBorder="1" applyAlignment="1">
      <alignment horizontal="center" vertical="center"/>
    </xf>
    <xf numFmtId="0" fontId="7" fillId="10" borderId="19" xfId="2" applyFont="1" applyFill="1" applyBorder="1" applyAlignment="1">
      <alignment horizontal="center" vertical="center"/>
    </xf>
    <xf numFmtId="0" fontId="7" fillId="10" borderId="20" xfId="2" applyFont="1" applyFill="1" applyBorder="1" applyAlignment="1">
      <alignment horizontal="center" vertical="center" wrapText="1"/>
    </xf>
    <xf numFmtId="0" fontId="7" fillId="10" borderId="18" xfId="2" applyFont="1" applyFill="1" applyBorder="1" applyAlignment="1">
      <alignment horizontal="center" vertical="center" wrapText="1"/>
    </xf>
    <xf numFmtId="0" fontId="8" fillId="0" borderId="21" xfId="2" applyFont="1" applyBorder="1" applyAlignment="1">
      <alignment horizontal="center" vertical="center" wrapText="1"/>
    </xf>
    <xf numFmtId="0" fontId="8" fillId="0" borderId="22" xfId="2" applyFont="1" applyBorder="1" applyAlignment="1">
      <alignment horizontal="center" vertical="center" wrapText="1"/>
    </xf>
    <xf numFmtId="0" fontId="8" fillId="0" borderId="23" xfId="2" applyFont="1" applyBorder="1" applyAlignment="1">
      <alignment horizontal="center" vertical="center" wrapText="1"/>
    </xf>
    <xf numFmtId="10" fontId="8" fillId="0" borderId="13" xfId="2" applyNumberFormat="1" applyFont="1" applyBorder="1" applyAlignment="1">
      <alignment horizontal="center" vertical="center" wrapText="1"/>
    </xf>
    <xf numFmtId="9" fontId="24" fillId="0" borderId="0" xfId="2" applyNumberFormat="1" applyFont="1"/>
    <xf numFmtId="10" fontId="8" fillId="0" borderId="12" xfId="2" applyNumberFormat="1" applyFont="1" applyBorder="1" applyAlignment="1">
      <alignment horizontal="center" vertical="center" wrapText="1"/>
    </xf>
    <xf numFmtId="0" fontId="7" fillId="3" borderId="13" xfId="0" applyFont="1" applyFill="1" applyBorder="1" applyAlignment="1">
      <alignment vertical="center" wrapText="1"/>
    </xf>
    <xf numFmtId="0" fontId="7" fillId="3" borderId="12" xfId="0" applyFont="1" applyFill="1" applyBorder="1" applyAlignment="1">
      <alignment horizontal="center" vertical="center"/>
    </xf>
    <xf numFmtId="0" fontId="7" fillId="3" borderId="13" xfId="0" applyFont="1" applyFill="1" applyBorder="1" applyAlignment="1">
      <alignment horizontal="center" vertical="center"/>
    </xf>
    <xf numFmtId="0" fontId="8" fillId="0" borderId="36" xfId="0" applyFont="1" applyBorder="1" applyAlignment="1">
      <alignment horizontal="center" vertical="center" wrapText="1"/>
    </xf>
    <xf numFmtId="0" fontId="8" fillId="0" borderId="39" xfId="0" applyFont="1" applyBorder="1" applyAlignment="1">
      <alignment horizontal="center" vertical="center" wrapText="1"/>
    </xf>
    <xf numFmtId="0" fontId="7" fillId="3" borderId="45" xfId="0" applyFont="1" applyFill="1" applyBorder="1" applyAlignment="1">
      <alignment horizontal="center" vertical="center" wrapText="1"/>
    </xf>
    <xf numFmtId="0" fontId="7" fillId="3" borderId="29" xfId="0" applyFont="1" applyFill="1" applyBorder="1" applyAlignment="1">
      <alignment vertical="center" wrapText="1"/>
    </xf>
    <xf numFmtId="10" fontId="8" fillId="0" borderId="45" xfId="0" applyNumberFormat="1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horizontal="center" vertical="center" wrapText="1"/>
    </xf>
    <xf numFmtId="0" fontId="8" fillId="4" borderId="13" xfId="0" applyFont="1" applyFill="1" applyBorder="1" applyAlignment="1">
      <alignment horizontal="center" vertical="center" wrapText="1"/>
    </xf>
    <xf numFmtId="0" fontId="8" fillId="4" borderId="14" xfId="0" applyFont="1" applyFill="1" applyBorder="1" applyAlignment="1">
      <alignment horizontal="center" vertical="center" wrapText="1"/>
    </xf>
    <xf numFmtId="0" fontId="9" fillId="0" borderId="24" xfId="0" applyFont="1" applyBorder="1" applyAlignment="1">
      <alignment horizontal="center" vertical="center" wrapText="1"/>
    </xf>
    <xf numFmtId="0" fontId="9" fillId="0" borderId="25" xfId="0" applyFont="1" applyBorder="1" applyAlignment="1">
      <alignment horizontal="center" vertical="center" wrapText="1"/>
    </xf>
    <xf numFmtId="0" fontId="9" fillId="0" borderId="26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7" fillId="3" borderId="15" xfId="0" applyFont="1" applyFill="1" applyBorder="1" applyAlignment="1">
      <alignment horizontal="center" vertical="top" wrapText="1"/>
    </xf>
    <xf numFmtId="0" fontId="7" fillId="3" borderId="16" xfId="0" applyFont="1" applyFill="1" applyBorder="1" applyAlignment="1">
      <alignment horizontal="center" vertical="top" wrapText="1"/>
    </xf>
    <xf numFmtId="0" fontId="7" fillId="3" borderId="17" xfId="0" applyFont="1" applyFill="1" applyBorder="1" applyAlignment="1">
      <alignment horizontal="center" vertical="top" wrapText="1"/>
    </xf>
    <xf numFmtId="0" fontId="7" fillId="3" borderId="15" xfId="0" applyFont="1" applyFill="1" applyBorder="1" applyAlignment="1">
      <alignment horizontal="center" vertical="center" wrapText="1"/>
    </xf>
    <xf numFmtId="0" fontId="7" fillId="3" borderId="17" xfId="0" applyFont="1" applyFill="1" applyBorder="1" applyAlignment="1">
      <alignment horizontal="center" vertical="center" wrapText="1"/>
    </xf>
    <xf numFmtId="0" fontId="7" fillId="3" borderId="19" xfId="0" applyFont="1" applyFill="1" applyBorder="1" applyAlignment="1">
      <alignment horizontal="center" vertical="center"/>
    </xf>
    <xf numFmtId="0" fontId="8" fillId="0" borderId="22" xfId="0" applyFont="1" applyBorder="1" applyAlignment="1">
      <alignment horizontal="center" vertical="center" wrapText="1"/>
    </xf>
    <xf numFmtId="0" fontId="10" fillId="3" borderId="24" xfId="0" applyFont="1" applyFill="1" applyBorder="1" applyAlignment="1">
      <alignment horizontal="center" vertical="center" wrapText="1"/>
    </xf>
    <xf numFmtId="0" fontId="10" fillId="3" borderId="25" xfId="0" applyFont="1" applyFill="1" applyBorder="1" applyAlignment="1">
      <alignment horizontal="center" vertical="center" wrapText="1"/>
    </xf>
    <xf numFmtId="0" fontId="10" fillId="3" borderId="26" xfId="0" applyFont="1" applyFill="1" applyBorder="1" applyAlignment="1">
      <alignment horizontal="center" vertical="center" wrapText="1"/>
    </xf>
    <xf numFmtId="0" fontId="8" fillId="0" borderId="12" xfId="0" applyFont="1" applyBorder="1" applyAlignment="1">
      <alignment horizontal="left" vertical="center" wrapText="1"/>
    </xf>
    <xf numFmtId="0" fontId="8" fillId="0" borderId="13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center" vertical="center" wrapText="1"/>
    </xf>
    <xf numFmtId="0" fontId="7" fillId="3" borderId="24" xfId="0" applyFont="1" applyFill="1" applyBorder="1" applyAlignment="1">
      <alignment horizontal="center" vertical="center" wrapText="1"/>
    </xf>
    <xf numFmtId="0" fontId="7" fillId="3" borderId="25" xfId="0" applyFont="1" applyFill="1" applyBorder="1" applyAlignment="1">
      <alignment horizontal="center" vertical="center" wrapText="1"/>
    </xf>
    <xf numFmtId="0" fontId="7" fillId="3" borderId="27" xfId="0" applyFont="1" applyFill="1" applyBorder="1" applyAlignment="1">
      <alignment horizontal="center" vertical="center" wrapText="1"/>
    </xf>
    <xf numFmtId="0" fontId="7" fillId="5" borderId="24" xfId="0" applyFont="1" applyFill="1" applyBorder="1" applyAlignment="1">
      <alignment horizontal="center" vertical="center" wrapText="1"/>
    </xf>
    <xf numFmtId="0" fontId="7" fillId="5" borderId="25" xfId="0" applyFont="1" applyFill="1" applyBorder="1" applyAlignment="1">
      <alignment horizontal="center" vertical="center" wrapText="1"/>
    </xf>
    <xf numFmtId="0" fontId="7" fillId="5" borderId="26" xfId="0" applyFont="1" applyFill="1" applyBorder="1" applyAlignment="1">
      <alignment horizontal="center" vertical="center" wrapText="1"/>
    </xf>
    <xf numFmtId="0" fontId="7" fillId="6" borderId="28" xfId="0" applyFont="1" applyFill="1" applyBorder="1" applyAlignment="1">
      <alignment horizontal="center" vertical="center" wrapText="1"/>
    </xf>
    <xf numFmtId="0" fontId="7" fillId="6" borderId="26" xfId="0" applyFont="1" applyFill="1" applyBorder="1" applyAlignment="1">
      <alignment horizontal="center" vertical="center" wrapText="1"/>
    </xf>
    <xf numFmtId="0" fontId="7" fillId="7" borderId="28" xfId="0" applyFont="1" applyFill="1" applyBorder="1" applyAlignment="1">
      <alignment horizontal="center" vertical="center" wrapText="1"/>
    </xf>
    <xf numFmtId="0" fontId="7" fillId="7" borderId="27" xfId="0" applyFont="1" applyFill="1" applyBorder="1" applyAlignment="1">
      <alignment horizontal="center" vertical="center" wrapText="1"/>
    </xf>
    <xf numFmtId="0" fontId="8" fillId="0" borderId="24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 wrapText="1"/>
    </xf>
    <xf numFmtId="0" fontId="8" fillId="0" borderId="26" xfId="0" applyFont="1" applyBorder="1" applyAlignment="1">
      <alignment horizontal="center" vertical="center" wrapText="1"/>
    </xf>
    <xf numFmtId="0" fontId="8" fillId="0" borderId="28" xfId="0" applyFont="1" applyBorder="1" applyAlignment="1">
      <alignment horizontal="center" vertical="center" wrapText="1"/>
    </xf>
    <xf numFmtId="0" fontId="1" fillId="0" borderId="12" xfId="1" applyFont="1" applyBorder="1" applyAlignment="1">
      <alignment horizontal="center" vertical="center" wrapText="1"/>
    </xf>
    <xf numFmtId="0" fontId="11" fillId="3" borderId="12" xfId="0" applyFont="1" applyFill="1" applyBorder="1" applyAlignment="1">
      <alignment horizontal="center" vertical="center" wrapText="1"/>
    </xf>
    <xf numFmtId="0" fontId="11" fillId="3" borderId="13" xfId="0" applyFont="1" applyFill="1" applyBorder="1" applyAlignment="1">
      <alignment horizontal="center" vertical="center" wrapText="1"/>
    </xf>
    <xf numFmtId="0" fontId="11" fillId="3" borderId="14" xfId="0" applyFont="1" applyFill="1" applyBorder="1" applyAlignment="1">
      <alignment horizontal="center" vertical="center" wrapText="1"/>
    </xf>
    <xf numFmtId="0" fontId="7" fillId="8" borderId="29" xfId="0" applyFont="1" applyFill="1" applyBorder="1" applyAlignment="1">
      <alignment horizontal="center" vertical="center"/>
    </xf>
    <xf numFmtId="0" fontId="7" fillId="8" borderId="30" xfId="0" applyFont="1" applyFill="1" applyBorder="1" applyAlignment="1">
      <alignment horizontal="center" vertical="center"/>
    </xf>
    <xf numFmtId="0" fontId="7" fillId="8" borderId="31" xfId="0" applyFont="1" applyFill="1" applyBorder="1" applyAlignment="1">
      <alignment horizontal="center" vertical="center"/>
    </xf>
    <xf numFmtId="0" fontId="7" fillId="3" borderId="26" xfId="0" applyFont="1" applyFill="1" applyBorder="1" applyAlignment="1">
      <alignment horizontal="center" vertical="center" wrapText="1"/>
    </xf>
    <xf numFmtId="0" fontId="7" fillId="3" borderId="28" xfId="0" applyFont="1" applyFill="1" applyBorder="1" applyAlignment="1">
      <alignment horizontal="center" vertical="center" wrapText="1"/>
    </xf>
    <xf numFmtId="0" fontId="8" fillId="0" borderId="27" xfId="0" applyFont="1" applyBorder="1" applyAlignment="1">
      <alignment horizontal="center" vertical="center" wrapText="1"/>
    </xf>
    <xf numFmtId="0" fontId="2" fillId="0" borderId="21" xfId="1" applyBorder="1" applyAlignment="1">
      <alignment horizontal="center"/>
    </xf>
    <xf numFmtId="0" fontId="0" fillId="0" borderId="22" xfId="0" applyBorder="1" applyAlignment="1">
      <alignment horizontal="center"/>
    </xf>
    <xf numFmtId="0" fontId="8" fillId="0" borderId="23" xfId="0" applyFont="1" applyBorder="1" applyAlignment="1">
      <alignment horizontal="center" vertical="center" wrapText="1"/>
    </xf>
    <xf numFmtId="0" fontId="8" fillId="0" borderId="29" xfId="0" applyFont="1" applyBorder="1" applyAlignment="1">
      <alignment horizontal="center"/>
    </xf>
    <xf numFmtId="0" fontId="8" fillId="0" borderId="30" xfId="0" applyFont="1" applyBorder="1" applyAlignment="1">
      <alignment horizontal="center"/>
    </xf>
    <xf numFmtId="0" fontId="8" fillId="0" borderId="31" xfId="0" applyFont="1" applyBorder="1" applyAlignment="1">
      <alignment horizontal="center"/>
    </xf>
    <xf numFmtId="0" fontId="12" fillId="0" borderId="12" xfId="0" applyFont="1" applyBorder="1" applyAlignment="1">
      <alignment horizontal="left" vertical="center" wrapText="1"/>
    </xf>
    <xf numFmtId="0" fontId="12" fillId="0" borderId="13" xfId="0" applyFont="1" applyBorder="1" applyAlignment="1">
      <alignment horizontal="left" vertical="center" wrapText="1"/>
    </xf>
    <xf numFmtId="0" fontId="12" fillId="0" borderId="14" xfId="0" applyFont="1" applyBorder="1" applyAlignment="1">
      <alignment horizontal="left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13" fillId="0" borderId="12" xfId="1" applyFont="1" applyBorder="1" applyAlignment="1">
      <alignment horizontal="left" vertical="center" wrapText="1"/>
    </xf>
    <xf numFmtId="0" fontId="12" fillId="0" borderId="24" xfId="0" applyFont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 wrapText="1"/>
    </xf>
    <xf numFmtId="0" fontId="12" fillId="0" borderId="26" xfId="0" applyFont="1" applyBorder="1" applyAlignment="1">
      <alignment horizontal="center" vertical="center" wrapText="1"/>
    </xf>
    <xf numFmtId="0" fontId="12" fillId="0" borderId="28" xfId="0" applyFont="1" applyBorder="1" applyAlignment="1">
      <alignment horizontal="center" vertical="center" wrapText="1"/>
    </xf>
    <xf numFmtId="0" fontId="12" fillId="0" borderId="27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2" fillId="0" borderId="4" xfId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0" fontId="8" fillId="0" borderId="32" xfId="0" applyFont="1" applyBorder="1" applyAlignment="1">
      <alignment horizontal="center" vertical="top" wrapText="1"/>
    </xf>
    <xf numFmtId="0" fontId="8" fillId="0" borderId="33" xfId="0" applyFont="1" applyBorder="1" applyAlignment="1">
      <alignment horizontal="center" vertical="top" wrapText="1"/>
    </xf>
    <xf numFmtId="0" fontId="8" fillId="0" borderId="34" xfId="0" applyFont="1" applyBorder="1" applyAlignment="1">
      <alignment horizontal="center" vertical="top" wrapText="1"/>
    </xf>
    <xf numFmtId="0" fontId="7" fillId="0" borderId="13" xfId="0" applyFont="1" applyBorder="1" applyAlignment="1">
      <alignment horizontal="center" vertical="center" wrapText="1"/>
    </xf>
    <xf numFmtId="0" fontId="1" fillId="0" borderId="12" xfId="1" applyFont="1" applyBorder="1" applyAlignment="1">
      <alignment horizontal="left" vertical="center" wrapText="1"/>
    </xf>
    <xf numFmtId="0" fontId="2" fillId="0" borderId="21" xfId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3" fontId="8" fillId="0" borderId="12" xfId="0" applyNumberFormat="1" applyFont="1" applyBorder="1" applyAlignment="1">
      <alignment horizontal="center" vertical="center" wrapText="1"/>
    </xf>
    <xf numFmtId="0" fontId="1" fillId="0" borderId="12" xfId="1" applyFont="1" applyBorder="1" applyAlignment="1">
      <alignment horizontal="left" vertical="top" wrapText="1"/>
    </xf>
    <xf numFmtId="0" fontId="8" fillId="0" borderId="13" xfId="0" applyFont="1" applyBorder="1" applyAlignment="1">
      <alignment horizontal="left" vertical="top" wrapText="1"/>
    </xf>
    <xf numFmtId="0" fontId="8" fillId="0" borderId="14" xfId="0" applyFont="1" applyBorder="1" applyAlignment="1">
      <alignment horizontal="left" vertical="top" wrapText="1"/>
    </xf>
    <xf numFmtId="0" fontId="8" fillId="0" borderId="24" xfId="0" applyFont="1" applyBorder="1" applyAlignment="1">
      <alignment horizontal="center" vertical="top" wrapText="1"/>
    </xf>
    <xf numFmtId="0" fontId="8" fillId="0" borderId="25" xfId="0" applyFont="1" applyBorder="1" applyAlignment="1">
      <alignment horizontal="center" vertical="top" wrapText="1"/>
    </xf>
    <xf numFmtId="0" fontId="8" fillId="0" borderId="26" xfId="0" applyFont="1" applyBorder="1" applyAlignment="1">
      <alignment horizontal="center" vertical="top" wrapText="1"/>
    </xf>
    <xf numFmtId="0" fontId="8" fillId="4" borderId="12" xfId="0" applyFont="1" applyFill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top" wrapText="1"/>
    </xf>
    <xf numFmtId="0" fontId="8" fillId="0" borderId="13" xfId="0" applyFont="1" applyBorder="1" applyAlignment="1">
      <alignment horizontal="center" vertical="top" wrapText="1"/>
    </xf>
    <xf numFmtId="0" fontId="8" fillId="0" borderId="14" xfId="0" applyFont="1" applyBorder="1" applyAlignment="1">
      <alignment horizontal="center" vertical="top" wrapText="1"/>
    </xf>
    <xf numFmtId="0" fontId="2" fillId="0" borderId="21" xfId="1" applyBorder="1" applyAlignment="1"/>
    <xf numFmtId="0" fontId="0" fillId="0" borderId="22" xfId="0" applyBorder="1"/>
    <xf numFmtId="0" fontId="8" fillId="0" borderId="12" xfId="0" applyFont="1" applyBorder="1" applyAlignment="1">
      <alignment horizontal="center" wrapText="1"/>
    </xf>
    <xf numFmtId="0" fontId="8" fillId="0" borderId="13" xfId="0" applyFont="1" applyBorder="1" applyAlignment="1">
      <alignment horizontal="center" wrapText="1"/>
    </xf>
    <xf numFmtId="0" fontId="8" fillId="0" borderId="28" xfId="0" applyFont="1" applyBorder="1" applyAlignment="1">
      <alignment horizontal="left" vertical="center" wrapText="1"/>
    </xf>
    <xf numFmtId="0" fontId="8" fillId="0" borderId="25" xfId="0" applyFont="1" applyBorder="1" applyAlignment="1">
      <alignment horizontal="left" vertical="center" wrapText="1"/>
    </xf>
    <xf numFmtId="0" fontId="8" fillId="0" borderId="27" xfId="0" applyFont="1" applyBorder="1" applyAlignment="1">
      <alignment horizontal="left" vertical="center" wrapText="1"/>
    </xf>
    <xf numFmtId="0" fontId="15" fillId="0" borderId="12" xfId="0" applyFont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3" fontId="15" fillId="0" borderId="12" xfId="0" applyNumberFormat="1" applyFont="1" applyBorder="1" applyAlignment="1">
      <alignment horizontal="center" vertical="center" wrapText="1"/>
    </xf>
    <xf numFmtId="3" fontId="15" fillId="0" borderId="13" xfId="0" applyNumberFormat="1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wrapText="1"/>
    </xf>
    <xf numFmtId="0" fontId="1" fillId="8" borderId="29" xfId="0" applyFont="1" applyFill="1" applyBorder="1" applyAlignment="1">
      <alignment horizontal="center" vertical="center"/>
    </xf>
    <xf numFmtId="0" fontId="1" fillId="8" borderId="30" xfId="0" applyFont="1" applyFill="1" applyBorder="1" applyAlignment="1">
      <alignment horizontal="center" vertical="center"/>
    </xf>
    <xf numFmtId="0" fontId="1" fillId="8" borderId="31" xfId="0" applyFont="1" applyFill="1" applyBorder="1" applyAlignment="1">
      <alignment horizontal="center" vertical="center"/>
    </xf>
    <xf numFmtId="0" fontId="21" fillId="3" borderId="12" xfId="0" applyFont="1" applyFill="1" applyBorder="1" applyAlignment="1">
      <alignment horizontal="center" vertical="center" wrapText="1"/>
    </xf>
    <xf numFmtId="0" fontId="21" fillId="3" borderId="13" xfId="0" applyFont="1" applyFill="1" applyBorder="1" applyAlignment="1">
      <alignment horizontal="center" vertical="center" wrapText="1"/>
    </xf>
    <xf numFmtId="0" fontId="21" fillId="3" borderId="14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9" fillId="3" borderId="24" xfId="0" applyFont="1" applyFill="1" applyBorder="1" applyAlignment="1">
      <alignment horizontal="center" vertical="center" wrapText="1"/>
    </xf>
    <xf numFmtId="0" fontId="19" fillId="3" borderId="25" xfId="0" applyFont="1" applyFill="1" applyBorder="1" applyAlignment="1">
      <alignment horizontal="center" vertical="center" wrapText="1"/>
    </xf>
    <xf numFmtId="0" fontId="19" fillId="3" borderId="26" xfId="0" applyFont="1" applyFill="1" applyBorder="1" applyAlignment="1">
      <alignment horizontal="center" vertical="center" wrapText="1"/>
    </xf>
    <xf numFmtId="0" fontId="19" fillId="3" borderId="28" xfId="0" applyFont="1" applyFill="1" applyBorder="1" applyAlignment="1">
      <alignment horizontal="center" vertical="center" wrapText="1"/>
    </xf>
    <xf numFmtId="0" fontId="19" fillId="3" borderId="27" xfId="0" applyFont="1" applyFill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19" fillId="3" borderId="12" xfId="0" applyFont="1" applyFill="1" applyBorder="1" applyAlignment="1">
      <alignment horizontal="center" vertical="center" wrapText="1"/>
    </xf>
    <xf numFmtId="0" fontId="19" fillId="3" borderId="13" xfId="0" applyFont="1" applyFill="1" applyBorder="1" applyAlignment="1">
      <alignment horizontal="center" vertical="center" wrapText="1"/>
    </xf>
    <xf numFmtId="0" fontId="19" fillId="3" borderId="14" xfId="0" applyFont="1" applyFill="1" applyBorder="1" applyAlignment="1">
      <alignment horizontal="center" vertical="center" wrapText="1"/>
    </xf>
    <xf numFmtId="0" fontId="16" fillId="0" borderId="22" xfId="0" applyFont="1" applyBorder="1" applyAlignment="1">
      <alignment horizontal="center"/>
    </xf>
    <xf numFmtId="0" fontId="16" fillId="0" borderId="22" xfId="0" applyFont="1" applyBorder="1" applyAlignment="1">
      <alignment horizontal="center" vertical="center" wrapText="1"/>
    </xf>
    <xf numFmtId="0" fontId="16" fillId="0" borderId="23" xfId="0" applyFont="1" applyBorder="1" applyAlignment="1">
      <alignment horizontal="center" vertical="center" wrapText="1"/>
    </xf>
    <xf numFmtId="0" fontId="16" fillId="0" borderId="13" xfId="0" applyFont="1" applyBorder="1" applyAlignment="1">
      <alignment horizontal="left" vertical="center" wrapText="1"/>
    </xf>
    <xf numFmtId="0" fontId="16" fillId="0" borderId="14" xfId="0" applyFont="1" applyBorder="1" applyAlignment="1">
      <alignment horizontal="left" vertical="center" wrapText="1"/>
    </xf>
    <xf numFmtId="0" fontId="19" fillId="5" borderId="24" xfId="0" applyFont="1" applyFill="1" applyBorder="1" applyAlignment="1">
      <alignment horizontal="center" vertical="center" wrapText="1"/>
    </xf>
    <xf numFmtId="0" fontId="19" fillId="5" borderId="25" xfId="0" applyFont="1" applyFill="1" applyBorder="1" applyAlignment="1">
      <alignment horizontal="center" vertical="center" wrapText="1"/>
    </xf>
    <xf numFmtId="0" fontId="19" fillId="5" borderId="26" xfId="0" applyFont="1" applyFill="1" applyBorder="1" applyAlignment="1">
      <alignment horizontal="center" vertical="center" wrapText="1"/>
    </xf>
    <xf numFmtId="0" fontId="19" fillId="6" borderId="28" xfId="0" applyFont="1" applyFill="1" applyBorder="1" applyAlignment="1">
      <alignment horizontal="center" vertical="center" wrapText="1"/>
    </xf>
    <xf numFmtId="0" fontId="19" fillId="6" borderId="26" xfId="0" applyFont="1" applyFill="1" applyBorder="1" applyAlignment="1">
      <alignment horizontal="center" vertical="center" wrapText="1"/>
    </xf>
    <xf numFmtId="0" fontId="19" fillId="7" borderId="28" xfId="0" applyFont="1" applyFill="1" applyBorder="1" applyAlignment="1">
      <alignment horizontal="center" vertical="center" wrapText="1"/>
    </xf>
    <xf numFmtId="0" fontId="19" fillId="7" borderId="27" xfId="0" applyFont="1" applyFill="1" applyBorder="1" applyAlignment="1">
      <alignment horizontal="center" vertical="center" wrapText="1"/>
    </xf>
    <xf numFmtId="0" fontId="17" fillId="0" borderId="24" xfId="0" applyFont="1" applyBorder="1" applyAlignment="1">
      <alignment horizontal="center" vertical="center" wrapText="1"/>
    </xf>
    <xf numFmtId="0" fontId="17" fillId="0" borderId="25" xfId="0" applyFont="1" applyBorder="1" applyAlignment="1">
      <alignment horizontal="center" vertical="center" wrapText="1"/>
    </xf>
    <xf numFmtId="0" fontId="17" fillId="0" borderId="26" xfId="0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 wrapText="1"/>
    </xf>
    <xf numFmtId="0" fontId="19" fillId="3" borderId="15" xfId="0" applyFont="1" applyFill="1" applyBorder="1" applyAlignment="1">
      <alignment horizontal="center" vertical="top" wrapText="1"/>
    </xf>
    <xf numFmtId="0" fontId="19" fillId="3" borderId="16" xfId="0" applyFont="1" applyFill="1" applyBorder="1" applyAlignment="1">
      <alignment horizontal="center" vertical="top" wrapText="1"/>
    </xf>
    <xf numFmtId="0" fontId="19" fillId="3" borderId="17" xfId="0" applyFont="1" applyFill="1" applyBorder="1" applyAlignment="1">
      <alignment horizontal="center" vertical="top" wrapText="1"/>
    </xf>
    <xf numFmtId="0" fontId="19" fillId="3" borderId="15" xfId="0" applyFont="1" applyFill="1" applyBorder="1" applyAlignment="1">
      <alignment horizontal="center" vertical="center" wrapText="1"/>
    </xf>
    <xf numFmtId="0" fontId="19" fillId="3" borderId="17" xfId="0" applyFont="1" applyFill="1" applyBorder="1" applyAlignment="1">
      <alignment horizontal="center" vertical="center" wrapText="1"/>
    </xf>
    <xf numFmtId="0" fontId="19" fillId="3" borderId="19" xfId="0" applyFont="1" applyFill="1" applyBorder="1" applyAlignment="1">
      <alignment horizontal="center" vertical="center"/>
    </xf>
    <xf numFmtId="0" fontId="0" fillId="0" borderId="22" xfId="0" applyBorder="1" applyAlignment="1">
      <alignment horizontal="center" vertical="center" wrapText="1"/>
    </xf>
    <xf numFmtId="0" fontId="18" fillId="2" borderId="9" xfId="0" applyFont="1" applyFill="1" applyBorder="1" applyAlignment="1">
      <alignment horizontal="center" vertical="center" wrapText="1"/>
    </xf>
    <xf numFmtId="0" fontId="18" fillId="2" borderId="10" xfId="0" applyFont="1" applyFill="1" applyBorder="1" applyAlignment="1">
      <alignment horizontal="center" vertical="center" wrapText="1"/>
    </xf>
    <xf numFmtId="0" fontId="18" fillId="2" borderId="11" xfId="0" applyFont="1" applyFill="1" applyBorder="1" applyAlignment="1">
      <alignment horizontal="center" vertical="center" wrapText="1"/>
    </xf>
    <xf numFmtId="0" fontId="1" fillId="4" borderId="12" xfId="0" applyFont="1" applyFill="1" applyBorder="1" applyAlignment="1">
      <alignment horizontal="center" vertical="center" wrapText="1"/>
    </xf>
    <xf numFmtId="0" fontId="0" fillId="4" borderId="13" xfId="0" applyFill="1" applyBorder="1" applyAlignment="1">
      <alignment horizontal="center" vertical="center" wrapText="1"/>
    </xf>
    <xf numFmtId="0" fontId="0" fillId="4" borderId="14" xfId="0" applyFill="1" applyBorder="1" applyAlignment="1">
      <alignment horizontal="center" vertical="center" wrapText="1"/>
    </xf>
    <xf numFmtId="3" fontId="0" fillId="0" borderId="12" xfId="0" applyNumberFormat="1" applyBorder="1" applyAlignment="1">
      <alignment horizontal="center" vertical="center" wrapText="1"/>
    </xf>
    <xf numFmtId="0" fontId="7" fillId="8" borderId="29" xfId="2" applyFont="1" applyFill="1" applyBorder="1" applyAlignment="1">
      <alignment horizontal="center" vertical="center"/>
    </xf>
    <xf numFmtId="0" fontId="7" fillId="8" borderId="30" xfId="2" applyFont="1" applyFill="1" applyBorder="1" applyAlignment="1">
      <alignment horizontal="center" vertical="center"/>
    </xf>
    <xf numFmtId="0" fontId="7" fillId="8" borderId="31" xfId="2" applyFont="1" applyFill="1" applyBorder="1" applyAlignment="1">
      <alignment horizontal="center" vertical="center"/>
    </xf>
    <xf numFmtId="0" fontId="11" fillId="10" borderId="12" xfId="2" applyFont="1" applyFill="1" applyBorder="1" applyAlignment="1">
      <alignment horizontal="center" vertical="center" wrapText="1"/>
    </xf>
    <xf numFmtId="0" fontId="11" fillId="10" borderId="13" xfId="2" applyFont="1" applyFill="1" applyBorder="1" applyAlignment="1">
      <alignment horizontal="center" vertical="center" wrapText="1"/>
    </xf>
    <xf numFmtId="0" fontId="11" fillId="10" borderId="14" xfId="2" applyFont="1" applyFill="1" applyBorder="1" applyAlignment="1">
      <alignment horizontal="center" vertical="center" wrapText="1"/>
    </xf>
    <xf numFmtId="0" fontId="8" fillId="0" borderId="12" xfId="2" applyFont="1" applyBorder="1" applyAlignment="1">
      <alignment horizontal="center" vertical="center" wrapText="1"/>
    </xf>
    <xf numFmtId="0" fontId="8" fillId="0" borderId="13" xfId="2" applyFont="1" applyBorder="1" applyAlignment="1">
      <alignment horizontal="center" vertical="center" wrapText="1"/>
    </xf>
    <xf numFmtId="0" fontId="8" fillId="0" borderId="14" xfId="2" applyFont="1" applyBorder="1" applyAlignment="1">
      <alignment horizontal="center" vertical="center" wrapText="1"/>
    </xf>
    <xf numFmtId="0" fontId="7" fillId="10" borderId="24" xfId="2" applyFont="1" applyFill="1" applyBorder="1" applyAlignment="1">
      <alignment horizontal="center" vertical="center" wrapText="1"/>
    </xf>
    <xf numFmtId="0" fontId="7" fillId="10" borderId="25" xfId="2" applyFont="1" applyFill="1" applyBorder="1" applyAlignment="1">
      <alignment horizontal="center" vertical="center" wrapText="1"/>
    </xf>
    <xf numFmtId="0" fontId="7" fillId="10" borderId="26" xfId="2" applyFont="1" applyFill="1" applyBorder="1" applyAlignment="1">
      <alignment horizontal="center" vertical="center" wrapText="1"/>
    </xf>
    <xf numFmtId="0" fontId="7" fillId="10" borderId="28" xfId="2" applyFont="1" applyFill="1" applyBorder="1" applyAlignment="1">
      <alignment horizontal="center" vertical="center" wrapText="1"/>
    </xf>
    <xf numFmtId="0" fontId="7" fillId="10" borderId="27" xfId="2" applyFont="1" applyFill="1" applyBorder="1" applyAlignment="1">
      <alignment horizontal="center" vertical="center" wrapText="1"/>
    </xf>
    <xf numFmtId="0" fontId="8" fillId="0" borderId="24" xfId="2" applyFont="1" applyBorder="1" applyAlignment="1">
      <alignment horizontal="center" vertical="center" wrapText="1"/>
    </xf>
    <xf numFmtId="0" fontId="8" fillId="0" borderId="25" xfId="2" applyFont="1" applyBorder="1" applyAlignment="1">
      <alignment horizontal="center" vertical="center" wrapText="1"/>
    </xf>
    <xf numFmtId="0" fontId="8" fillId="0" borderId="26" xfId="2" applyFont="1" applyBorder="1" applyAlignment="1">
      <alignment horizontal="center" vertical="center" wrapText="1"/>
    </xf>
    <xf numFmtId="0" fontId="8" fillId="0" borderId="28" xfId="2" applyFont="1" applyBorder="1" applyAlignment="1">
      <alignment horizontal="center" vertical="center" wrapText="1"/>
    </xf>
    <xf numFmtId="0" fontId="8" fillId="0" borderId="27" xfId="2" applyFont="1" applyBorder="1" applyAlignment="1">
      <alignment horizontal="center" vertical="center" wrapText="1"/>
    </xf>
    <xf numFmtId="0" fontId="7" fillId="10" borderId="12" xfId="2" applyFont="1" applyFill="1" applyBorder="1" applyAlignment="1">
      <alignment horizontal="center" vertical="center" wrapText="1"/>
    </xf>
    <xf numFmtId="0" fontId="7" fillId="10" borderId="13" xfId="2" applyFont="1" applyFill="1" applyBorder="1" applyAlignment="1">
      <alignment horizontal="center" vertical="center" wrapText="1"/>
    </xf>
    <xf numFmtId="0" fontId="7" fillId="10" borderId="14" xfId="2" applyFont="1" applyFill="1" applyBorder="1" applyAlignment="1">
      <alignment horizontal="center" vertical="center" wrapText="1"/>
    </xf>
    <xf numFmtId="0" fontId="22" fillId="0" borderId="22" xfId="2" applyBorder="1" applyAlignment="1">
      <alignment horizontal="center"/>
    </xf>
    <xf numFmtId="0" fontId="8" fillId="0" borderId="22" xfId="2" applyFont="1" applyBorder="1" applyAlignment="1">
      <alignment horizontal="center" vertical="center" wrapText="1"/>
    </xf>
    <xf numFmtId="0" fontId="8" fillId="0" borderId="23" xfId="2" applyFont="1" applyBorder="1" applyAlignment="1">
      <alignment horizontal="center" vertical="center" wrapText="1"/>
    </xf>
    <xf numFmtId="0" fontId="8" fillId="0" borderId="29" xfId="2" applyFont="1" applyBorder="1" applyAlignment="1">
      <alignment horizontal="center"/>
    </xf>
    <xf numFmtId="0" fontId="8" fillId="0" borderId="30" xfId="2" applyFont="1" applyBorder="1" applyAlignment="1">
      <alignment horizontal="center"/>
    </xf>
    <xf numFmtId="0" fontId="8" fillId="0" borderId="31" xfId="2" applyFont="1" applyBorder="1" applyAlignment="1">
      <alignment horizontal="center"/>
    </xf>
    <xf numFmtId="0" fontId="7" fillId="5" borderId="24" xfId="2" applyFont="1" applyFill="1" applyBorder="1" applyAlignment="1">
      <alignment horizontal="center" vertical="center" wrapText="1"/>
    </xf>
    <xf numFmtId="0" fontId="7" fillId="5" borderId="25" xfId="2" applyFont="1" applyFill="1" applyBorder="1" applyAlignment="1">
      <alignment horizontal="center" vertical="center" wrapText="1"/>
    </xf>
    <xf numFmtId="0" fontId="7" fillId="5" borderId="26" xfId="2" applyFont="1" applyFill="1" applyBorder="1" applyAlignment="1">
      <alignment horizontal="center" vertical="center" wrapText="1"/>
    </xf>
    <xf numFmtId="0" fontId="7" fillId="6" borderId="28" xfId="2" applyFont="1" applyFill="1" applyBorder="1" applyAlignment="1">
      <alignment horizontal="center" vertical="center" wrapText="1"/>
    </xf>
    <xf numFmtId="0" fontId="7" fillId="6" borderId="26" xfId="2" applyFont="1" applyFill="1" applyBorder="1" applyAlignment="1">
      <alignment horizontal="center" vertical="center" wrapText="1"/>
    </xf>
    <xf numFmtId="0" fontId="7" fillId="7" borderId="28" xfId="2" applyFont="1" applyFill="1" applyBorder="1" applyAlignment="1">
      <alignment horizontal="center" vertical="center" wrapText="1"/>
    </xf>
    <xf numFmtId="0" fontId="7" fillId="7" borderId="27" xfId="2" applyFont="1" applyFill="1" applyBorder="1" applyAlignment="1">
      <alignment horizontal="center" vertical="center" wrapText="1"/>
    </xf>
    <xf numFmtId="0" fontId="26" fillId="0" borderId="24" xfId="2" applyFont="1" applyBorder="1" applyAlignment="1">
      <alignment horizontal="center" vertical="center" wrapText="1"/>
    </xf>
    <xf numFmtId="0" fontId="26" fillId="0" borderId="25" xfId="2" applyFont="1" applyBorder="1" applyAlignment="1">
      <alignment horizontal="center" vertical="center" wrapText="1"/>
    </xf>
    <xf numFmtId="0" fontId="26" fillId="0" borderId="26" xfId="2" applyFont="1" applyBorder="1" applyAlignment="1">
      <alignment horizontal="center" vertical="center" wrapText="1"/>
    </xf>
    <xf numFmtId="0" fontId="26" fillId="0" borderId="13" xfId="2" applyFont="1" applyBorder="1" applyAlignment="1">
      <alignment horizontal="center" vertical="center" wrapText="1"/>
    </xf>
    <xf numFmtId="0" fontId="7" fillId="10" borderId="15" xfId="2" applyFont="1" applyFill="1" applyBorder="1" applyAlignment="1">
      <alignment horizontal="center" vertical="top" wrapText="1"/>
    </xf>
    <xf numFmtId="0" fontId="7" fillId="10" borderId="16" xfId="2" applyFont="1" applyFill="1" applyBorder="1" applyAlignment="1">
      <alignment horizontal="center" vertical="top" wrapText="1"/>
    </xf>
    <xf numFmtId="0" fontId="7" fillId="10" borderId="17" xfId="2" applyFont="1" applyFill="1" applyBorder="1" applyAlignment="1">
      <alignment horizontal="center" vertical="top" wrapText="1"/>
    </xf>
    <xf numFmtId="0" fontId="7" fillId="10" borderId="15" xfId="2" applyFont="1" applyFill="1" applyBorder="1" applyAlignment="1">
      <alignment horizontal="center" vertical="center" wrapText="1"/>
    </xf>
    <xf numFmtId="0" fontId="7" fillId="10" borderId="17" xfId="2" applyFont="1" applyFill="1" applyBorder="1" applyAlignment="1">
      <alignment horizontal="center" vertical="center" wrapText="1"/>
    </xf>
    <xf numFmtId="0" fontId="7" fillId="10" borderId="19" xfId="2" applyFont="1" applyFill="1" applyBorder="1" applyAlignment="1">
      <alignment horizontal="center" vertical="center"/>
    </xf>
    <xf numFmtId="0" fontId="10" fillId="10" borderId="24" xfId="2" applyFont="1" applyFill="1" applyBorder="1" applyAlignment="1">
      <alignment horizontal="center" vertical="center" wrapText="1"/>
    </xf>
    <xf numFmtId="0" fontId="10" fillId="10" borderId="25" xfId="2" applyFont="1" applyFill="1" applyBorder="1" applyAlignment="1">
      <alignment horizontal="center" vertical="center" wrapText="1"/>
    </xf>
    <xf numFmtId="0" fontId="10" fillId="10" borderId="26" xfId="2" applyFont="1" applyFill="1" applyBorder="1" applyAlignment="1">
      <alignment horizontal="center" vertical="center" wrapText="1"/>
    </xf>
    <xf numFmtId="0" fontId="5" fillId="2" borderId="9" xfId="2" applyFont="1" applyFill="1" applyBorder="1" applyAlignment="1">
      <alignment horizontal="center" vertical="center" wrapText="1"/>
    </xf>
    <xf numFmtId="0" fontId="5" fillId="2" borderId="10" xfId="2" applyFont="1" applyFill="1" applyBorder="1" applyAlignment="1">
      <alignment horizontal="center" vertical="center" wrapText="1"/>
    </xf>
    <xf numFmtId="0" fontId="5" fillId="2" borderId="11" xfId="2" applyFont="1" applyFill="1" applyBorder="1" applyAlignment="1">
      <alignment horizontal="center" vertical="center" wrapText="1"/>
    </xf>
    <xf numFmtId="0" fontId="7" fillId="4" borderId="12" xfId="2" applyFont="1" applyFill="1" applyBorder="1" applyAlignment="1">
      <alignment horizontal="center" vertical="center" wrapText="1"/>
    </xf>
    <xf numFmtId="0" fontId="8" fillId="4" borderId="13" xfId="2" applyFont="1" applyFill="1" applyBorder="1" applyAlignment="1">
      <alignment horizontal="center" vertical="center" wrapText="1"/>
    </xf>
    <xf numFmtId="0" fontId="8" fillId="4" borderId="14" xfId="2" applyFont="1" applyFill="1" applyBorder="1" applyAlignment="1">
      <alignment horizontal="center" vertical="center" wrapText="1"/>
    </xf>
    <xf numFmtId="0" fontId="2" fillId="0" borderId="21" xfId="1" applyBorder="1" applyAlignment="1">
      <alignment vertical="center"/>
    </xf>
    <xf numFmtId="0" fontId="22" fillId="0" borderId="22" xfId="2" applyBorder="1" applyAlignment="1">
      <alignment vertical="center"/>
    </xf>
    <xf numFmtId="0" fontId="8" fillId="0" borderId="12" xfId="2" applyFont="1" applyBorder="1" applyAlignment="1">
      <alignment horizontal="left" vertical="center" wrapText="1"/>
    </xf>
    <xf numFmtId="0" fontId="8" fillId="0" borderId="13" xfId="2" applyFont="1" applyBorder="1" applyAlignment="1">
      <alignment horizontal="left" vertical="center" wrapText="1"/>
    </xf>
    <xf numFmtId="0" fontId="8" fillId="0" borderId="14" xfId="2" applyFont="1" applyBorder="1" applyAlignment="1">
      <alignment horizontal="left" vertical="center" wrapText="1"/>
    </xf>
    <xf numFmtId="0" fontId="22" fillId="0" borderId="22" xfId="2" applyBorder="1"/>
    <xf numFmtId="0" fontId="27" fillId="0" borderId="21" xfId="1" applyFont="1" applyBorder="1" applyAlignment="1"/>
    <xf numFmtId="0" fontId="11" fillId="3" borderId="24" xfId="0" applyFont="1" applyFill="1" applyBorder="1" applyAlignment="1">
      <alignment horizontal="center" vertical="center" wrapText="1"/>
    </xf>
    <xf numFmtId="0" fontId="11" fillId="3" borderId="25" xfId="0" applyFont="1" applyFill="1" applyBorder="1" applyAlignment="1">
      <alignment horizontal="center" vertical="center" wrapText="1"/>
    </xf>
    <xf numFmtId="0" fontId="11" fillId="3" borderId="27" xfId="0" applyFont="1" applyFill="1" applyBorder="1" applyAlignment="1">
      <alignment horizontal="center" vertical="center" wrapText="1"/>
    </xf>
    <xf numFmtId="0" fontId="2" fillId="0" borderId="43" xfId="1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44" xfId="0" applyBorder="1" applyAlignment="1">
      <alignment horizontal="center"/>
    </xf>
    <xf numFmtId="0" fontId="8" fillId="0" borderId="32" xfId="0" applyFont="1" applyBorder="1" applyAlignment="1">
      <alignment horizontal="center" vertical="center" wrapText="1"/>
    </xf>
    <xf numFmtId="0" fontId="8" fillId="0" borderId="33" xfId="0" applyFont="1" applyBorder="1" applyAlignment="1">
      <alignment horizontal="center" vertical="center" wrapText="1"/>
    </xf>
    <xf numFmtId="0" fontId="8" fillId="0" borderId="34" xfId="0" applyFont="1" applyBorder="1" applyAlignment="1">
      <alignment horizontal="center" vertical="center" wrapText="1"/>
    </xf>
    <xf numFmtId="0" fontId="7" fillId="3" borderId="42" xfId="0" applyFont="1" applyFill="1" applyBorder="1" applyAlignment="1">
      <alignment horizontal="center" vertical="center" wrapText="1"/>
    </xf>
    <xf numFmtId="0" fontId="7" fillId="0" borderId="43" xfId="0" applyFont="1" applyBorder="1" applyAlignment="1">
      <alignment horizontal="left" vertical="center" wrapText="1"/>
    </xf>
    <xf numFmtId="0" fontId="8" fillId="0" borderId="33" xfId="0" applyFont="1" applyBorder="1" applyAlignment="1">
      <alignment horizontal="left" vertical="center" wrapText="1"/>
    </xf>
    <xf numFmtId="0" fontId="8" fillId="0" borderId="34" xfId="0" applyFont="1" applyBorder="1" applyAlignment="1">
      <alignment horizontal="left" vertical="center" wrapText="1"/>
    </xf>
    <xf numFmtId="0" fontId="8" fillId="0" borderId="29" xfId="0" applyFont="1" applyBorder="1" applyAlignment="1">
      <alignment horizontal="center" vertical="center" wrapText="1"/>
    </xf>
    <xf numFmtId="0" fontId="8" fillId="0" borderId="31" xfId="0" applyFont="1" applyBorder="1" applyAlignment="1">
      <alignment horizontal="center" vertical="center" wrapText="1"/>
    </xf>
    <xf numFmtId="0" fontId="8" fillId="0" borderId="37" xfId="0" applyFont="1" applyBorder="1" applyAlignment="1">
      <alignment horizontal="center" vertical="center" wrapText="1"/>
    </xf>
    <xf numFmtId="0" fontId="8" fillId="0" borderId="38" xfId="0" applyFont="1" applyBorder="1" applyAlignment="1">
      <alignment horizontal="center" vertical="center" wrapText="1"/>
    </xf>
    <xf numFmtId="0" fontId="7" fillId="3" borderId="40" xfId="0" applyFont="1" applyFill="1" applyBorder="1" applyAlignment="1">
      <alignment horizontal="center" vertical="center" wrapText="1"/>
    </xf>
    <xf numFmtId="0" fontId="7" fillId="3" borderId="41" xfId="0" applyFont="1" applyFill="1" applyBorder="1" applyAlignment="1">
      <alignment horizontal="center" vertical="center" wrapText="1"/>
    </xf>
    <xf numFmtId="0" fontId="7" fillId="3" borderId="39" xfId="0" applyFont="1" applyFill="1" applyBorder="1" applyAlignment="1">
      <alignment horizontal="center" vertical="center" wrapText="1"/>
    </xf>
    <xf numFmtId="0" fontId="8" fillId="0" borderId="24" xfId="0" applyFont="1" applyBorder="1" applyAlignment="1">
      <alignment horizontal="left" vertical="center" wrapText="1"/>
    </xf>
    <xf numFmtId="0" fontId="9" fillId="0" borderId="28" xfId="0" applyFont="1" applyBorder="1" applyAlignment="1">
      <alignment horizontal="center" vertical="center" wrapText="1"/>
    </xf>
    <xf numFmtId="0" fontId="7" fillId="3" borderId="24" xfId="0" applyFont="1" applyFill="1" applyBorder="1" applyAlignment="1">
      <alignment horizontal="center" vertical="top" wrapText="1"/>
    </xf>
    <xf numFmtId="0" fontId="7" fillId="3" borderId="25" xfId="0" applyFont="1" applyFill="1" applyBorder="1" applyAlignment="1">
      <alignment horizontal="center" vertical="top" wrapText="1"/>
    </xf>
    <xf numFmtId="0" fontId="7" fillId="3" borderId="26" xfId="0" applyFont="1" applyFill="1" applyBorder="1" applyAlignment="1">
      <alignment horizontal="center" vertical="top" wrapText="1"/>
    </xf>
    <xf numFmtId="0" fontId="7" fillId="3" borderId="28" xfId="0" applyFont="1" applyFill="1" applyBorder="1" applyAlignment="1">
      <alignment horizontal="center" vertical="center"/>
    </xf>
    <xf numFmtId="0" fontId="7" fillId="3" borderId="26" xfId="0" applyFont="1" applyFill="1" applyBorder="1" applyAlignment="1">
      <alignment horizontal="center" vertical="center"/>
    </xf>
    <xf numFmtId="0" fontId="8" fillId="0" borderId="12" xfId="0" applyFont="1" applyBorder="1" applyAlignment="1">
      <alignment horizontal="justify" vertical="center" wrapText="1"/>
    </xf>
    <xf numFmtId="0" fontId="8" fillId="0" borderId="13" xfId="0" applyFont="1" applyBorder="1" applyAlignment="1">
      <alignment horizontal="justify" vertical="center" wrapText="1"/>
    </xf>
    <xf numFmtId="0" fontId="8" fillId="4" borderId="24" xfId="0" applyFont="1" applyFill="1" applyBorder="1" applyAlignment="1">
      <alignment horizontal="center" vertical="center" wrapText="1"/>
    </xf>
    <xf numFmtId="0" fontId="8" fillId="4" borderId="25" xfId="0" applyFont="1" applyFill="1" applyBorder="1" applyAlignment="1">
      <alignment horizontal="center" vertical="center" wrapText="1"/>
    </xf>
    <xf numFmtId="0" fontId="8" fillId="4" borderId="27" xfId="0" applyFont="1" applyFill="1" applyBorder="1" applyAlignment="1">
      <alignment horizontal="center" vertical="center" wrapText="1"/>
    </xf>
    <xf numFmtId="0" fontId="7" fillId="3" borderId="29" xfId="0" applyFont="1" applyFill="1" applyBorder="1" applyAlignment="1">
      <alignment horizontal="center" vertical="center" wrapText="1"/>
    </xf>
    <xf numFmtId="0" fontId="7" fillId="3" borderId="30" xfId="0" applyFont="1" applyFill="1" applyBorder="1" applyAlignment="1">
      <alignment horizontal="center" vertical="center" wrapText="1"/>
    </xf>
    <xf numFmtId="0" fontId="7" fillId="3" borderId="31" xfId="0" applyFont="1" applyFill="1" applyBorder="1" applyAlignment="1">
      <alignment horizontal="center" vertical="center" wrapText="1"/>
    </xf>
    <xf numFmtId="0" fontId="8" fillId="0" borderId="28" xfId="0" applyFont="1" applyBorder="1" applyAlignment="1">
      <alignment horizontal="justify" vertical="center" wrapText="1"/>
    </xf>
    <xf numFmtId="0" fontId="8" fillId="0" borderId="25" xfId="0" applyFont="1" applyBorder="1" applyAlignment="1">
      <alignment horizontal="justify" vertical="center" wrapText="1"/>
    </xf>
    <xf numFmtId="0" fontId="8" fillId="0" borderId="27" xfId="0" applyFont="1" applyBorder="1" applyAlignment="1">
      <alignment horizontal="justify" vertical="center" wrapText="1"/>
    </xf>
    <xf numFmtId="0" fontId="8" fillId="0" borderId="24" xfId="0" applyFont="1" applyBorder="1" applyAlignment="1">
      <alignment horizontal="justify" vertical="center" wrapText="1"/>
    </xf>
    <xf numFmtId="0" fontId="8" fillId="4" borderId="37" xfId="0" applyFont="1" applyFill="1" applyBorder="1" applyAlignment="1">
      <alignment horizontal="center" vertical="center" wrapText="1"/>
    </xf>
    <xf numFmtId="0" fontId="8" fillId="4" borderId="42" xfId="0" applyFont="1" applyFill="1" applyBorder="1" applyAlignment="1">
      <alignment horizontal="center" vertical="center" wrapText="1"/>
    </xf>
    <xf numFmtId="0" fontId="8" fillId="4" borderId="46" xfId="0" applyFont="1" applyFill="1" applyBorder="1" applyAlignment="1">
      <alignment horizontal="center" vertical="center" wrapText="1"/>
    </xf>
    <xf numFmtId="0" fontId="7" fillId="4" borderId="24" xfId="0" applyFont="1" applyFill="1" applyBorder="1" applyAlignment="1">
      <alignment horizontal="center" vertical="center" wrapText="1"/>
    </xf>
  </cellXfs>
  <cellStyles count="3">
    <cellStyle name="Hipervínculo" xfId="1" builtinId="8"/>
    <cellStyle name="Normal" xfId="0" builtinId="0"/>
    <cellStyle name="Normal 2" xfId="2"/>
  </cellStyles>
  <dxfs count="368"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0000"/>
        </patternFill>
      </fill>
    </dxf>
    <dxf>
      <fill>
        <patternFill patternType="none"/>
      </fill>
    </dxf>
    <dxf>
      <fill>
        <patternFill patternType="solid">
          <bgColor rgb="FF00B05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0000"/>
        </patternFill>
      </fill>
    </dxf>
    <dxf>
      <fill>
        <patternFill patternType="none"/>
      </fill>
    </dxf>
    <dxf>
      <fill>
        <patternFill patternType="solid">
          <bgColor rgb="FF00B05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0000"/>
        </patternFill>
      </fill>
    </dxf>
    <dxf>
      <fill>
        <patternFill patternType="none"/>
      </fill>
    </dxf>
    <dxf>
      <fill>
        <patternFill patternType="solid">
          <bgColor rgb="FF00B05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0000"/>
        </patternFill>
      </fill>
    </dxf>
    <dxf>
      <fill>
        <patternFill patternType="none"/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styles" Target="style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5.jpe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4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4" Type="http://schemas.openxmlformats.org/officeDocument/2006/relationships/image" Target="../media/image9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4" Type="http://schemas.openxmlformats.org/officeDocument/2006/relationships/image" Target="../media/image9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4" Type="http://schemas.openxmlformats.org/officeDocument/2006/relationships/image" Target="../media/image9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4" Type="http://schemas.openxmlformats.org/officeDocument/2006/relationships/image" Target="../media/image9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4" Type="http://schemas.openxmlformats.org/officeDocument/2006/relationships/image" Target="../media/image9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4" Type="http://schemas.openxmlformats.org/officeDocument/2006/relationships/image" Target="../media/image9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4" Type="http://schemas.openxmlformats.org/officeDocument/2006/relationships/image" Target="../media/image9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tmp"/><Relationship Id="rId2" Type="http://schemas.openxmlformats.org/officeDocument/2006/relationships/image" Target="../media/image10.tmp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tmp"/><Relationship Id="rId2" Type="http://schemas.openxmlformats.org/officeDocument/2006/relationships/image" Target="../media/image10.tmp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tmp"/><Relationship Id="rId2" Type="http://schemas.openxmlformats.org/officeDocument/2006/relationships/image" Target="../media/image10.tmp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tmp"/><Relationship Id="rId2" Type="http://schemas.openxmlformats.org/officeDocument/2006/relationships/image" Target="../media/image10.tmp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tmp"/><Relationship Id="rId2" Type="http://schemas.openxmlformats.org/officeDocument/2006/relationships/image" Target="../media/image10.tmp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tmp"/><Relationship Id="rId2" Type="http://schemas.openxmlformats.org/officeDocument/2006/relationships/image" Target="../media/image10.tmp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tmp"/><Relationship Id="rId2" Type="http://schemas.openxmlformats.org/officeDocument/2006/relationships/image" Target="../media/image10.tmp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tmp"/><Relationship Id="rId2" Type="http://schemas.openxmlformats.org/officeDocument/2006/relationships/image" Target="../media/image10.tmp"/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12.png"/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12.png"/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1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12.png"/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12.png"/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12.png"/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.png"/><Relationship Id="rId1" Type="http://schemas.openxmlformats.org/officeDocument/2006/relationships/image" Target="../media/image14.png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.png"/><Relationship Id="rId4" Type="http://schemas.openxmlformats.org/officeDocument/2006/relationships/image" Target="../media/image20.pn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.png"/><Relationship Id="rId4" Type="http://schemas.openxmlformats.org/officeDocument/2006/relationships/image" Target="../media/image20.png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.png"/><Relationship Id="rId4" Type="http://schemas.openxmlformats.org/officeDocument/2006/relationships/image" Target="../media/image20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.png"/><Relationship Id="rId4" Type="http://schemas.openxmlformats.org/officeDocument/2006/relationships/image" Target="../media/image20.png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.png"/><Relationship Id="rId4" Type="http://schemas.openxmlformats.org/officeDocument/2006/relationships/image" Target="../media/image20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1.png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1.pn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1.pn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1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1.pn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1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3.png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3.png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3.png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3.png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3.png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3.png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3.png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3.png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3.png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3.png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3.png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1.png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3.png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3.png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3.png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3.png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3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949DF5AE-5FDC-4DF0-A3CA-B879EC95D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1053" y="287111"/>
          <a:ext cx="700768" cy="1078545"/>
        </a:xfrm>
        <a:prstGeom prst="rect">
          <a:avLst/>
        </a:prstGeom>
      </xdr:spPr>
    </xdr:pic>
    <xdr:clientData/>
  </xdr:twoCellAnchor>
  <xdr:twoCellAnchor>
    <xdr:from>
      <xdr:col>1</xdr:col>
      <xdr:colOff>275167</xdr:colOff>
      <xdr:row>1</xdr:row>
      <xdr:rowOff>127000</xdr:rowOff>
    </xdr:from>
    <xdr:to>
      <xdr:col>3</xdr:col>
      <xdr:colOff>910166</xdr:colOff>
      <xdr:row>3</xdr:row>
      <xdr:rowOff>72527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xmlns="" id="{95B92D2D-C866-4821-B182-43875C30A7BF}"/>
            </a:ext>
          </a:extLst>
        </xdr:cNvPr>
        <xdr:cNvGrpSpPr/>
      </xdr:nvGrpSpPr>
      <xdr:grpSpPr>
        <a:xfrm>
          <a:off x="1037167" y="317500"/>
          <a:ext cx="2597149" cy="898027"/>
          <a:chOff x="25360313" y="523878"/>
          <a:chExt cx="7096124" cy="2500312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xmlns="" id="{FFF62327-454C-B8AB-5201-87B903A8E69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1887" t="3078" r="1348" b="83664"/>
          <a:stretch/>
        </xdr:blipFill>
        <xdr:spPr>
          <a:xfrm>
            <a:off x="27098625" y="523878"/>
            <a:ext cx="5357812" cy="2500312"/>
          </a:xfrm>
          <a:prstGeom prst="rect">
            <a:avLst/>
          </a:prstGeom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xmlns="" id="{09C89CE8-925C-FEDC-F07F-0CD4E872EC29}"/>
              </a:ext>
              <a:ext uri="{147F2762-F138-4A5C-976F-8EAC2B608ADB}">
                <a16:predDERef xmlns:a16="http://schemas.microsoft.com/office/drawing/2014/main" xmlns="" pred="{89254E76-3E52-49FF-A8A9-84CA6481440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rcRect l="5984" t="2830" r="4724" b="3150"/>
          <a:stretch/>
        </xdr:blipFill>
        <xdr:spPr>
          <a:xfrm>
            <a:off x="25360313" y="595312"/>
            <a:ext cx="2076450" cy="2152650"/>
          </a:xfrm>
          <a:prstGeom prst="rect">
            <a:avLst/>
          </a:prstGeom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A214D0A7-D742-4297-A8A8-567CDB9F6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1053" y="287111"/>
          <a:ext cx="700768" cy="1078545"/>
        </a:xfrm>
        <a:prstGeom prst="rect">
          <a:avLst/>
        </a:prstGeom>
      </xdr:spPr>
    </xdr:pic>
    <xdr:clientData/>
  </xdr:twoCellAnchor>
  <xdr:twoCellAnchor>
    <xdr:from>
      <xdr:col>1</xdr:col>
      <xdr:colOff>243417</xdr:colOff>
      <xdr:row>1</xdr:row>
      <xdr:rowOff>152367</xdr:rowOff>
    </xdr:from>
    <xdr:to>
      <xdr:col>3</xdr:col>
      <xdr:colOff>878416</xdr:colOff>
      <xdr:row>3</xdr:row>
      <xdr:rowOff>97894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xmlns="" id="{30868A70-815F-4D18-A9E9-E5CBA977E958}"/>
            </a:ext>
          </a:extLst>
        </xdr:cNvPr>
        <xdr:cNvGrpSpPr/>
      </xdr:nvGrpSpPr>
      <xdr:grpSpPr>
        <a:xfrm>
          <a:off x="1005417" y="390492"/>
          <a:ext cx="2587624" cy="898027"/>
          <a:chOff x="25360313" y="523878"/>
          <a:chExt cx="7096124" cy="2500312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xmlns="" id="{B9C36B15-D12A-78B3-B6EE-2D615116FEB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1887" t="3078" r="1348" b="83664"/>
          <a:stretch/>
        </xdr:blipFill>
        <xdr:spPr>
          <a:xfrm>
            <a:off x="27098625" y="523878"/>
            <a:ext cx="5357812" cy="2500312"/>
          </a:xfrm>
          <a:prstGeom prst="rect">
            <a:avLst/>
          </a:prstGeom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xmlns="" id="{1F3102AB-057F-36DB-D7D9-56F4BA6C9E59}"/>
              </a:ext>
              <a:ext uri="{147F2762-F138-4A5C-976F-8EAC2B608ADB}">
                <a16:predDERef xmlns:a16="http://schemas.microsoft.com/office/drawing/2014/main" xmlns="" pred="{89254E76-3E52-49FF-A8A9-84CA6481440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rcRect l="5984" t="2830" r="4724" b="3150"/>
          <a:stretch/>
        </xdr:blipFill>
        <xdr:spPr>
          <a:xfrm>
            <a:off x="25360313" y="595312"/>
            <a:ext cx="2076450" cy="2152650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5AA2090B-51A9-4250-8087-E264B531C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1053" y="287111"/>
          <a:ext cx="700768" cy="1078545"/>
        </a:xfrm>
        <a:prstGeom prst="rect">
          <a:avLst/>
        </a:prstGeom>
      </xdr:spPr>
    </xdr:pic>
    <xdr:clientData/>
  </xdr:twoCellAnchor>
  <xdr:twoCellAnchor>
    <xdr:from>
      <xdr:col>1</xdr:col>
      <xdr:colOff>243417</xdr:colOff>
      <xdr:row>1</xdr:row>
      <xdr:rowOff>152367</xdr:rowOff>
    </xdr:from>
    <xdr:to>
      <xdr:col>3</xdr:col>
      <xdr:colOff>878416</xdr:colOff>
      <xdr:row>3</xdr:row>
      <xdr:rowOff>97894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xmlns="" id="{90C86326-CEBC-41BE-B192-C59A994576F1}"/>
            </a:ext>
          </a:extLst>
        </xdr:cNvPr>
        <xdr:cNvGrpSpPr/>
      </xdr:nvGrpSpPr>
      <xdr:grpSpPr>
        <a:xfrm>
          <a:off x="1005417" y="392563"/>
          <a:ext cx="2589695" cy="906309"/>
          <a:chOff x="25360313" y="523878"/>
          <a:chExt cx="7096124" cy="2500312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xmlns="" id="{27B63513-E4D3-1D4B-CF8D-ECDC4CADD00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1887" t="3078" r="1348" b="83664"/>
          <a:stretch/>
        </xdr:blipFill>
        <xdr:spPr>
          <a:xfrm>
            <a:off x="27098625" y="523878"/>
            <a:ext cx="5357812" cy="2500312"/>
          </a:xfrm>
          <a:prstGeom prst="rect">
            <a:avLst/>
          </a:prstGeom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xmlns="" id="{0EDA8E2C-D4A4-B7CE-6F8F-324AD0A68058}"/>
              </a:ext>
              <a:ext uri="{147F2762-F138-4A5C-976F-8EAC2B608ADB}">
                <a16:predDERef xmlns:a16="http://schemas.microsoft.com/office/drawing/2014/main" xmlns="" pred="{89254E76-3E52-49FF-A8A9-84CA6481440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rcRect l="5984" t="2830" r="4724" b="3150"/>
          <a:stretch/>
        </xdr:blipFill>
        <xdr:spPr>
          <a:xfrm>
            <a:off x="25360313" y="595312"/>
            <a:ext cx="2076450" cy="2152650"/>
          </a:xfrm>
          <a:prstGeom prst="rect">
            <a:avLst/>
          </a:prstGeom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7E22DEC2-7D1D-411E-BB38-A847A339C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1053" y="287111"/>
          <a:ext cx="700768" cy="1078545"/>
        </a:xfrm>
        <a:prstGeom prst="rect">
          <a:avLst/>
        </a:prstGeom>
      </xdr:spPr>
    </xdr:pic>
    <xdr:clientData/>
  </xdr:twoCellAnchor>
  <xdr:twoCellAnchor>
    <xdr:from>
      <xdr:col>1</xdr:col>
      <xdr:colOff>243417</xdr:colOff>
      <xdr:row>1</xdr:row>
      <xdr:rowOff>152367</xdr:rowOff>
    </xdr:from>
    <xdr:to>
      <xdr:col>3</xdr:col>
      <xdr:colOff>878416</xdr:colOff>
      <xdr:row>3</xdr:row>
      <xdr:rowOff>97894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xmlns="" id="{177968E2-C520-41F1-B140-4DFECFBD9174}"/>
            </a:ext>
          </a:extLst>
        </xdr:cNvPr>
        <xdr:cNvGrpSpPr/>
      </xdr:nvGrpSpPr>
      <xdr:grpSpPr>
        <a:xfrm>
          <a:off x="1005417" y="390492"/>
          <a:ext cx="2603499" cy="898027"/>
          <a:chOff x="25360313" y="523878"/>
          <a:chExt cx="7096124" cy="2500312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xmlns="" id="{0657E089-3AA6-D564-6113-58070ED1366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1887" t="3078" r="1348" b="83664"/>
          <a:stretch/>
        </xdr:blipFill>
        <xdr:spPr>
          <a:xfrm>
            <a:off x="27098625" y="523878"/>
            <a:ext cx="5357812" cy="2500312"/>
          </a:xfrm>
          <a:prstGeom prst="rect">
            <a:avLst/>
          </a:prstGeom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xmlns="" id="{58A6FC50-5CA5-AFB4-1227-4317E440F164}"/>
              </a:ext>
              <a:ext uri="{147F2762-F138-4A5C-976F-8EAC2B608ADB}">
                <a16:predDERef xmlns:a16="http://schemas.microsoft.com/office/drawing/2014/main" xmlns="" pred="{89254E76-3E52-49FF-A8A9-84CA6481440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rcRect l="5984" t="2830" r="4724" b="3150"/>
          <a:stretch/>
        </xdr:blipFill>
        <xdr:spPr>
          <a:xfrm>
            <a:off x="25360313" y="595312"/>
            <a:ext cx="2076450" cy="2152650"/>
          </a:xfrm>
          <a:prstGeom prst="rect">
            <a:avLst/>
          </a:prstGeom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4B433A04-3A08-441B-A6DB-E52D72AC0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1053" y="287111"/>
          <a:ext cx="700768" cy="1078545"/>
        </a:xfrm>
        <a:prstGeom prst="rect">
          <a:avLst/>
        </a:prstGeom>
      </xdr:spPr>
    </xdr:pic>
    <xdr:clientData/>
  </xdr:twoCellAnchor>
  <xdr:twoCellAnchor>
    <xdr:from>
      <xdr:col>1</xdr:col>
      <xdr:colOff>243417</xdr:colOff>
      <xdr:row>1</xdr:row>
      <xdr:rowOff>152367</xdr:rowOff>
    </xdr:from>
    <xdr:to>
      <xdr:col>3</xdr:col>
      <xdr:colOff>878416</xdr:colOff>
      <xdr:row>3</xdr:row>
      <xdr:rowOff>97894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xmlns="" id="{2EB048D2-A243-412B-8A1D-7CA572D8CDFE}"/>
            </a:ext>
          </a:extLst>
        </xdr:cNvPr>
        <xdr:cNvGrpSpPr/>
      </xdr:nvGrpSpPr>
      <xdr:grpSpPr>
        <a:xfrm>
          <a:off x="1005417" y="390492"/>
          <a:ext cx="2597149" cy="898027"/>
          <a:chOff x="25360313" y="523878"/>
          <a:chExt cx="7096124" cy="2500312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xmlns="" id="{E34B0C57-E9E8-F1B3-05CD-8CFF911543D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1887" t="3078" r="1348" b="83664"/>
          <a:stretch/>
        </xdr:blipFill>
        <xdr:spPr>
          <a:xfrm>
            <a:off x="27098625" y="523878"/>
            <a:ext cx="5357812" cy="2500312"/>
          </a:xfrm>
          <a:prstGeom prst="rect">
            <a:avLst/>
          </a:prstGeom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xmlns="" id="{7B1F55B2-E18F-F9B0-FA00-3BBB1C00088E}"/>
              </a:ext>
              <a:ext uri="{147F2762-F138-4A5C-976F-8EAC2B608ADB}">
                <a16:predDERef xmlns:a16="http://schemas.microsoft.com/office/drawing/2014/main" xmlns="" pred="{89254E76-3E52-49FF-A8A9-84CA6481440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rcRect l="5984" t="2830" r="4724" b="3150"/>
          <a:stretch/>
        </xdr:blipFill>
        <xdr:spPr>
          <a:xfrm>
            <a:off x="25360313" y="595312"/>
            <a:ext cx="2076450" cy="2152650"/>
          </a:xfrm>
          <a:prstGeom prst="rect">
            <a:avLst/>
          </a:prstGeom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C4C9BA18-098D-4DB6-91C2-2F57B79B4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1053" y="287111"/>
          <a:ext cx="700768" cy="1078545"/>
        </a:xfrm>
        <a:prstGeom prst="rect">
          <a:avLst/>
        </a:prstGeom>
      </xdr:spPr>
    </xdr:pic>
    <xdr:clientData/>
  </xdr:twoCellAnchor>
  <xdr:twoCellAnchor>
    <xdr:from>
      <xdr:col>1</xdr:col>
      <xdr:colOff>285750</xdr:colOff>
      <xdr:row>1</xdr:row>
      <xdr:rowOff>137583</xdr:rowOff>
    </xdr:from>
    <xdr:to>
      <xdr:col>4</xdr:col>
      <xdr:colOff>592667</xdr:colOff>
      <xdr:row>3</xdr:row>
      <xdr:rowOff>116292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xmlns="" id="{E6193F6B-7507-407E-B754-A509B474B0D9}"/>
            </a:ext>
          </a:extLst>
        </xdr:cNvPr>
        <xdr:cNvGrpSpPr/>
      </xdr:nvGrpSpPr>
      <xdr:grpSpPr>
        <a:xfrm>
          <a:off x="1047750" y="381000"/>
          <a:ext cx="3259667" cy="931209"/>
          <a:chOff x="1100667" y="352176"/>
          <a:chExt cx="3259667" cy="931209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xmlns="" id="{7F4F2724-32BF-FCD8-57C5-7652DBDD944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100667" y="352176"/>
            <a:ext cx="857250" cy="931209"/>
          </a:xfrm>
          <a:prstGeom prst="rect">
            <a:avLst/>
          </a:prstGeom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xmlns="" id="{23BDA047-ABAD-6B54-9890-2860D9474C77}"/>
              </a:ext>
            </a:extLst>
          </xdr:cNvPr>
          <xdr:cNvSpPr txBox="1"/>
        </xdr:nvSpPr>
        <xdr:spPr>
          <a:xfrm>
            <a:off x="2000250" y="412750"/>
            <a:ext cx="2360084" cy="81491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MX" sz="1400"/>
              <a:t>DIRECCIÓN GENERAL DE </a:t>
            </a:r>
            <a:r>
              <a:rPr lang="es-MX" sz="1400" b="1"/>
              <a:t>SERVICIOS PÚBLICOS MUNICIPALES</a:t>
            </a:r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E238D539-7D1A-4749-BADC-AA0CCDF26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1053" y="287111"/>
          <a:ext cx="700768" cy="1078545"/>
        </a:xfrm>
        <a:prstGeom prst="rect">
          <a:avLst/>
        </a:prstGeom>
      </xdr:spPr>
    </xdr:pic>
    <xdr:clientData/>
  </xdr:twoCellAnchor>
  <xdr:twoCellAnchor>
    <xdr:from>
      <xdr:col>1</xdr:col>
      <xdr:colOff>179917</xdr:colOff>
      <xdr:row>1</xdr:row>
      <xdr:rowOff>127000</xdr:rowOff>
    </xdr:from>
    <xdr:to>
      <xdr:col>4</xdr:col>
      <xdr:colOff>486834</xdr:colOff>
      <xdr:row>3</xdr:row>
      <xdr:rowOff>105709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xmlns="" id="{488CB74B-71B6-4430-8476-520B53EE2B12}"/>
            </a:ext>
          </a:extLst>
        </xdr:cNvPr>
        <xdr:cNvGrpSpPr/>
      </xdr:nvGrpSpPr>
      <xdr:grpSpPr>
        <a:xfrm>
          <a:off x="941917" y="370417"/>
          <a:ext cx="3259667" cy="931209"/>
          <a:chOff x="1100667" y="352176"/>
          <a:chExt cx="3259667" cy="931209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xmlns="" id="{0DE568DF-77B8-1A00-B2CC-6E7CBD888C2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100667" y="352176"/>
            <a:ext cx="857250" cy="931209"/>
          </a:xfrm>
          <a:prstGeom prst="rect">
            <a:avLst/>
          </a:prstGeom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xmlns="" id="{5D32FD44-4B31-48A4-9849-DBE825C172D8}"/>
              </a:ext>
            </a:extLst>
          </xdr:cNvPr>
          <xdr:cNvSpPr txBox="1"/>
        </xdr:nvSpPr>
        <xdr:spPr>
          <a:xfrm>
            <a:off x="2000250" y="412750"/>
            <a:ext cx="2360084" cy="81491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MX" sz="1400"/>
              <a:t>DIRECCIÓN GENERAL DE </a:t>
            </a:r>
            <a:r>
              <a:rPr lang="es-MX" sz="1400" b="1"/>
              <a:t>SERVICIOS PÚBLICOS MUNICIPALES</a:t>
            </a:r>
          </a:p>
        </xdr:txBody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9062DDEE-F2E1-4158-8D56-380B70F4B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1053" y="287111"/>
          <a:ext cx="700768" cy="1078545"/>
        </a:xfrm>
        <a:prstGeom prst="rect">
          <a:avLst/>
        </a:prstGeom>
      </xdr:spPr>
    </xdr:pic>
    <xdr:clientData/>
  </xdr:twoCellAnchor>
  <xdr:twoCellAnchor>
    <xdr:from>
      <xdr:col>1</xdr:col>
      <xdr:colOff>148166</xdr:colOff>
      <xdr:row>1</xdr:row>
      <xdr:rowOff>127000</xdr:rowOff>
    </xdr:from>
    <xdr:to>
      <xdr:col>4</xdr:col>
      <xdr:colOff>455083</xdr:colOff>
      <xdr:row>3</xdr:row>
      <xdr:rowOff>105709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xmlns="" id="{86E06417-2170-45C7-A88B-1DB526A29C74}"/>
            </a:ext>
          </a:extLst>
        </xdr:cNvPr>
        <xdr:cNvGrpSpPr/>
      </xdr:nvGrpSpPr>
      <xdr:grpSpPr>
        <a:xfrm>
          <a:off x="910166" y="370417"/>
          <a:ext cx="3259667" cy="931209"/>
          <a:chOff x="1100667" y="352176"/>
          <a:chExt cx="3259667" cy="931209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xmlns="" id="{B69D5698-75BD-DF11-F2D5-0ED45335F9D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100667" y="352176"/>
            <a:ext cx="857250" cy="931209"/>
          </a:xfrm>
          <a:prstGeom prst="rect">
            <a:avLst/>
          </a:prstGeom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xmlns="" id="{52C69243-4BBA-5523-3548-9C646932FC54}"/>
              </a:ext>
            </a:extLst>
          </xdr:cNvPr>
          <xdr:cNvSpPr txBox="1"/>
        </xdr:nvSpPr>
        <xdr:spPr>
          <a:xfrm>
            <a:off x="2000250" y="412750"/>
            <a:ext cx="2360084" cy="81491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MX" sz="1400"/>
              <a:t>DIRECCIÓN GENERAL DE </a:t>
            </a:r>
            <a:r>
              <a:rPr lang="es-MX" sz="1400" b="1"/>
              <a:t>SERVICIOS PÚBLICOS MUNICIPALES</a:t>
            </a:r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DEE4CB08-7664-4D1B-AB96-190B64771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1053" y="287111"/>
          <a:ext cx="700768" cy="1078545"/>
        </a:xfrm>
        <a:prstGeom prst="rect">
          <a:avLst/>
        </a:prstGeom>
      </xdr:spPr>
    </xdr:pic>
    <xdr:clientData/>
  </xdr:twoCellAnchor>
  <xdr:twoCellAnchor>
    <xdr:from>
      <xdr:col>1</xdr:col>
      <xdr:colOff>137583</xdr:colOff>
      <xdr:row>1</xdr:row>
      <xdr:rowOff>127000</xdr:rowOff>
    </xdr:from>
    <xdr:to>
      <xdr:col>4</xdr:col>
      <xdr:colOff>444500</xdr:colOff>
      <xdr:row>3</xdr:row>
      <xdr:rowOff>105709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xmlns="" id="{6FDC7883-EBD0-41CB-B8F9-9FF7A157E51B}"/>
            </a:ext>
          </a:extLst>
        </xdr:cNvPr>
        <xdr:cNvGrpSpPr/>
      </xdr:nvGrpSpPr>
      <xdr:grpSpPr>
        <a:xfrm>
          <a:off x="899583" y="370417"/>
          <a:ext cx="3259667" cy="931209"/>
          <a:chOff x="1100667" y="352176"/>
          <a:chExt cx="3259667" cy="931209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xmlns="" id="{4CA7718F-FF2D-BEAD-C650-43D19C604B3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100667" y="352176"/>
            <a:ext cx="857250" cy="931209"/>
          </a:xfrm>
          <a:prstGeom prst="rect">
            <a:avLst/>
          </a:prstGeom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xmlns="" id="{5ACD551C-34E2-68FA-29AD-B910DAEA1BBD}"/>
              </a:ext>
            </a:extLst>
          </xdr:cNvPr>
          <xdr:cNvSpPr txBox="1"/>
        </xdr:nvSpPr>
        <xdr:spPr>
          <a:xfrm>
            <a:off x="2000250" y="412750"/>
            <a:ext cx="2360084" cy="81491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MX" sz="1400"/>
              <a:t>DIRECCIÓN GENERAL DE </a:t>
            </a:r>
            <a:r>
              <a:rPr lang="es-MX" sz="1400" b="1"/>
              <a:t>SERVICIOS PÚBLICOS MUNICIPALES</a:t>
            </a:r>
          </a:p>
        </xdr:txBody>
      </xdr: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FC220ECB-780F-4EC0-8C79-5C6554518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1053" y="287111"/>
          <a:ext cx="700768" cy="1078545"/>
        </a:xfrm>
        <a:prstGeom prst="rect">
          <a:avLst/>
        </a:prstGeom>
      </xdr:spPr>
    </xdr:pic>
    <xdr:clientData/>
  </xdr:twoCellAnchor>
  <xdr:twoCellAnchor>
    <xdr:from>
      <xdr:col>1</xdr:col>
      <xdr:colOff>254001</xdr:colOff>
      <xdr:row>1</xdr:row>
      <xdr:rowOff>140510</xdr:rowOff>
    </xdr:from>
    <xdr:to>
      <xdr:col>4</xdr:col>
      <xdr:colOff>560918</xdr:colOff>
      <xdr:row>3</xdr:row>
      <xdr:rowOff>119219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xmlns="" id="{6EE7DF91-598C-42DE-862C-8939B3C0C668}"/>
            </a:ext>
          </a:extLst>
        </xdr:cNvPr>
        <xdr:cNvGrpSpPr/>
      </xdr:nvGrpSpPr>
      <xdr:grpSpPr>
        <a:xfrm>
          <a:off x="1016001" y="383927"/>
          <a:ext cx="3259667" cy="931209"/>
          <a:chOff x="1100667" y="352176"/>
          <a:chExt cx="3259667" cy="931209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xmlns="" id="{FEA3B9B0-28CD-7223-87C1-1B4B40F8A5C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100667" y="352176"/>
            <a:ext cx="857250" cy="931209"/>
          </a:xfrm>
          <a:prstGeom prst="rect">
            <a:avLst/>
          </a:prstGeom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xmlns="" id="{61B97506-3FB1-5190-BAAE-CF60F4076E51}"/>
              </a:ext>
            </a:extLst>
          </xdr:cNvPr>
          <xdr:cNvSpPr txBox="1"/>
        </xdr:nvSpPr>
        <xdr:spPr>
          <a:xfrm>
            <a:off x="2000250" y="412750"/>
            <a:ext cx="2360084" cy="81491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MX" sz="1400"/>
              <a:t>DIRECCIÓN GENERAL DE </a:t>
            </a:r>
            <a:r>
              <a:rPr lang="es-MX" sz="1400" b="1"/>
              <a:t>SERVICIOS PÚBLICOS MUNICIPALES</a:t>
            </a:r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DCBC6478-F32C-45E8-9442-263983227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1053" y="287111"/>
          <a:ext cx="700768" cy="1078545"/>
        </a:xfrm>
        <a:prstGeom prst="rect">
          <a:avLst/>
        </a:prstGeom>
      </xdr:spPr>
    </xdr:pic>
    <xdr:clientData/>
  </xdr:twoCellAnchor>
  <xdr:twoCellAnchor editAs="oneCell">
    <xdr:from>
      <xdr:col>1</xdr:col>
      <xdr:colOff>169333</xdr:colOff>
      <xdr:row>1</xdr:row>
      <xdr:rowOff>264584</xdr:rowOff>
    </xdr:from>
    <xdr:to>
      <xdr:col>3</xdr:col>
      <xdr:colOff>741967</xdr:colOff>
      <xdr:row>2</xdr:row>
      <xdr:rowOff>365342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9D9812C2-0380-4361-8040-35189BF94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333" y="502709"/>
          <a:ext cx="2534784" cy="577008"/>
        </a:xfrm>
        <a:prstGeom prst="rect">
          <a:avLst/>
        </a:prstGeom>
      </xdr:spPr>
    </xdr:pic>
    <xdr:clientData/>
  </xdr:twoCellAnchor>
  <xdr:twoCellAnchor editAs="oneCell">
    <xdr:from>
      <xdr:col>4</xdr:col>
      <xdr:colOff>310686</xdr:colOff>
      <xdr:row>1</xdr:row>
      <xdr:rowOff>153626</xdr:rowOff>
    </xdr:from>
    <xdr:to>
      <xdr:col>5</xdr:col>
      <xdr:colOff>726494</xdr:colOff>
      <xdr:row>2</xdr:row>
      <xdr:rowOff>247911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BD0596C6-6A0D-4A1C-BCCA-6A308BEF6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15911" y="391751"/>
          <a:ext cx="1396883" cy="570535"/>
        </a:xfrm>
        <a:prstGeom prst="rect">
          <a:avLst/>
        </a:prstGeom>
      </xdr:spPr>
    </xdr:pic>
    <xdr:clientData/>
  </xdr:twoCellAnchor>
  <xdr:twoCellAnchor editAs="oneCell">
    <xdr:from>
      <xdr:col>4</xdr:col>
      <xdr:colOff>531445</xdr:colOff>
      <xdr:row>1</xdr:row>
      <xdr:rowOff>197894</xdr:rowOff>
    </xdr:from>
    <xdr:to>
      <xdr:col>4</xdr:col>
      <xdr:colOff>577164</xdr:colOff>
      <xdr:row>2</xdr:row>
      <xdr:rowOff>292962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93CF1BF2-ED55-4060-84CA-1B1005D43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flipH="1">
          <a:off x="4236670" y="436019"/>
          <a:ext cx="45719" cy="5713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928FAFD5-AB33-4E4A-A80F-0EDC35938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1053" y="287111"/>
          <a:ext cx="700768" cy="1078545"/>
        </a:xfrm>
        <a:prstGeom prst="rect">
          <a:avLst/>
        </a:prstGeom>
      </xdr:spPr>
    </xdr:pic>
    <xdr:clientData/>
  </xdr:twoCellAnchor>
  <xdr:twoCellAnchor>
    <xdr:from>
      <xdr:col>1</xdr:col>
      <xdr:colOff>243417</xdr:colOff>
      <xdr:row>1</xdr:row>
      <xdr:rowOff>152367</xdr:rowOff>
    </xdr:from>
    <xdr:to>
      <xdr:col>3</xdr:col>
      <xdr:colOff>878416</xdr:colOff>
      <xdr:row>3</xdr:row>
      <xdr:rowOff>97894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xmlns="" id="{FB831210-93B4-42E0-96E0-BBF9021874F2}"/>
            </a:ext>
          </a:extLst>
        </xdr:cNvPr>
        <xdr:cNvGrpSpPr/>
      </xdr:nvGrpSpPr>
      <xdr:grpSpPr>
        <a:xfrm>
          <a:off x="1005417" y="342867"/>
          <a:ext cx="2607234" cy="909233"/>
          <a:chOff x="25360313" y="523878"/>
          <a:chExt cx="7096124" cy="2500312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xmlns="" id="{5F946FAA-AEA0-0E5B-CB6C-1A89EE3D876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1887" t="3078" r="1348" b="83664"/>
          <a:stretch/>
        </xdr:blipFill>
        <xdr:spPr>
          <a:xfrm>
            <a:off x="27098625" y="523878"/>
            <a:ext cx="5357812" cy="2500312"/>
          </a:xfrm>
          <a:prstGeom prst="rect">
            <a:avLst/>
          </a:prstGeom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xmlns="" id="{18B399EE-6B1F-E8AF-8055-FF578016928A}"/>
              </a:ext>
              <a:ext uri="{147F2762-F138-4A5C-976F-8EAC2B608ADB}">
                <a16:predDERef xmlns:a16="http://schemas.microsoft.com/office/drawing/2014/main" xmlns="" pred="{89254E76-3E52-49FF-A8A9-84CA6481440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rcRect l="5984" t="2830" r="4724" b="3150"/>
          <a:stretch/>
        </xdr:blipFill>
        <xdr:spPr>
          <a:xfrm>
            <a:off x="25360313" y="595312"/>
            <a:ext cx="2076450" cy="2152650"/>
          </a:xfrm>
          <a:prstGeom prst="rect">
            <a:avLst/>
          </a:prstGeom>
        </xdr:spPr>
      </xdr:pic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3EFBA7F8-0861-4907-B74F-BA712EA34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1053" y="287111"/>
          <a:ext cx="700768" cy="1078545"/>
        </a:xfrm>
        <a:prstGeom prst="rect">
          <a:avLst/>
        </a:prstGeom>
      </xdr:spPr>
    </xdr:pic>
    <xdr:clientData/>
  </xdr:twoCellAnchor>
  <xdr:twoCellAnchor editAs="oneCell">
    <xdr:from>
      <xdr:col>1</xdr:col>
      <xdr:colOff>169333</xdr:colOff>
      <xdr:row>1</xdr:row>
      <xdr:rowOff>264584</xdr:rowOff>
    </xdr:from>
    <xdr:to>
      <xdr:col>3</xdr:col>
      <xdr:colOff>741967</xdr:colOff>
      <xdr:row>2</xdr:row>
      <xdr:rowOff>365342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F6086726-C3DA-4267-A4EA-867DE2C48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333" y="502709"/>
          <a:ext cx="2534784" cy="577008"/>
        </a:xfrm>
        <a:prstGeom prst="rect">
          <a:avLst/>
        </a:prstGeom>
      </xdr:spPr>
    </xdr:pic>
    <xdr:clientData/>
  </xdr:twoCellAnchor>
  <xdr:twoCellAnchor editAs="oneCell">
    <xdr:from>
      <xdr:col>4</xdr:col>
      <xdr:colOff>310686</xdr:colOff>
      <xdr:row>1</xdr:row>
      <xdr:rowOff>153626</xdr:rowOff>
    </xdr:from>
    <xdr:to>
      <xdr:col>5</xdr:col>
      <xdr:colOff>726494</xdr:colOff>
      <xdr:row>2</xdr:row>
      <xdr:rowOff>247911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6CCA330B-743F-40AF-8A82-89CA736F3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15911" y="391751"/>
          <a:ext cx="1396883" cy="570535"/>
        </a:xfrm>
        <a:prstGeom prst="rect">
          <a:avLst/>
        </a:prstGeom>
      </xdr:spPr>
    </xdr:pic>
    <xdr:clientData/>
  </xdr:twoCellAnchor>
  <xdr:twoCellAnchor editAs="oneCell">
    <xdr:from>
      <xdr:col>4</xdr:col>
      <xdr:colOff>531445</xdr:colOff>
      <xdr:row>1</xdr:row>
      <xdr:rowOff>197894</xdr:rowOff>
    </xdr:from>
    <xdr:to>
      <xdr:col>4</xdr:col>
      <xdr:colOff>577164</xdr:colOff>
      <xdr:row>2</xdr:row>
      <xdr:rowOff>292962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E3D5F639-D8B2-491D-87D7-83E3C0C05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flipH="1">
          <a:off x="4236670" y="436019"/>
          <a:ext cx="45719" cy="57131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FC68AD0F-A04C-494D-B077-1AE59C832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1053" y="287111"/>
          <a:ext cx="700768" cy="1078545"/>
        </a:xfrm>
        <a:prstGeom prst="rect">
          <a:avLst/>
        </a:prstGeom>
      </xdr:spPr>
    </xdr:pic>
    <xdr:clientData/>
  </xdr:twoCellAnchor>
  <xdr:twoCellAnchor editAs="oneCell">
    <xdr:from>
      <xdr:col>1</xdr:col>
      <xdr:colOff>169333</xdr:colOff>
      <xdr:row>1</xdr:row>
      <xdr:rowOff>264584</xdr:rowOff>
    </xdr:from>
    <xdr:to>
      <xdr:col>3</xdr:col>
      <xdr:colOff>741967</xdr:colOff>
      <xdr:row>2</xdr:row>
      <xdr:rowOff>365342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18AD60B3-2D2A-4125-9FE3-0871F74CA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333" y="502709"/>
          <a:ext cx="2534784" cy="577008"/>
        </a:xfrm>
        <a:prstGeom prst="rect">
          <a:avLst/>
        </a:prstGeom>
      </xdr:spPr>
    </xdr:pic>
    <xdr:clientData/>
  </xdr:twoCellAnchor>
  <xdr:twoCellAnchor editAs="oneCell">
    <xdr:from>
      <xdr:col>4</xdr:col>
      <xdr:colOff>310686</xdr:colOff>
      <xdr:row>1</xdr:row>
      <xdr:rowOff>153626</xdr:rowOff>
    </xdr:from>
    <xdr:to>
      <xdr:col>5</xdr:col>
      <xdr:colOff>726494</xdr:colOff>
      <xdr:row>2</xdr:row>
      <xdr:rowOff>247911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5D4E1D19-DD98-4DF5-A9FB-B81C375AB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15911" y="391751"/>
          <a:ext cx="1396883" cy="570535"/>
        </a:xfrm>
        <a:prstGeom prst="rect">
          <a:avLst/>
        </a:prstGeom>
      </xdr:spPr>
    </xdr:pic>
    <xdr:clientData/>
  </xdr:twoCellAnchor>
  <xdr:twoCellAnchor editAs="oneCell">
    <xdr:from>
      <xdr:col>4</xdr:col>
      <xdr:colOff>531445</xdr:colOff>
      <xdr:row>1</xdr:row>
      <xdr:rowOff>197894</xdr:rowOff>
    </xdr:from>
    <xdr:to>
      <xdr:col>4</xdr:col>
      <xdr:colOff>577164</xdr:colOff>
      <xdr:row>2</xdr:row>
      <xdr:rowOff>292962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7C186D32-EFA3-4F11-B93D-FC2D51936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flipH="1">
          <a:off x="4236670" y="436019"/>
          <a:ext cx="45719" cy="571318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B0F3B179-CC0F-4A46-A04B-0653C6FC1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1053" y="287111"/>
          <a:ext cx="700768" cy="1078545"/>
        </a:xfrm>
        <a:prstGeom prst="rect">
          <a:avLst/>
        </a:prstGeom>
      </xdr:spPr>
    </xdr:pic>
    <xdr:clientData/>
  </xdr:twoCellAnchor>
  <xdr:twoCellAnchor editAs="oneCell">
    <xdr:from>
      <xdr:col>1</xdr:col>
      <xdr:colOff>169333</xdr:colOff>
      <xdr:row>1</xdr:row>
      <xdr:rowOff>264584</xdr:rowOff>
    </xdr:from>
    <xdr:to>
      <xdr:col>3</xdr:col>
      <xdr:colOff>741967</xdr:colOff>
      <xdr:row>2</xdr:row>
      <xdr:rowOff>365342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21E538F2-A9A7-459A-ABA6-228FF1CBE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333" y="502709"/>
          <a:ext cx="2534784" cy="577008"/>
        </a:xfrm>
        <a:prstGeom prst="rect">
          <a:avLst/>
        </a:prstGeom>
      </xdr:spPr>
    </xdr:pic>
    <xdr:clientData/>
  </xdr:twoCellAnchor>
  <xdr:twoCellAnchor editAs="oneCell">
    <xdr:from>
      <xdr:col>4</xdr:col>
      <xdr:colOff>310686</xdr:colOff>
      <xdr:row>1</xdr:row>
      <xdr:rowOff>153626</xdr:rowOff>
    </xdr:from>
    <xdr:to>
      <xdr:col>5</xdr:col>
      <xdr:colOff>726494</xdr:colOff>
      <xdr:row>2</xdr:row>
      <xdr:rowOff>247911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94D5E56-C3F4-47E4-9CFD-6E52ACEDD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15911" y="391751"/>
          <a:ext cx="1396883" cy="570535"/>
        </a:xfrm>
        <a:prstGeom prst="rect">
          <a:avLst/>
        </a:prstGeom>
      </xdr:spPr>
    </xdr:pic>
    <xdr:clientData/>
  </xdr:twoCellAnchor>
  <xdr:twoCellAnchor editAs="oneCell">
    <xdr:from>
      <xdr:col>4</xdr:col>
      <xdr:colOff>531445</xdr:colOff>
      <xdr:row>1</xdr:row>
      <xdr:rowOff>197894</xdr:rowOff>
    </xdr:from>
    <xdr:to>
      <xdr:col>4</xdr:col>
      <xdr:colOff>577164</xdr:colOff>
      <xdr:row>2</xdr:row>
      <xdr:rowOff>292962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69ACB24F-6F19-4824-AB7D-74721635C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flipH="1">
          <a:off x="4236670" y="436019"/>
          <a:ext cx="45719" cy="571318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8C4B30A-659A-468B-835C-48D0962B8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1053" y="287111"/>
          <a:ext cx="700768" cy="1078545"/>
        </a:xfrm>
        <a:prstGeom prst="rect">
          <a:avLst/>
        </a:prstGeom>
      </xdr:spPr>
    </xdr:pic>
    <xdr:clientData/>
  </xdr:twoCellAnchor>
  <xdr:twoCellAnchor editAs="oneCell">
    <xdr:from>
      <xdr:col>1</xdr:col>
      <xdr:colOff>169333</xdr:colOff>
      <xdr:row>1</xdr:row>
      <xdr:rowOff>264584</xdr:rowOff>
    </xdr:from>
    <xdr:to>
      <xdr:col>3</xdr:col>
      <xdr:colOff>741967</xdr:colOff>
      <xdr:row>2</xdr:row>
      <xdr:rowOff>365342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6377483F-F646-4C68-AB42-8E2C3F3BF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333" y="502709"/>
          <a:ext cx="2534784" cy="577008"/>
        </a:xfrm>
        <a:prstGeom prst="rect">
          <a:avLst/>
        </a:prstGeom>
      </xdr:spPr>
    </xdr:pic>
    <xdr:clientData/>
  </xdr:twoCellAnchor>
  <xdr:twoCellAnchor editAs="oneCell">
    <xdr:from>
      <xdr:col>4</xdr:col>
      <xdr:colOff>310686</xdr:colOff>
      <xdr:row>1</xdr:row>
      <xdr:rowOff>153626</xdr:rowOff>
    </xdr:from>
    <xdr:to>
      <xdr:col>5</xdr:col>
      <xdr:colOff>726494</xdr:colOff>
      <xdr:row>2</xdr:row>
      <xdr:rowOff>247911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7A866B0D-D5A3-41CD-BAD7-E679D201E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15911" y="391751"/>
          <a:ext cx="1396883" cy="570535"/>
        </a:xfrm>
        <a:prstGeom prst="rect">
          <a:avLst/>
        </a:prstGeom>
      </xdr:spPr>
    </xdr:pic>
    <xdr:clientData/>
  </xdr:twoCellAnchor>
  <xdr:twoCellAnchor editAs="oneCell">
    <xdr:from>
      <xdr:col>4</xdr:col>
      <xdr:colOff>531445</xdr:colOff>
      <xdr:row>1</xdr:row>
      <xdr:rowOff>197894</xdr:rowOff>
    </xdr:from>
    <xdr:to>
      <xdr:col>4</xdr:col>
      <xdr:colOff>577164</xdr:colOff>
      <xdr:row>2</xdr:row>
      <xdr:rowOff>292962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6F3F6993-FF9D-424B-8DB3-81E1A8F4B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flipH="1">
          <a:off x="4236670" y="436019"/>
          <a:ext cx="45719" cy="571318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3D2BD78E-5808-4ED8-B11D-48AE5A0CC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1053" y="287111"/>
          <a:ext cx="700768" cy="1078545"/>
        </a:xfrm>
        <a:prstGeom prst="rect">
          <a:avLst/>
        </a:prstGeom>
      </xdr:spPr>
    </xdr:pic>
    <xdr:clientData/>
  </xdr:twoCellAnchor>
  <xdr:twoCellAnchor editAs="oneCell">
    <xdr:from>
      <xdr:col>1</xdr:col>
      <xdr:colOff>169333</xdr:colOff>
      <xdr:row>1</xdr:row>
      <xdr:rowOff>264584</xdr:rowOff>
    </xdr:from>
    <xdr:to>
      <xdr:col>3</xdr:col>
      <xdr:colOff>741967</xdr:colOff>
      <xdr:row>2</xdr:row>
      <xdr:rowOff>365342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72580DC3-8382-4D04-9F44-1152B1337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333" y="502709"/>
          <a:ext cx="2534784" cy="577008"/>
        </a:xfrm>
        <a:prstGeom prst="rect">
          <a:avLst/>
        </a:prstGeom>
      </xdr:spPr>
    </xdr:pic>
    <xdr:clientData/>
  </xdr:twoCellAnchor>
  <xdr:twoCellAnchor editAs="oneCell">
    <xdr:from>
      <xdr:col>4</xdr:col>
      <xdr:colOff>310686</xdr:colOff>
      <xdr:row>1</xdr:row>
      <xdr:rowOff>153626</xdr:rowOff>
    </xdr:from>
    <xdr:to>
      <xdr:col>5</xdr:col>
      <xdr:colOff>726494</xdr:colOff>
      <xdr:row>2</xdr:row>
      <xdr:rowOff>247911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93009705-4778-43C1-9BAE-331B51E00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15911" y="391751"/>
          <a:ext cx="1396883" cy="570535"/>
        </a:xfrm>
        <a:prstGeom prst="rect">
          <a:avLst/>
        </a:prstGeom>
      </xdr:spPr>
    </xdr:pic>
    <xdr:clientData/>
  </xdr:twoCellAnchor>
  <xdr:twoCellAnchor editAs="oneCell">
    <xdr:from>
      <xdr:col>4</xdr:col>
      <xdr:colOff>531445</xdr:colOff>
      <xdr:row>1</xdr:row>
      <xdr:rowOff>197894</xdr:rowOff>
    </xdr:from>
    <xdr:to>
      <xdr:col>4</xdr:col>
      <xdr:colOff>577164</xdr:colOff>
      <xdr:row>2</xdr:row>
      <xdr:rowOff>292962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434EF556-0A7D-4483-85E9-D64A3E1ED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flipH="1">
          <a:off x="4236670" y="436019"/>
          <a:ext cx="45719" cy="571318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A5D4E879-CC6B-442F-877A-FA61B2514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1053" y="287111"/>
          <a:ext cx="700768" cy="1078545"/>
        </a:xfrm>
        <a:prstGeom prst="rect">
          <a:avLst/>
        </a:prstGeom>
      </xdr:spPr>
    </xdr:pic>
    <xdr:clientData/>
  </xdr:twoCellAnchor>
  <xdr:twoCellAnchor editAs="oneCell">
    <xdr:from>
      <xdr:col>1</xdr:col>
      <xdr:colOff>169333</xdr:colOff>
      <xdr:row>1</xdr:row>
      <xdr:rowOff>264584</xdr:rowOff>
    </xdr:from>
    <xdr:to>
      <xdr:col>3</xdr:col>
      <xdr:colOff>741967</xdr:colOff>
      <xdr:row>2</xdr:row>
      <xdr:rowOff>365342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42467E3E-1E10-4BCA-A883-ED05FB306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333" y="502709"/>
          <a:ext cx="2534784" cy="577008"/>
        </a:xfrm>
        <a:prstGeom prst="rect">
          <a:avLst/>
        </a:prstGeom>
      </xdr:spPr>
    </xdr:pic>
    <xdr:clientData/>
  </xdr:twoCellAnchor>
  <xdr:twoCellAnchor editAs="oneCell">
    <xdr:from>
      <xdr:col>4</xdr:col>
      <xdr:colOff>310686</xdr:colOff>
      <xdr:row>1</xdr:row>
      <xdr:rowOff>153626</xdr:rowOff>
    </xdr:from>
    <xdr:to>
      <xdr:col>5</xdr:col>
      <xdr:colOff>726494</xdr:colOff>
      <xdr:row>2</xdr:row>
      <xdr:rowOff>247911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2CDB6C93-9220-4436-80C5-A57841AC0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15911" y="391751"/>
          <a:ext cx="1396883" cy="570535"/>
        </a:xfrm>
        <a:prstGeom prst="rect">
          <a:avLst/>
        </a:prstGeom>
      </xdr:spPr>
    </xdr:pic>
    <xdr:clientData/>
  </xdr:twoCellAnchor>
  <xdr:twoCellAnchor editAs="oneCell">
    <xdr:from>
      <xdr:col>4</xdr:col>
      <xdr:colOff>531445</xdr:colOff>
      <xdr:row>1</xdr:row>
      <xdr:rowOff>197894</xdr:rowOff>
    </xdr:from>
    <xdr:to>
      <xdr:col>4</xdr:col>
      <xdr:colOff>577164</xdr:colOff>
      <xdr:row>2</xdr:row>
      <xdr:rowOff>292962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AB1DC4D6-CE94-4B6E-B4BF-EA03D1AE2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flipH="1">
          <a:off x="4236670" y="436019"/>
          <a:ext cx="45719" cy="571318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465E48E-6444-4E48-8F0C-66F640A85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1053" y="287111"/>
          <a:ext cx="700768" cy="1078545"/>
        </a:xfrm>
        <a:prstGeom prst="rect">
          <a:avLst/>
        </a:prstGeom>
      </xdr:spPr>
    </xdr:pic>
    <xdr:clientData/>
  </xdr:twoCellAnchor>
  <xdr:twoCellAnchor editAs="oneCell">
    <xdr:from>
      <xdr:col>1</xdr:col>
      <xdr:colOff>169333</xdr:colOff>
      <xdr:row>1</xdr:row>
      <xdr:rowOff>264584</xdr:rowOff>
    </xdr:from>
    <xdr:to>
      <xdr:col>3</xdr:col>
      <xdr:colOff>741967</xdr:colOff>
      <xdr:row>2</xdr:row>
      <xdr:rowOff>365342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C55B21CE-AB49-443E-BC5A-4E6B2A766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333" y="502709"/>
          <a:ext cx="2534784" cy="577008"/>
        </a:xfrm>
        <a:prstGeom prst="rect">
          <a:avLst/>
        </a:prstGeom>
      </xdr:spPr>
    </xdr:pic>
    <xdr:clientData/>
  </xdr:twoCellAnchor>
  <xdr:twoCellAnchor editAs="oneCell">
    <xdr:from>
      <xdr:col>4</xdr:col>
      <xdr:colOff>310686</xdr:colOff>
      <xdr:row>1</xdr:row>
      <xdr:rowOff>153626</xdr:rowOff>
    </xdr:from>
    <xdr:to>
      <xdr:col>5</xdr:col>
      <xdr:colOff>726494</xdr:colOff>
      <xdr:row>2</xdr:row>
      <xdr:rowOff>247911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7DF56F42-4FBA-4D45-8939-F8E5A2DEF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15911" y="391751"/>
          <a:ext cx="1396883" cy="570535"/>
        </a:xfrm>
        <a:prstGeom prst="rect">
          <a:avLst/>
        </a:prstGeom>
      </xdr:spPr>
    </xdr:pic>
    <xdr:clientData/>
  </xdr:twoCellAnchor>
  <xdr:twoCellAnchor editAs="oneCell">
    <xdr:from>
      <xdr:col>4</xdr:col>
      <xdr:colOff>531445</xdr:colOff>
      <xdr:row>1</xdr:row>
      <xdr:rowOff>197894</xdr:rowOff>
    </xdr:from>
    <xdr:to>
      <xdr:col>4</xdr:col>
      <xdr:colOff>577164</xdr:colOff>
      <xdr:row>2</xdr:row>
      <xdr:rowOff>292962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935BEF96-EFF2-4332-8A9D-125F944BC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flipH="1">
          <a:off x="4236670" y="436019"/>
          <a:ext cx="45719" cy="571318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2B42D485-C461-4F9E-A495-53D388D54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22153" y="287111"/>
          <a:ext cx="700768" cy="1078545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1</xdr:row>
      <xdr:rowOff>288232</xdr:rowOff>
    </xdr:from>
    <xdr:to>
      <xdr:col>4</xdr:col>
      <xdr:colOff>615842</xdr:colOff>
      <xdr:row>2</xdr:row>
      <xdr:rowOff>389465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8532BF7D-27F9-4551-914D-BE8FE2064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0" y="526357"/>
          <a:ext cx="3400317" cy="577483"/>
        </a:xfrm>
        <a:prstGeom prst="rect">
          <a:avLst/>
        </a:prstGeom>
      </xdr:spPr>
    </xdr:pic>
    <xdr:clientData/>
  </xdr:twoCellAnchor>
  <xdr:twoCellAnchor editAs="oneCell">
    <xdr:from>
      <xdr:col>4</xdr:col>
      <xdr:colOff>961761</xdr:colOff>
      <xdr:row>1</xdr:row>
      <xdr:rowOff>225172</xdr:rowOff>
    </xdr:from>
    <xdr:to>
      <xdr:col>6</xdr:col>
      <xdr:colOff>1287198</xdr:colOff>
      <xdr:row>3</xdr:row>
      <xdr:rowOff>55820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4917B36B-1840-4653-A131-F7FA52E95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6986" y="463297"/>
          <a:ext cx="3001962" cy="783148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2106B3C1-1C99-49EB-883A-A78A8201A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3528" y="287111"/>
          <a:ext cx="700768" cy="1078545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1</xdr:row>
      <xdr:rowOff>288232</xdr:rowOff>
    </xdr:from>
    <xdr:to>
      <xdr:col>4</xdr:col>
      <xdr:colOff>615842</xdr:colOff>
      <xdr:row>2</xdr:row>
      <xdr:rowOff>389465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8DFCD9C4-6E3A-4DAB-B698-1DD50C95A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0" y="526357"/>
          <a:ext cx="3400317" cy="577483"/>
        </a:xfrm>
        <a:prstGeom prst="rect">
          <a:avLst/>
        </a:prstGeom>
      </xdr:spPr>
    </xdr:pic>
    <xdr:clientData/>
  </xdr:twoCellAnchor>
  <xdr:twoCellAnchor editAs="oneCell">
    <xdr:from>
      <xdr:col>4</xdr:col>
      <xdr:colOff>592667</xdr:colOff>
      <xdr:row>1</xdr:row>
      <xdr:rowOff>237079</xdr:rowOff>
    </xdr:from>
    <xdr:to>
      <xdr:col>6</xdr:col>
      <xdr:colOff>1299104</xdr:colOff>
      <xdr:row>3</xdr:row>
      <xdr:rowOff>67727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310BAF6D-4DE7-4415-AE54-8EF917AA8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7892" y="475204"/>
          <a:ext cx="2992437" cy="783148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8EF72CF4-A2F8-405D-A29A-272396BB7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84078" y="287111"/>
          <a:ext cx="700768" cy="1078545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1</xdr:row>
      <xdr:rowOff>288232</xdr:rowOff>
    </xdr:from>
    <xdr:to>
      <xdr:col>4</xdr:col>
      <xdr:colOff>615842</xdr:colOff>
      <xdr:row>2</xdr:row>
      <xdr:rowOff>389465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9FAE27E7-7FF4-44B8-B6F6-22A16BDE3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0" y="526357"/>
          <a:ext cx="3400317" cy="577483"/>
        </a:xfrm>
        <a:prstGeom prst="rect">
          <a:avLst/>
        </a:prstGeom>
      </xdr:spPr>
    </xdr:pic>
    <xdr:clientData/>
  </xdr:twoCellAnchor>
  <xdr:twoCellAnchor editAs="oneCell">
    <xdr:from>
      <xdr:col>4</xdr:col>
      <xdr:colOff>592667</xdr:colOff>
      <xdr:row>1</xdr:row>
      <xdr:rowOff>237079</xdr:rowOff>
    </xdr:from>
    <xdr:to>
      <xdr:col>6</xdr:col>
      <xdr:colOff>492882</xdr:colOff>
      <xdr:row>3</xdr:row>
      <xdr:rowOff>67727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1CA9B218-7EFB-4463-B5AF-EC257B955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7892" y="475204"/>
          <a:ext cx="3005365" cy="7831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48AD2AD5-70AB-4376-AC32-9881032B2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1053" y="287111"/>
          <a:ext cx="700768" cy="1078545"/>
        </a:xfrm>
        <a:prstGeom prst="rect">
          <a:avLst/>
        </a:prstGeom>
      </xdr:spPr>
    </xdr:pic>
    <xdr:clientData/>
  </xdr:twoCellAnchor>
  <xdr:twoCellAnchor>
    <xdr:from>
      <xdr:col>1</xdr:col>
      <xdr:colOff>243417</xdr:colOff>
      <xdr:row>1</xdr:row>
      <xdr:rowOff>152367</xdr:rowOff>
    </xdr:from>
    <xdr:to>
      <xdr:col>3</xdr:col>
      <xdr:colOff>878416</xdr:colOff>
      <xdr:row>3</xdr:row>
      <xdr:rowOff>97894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xmlns="" id="{0503DB7F-0439-43AD-91F7-FA2BD27D9086}"/>
            </a:ext>
          </a:extLst>
        </xdr:cNvPr>
        <xdr:cNvGrpSpPr/>
      </xdr:nvGrpSpPr>
      <xdr:grpSpPr>
        <a:xfrm>
          <a:off x="1005417" y="342867"/>
          <a:ext cx="2598614" cy="898027"/>
          <a:chOff x="25360313" y="523878"/>
          <a:chExt cx="7096124" cy="2500312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xmlns="" id="{65EEF0DB-FD59-A8E6-5034-D1D72595AAA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1887" t="3078" r="1348" b="83664"/>
          <a:stretch/>
        </xdr:blipFill>
        <xdr:spPr>
          <a:xfrm>
            <a:off x="27098625" y="523878"/>
            <a:ext cx="5357812" cy="2500312"/>
          </a:xfrm>
          <a:prstGeom prst="rect">
            <a:avLst/>
          </a:prstGeom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xmlns="" id="{E645ECB3-E769-4E7D-B0F9-239BEBC5D1F3}"/>
              </a:ext>
              <a:ext uri="{147F2762-F138-4A5C-976F-8EAC2B608ADB}">
                <a16:predDERef xmlns:a16="http://schemas.microsoft.com/office/drawing/2014/main" xmlns="" pred="{89254E76-3E52-49FF-A8A9-84CA6481440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rcRect l="5984" t="2830" r="4724" b="3150"/>
          <a:stretch/>
        </xdr:blipFill>
        <xdr:spPr>
          <a:xfrm>
            <a:off x="25360313" y="595312"/>
            <a:ext cx="2076450" cy="2152650"/>
          </a:xfrm>
          <a:prstGeom prst="rect">
            <a:avLst/>
          </a:prstGeom>
        </xdr:spPr>
      </xdr:pic>
    </xdr:grp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AA40A63A-990E-41BB-B12F-BD13A7818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6003" y="287111"/>
          <a:ext cx="700768" cy="1078545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1</xdr:row>
      <xdr:rowOff>288232</xdr:rowOff>
    </xdr:from>
    <xdr:to>
      <xdr:col>4</xdr:col>
      <xdr:colOff>248449</xdr:colOff>
      <xdr:row>2</xdr:row>
      <xdr:rowOff>389465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2DFF6053-5FEB-421F-8349-A2E46E5C6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0" y="526357"/>
          <a:ext cx="3404399" cy="577483"/>
        </a:xfrm>
        <a:prstGeom prst="rect">
          <a:avLst/>
        </a:prstGeom>
      </xdr:spPr>
    </xdr:pic>
    <xdr:clientData/>
  </xdr:twoCellAnchor>
  <xdr:twoCellAnchor editAs="oneCell">
    <xdr:from>
      <xdr:col>4</xdr:col>
      <xdr:colOff>592667</xdr:colOff>
      <xdr:row>1</xdr:row>
      <xdr:rowOff>237079</xdr:rowOff>
    </xdr:from>
    <xdr:to>
      <xdr:col>6</xdr:col>
      <xdr:colOff>778632</xdr:colOff>
      <xdr:row>3</xdr:row>
      <xdr:rowOff>67727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69375B00-43BF-4F20-B344-83D58A33F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367" y="475204"/>
          <a:ext cx="2995840" cy="783148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7E7C6945-858A-4988-9286-5C7CE578A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31678" y="287111"/>
          <a:ext cx="700768" cy="1078545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1</xdr:row>
      <xdr:rowOff>288232</xdr:rowOff>
    </xdr:from>
    <xdr:to>
      <xdr:col>4</xdr:col>
      <xdr:colOff>615842</xdr:colOff>
      <xdr:row>2</xdr:row>
      <xdr:rowOff>389465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A713F6DB-7D70-4614-AC69-FCDACFE69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0" y="526357"/>
          <a:ext cx="3400317" cy="577483"/>
        </a:xfrm>
        <a:prstGeom prst="rect">
          <a:avLst/>
        </a:prstGeom>
      </xdr:spPr>
    </xdr:pic>
    <xdr:clientData/>
  </xdr:twoCellAnchor>
  <xdr:twoCellAnchor editAs="oneCell">
    <xdr:from>
      <xdr:col>4</xdr:col>
      <xdr:colOff>592667</xdr:colOff>
      <xdr:row>1</xdr:row>
      <xdr:rowOff>237079</xdr:rowOff>
    </xdr:from>
    <xdr:to>
      <xdr:col>6</xdr:col>
      <xdr:colOff>928310</xdr:colOff>
      <xdr:row>3</xdr:row>
      <xdr:rowOff>67727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4E0B507F-4F00-4E4F-9C33-B086F8A8F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7892" y="475204"/>
          <a:ext cx="3002643" cy="783148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15B2A515-B463-4E58-9A73-B73C03FB9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1703" y="287111"/>
          <a:ext cx="700768" cy="1078545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1</xdr:row>
      <xdr:rowOff>288232</xdr:rowOff>
    </xdr:from>
    <xdr:to>
      <xdr:col>4</xdr:col>
      <xdr:colOff>615842</xdr:colOff>
      <xdr:row>2</xdr:row>
      <xdr:rowOff>389465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F4364373-3F43-46A3-906B-1650DE1CF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0" y="526357"/>
          <a:ext cx="3400317" cy="577483"/>
        </a:xfrm>
        <a:prstGeom prst="rect">
          <a:avLst/>
        </a:prstGeom>
      </xdr:spPr>
    </xdr:pic>
    <xdr:clientData/>
  </xdr:twoCellAnchor>
  <xdr:twoCellAnchor editAs="oneCell">
    <xdr:from>
      <xdr:col>4</xdr:col>
      <xdr:colOff>592667</xdr:colOff>
      <xdr:row>1</xdr:row>
      <xdr:rowOff>237079</xdr:rowOff>
    </xdr:from>
    <xdr:to>
      <xdr:col>6</xdr:col>
      <xdr:colOff>819453</xdr:colOff>
      <xdr:row>3</xdr:row>
      <xdr:rowOff>67727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FF6BFECE-EA45-49DA-B006-5F7F62779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7892" y="475204"/>
          <a:ext cx="3008086" cy="783148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A6D480E7-D163-4CEB-875B-4DDA0019A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2178" y="287111"/>
          <a:ext cx="700768" cy="1078545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1</xdr:row>
      <xdr:rowOff>288232</xdr:rowOff>
    </xdr:from>
    <xdr:to>
      <xdr:col>4</xdr:col>
      <xdr:colOff>615842</xdr:colOff>
      <xdr:row>2</xdr:row>
      <xdr:rowOff>389465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D544031B-51DC-4C11-8FC0-6FE42AB96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0" y="526357"/>
          <a:ext cx="3400317" cy="577483"/>
        </a:xfrm>
        <a:prstGeom prst="rect">
          <a:avLst/>
        </a:prstGeom>
      </xdr:spPr>
    </xdr:pic>
    <xdr:clientData/>
  </xdr:twoCellAnchor>
  <xdr:twoCellAnchor editAs="oneCell">
    <xdr:from>
      <xdr:col>4</xdr:col>
      <xdr:colOff>592667</xdr:colOff>
      <xdr:row>1</xdr:row>
      <xdr:rowOff>237079</xdr:rowOff>
    </xdr:from>
    <xdr:to>
      <xdr:col>6</xdr:col>
      <xdr:colOff>696989</xdr:colOff>
      <xdr:row>3</xdr:row>
      <xdr:rowOff>67727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1DDCCD79-7501-4CD5-86EF-99CE49194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7892" y="475204"/>
          <a:ext cx="3009447" cy="783148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4DADFD69-DB42-484D-B39D-6B502151B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74428" y="287111"/>
          <a:ext cx="700768" cy="1078545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1</xdr:row>
      <xdr:rowOff>288232</xdr:rowOff>
    </xdr:from>
    <xdr:to>
      <xdr:col>4</xdr:col>
      <xdr:colOff>615842</xdr:colOff>
      <xdr:row>2</xdr:row>
      <xdr:rowOff>389465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45A94EA2-B6F1-47E7-8E8E-DE9365DE0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0" y="526357"/>
          <a:ext cx="3400317" cy="577483"/>
        </a:xfrm>
        <a:prstGeom prst="rect">
          <a:avLst/>
        </a:prstGeom>
      </xdr:spPr>
    </xdr:pic>
    <xdr:clientData/>
  </xdr:twoCellAnchor>
  <xdr:twoCellAnchor editAs="oneCell">
    <xdr:from>
      <xdr:col>4</xdr:col>
      <xdr:colOff>592667</xdr:colOff>
      <xdr:row>1</xdr:row>
      <xdr:rowOff>237079</xdr:rowOff>
    </xdr:from>
    <xdr:to>
      <xdr:col>7</xdr:col>
      <xdr:colOff>328084</xdr:colOff>
      <xdr:row>3</xdr:row>
      <xdr:rowOff>67727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91AB00EA-0B27-4241-BF86-7651710E1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7892" y="475204"/>
          <a:ext cx="3012017" cy="783148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703186</xdr:colOff>
      <xdr:row>1</xdr:row>
      <xdr:rowOff>17236</xdr:rowOff>
    </xdr:from>
    <xdr:to>
      <xdr:col>7</xdr:col>
      <xdr:colOff>1403954</xdr:colOff>
      <xdr:row>3</xdr:row>
      <xdr:rowOff>143281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FC790CA8-115D-424D-A2E5-9008E1899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51636" y="255361"/>
          <a:ext cx="700768" cy="1078545"/>
        </a:xfrm>
        <a:prstGeom prst="rect">
          <a:avLst/>
        </a:prstGeom>
      </xdr:spPr>
    </xdr:pic>
    <xdr:clientData/>
  </xdr:twoCellAnchor>
  <xdr:oneCellAnchor>
    <xdr:from>
      <xdr:col>1</xdr:col>
      <xdr:colOff>74083</xdr:colOff>
      <xdr:row>1</xdr:row>
      <xdr:rowOff>42334</xdr:rowOff>
    </xdr:from>
    <xdr:ext cx="1217083" cy="1016000"/>
    <xdr:pic>
      <xdr:nvPicPr>
        <xdr:cNvPr id="3" name="image3.jpg">
          <a:extLst>
            <a:ext uri="{FF2B5EF4-FFF2-40B4-BE49-F238E27FC236}">
              <a16:creationId xmlns:a16="http://schemas.microsoft.com/office/drawing/2014/main" xmlns="" id="{03DB59D4-66DB-4F39-82A0-8F214E0C1AB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36083" y="280459"/>
          <a:ext cx="1217083" cy="10160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529165</xdr:colOff>
      <xdr:row>1</xdr:row>
      <xdr:rowOff>42335</xdr:rowOff>
    </xdr:from>
    <xdr:to>
      <xdr:col>4</xdr:col>
      <xdr:colOff>455082</xdr:colOff>
      <xdr:row>3</xdr:row>
      <xdr:rowOff>116417</xdr:rowOff>
    </xdr:to>
    <xdr:pic>
      <xdr:nvPicPr>
        <xdr:cNvPr id="4" name="image3.png">
          <a:extLst>
            <a:ext uri="{FF2B5EF4-FFF2-40B4-BE49-F238E27FC236}">
              <a16:creationId xmlns:a16="http://schemas.microsoft.com/office/drawing/2014/main" xmlns="" id="{ECA7A59B-DAD1-431D-98E1-90E112065AE3}"/>
            </a:ext>
          </a:extLst>
        </xdr:cNvPr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2272240" y="280460"/>
          <a:ext cx="1888067" cy="1026582"/>
        </a:xfrm>
        <a:prstGeom prst="rect">
          <a:avLst/>
        </a:prstGeom>
        <a:ln/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87FA0D29-D8B7-45B7-A084-E470A77D9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1053" y="287111"/>
          <a:ext cx="700768" cy="1078545"/>
        </a:xfrm>
        <a:prstGeom prst="rect">
          <a:avLst/>
        </a:prstGeom>
      </xdr:spPr>
    </xdr:pic>
    <xdr:clientData/>
  </xdr:twoCellAnchor>
  <xdr:oneCellAnchor>
    <xdr:from>
      <xdr:col>1</xdr:col>
      <xdr:colOff>63500</xdr:colOff>
      <xdr:row>1</xdr:row>
      <xdr:rowOff>42334</xdr:rowOff>
    </xdr:from>
    <xdr:ext cx="1217083" cy="1016000"/>
    <xdr:pic>
      <xdr:nvPicPr>
        <xdr:cNvPr id="3" name="image3.jpg">
          <a:extLst>
            <a:ext uri="{FF2B5EF4-FFF2-40B4-BE49-F238E27FC236}">
              <a16:creationId xmlns:a16="http://schemas.microsoft.com/office/drawing/2014/main" xmlns="" id="{F2FB4264-9F4C-46ED-B979-0DD3B3C8ADC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25500" y="280459"/>
          <a:ext cx="1217083" cy="10160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423334</xdr:colOff>
      <xdr:row>1</xdr:row>
      <xdr:rowOff>116416</xdr:rowOff>
    </xdr:from>
    <xdr:to>
      <xdr:col>4</xdr:col>
      <xdr:colOff>328084</xdr:colOff>
      <xdr:row>3</xdr:row>
      <xdr:rowOff>126998</xdr:rowOff>
    </xdr:to>
    <xdr:pic>
      <xdr:nvPicPr>
        <xdr:cNvPr id="4" name="image3.png">
          <a:extLst>
            <a:ext uri="{FF2B5EF4-FFF2-40B4-BE49-F238E27FC236}">
              <a16:creationId xmlns:a16="http://schemas.microsoft.com/office/drawing/2014/main" xmlns="" id="{20B99B3B-1505-43BF-8494-B278BCECA542}"/>
            </a:ext>
          </a:extLst>
        </xdr:cNvPr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2166409" y="354541"/>
          <a:ext cx="1866900" cy="963082"/>
        </a:xfrm>
        <a:prstGeom prst="rect">
          <a:avLst/>
        </a:prstGeom>
        <a:ln/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A8BECD1A-C8ED-4E93-96DE-6FC736560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1053" y="287111"/>
          <a:ext cx="700768" cy="107854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476250</xdr:colOff>
      <xdr:row>1</xdr:row>
      <xdr:rowOff>52917</xdr:rowOff>
    </xdr:from>
    <xdr:to>
      <xdr:col>4</xdr:col>
      <xdr:colOff>402167</xdr:colOff>
      <xdr:row>3</xdr:row>
      <xdr:rowOff>126999</xdr:rowOff>
    </xdr:to>
    <xdr:pic>
      <xdr:nvPicPr>
        <xdr:cNvPr id="3" name="image3.png">
          <a:extLst>
            <a:ext uri="{FF2B5EF4-FFF2-40B4-BE49-F238E27FC236}">
              <a16:creationId xmlns:a16="http://schemas.microsoft.com/office/drawing/2014/main" xmlns="" id="{9F2C20AD-CE58-47C2-B220-D608BDEEA39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219325" y="291042"/>
          <a:ext cx="1888067" cy="1026582"/>
        </a:xfrm>
        <a:prstGeom prst="rect">
          <a:avLst/>
        </a:prstGeom>
        <a:ln/>
      </xdr:spPr>
    </xdr:pic>
    <xdr:clientData/>
  </xdr:twoCellAnchor>
  <xdr:oneCellAnchor>
    <xdr:from>
      <xdr:col>1</xdr:col>
      <xdr:colOff>74083</xdr:colOff>
      <xdr:row>1</xdr:row>
      <xdr:rowOff>52916</xdr:rowOff>
    </xdr:from>
    <xdr:ext cx="1217083" cy="1016000"/>
    <xdr:pic>
      <xdr:nvPicPr>
        <xdr:cNvPr id="4" name="image3.jpg">
          <a:extLst>
            <a:ext uri="{FF2B5EF4-FFF2-40B4-BE49-F238E27FC236}">
              <a16:creationId xmlns:a16="http://schemas.microsoft.com/office/drawing/2014/main" xmlns="" id="{E134C4C1-6ABE-4F34-9DEB-46EF73D50A28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36083" y="291041"/>
          <a:ext cx="1217083" cy="1016000"/>
        </a:xfrm>
        <a:prstGeom prst="rect">
          <a:avLst/>
        </a:prstGeom>
        <a:noFill/>
      </xdr:spPr>
    </xdr:pic>
    <xdr:clientData fLocksWithSheet="0"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8E9EDB77-6A94-4D42-8A71-0C57C6BDA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1053" y="287111"/>
          <a:ext cx="700768" cy="1078545"/>
        </a:xfrm>
        <a:prstGeom prst="rect">
          <a:avLst/>
        </a:prstGeom>
      </xdr:spPr>
    </xdr:pic>
    <xdr:clientData/>
  </xdr:twoCellAnchor>
  <xdr:twoCellAnchor editAs="oneCell">
    <xdr:from>
      <xdr:col>2</xdr:col>
      <xdr:colOff>433917</xdr:colOff>
      <xdr:row>1</xdr:row>
      <xdr:rowOff>42334</xdr:rowOff>
    </xdr:from>
    <xdr:to>
      <xdr:col>4</xdr:col>
      <xdr:colOff>359834</xdr:colOff>
      <xdr:row>3</xdr:row>
      <xdr:rowOff>116416</xdr:rowOff>
    </xdr:to>
    <xdr:pic>
      <xdr:nvPicPr>
        <xdr:cNvPr id="3" name="image3.png">
          <a:extLst>
            <a:ext uri="{FF2B5EF4-FFF2-40B4-BE49-F238E27FC236}">
              <a16:creationId xmlns:a16="http://schemas.microsoft.com/office/drawing/2014/main" xmlns="" id="{2AE49B18-6D08-4B29-9048-9FD412FCDA2F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176992" y="280459"/>
          <a:ext cx="1888067" cy="1026582"/>
        </a:xfrm>
        <a:prstGeom prst="rect">
          <a:avLst/>
        </a:prstGeom>
        <a:ln/>
      </xdr:spPr>
    </xdr:pic>
    <xdr:clientData/>
  </xdr:twoCellAnchor>
  <xdr:oneCellAnchor>
    <xdr:from>
      <xdr:col>1</xdr:col>
      <xdr:colOff>105833</xdr:colOff>
      <xdr:row>1</xdr:row>
      <xdr:rowOff>63500</xdr:rowOff>
    </xdr:from>
    <xdr:ext cx="1217083" cy="1016000"/>
    <xdr:pic>
      <xdr:nvPicPr>
        <xdr:cNvPr id="4" name="image3.jpg">
          <a:extLst>
            <a:ext uri="{FF2B5EF4-FFF2-40B4-BE49-F238E27FC236}">
              <a16:creationId xmlns:a16="http://schemas.microsoft.com/office/drawing/2014/main" xmlns="" id="{098D2E7E-003B-4B10-A849-C2944F79A98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67833" y="301625"/>
          <a:ext cx="1217083" cy="1016000"/>
        </a:xfrm>
        <a:prstGeom prst="rect">
          <a:avLst/>
        </a:prstGeom>
        <a:noFill/>
      </xdr:spPr>
    </xdr:pic>
    <xdr:clientData fLocksWithSheet="0"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A3600887-43FF-472F-B6FE-CDA8485FE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1053" y="287111"/>
          <a:ext cx="700768" cy="1078545"/>
        </a:xfrm>
        <a:prstGeom prst="rect">
          <a:avLst/>
        </a:prstGeom>
      </xdr:spPr>
    </xdr:pic>
    <xdr:clientData/>
  </xdr:twoCellAnchor>
  <xdr:twoCellAnchor editAs="oneCell">
    <xdr:from>
      <xdr:col>2</xdr:col>
      <xdr:colOff>486834</xdr:colOff>
      <xdr:row>1</xdr:row>
      <xdr:rowOff>74083</xdr:rowOff>
    </xdr:from>
    <xdr:to>
      <xdr:col>4</xdr:col>
      <xdr:colOff>412751</xdr:colOff>
      <xdr:row>3</xdr:row>
      <xdr:rowOff>148165</xdr:rowOff>
    </xdr:to>
    <xdr:pic>
      <xdr:nvPicPr>
        <xdr:cNvPr id="3" name="image3.png">
          <a:extLst>
            <a:ext uri="{FF2B5EF4-FFF2-40B4-BE49-F238E27FC236}">
              <a16:creationId xmlns:a16="http://schemas.microsoft.com/office/drawing/2014/main" xmlns="" id="{C656AE02-6FEF-4676-9204-77FBF6ACFD0B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229909" y="312208"/>
          <a:ext cx="1888067" cy="1026582"/>
        </a:xfrm>
        <a:prstGeom prst="rect">
          <a:avLst/>
        </a:prstGeom>
        <a:ln/>
      </xdr:spPr>
    </xdr:pic>
    <xdr:clientData/>
  </xdr:twoCellAnchor>
  <xdr:oneCellAnchor>
    <xdr:from>
      <xdr:col>1</xdr:col>
      <xdr:colOff>74083</xdr:colOff>
      <xdr:row>1</xdr:row>
      <xdr:rowOff>42332</xdr:rowOff>
    </xdr:from>
    <xdr:ext cx="1217083" cy="1016000"/>
    <xdr:pic>
      <xdr:nvPicPr>
        <xdr:cNvPr id="4" name="image3.jpg">
          <a:extLst>
            <a:ext uri="{FF2B5EF4-FFF2-40B4-BE49-F238E27FC236}">
              <a16:creationId xmlns:a16="http://schemas.microsoft.com/office/drawing/2014/main" xmlns="" id="{7ADE0B34-C2DD-43BF-8A62-3FB1426CB8B5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36083" y="280457"/>
          <a:ext cx="1217083" cy="101600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4C784BBD-BA0D-4A0F-ADCD-8F08871E2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1053" y="287111"/>
          <a:ext cx="700768" cy="1078545"/>
        </a:xfrm>
        <a:prstGeom prst="rect">
          <a:avLst/>
        </a:prstGeom>
      </xdr:spPr>
    </xdr:pic>
    <xdr:clientData/>
  </xdr:twoCellAnchor>
  <xdr:twoCellAnchor>
    <xdr:from>
      <xdr:col>1</xdr:col>
      <xdr:colOff>243417</xdr:colOff>
      <xdr:row>1</xdr:row>
      <xdr:rowOff>152367</xdr:rowOff>
    </xdr:from>
    <xdr:to>
      <xdr:col>3</xdr:col>
      <xdr:colOff>878416</xdr:colOff>
      <xdr:row>3</xdr:row>
      <xdr:rowOff>97894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xmlns="" id="{CBDEC370-FEE2-4A59-B500-80AA6C7F27EB}"/>
            </a:ext>
          </a:extLst>
        </xdr:cNvPr>
        <xdr:cNvGrpSpPr/>
      </xdr:nvGrpSpPr>
      <xdr:grpSpPr>
        <a:xfrm>
          <a:off x="1005417" y="342867"/>
          <a:ext cx="2607234" cy="909233"/>
          <a:chOff x="25360313" y="523878"/>
          <a:chExt cx="7096124" cy="2500312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xmlns="" id="{4A2655B4-9268-34F7-C055-D2175B9D73B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1887" t="3078" r="1348" b="83664"/>
          <a:stretch/>
        </xdr:blipFill>
        <xdr:spPr>
          <a:xfrm>
            <a:off x="27098625" y="523878"/>
            <a:ext cx="5357812" cy="2500312"/>
          </a:xfrm>
          <a:prstGeom prst="rect">
            <a:avLst/>
          </a:prstGeom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xmlns="" id="{39E6A200-C965-2F60-E8DC-436DACEFC9F7}"/>
              </a:ext>
              <a:ext uri="{147F2762-F138-4A5C-976F-8EAC2B608ADB}">
                <a16:predDERef xmlns:a16="http://schemas.microsoft.com/office/drawing/2014/main" xmlns="" pred="{89254E76-3E52-49FF-A8A9-84CA6481440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rcRect l="5984" t="2830" r="4724" b="3150"/>
          <a:stretch/>
        </xdr:blipFill>
        <xdr:spPr>
          <a:xfrm>
            <a:off x="25360313" y="595312"/>
            <a:ext cx="2076450" cy="2152650"/>
          </a:xfrm>
          <a:prstGeom prst="rect">
            <a:avLst/>
          </a:prstGeom>
        </xdr:spPr>
      </xdr:pic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DFFC664B-5570-4A8A-9589-C6BEBC67E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1053" y="287111"/>
          <a:ext cx="700768" cy="1078545"/>
        </a:xfrm>
        <a:prstGeom prst="rect">
          <a:avLst/>
        </a:prstGeom>
      </xdr:spPr>
    </xdr:pic>
    <xdr:clientData/>
  </xdr:twoCellAnchor>
  <xdr:twoCellAnchor editAs="oneCell">
    <xdr:from>
      <xdr:col>2</xdr:col>
      <xdr:colOff>455083</xdr:colOff>
      <xdr:row>1</xdr:row>
      <xdr:rowOff>74084</xdr:rowOff>
    </xdr:from>
    <xdr:to>
      <xdr:col>4</xdr:col>
      <xdr:colOff>381000</xdr:colOff>
      <xdr:row>3</xdr:row>
      <xdr:rowOff>148166</xdr:rowOff>
    </xdr:to>
    <xdr:pic>
      <xdr:nvPicPr>
        <xdr:cNvPr id="3" name="image3.png">
          <a:extLst>
            <a:ext uri="{FF2B5EF4-FFF2-40B4-BE49-F238E27FC236}">
              <a16:creationId xmlns:a16="http://schemas.microsoft.com/office/drawing/2014/main" xmlns="" id="{FC0C8D41-CA18-4185-B647-935993704C01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198158" y="312209"/>
          <a:ext cx="1888067" cy="1026582"/>
        </a:xfrm>
        <a:prstGeom prst="rect">
          <a:avLst/>
        </a:prstGeom>
        <a:ln/>
      </xdr:spPr>
    </xdr:pic>
    <xdr:clientData/>
  </xdr:twoCellAnchor>
  <xdr:oneCellAnchor>
    <xdr:from>
      <xdr:col>1</xdr:col>
      <xdr:colOff>74084</xdr:colOff>
      <xdr:row>1</xdr:row>
      <xdr:rowOff>42334</xdr:rowOff>
    </xdr:from>
    <xdr:ext cx="1217083" cy="1016000"/>
    <xdr:pic>
      <xdr:nvPicPr>
        <xdr:cNvPr id="4" name="image3.jpg">
          <a:extLst>
            <a:ext uri="{FF2B5EF4-FFF2-40B4-BE49-F238E27FC236}">
              <a16:creationId xmlns:a16="http://schemas.microsoft.com/office/drawing/2014/main" xmlns="" id="{7F218D3A-1EF6-4981-96CD-89F9A1FC34AB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36084" y="280459"/>
          <a:ext cx="1217083" cy="1016000"/>
        </a:xfrm>
        <a:prstGeom prst="rect">
          <a:avLst/>
        </a:prstGeom>
        <a:noFill/>
      </xdr:spPr>
    </xdr:pic>
    <xdr:clientData fLocksWithSheet="0"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C5F919B4-9F13-4A91-8357-5A04C4A14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1053" y="287111"/>
          <a:ext cx="700768" cy="1078545"/>
        </a:xfrm>
        <a:prstGeom prst="rect">
          <a:avLst/>
        </a:prstGeom>
      </xdr:spPr>
    </xdr:pic>
    <xdr:clientData/>
  </xdr:twoCellAnchor>
  <xdr:twoCellAnchor editAs="oneCell">
    <xdr:from>
      <xdr:col>2</xdr:col>
      <xdr:colOff>486833</xdr:colOff>
      <xdr:row>1</xdr:row>
      <xdr:rowOff>95250</xdr:rowOff>
    </xdr:from>
    <xdr:to>
      <xdr:col>4</xdr:col>
      <xdr:colOff>412750</xdr:colOff>
      <xdr:row>3</xdr:row>
      <xdr:rowOff>169332</xdr:rowOff>
    </xdr:to>
    <xdr:pic>
      <xdr:nvPicPr>
        <xdr:cNvPr id="3" name="image3.png">
          <a:extLst>
            <a:ext uri="{FF2B5EF4-FFF2-40B4-BE49-F238E27FC236}">
              <a16:creationId xmlns:a16="http://schemas.microsoft.com/office/drawing/2014/main" xmlns="" id="{940A511F-DB65-48AF-966A-28C6743715D6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229908" y="333375"/>
          <a:ext cx="1888067" cy="1026582"/>
        </a:xfrm>
        <a:prstGeom prst="rect">
          <a:avLst/>
        </a:prstGeom>
        <a:ln/>
      </xdr:spPr>
    </xdr:pic>
    <xdr:clientData/>
  </xdr:twoCellAnchor>
  <xdr:oneCellAnchor>
    <xdr:from>
      <xdr:col>1</xdr:col>
      <xdr:colOff>63500</xdr:colOff>
      <xdr:row>1</xdr:row>
      <xdr:rowOff>84667</xdr:rowOff>
    </xdr:from>
    <xdr:ext cx="1217083" cy="1016000"/>
    <xdr:pic>
      <xdr:nvPicPr>
        <xdr:cNvPr id="4" name="image3.jpg">
          <a:extLst>
            <a:ext uri="{FF2B5EF4-FFF2-40B4-BE49-F238E27FC236}">
              <a16:creationId xmlns:a16="http://schemas.microsoft.com/office/drawing/2014/main" xmlns="" id="{919F585E-07BF-4BDC-A432-09971495938F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25500" y="322792"/>
          <a:ext cx="1217083" cy="1016000"/>
        </a:xfrm>
        <a:prstGeom prst="rect">
          <a:avLst/>
        </a:prstGeom>
        <a:noFill/>
      </xdr:spPr>
    </xdr:pic>
    <xdr:clientData fLocksWithSheet="0"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C3293401-B0D6-4B87-AA36-A139DAF58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1053" y="287111"/>
          <a:ext cx="700768" cy="1078545"/>
        </a:xfrm>
        <a:prstGeom prst="rect">
          <a:avLst/>
        </a:prstGeom>
      </xdr:spPr>
    </xdr:pic>
    <xdr:clientData/>
  </xdr:twoCellAnchor>
  <xdr:twoCellAnchor editAs="oneCell">
    <xdr:from>
      <xdr:col>2</xdr:col>
      <xdr:colOff>455083</xdr:colOff>
      <xdr:row>1</xdr:row>
      <xdr:rowOff>84667</xdr:rowOff>
    </xdr:from>
    <xdr:to>
      <xdr:col>4</xdr:col>
      <xdr:colOff>381000</xdr:colOff>
      <xdr:row>3</xdr:row>
      <xdr:rowOff>158749</xdr:rowOff>
    </xdr:to>
    <xdr:pic>
      <xdr:nvPicPr>
        <xdr:cNvPr id="3" name="image3.png">
          <a:extLst>
            <a:ext uri="{FF2B5EF4-FFF2-40B4-BE49-F238E27FC236}">
              <a16:creationId xmlns:a16="http://schemas.microsoft.com/office/drawing/2014/main" xmlns="" id="{9DF15158-D7A4-401F-BC6D-BA7145314608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198158" y="322792"/>
          <a:ext cx="1888067" cy="1026582"/>
        </a:xfrm>
        <a:prstGeom prst="rect">
          <a:avLst/>
        </a:prstGeom>
        <a:ln/>
      </xdr:spPr>
    </xdr:pic>
    <xdr:clientData/>
  </xdr:twoCellAnchor>
  <xdr:oneCellAnchor>
    <xdr:from>
      <xdr:col>1</xdr:col>
      <xdr:colOff>74083</xdr:colOff>
      <xdr:row>1</xdr:row>
      <xdr:rowOff>84667</xdr:rowOff>
    </xdr:from>
    <xdr:ext cx="1217083" cy="1016000"/>
    <xdr:pic>
      <xdr:nvPicPr>
        <xdr:cNvPr id="4" name="image3.jpg">
          <a:extLst>
            <a:ext uri="{FF2B5EF4-FFF2-40B4-BE49-F238E27FC236}">
              <a16:creationId xmlns:a16="http://schemas.microsoft.com/office/drawing/2014/main" xmlns="" id="{4D35D84F-6E08-443C-8C17-8594E1F606CC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36083" y="322792"/>
          <a:ext cx="1217083" cy="1016000"/>
        </a:xfrm>
        <a:prstGeom prst="rect">
          <a:avLst/>
        </a:prstGeom>
        <a:noFill/>
      </xdr:spPr>
    </xdr:pic>
    <xdr:clientData fLocksWithSheet="0"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F2EBBD2B-125E-4969-9AE4-D09552B16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1053" y="458561"/>
          <a:ext cx="700768" cy="1078545"/>
        </a:xfrm>
        <a:prstGeom prst="rect">
          <a:avLst/>
        </a:prstGeom>
      </xdr:spPr>
    </xdr:pic>
    <xdr:clientData/>
  </xdr:twoCellAnchor>
  <xdr:twoCellAnchor>
    <xdr:from>
      <xdr:col>1</xdr:col>
      <xdr:colOff>158750</xdr:colOff>
      <xdr:row>1</xdr:row>
      <xdr:rowOff>222251</xdr:rowOff>
    </xdr:from>
    <xdr:to>
      <xdr:col>3</xdr:col>
      <xdr:colOff>687917</xdr:colOff>
      <xdr:row>3</xdr:row>
      <xdr:rowOff>1</xdr:rowOff>
    </xdr:to>
    <xdr:grpSp>
      <xdr:nvGrpSpPr>
        <xdr:cNvPr id="3" name="2 Grupo">
          <a:extLst>
            <a:ext uri="{FF2B5EF4-FFF2-40B4-BE49-F238E27FC236}">
              <a16:creationId xmlns:a16="http://schemas.microsoft.com/office/drawing/2014/main" xmlns="" id="{C3006394-AD1C-49F9-843F-C74FAFEF41CD}"/>
            </a:ext>
          </a:extLst>
        </xdr:cNvPr>
        <xdr:cNvGrpSpPr>
          <a:grpSpLocks/>
        </xdr:cNvGrpSpPr>
      </xdr:nvGrpSpPr>
      <xdr:grpSpPr bwMode="auto">
        <a:xfrm>
          <a:off x="920750" y="627064"/>
          <a:ext cx="2481792" cy="730250"/>
          <a:chOff x="-230" y="0"/>
          <a:chExt cx="30075" cy="9715"/>
        </a:xfrm>
      </xdr:grpSpPr>
      <xdr:pic>
        <xdr:nvPicPr>
          <xdr:cNvPr id="4" name="Imagen 58">
            <a:extLst>
              <a:ext uri="{FF2B5EF4-FFF2-40B4-BE49-F238E27FC236}">
                <a16:creationId xmlns:a16="http://schemas.microsoft.com/office/drawing/2014/main" xmlns="" id="{5268E3BD-0B97-8E4B-6ABA-795B05F914A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4485" b="7172"/>
          <a:stretch>
            <a:fillRect/>
          </a:stretch>
        </xdr:blipFill>
        <xdr:spPr bwMode="auto">
          <a:xfrm>
            <a:off x="-230" y="0"/>
            <a:ext cx="26469" cy="971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" name="Cuadro de texto 1">
            <a:extLst>
              <a:ext uri="{FF2B5EF4-FFF2-40B4-BE49-F238E27FC236}">
                <a16:creationId xmlns:a16="http://schemas.microsoft.com/office/drawing/2014/main" xmlns="" id="{12A52924-BA2F-0CB8-E5ED-3FB2DB2E47A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375" y="1690"/>
            <a:ext cx="18470" cy="7391"/>
          </a:xfrm>
          <a:prstGeom prst="rect">
            <a:avLst/>
          </a:prstGeom>
          <a:solidFill>
            <a:srgbClr val="FFFFFF"/>
          </a:solidFill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000"/>
              </a:lnSpc>
              <a:defRPr sz="1000"/>
            </a:pPr>
            <a:r>
              <a:rPr lang="es-MX" sz="900" b="1" i="0" u="none" strike="noStrike" baseline="0">
                <a:solidFill>
                  <a:srgbClr val="000000"/>
                </a:solidFill>
                <a:latin typeface="Century Gothic"/>
              </a:rPr>
              <a:t>DIRECCIÓN DE PARQUES </a:t>
            </a:r>
          </a:p>
          <a:p>
            <a:pPr algn="l" rtl="0">
              <a:lnSpc>
                <a:spcPts val="1000"/>
              </a:lnSpc>
              <a:defRPr sz="1000"/>
            </a:pPr>
            <a:r>
              <a:rPr lang="es-MX" sz="900" b="0" i="0" u="none" strike="noStrike" baseline="0">
                <a:solidFill>
                  <a:srgbClr val="000000"/>
                </a:solidFill>
                <a:latin typeface="Century Gothic"/>
              </a:rPr>
              <a:t>Y ÁREAS JARDINADAS</a:t>
            </a:r>
          </a:p>
        </xdr:txBody>
      </xdr:sp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47CB6BAB-D0B4-4B0B-A1CE-7FFA80207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1053" y="458561"/>
          <a:ext cx="700768" cy="1078545"/>
        </a:xfrm>
        <a:prstGeom prst="rect">
          <a:avLst/>
        </a:prstGeom>
      </xdr:spPr>
    </xdr:pic>
    <xdr:clientData/>
  </xdr:twoCellAnchor>
  <xdr:twoCellAnchor>
    <xdr:from>
      <xdr:col>1</xdr:col>
      <xdr:colOff>158750</xdr:colOff>
      <xdr:row>1</xdr:row>
      <xdr:rowOff>222251</xdr:rowOff>
    </xdr:from>
    <xdr:to>
      <xdr:col>3</xdr:col>
      <xdr:colOff>687917</xdr:colOff>
      <xdr:row>3</xdr:row>
      <xdr:rowOff>1</xdr:rowOff>
    </xdr:to>
    <xdr:grpSp>
      <xdr:nvGrpSpPr>
        <xdr:cNvPr id="3" name="2 Grupo">
          <a:extLst>
            <a:ext uri="{FF2B5EF4-FFF2-40B4-BE49-F238E27FC236}">
              <a16:creationId xmlns:a16="http://schemas.microsoft.com/office/drawing/2014/main" xmlns="" id="{8F2EA360-D563-482C-B708-DB750F22D636}"/>
            </a:ext>
          </a:extLst>
        </xdr:cNvPr>
        <xdr:cNvGrpSpPr>
          <a:grpSpLocks/>
        </xdr:cNvGrpSpPr>
      </xdr:nvGrpSpPr>
      <xdr:grpSpPr bwMode="auto">
        <a:xfrm>
          <a:off x="920750" y="627064"/>
          <a:ext cx="2481792" cy="730250"/>
          <a:chOff x="-230" y="0"/>
          <a:chExt cx="30075" cy="9715"/>
        </a:xfrm>
      </xdr:grpSpPr>
      <xdr:pic>
        <xdr:nvPicPr>
          <xdr:cNvPr id="4" name="Imagen 58">
            <a:extLst>
              <a:ext uri="{FF2B5EF4-FFF2-40B4-BE49-F238E27FC236}">
                <a16:creationId xmlns:a16="http://schemas.microsoft.com/office/drawing/2014/main" xmlns="" id="{D9333C8A-85D6-566A-AAAA-3E670814514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4485" b="7172"/>
          <a:stretch>
            <a:fillRect/>
          </a:stretch>
        </xdr:blipFill>
        <xdr:spPr bwMode="auto">
          <a:xfrm>
            <a:off x="-230" y="0"/>
            <a:ext cx="26469" cy="971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" name="Cuadro de texto 1">
            <a:extLst>
              <a:ext uri="{FF2B5EF4-FFF2-40B4-BE49-F238E27FC236}">
                <a16:creationId xmlns:a16="http://schemas.microsoft.com/office/drawing/2014/main" xmlns="" id="{8C03F505-32DD-ECF0-CE73-EEF568E13E6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375" y="3285"/>
            <a:ext cx="18470" cy="5796"/>
          </a:xfrm>
          <a:prstGeom prst="rect">
            <a:avLst/>
          </a:prstGeom>
          <a:solidFill>
            <a:srgbClr val="FFFFFF"/>
          </a:solidFill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000"/>
              </a:lnSpc>
              <a:defRPr sz="1000"/>
            </a:pPr>
            <a:r>
              <a:rPr lang="es-MX" sz="900" b="1" i="0" u="none" strike="noStrike" baseline="0">
                <a:solidFill>
                  <a:srgbClr val="000000"/>
                </a:solidFill>
                <a:latin typeface="Century Gothic"/>
              </a:rPr>
              <a:t>DIRECCIÓN DE PARQUES </a:t>
            </a:r>
          </a:p>
          <a:p>
            <a:pPr algn="l" rtl="0">
              <a:lnSpc>
                <a:spcPts val="1000"/>
              </a:lnSpc>
              <a:defRPr sz="1000"/>
            </a:pPr>
            <a:r>
              <a:rPr lang="es-MX" sz="900" b="0" i="0" u="none" strike="noStrike" baseline="0">
                <a:solidFill>
                  <a:srgbClr val="000000"/>
                </a:solidFill>
                <a:latin typeface="Century Gothic"/>
              </a:rPr>
              <a:t>Y ÁREAS JARDINADAS</a:t>
            </a:r>
          </a:p>
        </xdr:txBody>
      </xdr:sp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11D33D23-D36C-4390-93C8-979A21D35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1053" y="458561"/>
          <a:ext cx="700768" cy="1078545"/>
        </a:xfrm>
        <a:prstGeom prst="rect">
          <a:avLst/>
        </a:prstGeom>
      </xdr:spPr>
    </xdr:pic>
    <xdr:clientData/>
  </xdr:twoCellAnchor>
  <xdr:twoCellAnchor>
    <xdr:from>
      <xdr:col>1</xdr:col>
      <xdr:colOff>158750</xdr:colOff>
      <xdr:row>1</xdr:row>
      <xdr:rowOff>222251</xdr:rowOff>
    </xdr:from>
    <xdr:to>
      <xdr:col>3</xdr:col>
      <xdr:colOff>687917</xdr:colOff>
      <xdr:row>3</xdr:row>
      <xdr:rowOff>1</xdr:rowOff>
    </xdr:to>
    <xdr:grpSp>
      <xdr:nvGrpSpPr>
        <xdr:cNvPr id="3" name="2 Grupo">
          <a:extLst>
            <a:ext uri="{FF2B5EF4-FFF2-40B4-BE49-F238E27FC236}">
              <a16:creationId xmlns:a16="http://schemas.microsoft.com/office/drawing/2014/main" xmlns="" id="{4C330031-9707-4A5A-884A-6E6CDF350E70}"/>
            </a:ext>
          </a:extLst>
        </xdr:cNvPr>
        <xdr:cNvGrpSpPr>
          <a:grpSpLocks/>
        </xdr:cNvGrpSpPr>
      </xdr:nvGrpSpPr>
      <xdr:grpSpPr bwMode="auto">
        <a:xfrm>
          <a:off x="920750" y="627064"/>
          <a:ext cx="2481792" cy="730250"/>
          <a:chOff x="-230" y="0"/>
          <a:chExt cx="30075" cy="9715"/>
        </a:xfrm>
      </xdr:grpSpPr>
      <xdr:pic>
        <xdr:nvPicPr>
          <xdr:cNvPr id="4" name="Imagen 58">
            <a:extLst>
              <a:ext uri="{FF2B5EF4-FFF2-40B4-BE49-F238E27FC236}">
                <a16:creationId xmlns:a16="http://schemas.microsoft.com/office/drawing/2014/main" xmlns="" id="{3C488EC5-5441-67B7-F615-597722A1D44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4485" b="7172"/>
          <a:stretch>
            <a:fillRect/>
          </a:stretch>
        </xdr:blipFill>
        <xdr:spPr bwMode="auto">
          <a:xfrm>
            <a:off x="-230" y="0"/>
            <a:ext cx="26469" cy="971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" name="Cuadro de texto 1">
            <a:extLst>
              <a:ext uri="{FF2B5EF4-FFF2-40B4-BE49-F238E27FC236}">
                <a16:creationId xmlns:a16="http://schemas.microsoft.com/office/drawing/2014/main" xmlns="" id="{4783760F-4476-5FFC-75C4-A33BC25C776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375" y="3285"/>
            <a:ext cx="18470" cy="6008"/>
          </a:xfrm>
          <a:prstGeom prst="rect">
            <a:avLst/>
          </a:prstGeom>
          <a:solidFill>
            <a:srgbClr val="FFFFFF"/>
          </a:solidFill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000"/>
              </a:lnSpc>
              <a:defRPr sz="1000"/>
            </a:pPr>
            <a:r>
              <a:rPr lang="es-MX" sz="900" b="1" i="0" u="none" strike="noStrike" baseline="0">
                <a:solidFill>
                  <a:srgbClr val="000000"/>
                </a:solidFill>
                <a:latin typeface="Century Gothic"/>
              </a:rPr>
              <a:t>DIRECCIÓN DE PARQUES </a:t>
            </a:r>
          </a:p>
          <a:p>
            <a:pPr algn="l" rtl="0">
              <a:lnSpc>
                <a:spcPts val="1000"/>
              </a:lnSpc>
              <a:defRPr sz="1000"/>
            </a:pPr>
            <a:r>
              <a:rPr lang="es-MX" sz="900" b="0" i="0" u="none" strike="noStrike" baseline="0">
                <a:solidFill>
                  <a:srgbClr val="000000"/>
                </a:solidFill>
                <a:latin typeface="Century Gothic"/>
              </a:rPr>
              <a:t>Y ÁREAS JARDINADAS</a:t>
            </a:r>
          </a:p>
        </xdr:txBody>
      </xdr:sp>
    </xdr:grp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65B9FBFB-A7DF-4B21-A049-B84E1C973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1053" y="458561"/>
          <a:ext cx="700768" cy="1078545"/>
        </a:xfrm>
        <a:prstGeom prst="rect">
          <a:avLst/>
        </a:prstGeom>
      </xdr:spPr>
    </xdr:pic>
    <xdr:clientData/>
  </xdr:twoCellAnchor>
  <xdr:twoCellAnchor>
    <xdr:from>
      <xdr:col>1</xdr:col>
      <xdr:colOff>158750</xdr:colOff>
      <xdr:row>1</xdr:row>
      <xdr:rowOff>222251</xdr:rowOff>
    </xdr:from>
    <xdr:to>
      <xdr:col>3</xdr:col>
      <xdr:colOff>687917</xdr:colOff>
      <xdr:row>3</xdr:row>
      <xdr:rowOff>1</xdr:rowOff>
    </xdr:to>
    <xdr:grpSp>
      <xdr:nvGrpSpPr>
        <xdr:cNvPr id="3" name="2 Grupo">
          <a:extLst>
            <a:ext uri="{FF2B5EF4-FFF2-40B4-BE49-F238E27FC236}">
              <a16:creationId xmlns:a16="http://schemas.microsoft.com/office/drawing/2014/main" xmlns="" id="{BBAD451E-1FBD-4770-8F98-2D1D802E2271}"/>
            </a:ext>
          </a:extLst>
        </xdr:cNvPr>
        <xdr:cNvGrpSpPr>
          <a:grpSpLocks/>
        </xdr:cNvGrpSpPr>
      </xdr:nvGrpSpPr>
      <xdr:grpSpPr bwMode="auto">
        <a:xfrm>
          <a:off x="920750" y="627064"/>
          <a:ext cx="2481792" cy="730250"/>
          <a:chOff x="-230" y="0"/>
          <a:chExt cx="30075" cy="9715"/>
        </a:xfrm>
      </xdr:grpSpPr>
      <xdr:pic>
        <xdr:nvPicPr>
          <xdr:cNvPr id="4" name="Imagen 58">
            <a:extLst>
              <a:ext uri="{FF2B5EF4-FFF2-40B4-BE49-F238E27FC236}">
                <a16:creationId xmlns:a16="http://schemas.microsoft.com/office/drawing/2014/main" xmlns="" id="{98B8BD4D-0333-9025-CC1A-5E756DFD980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4485" b="7172"/>
          <a:stretch>
            <a:fillRect/>
          </a:stretch>
        </xdr:blipFill>
        <xdr:spPr bwMode="auto">
          <a:xfrm>
            <a:off x="-230" y="0"/>
            <a:ext cx="26469" cy="971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" name="Cuadro de texto 1">
            <a:extLst>
              <a:ext uri="{FF2B5EF4-FFF2-40B4-BE49-F238E27FC236}">
                <a16:creationId xmlns:a16="http://schemas.microsoft.com/office/drawing/2014/main" xmlns="" id="{6419EBBD-F04A-93D3-485E-4E8E385D18F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375" y="3285"/>
            <a:ext cx="18470" cy="5796"/>
          </a:xfrm>
          <a:prstGeom prst="rect">
            <a:avLst/>
          </a:prstGeom>
          <a:solidFill>
            <a:srgbClr val="FFFFFF"/>
          </a:solidFill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000"/>
              </a:lnSpc>
              <a:defRPr sz="1000"/>
            </a:pPr>
            <a:r>
              <a:rPr lang="es-MX" sz="900" b="1" i="0" u="none" strike="noStrike" baseline="0">
                <a:solidFill>
                  <a:srgbClr val="000000"/>
                </a:solidFill>
                <a:latin typeface="Century Gothic"/>
              </a:rPr>
              <a:t>DIRECCIÓN DE PARQUES </a:t>
            </a:r>
          </a:p>
          <a:p>
            <a:pPr algn="l" rtl="0">
              <a:lnSpc>
                <a:spcPts val="1000"/>
              </a:lnSpc>
              <a:defRPr sz="1000"/>
            </a:pPr>
            <a:r>
              <a:rPr lang="es-MX" sz="900" b="0" i="0" u="none" strike="noStrike" baseline="0">
                <a:solidFill>
                  <a:srgbClr val="000000"/>
                </a:solidFill>
                <a:latin typeface="Century Gothic"/>
              </a:rPr>
              <a:t>Y ÁREAS JARDINADAS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B23882ED-4D72-42DF-B8DE-95F552AEA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1053" y="458561"/>
          <a:ext cx="700768" cy="1078545"/>
        </a:xfrm>
        <a:prstGeom prst="rect">
          <a:avLst/>
        </a:prstGeom>
      </xdr:spPr>
    </xdr:pic>
    <xdr:clientData/>
  </xdr:twoCellAnchor>
  <xdr:twoCellAnchor>
    <xdr:from>
      <xdr:col>1</xdr:col>
      <xdr:colOff>158750</xdr:colOff>
      <xdr:row>1</xdr:row>
      <xdr:rowOff>222251</xdr:rowOff>
    </xdr:from>
    <xdr:to>
      <xdr:col>3</xdr:col>
      <xdr:colOff>687917</xdr:colOff>
      <xdr:row>3</xdr:row>
      <xdr:rowOff>1</xdr:rowOff>
    </xdr:to>
    <xdr:grpSp>
      <xdr:nvGrpSpPr>
        <xdr:cNvPr id="3" name="2 Grupo">
          <a:extLst>
            <a:ext uri="{FF2B5EF4-FFF2-40B4-BE49-F238E27FC236}">
              <a16:creationId xmlns:a16="http://schemas.microsoft.com/office/drawing/2014/main" xmlns="" id="{BB35ADE9-47B1-45B9-886C-FAAB8C65C06F}"/>
            </a:ext>
          </a:extLst>
        </xdr:cNvPr>
        <xdr:cNvGrpSpPr>
          <a:grpSpLocks/>
        </xdr:cNvGrpSpPr>
      </xdr:nvGrpSpPr>
      <xdr:grpSpPr bwMode="auto">
        <a:xfrm>
          <a:off x="920750" y="627064"/>
          <a:ext cx="2481792" cy="730250"/>
          <a:chOff x="-230" y="0"/>
          <a:chExt cx="30075" cy="9715"/>
        </a:xfrm>
      </xdr:grpSpPr>
      <xdr:pic>
        <xdr:nvPicPr>
          <xdr:cNvPr id="4" name="Imagen 58">
            <a:extLst>
              <a:ext uri="{FF2B5EF4-FFF2-40B4-BE49-F238E27FC236}">
                <a16:creationId xmlns:a16="http://schemas.microsoft.com/office/drawing/2014/main" xmlns="" id="{71B697E5-1DF2-4B7C-115C-CEC845D78A4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4485" b="7172"/>
          <a:stretch>
            <a:fillRect/>
          </a:stretch>
        </xdr:blipFill>
        <xdr:spPr bwMode="auto">
          <a:xfrm>
            <a:off x="-230" y="0"/>
            <a:ext cx="26469" cy="971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" name="Cuadro de texto 1">
            <a:extLst>
              <a:ext uri="{FF2B5EF4-FFF2-40B4-BE49-F238E27FC236}">
                <a16:creationId xmlns:a16="http://schemas.microsoft.com/office/drawing/2014/main" xmlns="" id="{99B74CCB-3294-2F9A-9DD1-F4B01B264B9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375" y="3285"/>
            <a:ext cx="18470" cy="5585"/>
          </a:xfrm>
          <a:prstGeom prst="rect">
            <a:avLst/>
          </a:prstGeom>
          <a:solidFill>
            <a:srgbClr val="FFFFFF"/>
          </a:solidFill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000"/>
              </a:lnSpc>
              <a:defRPr sz="1000"/>
            </a:pPr>
            <a:r>
              <a:rPr lang="es-MX" sz="900" b="1" i="0" u="none" strike="noStrike" baseline="0">
                <a:solidFill>
                  <a:srgbClr val="000000"/>
                </a:solidFill>
                <a:latin typeface="Century Gothic"/>
              </a:rPr>
              <a:t>DIRECCIÓN DE PARQUES </a:t>
            </a:r>
          </a:p>
          <a:p>
            <a:pPr algn="l" rtl="0">
              <a:lnSpc>
                <a:spcPts val="1000"/>
              </a:lnSpc>
              <a:defRPr sz="1000"/>
            </a:pPr>
            <a:r>
              <a:rPr lang="es-MX" sz="900" b="0" i="0" u="none" strike="noStrike" baseline="0">
                <a:solidFill>
                  <a:srgbClr val="000000"/>
                </a:solidFill>
                <a:latin typeface="Century Gothic"/>
              </a:rPr>
              <a:t>Y ÁREAS JARDINADAS</a:t>
            </a:r>
          </a:p>
        </xdr:txBody>
      </xdr:sp>
    </xdr:grp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77EF5BBB-71B2-403C-A36E-E2DCB2583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1053" y="458561"/>
          <a:ext cx="700768" cy="1078545"/>
        </a:xfrm>
        <a:prstGeom prst="rect">
          <a:avLst/>
        </a:prstGeom>
      </xdr:spPr>
    </xdr:pic>
    <xdr:clientData/>
  </xdr:twoCellAnchor>
  <xdr:twoCellAnchor>
    <xdr:from>
      <xdr:col>1</xdr:col>
      <xdr:colOff>158750</xdr:colOff>
      <xdr:row>1</xdr:row>
      <xdr:rowOff>222251</xdr:rowOff>
    </xdr:from>
    <xdr:to>
      <xdr:col>3</xdr:col>
      <xdr:colOff>687917</xdr:colOff>
      <xdr:row>3</xdr:row>
      <xdr:rowOff>1</xdr:rowOff>
    </xdr:to>
    <xdr:grpSp>
      <xdr:nvGrpSpPr>
        <xdr:cNvPr id="3" name="2 Grupo">
          <a:extLst>
            <a:ext uri="{FF2B5EF4-FFF2-40B4-BE49-F238E27FC236}">
              <a16:creationId xmlns:a16="http://schemas.microsoft.com/office/drawing/2014/main" xmlns="" id="{8A0AAEC5-8106-4793-9C27-F88EC6C8468D}"/>
            </a:ext>
          </a:extLst>
        </xdr:cNvPr>
        <xdr:cNvGrpSpPr>
          <a:grpSpLocks/>
        </xdr:cNvGrpSpPr>
      </xdr:nvGrpSpPr>
      <xdr:grpSpPr bwMode="auto">
        <a:xfrm>
          <a:off x="920750" y="627064"/>
          <a:ext cx="2481792" cy="730250"/>
          <a:chOff x="-230" y="0"/>
          <a:chExt cx="30075" cy="9715"/>
        </a:xfrm>
      </xdr:grpSpPr>
      <xdr:pic>
        <xdr:nvPicPr>
          <xdr:cNvPr id="4" name="Imagen 58">
            <a:extLst>
              <a:ext uri="{FF2B5EF4-FFF2-40B4-BE49-F238E27FC236}">
                <a16:creationId xmlns:a16="http://schemas.microsoft.com/office/drawing/2014/main" xmlns="" id="{2944FAC7-D7A6-3026-19A6-85CE618F2D6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4485" b="7172"/>
          <a:stretch>
            <a:fillRect/>
          </a:stretch>
        </xdr:blipFill>
        <xdr:spPr bwMode="auto">
          <a:xfrm>
            <a:off x="-230" y="0"/>
            <a:ext cx="26469" cy="971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" name="Cuadro de texto 1">
            <a:extLst>
              <a:ext uri="{FF2B5EF4-FFF2-40B4-BE49-F238E27FC236}">
                <a16:creationId xmlns:a16="http://schemas.microsoft.com/office/drawing/2014/main" xmlns="" id="{5C6F6FAB-F2A0-1149-7386-129F90120D6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375" y="3285"/>
            <a:ext cx="18470" cy="6008"/>
          </a:xfrm>
          <a:prstGeom prst="rect">
            <a:avLst/>
          </a:prstGeom>
          <a:solidFill>
            <a:srgbClr val="FFFFFF"/>
          </a:solidFill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000"/>
              </a:lnSpc>
              <a:defRPr sz="1000"/>
            </a:pPr>
            <a:r>
              <a:rPr lang="es-MX" sz="900" b="1" i="0" u="none" strike="noStrike" baseline="0">
                <a:solidFill>
                  <a:srgbClr val="000000"/>
                </a:solidFill>
                <a:latin typeface="Century Gothic"/>
              </a:rPr>
              <a:t>DIRECCIÓN DE PARQUES </a:t>
            </a:r>
          </a:p>
          <a:p>
            <a:pPr algn="l" rtl="0">
              <a:lnSpc>
                <a:spcPts val="1000"/>
              </a:lnSpc>
              <a:defRPr sz="1000"/>
            </a:pPr>
            <a:r>
              <a:rPr lang="es-MX" sz="900" b="0" i="0" u="none" strike="noStrike" baseline="0">
                <a:solidFill>
                  <a:srgbClr val="000000"/>
                </a:solidFill>
                <a:latin typeface="Century Gothic"/>
              </a:rPr>
              <a:t>Y ÁREAS JARDINADAS</a:t>
            </a:r>
          </a:p>
        </xdr:txBody>
      </xdr:sp>
    </xdr:grp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71B4A36B-D15C-461A-AD78-78348E4A1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1053" y="458561"/>
          <a:ext cx="700768" cy="1078545"/>
        </a:xfrm>
        <a:prstGeom prst="rect">
          <a:avLst/>
        </a:prstGeom>
      </xdr:spPr>
    </xdr:pic>
    <xdr:clientData/>
  </xdr:twoCellAnchor>
  <xdr:twoCellAnchor>
    <xdr:from>
      <xdr:col>1</xdr:col>
      <xdr:colOff>158750</xdr:colOff>
      <xdr:row>1</xdr:row>
      <xdr:rowOff>222251</xdr:rowOff>
    </xdr:from>
    <xdr:to>
      <xdr:col>3</xdr:col>
      <xdr:colOff>687917</xdr:colOff>
      <xdr:row>3</xdr:row>
      <xdr:rowOff>1</xdr:rowOff>
    </xdr:to>
    <xdr:grpSp>
      <xdr:nvGrpSpPr>
        <xdr:cNvPr id="3" name="2 Grupo">
          <a:extLst>
            <a:ext uri="{FF2B5EF4-FFF2-40B4-BE49-F238E27FC236}">
              <a16:creationId xmlns:a16="http://schemas.microsoft.com/office/drawing/2014/main" xmlns="" id="{29C389A3-2359-4244-98CD-26EF8A5721C0}"/>
            </a:ext>
          </a:extLst>
        </xdr:cNvPr>
        <xdr:cNvGrpSpPr>
          <a:grpSpLocks/>
        </xdr:cNvGrpSpPr>
      </xdr:nvGrpSpPr>
      <xdr:grpSpPr bwMode="auto">
        <a:xfrm>
          <a:off x="920750" y="635001"/>
          <a:ext cx="2497667" cy="730250"/>
          <a:chOff x="-230" y="0"/>
          <a:chExt cx="30075" cy="9715"/>
        </a:xfrm>
      </xdr:grpSpPr>
      <xdr:pic>
        <xdr:nvPicPr>
          <xdr:cNvPr id="4" name="Imagen 58">
            <a:extLst>
              <a:ext uri="{FF2B5EF4-FFF2-40B4-BE49-F238E27FC236}">
                <a16:creationId xmlns:a16="http://schemas.microsoft.com/office/drawing/2014/main" xmlns="" id="{115A8771-403C-2BC9-07F8-35B11FCF673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4485" b="7172"/>
          <a:stretch>
            <a:fillRect/>
          </a:stretch>
        </xdr:blipFill>
        <xdr:spPr bwMode="auto">
          <a:xfrm>
            <a:off x="-230" y="0"/>
            <a:ext cx="26469" cy="971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" name="Cuadro de texto 1">
            <a:extLst>
              <a:ext uri="{FF2B5EF4-FFF2-40B4-BE49-F238E27FC236}">
                <a16:creationId xmlns:a16="http://schemas.microsoft.com/office/drawing/2014/main" xmlns="" id="{DD83066E-C815-7965-B5AA-697BBB48FA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375" y="3285"/>
            <a:ext cx="18470" cy="6219"/>
          </a:xfrm>
          <a:prstGeom prst="rect">
            <a:avLst/>
          </a:prstGeom>
          <a:solidFill>
            <a:srgbClr val="FFFFFF"/>
          </a:solidFill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000"/>
              </a:lnSpc>
              <a:defRPr sz="1000"/>
            </a:pPr>
            <a:r>
              <a:rPr lang="es-MX" sz="900" b="1" i="0" u="none" strike="noStrike" baseline="0">
                <a:solidFill>
                  <a:srgbClr val="000000"/>
                </a:solidFill>
                <a:latin typeface="Century Gothic"/>
              </a:rPr>
              <a:t>DIRECCIÓN DE PARQUES </a:t>
            </a:r>
          </a:p>
          <a:p>
            <a:pPr algn="l" rtl="0">
              <a:lnSpc>
                <a:spcPts val="1000"/>
              </a:lnSpc>
              <a:defRPr sz="1000"/>
            </a:pPr>
            <a:r>
              <a:rPr lang="es-MX" sz="900" b="0" i="0" u="none" strike="noStrike" baseline="0">
                <a:solidFill>
                  <a:srgbClr val="000000"/>
                </a:solidFill>
                <a:latin typeface="Century Gothic"/>
              </a:rPr>
              <a:t>Y ÁREAS JARDINADAS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A1AF77F1-EFC3-4451-B0BC-7D6277469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1053" y="287111"/>
          <a:ext cx="700768" cy="1078545"/>
        </a:xfrm>
        <a:prstGeom prst="rect">
          <a:avLst/>
        </a:prstGeom>
      </xdr:spPr>
    </xdr:pic>
    <xdr:clientData/>
  </xdr:twoCellAnchor>
  <xdr:twoCellAnchor>
    <xdr:from>
      <xdr:col>1</xdr:col>
      <xdr:colOff>243417</xdr:colOff>
      <xdr:row>1</xdr:row>
      <xdr:rowOff>152367</xdr:rowOff>
    </xdr:from>
    <xdr:to>
      <xdr:col>3</xdr:col>
      <xdr:colOff>878416</xdr:colOff>
      <xdr:row>3</xdr:row>
      <xdr:rowOff>97894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xmlns="" id="{AB92E6E6-1FAF-41A8-A79B-F3B0CD78AB27}"/>
            </a:ext>
          </a:extLst>
        </xdr:cNvPr>
        <xdr:cNvGrpSpPr/>
      </xdr:nvGrpSpPr>
      <xdr:grpSpPr>
        <a:xfrm>
          <a:off x="1005417" y="342867"/>
          <a:ext cx="2607234" cy="909233"/>
          <a:chOff x="25360313" y="523878"/>
          <a:chExt cx="7096124" cy="2500312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xmlns="" id="{609F7164-B05B-E784-F82C-1109FF6873C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1887" t="3078" r="1348" b="83664"/>
          <a:stretch/>
        </xdr:blipFill>
        <xdr:spPr>
          <a:xfrm>
            <a:off x="27098625" y="523878"/>
            <a:ext cx="5357812" cy="2500312"/>
          </a:xfrm>
          <a:prstGeom prst="rect">
            <a:avLst/>
          </a:prstGeom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xmlns="" id="{9E604D96-3908-5B87-44D0-AD34D83BDCC2}"/>
              </a:ext>
              <a:ext uri="{147F2762-F138-4A5C-976F-8EAC2B608ADB}">
                <a16:predDERef xmlns:a16="http://schemas.microsoft.com/office/drawing/2014/main" xmlns="" pred="{89254E76-3E52-49FF-A8A9-84CA6481440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rcRect l="5984" t="2830" r="4724" b="3150"/>
          <a:stretch/>
        </xdr:blipFill>
        <xdr:spPr>
          <a:xfrm>
            <a:off x="25360313" y="595312"/>
            <a:ext cx="2076450" cy="2152650"/>
          </a:xfrm>
          <a:prstGeom prst="rect">
            <a:avLst/>
          </a:prstGeom>
        </xdr:spPr>
      </xdr:pic>
    </xdr:grp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7E8EB408-FD28-4144-B966-E79A3FAFC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1053" y="458561"/>
          <a:ext cx="700768" cy="1078545"/>
        </a:xfrm>
        <a:prstGeom prst="rect">
          <a:avLst/>
        </a:prstGeom>
      </xdr:spPr>
    </xdr:pic>
    <xdr:clientData/>
  </xdr:twoCellAnchor>
  <xdr:twoCellAnchor>
    <xdr:from>
      <xdr:col>1</xdr:col>
      <xdr:colOff>158750</xdr:colOff>
      <xdr:row>1</xdr:row>
      <xdr:rowOff>222251</xdr:rowOff>
    </xdr:from>
    <xdr:to>
      <xdr:col>3</xdr:col>
      <xdr:colOff>687917</xdr:colOff>
      <xdr:row>3</xdr:row>
      <xdr:rowOff>1</xdr:rowOff>
    </xdr:to>
    <xdr:grpSp>
      <xdr:nvGrpSpPr>
        <xdr:cNvPr id="3" name="2 Grupo">
          <a:extLst>
            <a:ext uri="{FF2B5EF4-FFF2-40B4-BE49-F238E27FC236}">
              <a16:creationId xmlns:a16="http://schemas.microsoft.com/office/drawing/2014/main" xmlns="" id="{B815B7E3-DA9E-4BE1-97F6-D1B00D5C644C}"/>
            </a:ext>
          </a:extLst>
        </xdr:cNvPr>
        <xdr:cNvGrpSpPr>
          <a:grpSpLocks/>
        </xdr:cNvGrpSpPr>
      </xdr:nvGrpSpPr>
      <xdr:grpSpPr bwMode="auto">
        <a:xfrm>
          <a:off x="920750" y="627064"/>
          <a:ext cx="2481792" cy="730250"/>
          <a:chOff x="-230" y="0"/>
          <a:chExt cx="30075" cy="9715"/>
        </a:xfrm>
      </xdr:grpSpPr>
      <xdr:pic>
        <xdr:nvPicPr>
          <xdr:cNvPr id="4" name="Imagen 58">
            <a:extLst>
              <a:ext uri="{FF2B5EF4-FFF2-40B4-BE49-F238E27FC236}">
                <a16:creationId xmlns:a16="http://schemas.microsoft.com/office/drawing/2014/main" xmlns="" id="{E29BE248-E4BA-2946-33A3-2E1E4B0E475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4485" b="7172"/>
          <a:stretch>
            <a:fillRect/>
          </a:stretch>
        </xdr:blipFill>
        <xdr:spPr bwMode="auto">
          <a:xfrm>
            <a:off x="-230" y="0"/>
            <a:ext cx="26469" cy="971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" name="Cuadro de texto 1">
            <a:extLst>
              <a:ext uri="{FF2B5EF4-FFF2-40B4-BE49-F238E27FC236}">
                <a16:creationId xmlns:a16="http://schemas.microsoft.com/office/drawing/2014/main" xmlns="" id="{4742D669-FCC9-525C-827A-B0F7709CB5C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375" y="3285"/>
            <a:ext cx="18470" cy="6219"/>
          </a:xfrm>
          <a:prstGeom prst="rect">
            <a:avLst/>
          </a:prstGeom>
          <a:solidFill>
            <a:srgbClr val="FFFFFF"/>
          </a:solidFill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000"/>
              </a:lnSpc>
              <a:defRPr sz="1000"/>
            </a:pPr>
            <a:r>
              <a:rPr lang="es-MX" sz="900" b="1" i="0" u="none" strike="noStrike" baseline="0">
                <a:solidFill>
                  <a:srgbClr val="000000"/>
                </a:solidFill>
                <a:latin typeface="Century Gothic"/>
              </a:rPr>
              <a:t>DIRECCIÓN DE PARQUES </a:t>
            </a:r>
          </a:p>
          <a:p>
            <a:pPr algn="l" rtl="0">
              <a:lnSpc>
                <a:spcPts val="1000"/>
              </a:lnSpc>
              <a:defRPr sz="1000"/>
            </a:pPr>
            <a:r>
              <a:rPr lang="es-MX" sz="900" b="0" i="0" u="none" strike="noStrike" baseline="0">
                <a:solidFill>
                  <a:srgbClr val="000000"/>
                </a:solidFill>
                <a:latin typeface="Century Gothic"/>
              </a:rPr>
              <a:t>Y ÁREAS JARDINADAS</a:t>
            </a:r>
          </a:p>
        </xdr:txBody>
      </xdr:sp>
    </xdr:grp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E1BF2C07-B921-4EC1-A245-923D5A609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1053" y="458561"/>
          <a:ext cx="700768" cy="1078545"/>
        </a:xfrm>
        <a:prstGeom prst="rect">
          <a:avLst/>
        </a:prstGeom>
      </xdr:spPr>
    </xdr:pic>
    <xdr:clientData/>
  </xdr:twoCellAnchor>
  <xdr:twoCellAnchor>
    <xdr:from>
      <xdr:col>1</xdr:col>
      <xdr:colOff>158750</xdr:colOff>
      <xdr:row>1</xdr:row>
      <xdr:rowOff>222251</xdr:rowOff>
    </xdr:from>
    <xdr:to>
      <xdr:col>3</xdr:col>
      <xdr:colOff>687917</xdr:colOff>
      <xdr:row>3</xdr:row>
      <xdr:rowOff>15861</xdr:rowOff>
    </xdr:to>
    <xdr:grpSp>
      <xdr:nvGrpSpPr>
        <xdr:cNvPr id="3" name="2 Grupo">
          <a:extLst>
            <a:ext uri="{FF2B5EF4-FFF2-40B4-BE49-F238E27FC236}">
              <a16:creationId xmlns:a16="http://schemas.microsoft.com/office/drawing/2014/main" xmlns="" id="{8E4B4030-BF24-41F8-AF7F-C6C9FAB4211B}"/>
            </a:ext>
          </a:extLst>
        </xdr:cNvPr>
        <xdr:cNvGrpSpPr>
          <a:grpSpLocks/>
        </xdr:cNvGrpSpPr>
      </xdr:nvGrpSpPr>
      <xdr:grpSpPr bwMode="auto">
        <a:xfrm>
          <a:off x="920750" y="627064"/>
          <a:ext cx="2481792" cy="746110"/>
          <a:chOff x="-230" y="0"/>
          <a:chExt cx="30075" cy="9926"/>
        </a:xfrm>
      </xdr:grpSpPr>
      <xdr:pic>
        <xdr:nvPicPr>
          <xdr:cNvPr id="4" name="Imagen 58">
            <a:extLst>
              <a:ext uri="{FF2B5EF4-FFF2-40B4-BE49-F238E27FC236}">
                <a16:creationId xmlns:a16="http://schemas.microsoft.com/office/drawing/2014/main" xmlns="" id="{92D5E4CB-7EE2-00FA-8350-916BE348273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4485" b="7172"/>
          <a:stretch>
            <a:fillRect/>
          </a:stretch>
        </xdr:blipFill>
        <xdr:spPr bwMode="auto">
          <a:xfrm>
            <a:off x="-230" y="0"/>
            <a:ext cx="26469" cy="971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" name="Cuadro de texto 1">
            <a:extLst>
              <a:ext uri="{FF2B5EF4-FFF2-40B4-BE49-F238E27FC236}">
                <a16:creationId xmlns:a16="http://schemas.microsoft.com/office/drawing/2014/main" xmlns="" id="{13E8FDF0-B6FF-CDCD-552B-EB6B51046CC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375" y="3285"/>
            <a:ext cx="18470" cy="6641"/>
          </a:xfrm>
          <a:prstGeom prst="rect">
            <a:avLst/>
          </a:prstGeom>
          <a:solidFill>
            <a:srgbClr val="FFFFFF"/>
          </a:solidFill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000"/>
              </a:lnSpc>
              <a:defRPr sz="1000"/>
            </a:pPr>
            <a:r>
              <a:rPr lang="es-MX" sz="900" b="1" i="0" u="none" strike="noStrike" baseline="0">
                <a:solidFill>
                  <a:srgbClr val="000000"/>
                </a:solidFill>
                <a:latin typeface="Century Gothic"/>
              </a:rPr>
              <a:t>DIRECCIÓN DE PARQUES </a:t>
            </a:r>
          </a:p>
          <a:p>
            <a:pPr algn="l" rtl="0">
              <a:lnSpc>
                <a:spcPts val="1000"/>
              </a:lnSpc>
              <a:defRPr sz="1000"/>
            </a:pPr>
            <a:r>
              <a:rPr lang="es-MX" sz="900" b="0" i="0" u="none" strike="noStrike" baseline="0">
                <a:solidFill>
                  <a:srgbClr val="000000"/>
                </a:solidFill>
                <a:latin typeface="Century Gothic"/>
              </a:rPr>
              <a:t>Y ÁREAS JARDINADAS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1</xdr:row>
      <xdr:rowOff>68036</xdr:rowOff>
    </xdr:from>
    <xdr:to>
      <xdr:col>2</xdr:col>
      <xdr:colOff>799629</xdr:colOff>
      <xdr:row>3</xdr:row>
      <xdr:rowOff>106135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44AA13AF-7C9E-40D0-8345-24826BFC3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3643" y="306161"/>
          <a:ext cx="1699061" cy="990599"/>
        </a:xfrm>
        <a:prstGeom prst="rect">
          <a:avLst/>
        </a:prstGeom>
      </xdr:spPr>
    </xdr:pic>
    <xdr:clientData/>
  </xdr:twoCellAnchor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93485A08-274A-4C14-AD41-059A31BD5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41053" y="287111"/>
          <a:ext cx="700768" cy="1078545"/>
        </a:xfrm>
        <a:prstGeom prst="rect">
          <a:avLst/>
        </a:prstGeom>
      </xdr:spPr>
    </xdr:pic>
    <xdr:clientData/>
  </xdr:twoCellAnchor>
  <xdr:twoCellAnchor editAs="oneCell">
    <xdr:from>
      <xdr:col>0</xdr:col>
      <xdr:colOff>750086</xdr:colOff>
      <xdr:row>1</xdr:row>
      <xdr:rowOff>3266</xdr:rowOff>
    </xdr:from>
    <xdr:to>
      <xdr:col>4</xdr:col>
      <xdr:colOff>645815</xdr:colOff>
      <xdr:row>4</xdr:row>
      <xdr:rowOff>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FDB9776B-C801-4F28-AA69-30B47FE4C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0086" y="241391"/>
          <a:ext cx="3600954" cy="1187359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FFA3234D-59DA-4A86-A7D8-870DD6BAA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1578" y="287111"/>
          <a:ext cx="700768" cy="1078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4</xdr:col>
      <xdr:colOff>662491</xdr:colOff>
      <xdr:row>3</xdr:row>
      <xdr:rowOff>102199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575EA9E9-9AC9-4678-AC35-6B51A4373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9625" y="238125"/>
          <a:ext cx="3777166" cy="1054699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224524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F7219C47-3D92-4806-BD33-D6AC0C0D4D5A}"/>
            </a:ext>
            <a:ext uri="{147F2762-F138-4A5C-976F-8EAC2B608ADB}">
              <a16:predDERef xmlns:a16="http://schemas.microsoft.com/office/drawing/2014/main" xmlns="" pred="{82765F9E-283A-4B88-BCBE-02999E2F8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1578" y="277586"/>
          <a:ext cx="700768" cy="113252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</xdr:row>
      <xdr:rowOff>74083</xdr:rowOff>
    </xdr:from>
    <xdr:to>
      <xdr:col>4</xdr:col>
      <xdr:colOff>752979</xdr:colOff>
      <xdr:row>3</xdr:row>
      <xdr:rowOff>228499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EF69A3E3-6731-4157-84E1-E86B5E98A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4875" y="302683"/>
          <a:ext cx="3772404" cy="1111398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233240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A9C3D251-EEF7-4309-BAD1-910C9E9C72AF}"/>
            </a:ext>
            <a:ext uri="{147F2762-F138-4A5C-976F-8EAC2B608ADB}">
              <a16:predDERef xmlns:a16="http://schemas.microsoft.com/office/drawing/2014/main" xmlns="" pred="{6ECC0B0C-A137-4E5D-82D1-2A7CE6F3E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1053" y="277586"/>
          <a:ext cx="700768" cy="1132520"/>
        </a:xfrm>
        <a:prstGeom prst="rect">
          <a:avLst/>
        </a:prstGeom>
      </xdr:spPr>
    </xdr:pic>
    <xdr:clientData/>
  </xdr:twoCellAnchor>
  <xdr:twoCellAnchor editAs="oneCell">
    <xdr:from>
      <xdr:col>0</xdr:col>
      <xdr:colOff>709084</xdr:colOff>
      <xdr:row>1</xdr:row>
      <xdr:rowOff>74083</xdr:rowOff>
    </xdr:from>
    <xdr:to>
      <xdr:col>4</xdr:col>
      <xdr:colOff>603479</xdr:colOff>
      <xdr:row>3</xdr:row>
      <xdr:rowOff>234491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6A73B928-FB7E-4D07-A078-863CDD352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9084" y="302683"/>
          <a:ext cx="3599620" cy="1108674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233240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2F9DDC65-69AD-440A-8A84-8F9E5181B4B8}"/>
            </a:ext>
            <a:ext uri="{147F2762-F138-4A5C-976F-8EAC2B608ADB}">
              <a16:predDERef xmlns:a16="http://schemas.microsoft.com/office/drawing/2014/main" xmlns="" pred="{6695B815-C68A-47F0-8349-922635F5E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1053" y="277586"/>
          <a:ext cx="700768" cy="113252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</xdr:row>
      <xdr:rowOff>79375</xdr:rowOff>
    </xdr:from>
    <xdr:to>
      <xdr:col>4</xdr:col>
      <xdr:colOff>752979</xdr:colOff>
      <xdr:row>3</xdr:row>
      <xdr:rowOff>242507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C18BCFDB-0514-4B10-9118-0FDB91782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7250" y="307975"/>
          <a:ext cx="3600954" cy="1111398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226625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9C52AE93-5398-4C10-9F89-A6EAA4C68DFE}"/>
            </a:ext>
            <a:ext uri="{147F2762-F138-4A5C-976F-8EAC2B608ADB}">
              <a16:predDERef xmlns:a16="http://schemas.microsoft.com/office/drawing/2014/main" xmlns="" pred="{AEAAC21A-F4D5-429C-9A2B-B7567D23A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1053" y="277586"/>
          <a:ext cx="700768" cy="1132520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158751</xdr:colOff>
      <xdr:row>1</xdr:row>
      <xdr:rowOff>42333</xdr:rowOff>
    </xdr:from>
    <xdr:to>
      <xdr:col>4</xdr:col>
      <xdr:colOff>793751</xdr:colOff>
      <xdr:row>3</xdr:row>
      <xdr:rowOff>148166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D8D7080B-4ED4-4CA2-B95F-546CC44CA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751" y="270933"/>
          <a:ext cx="3578225" cy="1058333"/>
        </a:xfrm>
        <a:prstGeom prst="rect">
          <a:avLst/>
        </a:prstGeom>
      </xdr:spPr>
    </xdr:pic>
    <xdr:clientData/>
  </xdr:twoCellAnchor>
  <xdr:twoCellAnchor editAs="oneCell">
    <xdr:from>
      <xdr:col>1</xdr:col>
      <xdr:colOff>148167</xdr:colOff>
      <xdr:row>1</xdr:row>
      <xdr:rowOff>74084</xdr:rowOff>
    </xdr:from>
    <xdr:to>
      <xdr:col>2</xdr:col>
      <xdr:colOff>194230</xdr:colOff>
      <xdr:row>3</xdr:row>
      <xdr:rowOff>151897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2E221FEF-529E-4885-84C7-C5D9D980E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10167" y="302684"/>
          <a:ext cx="1027138" cy="1030313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254001</xdr:colOff>
      <xdr:row>1</xdr:row>
      <xdr:rowOff>42335</xdr:rowOff>
    </xdr:from>
    <xdr:to>
      <xdr:col>4</xdr:col>
      <xdr:colOff>656168</xdr:colOff>
      <xdr:row>3</xdr:row>
      <xdr:rowOff>135673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DEDC3EEF-29A1-4DCE-A934-F867C7E577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1889" r="9790"/>
        <a:stretch/>
      </xdr:blipFill>
      <xdr:spPr>
        <a:xfrm>
          <a:off x="1997076" y="270935"/>
          <a:ext cx="2364317" cy="1045838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44ACFD23-50F7-4C14-814C-DBD61E6B2F58}"/>
            </a:ext>
            <a:ext uri="{147F2762-F138-4A5C-976F-8EAC2B608ADB}">
              <a16:predDERef xmlns:a16="http://schemas.microsoft.com/office/drawing/2014/main" xmlns="" pred="{AEAAC21A-F4D5-429C-9A2B-B7567D23A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1578" y="287111"/>
          <a:ext cx="700768" cy="1078545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158751</xdr:colOff>
      <xdr:row>1</xdr:row>
      <xdr:rowOff>42333</xdr:rowOff>
    </xdr:from>
    <xdr:to>
      <xdr:col>4</xdr:col>
      <xdr:colOff>793751</xdr:colOff>
      <xdr:row>3</xdr:row>
      <xdr:rowOff>148166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C4FD235-9D57-4CB1-BA1D-17C1FD82E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8376" y="280458"/>
          <a:ext cx="3749675" cy="1058333"/>
        </a:xfrm>
        <a:prstGeom prst="rect">
          <a:avLst/>
        </a:prstGeom>
      </xdr:spPr>
    </xdr:pic>
    <xdr:clientData/>
  </xdr:twoCellAnchor>
  <xdr:twoCellAnchor editAs="oneCell">
    <xdr:from>
      <xdr:col>1</xdr:col>
      <xdr:colOff>148167</xdr:colOff>
      <xdr:row>1</xdr:row>
      <xdr:rowOff>74084</xdr:rowOff>
    </xdr:from>
    <xdr:to>
      <xdr:col>2</xdr:col>
      <xdr:colOff>194230</xdr:colOff>
      <xdr:row>3</xdr:row>
      <xdr:rowOff>151897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D67FF21E-E7C2-443F-9A35-A685340E2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7792" y="312209"/>
          <a:ext cx="1084288" cy="1030313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254001</xdr:colOff>
      <xdr:row>1</xdr:row>
      <xdr:rowOff>42335</xdr:rowOff>
    </xdr:from>
    <xdr:to>
      <xdr:col>4</xdr:col>
      <xdr:colOff>656168</xdr:colOff>
      <xdr:row>3</xdr:row>
      <xdr:rowOff>135673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A252B06F-E659-4939-A6D4-FAE079F5DF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1889" r="9790"/>
        <a:stretch/>
      </xdr:blipFill>
      <xdr:spPr>
        <a:xfrm>
          <a:off x="2101851" y="280460"/>
          <a:ext cx="2478617" cy="1045838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1ABCB24B-CA06-4754-8BD2-67E38BA96628}"/>
            </a:ext>
            <a:ext uri="{147F2762-F138-4A5C-976F-8EAC2B608ADB}">
              <a16:predDERef xmlns:a16="http://schemas.microsoft.com/office/drawing/2014/main" xmlns="" pred="{AEAAC21A-F4D5-429C-9A2B-B7567D23A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1053" y="287111"/>
          <a:ext cx="700768" cy="1078545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158751</xdr:colOff>
      <xdr:row>1</xdr:row>
      <xdr:rowOff>42333</xdr:rowOff>
    </xdr:from>
    <xdr:to>
      <xdr:col>4</xdr:col>
      <xdr:colOff>793751</xdr:colOff>
      <xdr:row>3</xdr:row>
      <xdr:rowOff>148166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289E8E51-B18C-42C5-9819-BA63E4AEC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751" y="280458"/>
          <a:ext cx="3578225" cy="1058333"/>
        </a:xfrm>
        <a:prstGeom prst="rect">
          <a:avLst/>
        </a:prstGeom>
      </xdr:spPr>
    </xdr:pic>
    <xdr:clientData/>
  </xdr:twoCellAnchor>
  <xdr:twoCellAnchor editAs="oneCell">
    <xdr:from>
      <xdr:col>1</xdr:col>
      <xdr:colOff>148167</xdr:colOff>
      <xdr:row>1</xdr:row>
      <xdr:rowOff>74084</xdr:rowOff>
    </xdr:from>
    <xdr:to>
      <xdr:col>2</xdr:col>
      <xdr:colOff>194230</xdr:colOff>
      <xdr:row>3</xdr:row>
      <xdr:rowOff>151897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207DF18F-A929-4C67-913D-3CD81A91B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10167" y="312209"/>
          <a:ext cx="1027138" cy="1030313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254001</xdr:colOff>
      <xdr:row>1</xdr:row>
      <xdr:rowOff>42335</xdr:rowOff>
    </xdr:from>
    <xdr:to>
      <xdr:col>4</xdr:col>
      <xdr:colOff>656168</xdr:colOff>
      <xdr:row>3</xdr:row>
      <xdr:rowOff>135673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6353790D-818B-46EC-8E22-55D37AD5ED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1889" r="9790"/>
        <a:stretch/>
      </xdr:blipFill>
      <xdr:spPr>
        <a:xfrm>
          <a:off x="1997076" y="280460"/>
          <a:ext cx="2364317" cy="104583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FDF3909F-1AB1-4DBF-97B1-E6443506D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1053" y="287111"/>
          <a:ext cx="700768" cy="1078545"/>
        </a:xfrm>
        <a:prstGeom prst="rect">
          <a:avLst/>
        </a:prstGeom>
      </xdr:spPr>
    </xdr:pic>
    <xdr:clientData/>
  </xdr:twoCellAnchor>
  <xdr:twoCellAnchor>
    <xdr:from>
      <xdr:col>1</xdr:col>
      <xdr:colOff>243417</xdr:colOff>
      <xdr:row>1</xdr:row>
      <xdr:rowOff>152367</xdr:rowOff>
    </xdr:from>
    <xdr:to>
      <xdr:col>3</xdr:col>
      <xdr:colOff>878416</xdr:colOff>
      <xdr:row>3</xdr:row>
      <xdr:rowOff>97894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xmlns="" id="{9E89A2E7-300E-47A3-AC63-2EF6F01D8568}"/>
            </a:ext>
          </a:extLst>
        </xdr:cNvPr>
        <xdr:cNvGrpSpPr/>
      </xdr:nvGrpSpPr>
      <xdr:grpSpPr>
        <a:xfrm>
          <a:off x="1005417" y="387691"/>
          <a:ext cx="2607234" cy="909232"/>
          <a:chOff x="25360313" y="523878"/>
          <a:chExt cx="7096124" cy="2500312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xmlns="" id="{5B44A40B-12B2-05A7-FB49-E1084D71FCA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1887" t="3078" r="1348" b="83664"/>
          <a:stretch/>
        </xdr:blipFill>
        <xdr:spPr>
          <a:xfrm>
            <a:off x="27098625" y="523878"/>
            <a:ext cx="5357812" cy="2500312"/>
          </a:xfrm>
          <a:prstGeom prst="rect">
            <a:avLst/>
          </a:prstGeom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xmlns="" id="{19C9AEFF-66E9-F5F4-34A8-9E098C9CB3A9}"/>
              </a:ext>
              <a:ext uri="{147F2762-F138-4A5C-976F-8EAC2B608ADB}">
                <a16:predDERef xmlns:a16="http://schemas.microsoft.com/office/drawing/2014/main" xmlns="" pred="{89254E76-3E52-49FF-A8A9-84CA6481440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rcRect l="5984" t="2830" r="4724" b="3150"/>
          <a:stretch/>
        </xdr:blipFill>
        <xdr:spPr>
          <a:xfrm>
            <a:off x="25360313" y="595312"/>
            <a:ext cx="2076450" cy="2152650"/>
          </a:xfrm>
          <a:prstGeom prst="rect">
            <a:avLst/>
          </a:prstGeom>
        </xdr:spPr>
      </xdr:pic>
    </xdr:grp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4925A28B-9C4C-4FFB-A67F-E2217F576D16}"/>
            </a:ext>
            <a:ext uri="{147F2762-F138-4A5C-976F-8EAC2B608ADB}">
              <a16:predDERef xmlns:a16="http://schemas.microsoft.com/office/drawing/2014/main" xmlns="" pred="{AEAAC21A-F4D5-429C-9A2B-B7567D23A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1578" y="287111"/>
          <a:ext cx="700768" cy="1078545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158751</xdr:colOff>
      <xdr:row>1</xdr:row>
      <xdr:rowOff>42333</xdr:rowOff>
    </xdr:from>
    <xdr:to>
      <xdr:col>4</xdr:col>
      <xdr:colOff>793751</xdr:colOff>
      <xdr:row>3</xdr:row>
      <xdr:rowOff>148166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3131168A-5659-4BDD-A5F3-345DC901F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8376" y="280458"/>
          <a:ext cx="3749675" cy="1058333"/>
        </a:xfrm>
        <a:prstGeom prst="rect">
          <a:avLst/>
        </a:prstGeom>
      </xdr:spPr>
    </xdr:pic>
    <xdr:clientData/>
  </xdr:twoCellAnchor>
  <xdr:twoCellAnchor editAs="oneCell">
    <xdr:from>
      <xdr:col>1</xdr:col>
      <xdr:colOff>148167</xdr:colOff>
      <xdr:row>1</xdr:row>
      <xdr:rowOff>74084</xdr:rowOff>
    </xdr:from>
    <xdr:to>
      <xdr:col>2</xdr:col>
      <xdr:colOff>194230</xdr:colOff>
      <xdr:row>3</xdr:row>
      <xdr:rowOff>151897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3EE3164F-0855-47F6-BD0D-49865962A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7792" y="312209"/>
          <a:ext cx="1084288" cy="1030313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254001</xdr:colOff>
      <xdr:row>1</xdr:row>
      <xdr:rowOff>42335</xdr:rowOff>
    </xdr:from>
    <xdr:to>
      <xdr:col>4</xdr:col>
      <xdr:colOff>656168</xdr:colOff>
      <xdr:row>3</xdr:row>
      <xdr:rowOff>135673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63D24CB0-2985-4166-9BEE-BD16633283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1889" r="9790"/>
        <a:stretch/>
      </xdr:blipFill>
      <xdr:spPr>
        <a:xfrm>
          <a:off x="2101851" y="280460"/>
          <a:ext cx="2478617" cy="1045838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82EC999A-E2D4-4F50-84E6-9B9C0AF5FB4C}"/>
            </a:ext>
            <a:ext uri="{147F2762-F138-4A5C-976F-8EAC2B608ADB}">
              <a16:predDERef xmlns:a16="http://schemas.microsoft.com/office/drawing/2014/main" xmlns="" pred="{AEAAC21A-F4D5-429C-9A2B-B7567D23A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1053" y="287111"/>
          <a:ext cx="700768" cy="1078545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158751</xdr:colOff>
      <xdr:row>1</xdr:row>
      <xdr:rowOff>42333</xdr:rowOff>
    </xdr:from>
    <xdr:to>
      <xdr:col>4</xdr:col>
      <xdr:colOff>793751</xdr:colOff>
      <xdr:row>3</xdr:row>
      <xdr:rowOff>148166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7F771EC6-062A-470F-AE68-B033A7FA4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751" y="280458"/>
          <a:ext cx="3578225" cy="1058333"/>
        </a:xfrm>
        <a:prstGeom prst="rect">
          <a:avLst/>
        </a:prstGeom>
      </xdr:spPr>
    </xdr:pic>
    <xdr:clientData/>
  </xdr:twoCellAnchor>
  <xdr:twoCellAnchor editAs="oneCell">
    <xdr:from>
      <xdr:col>1</xdr:col>
      <xdr:colOff>148167</xdr:colOff>
      <xdr:row>1</xdr:row>
      <xdr:rowOff>74084</xdr:rowOff>
    </xdr:from>
    <xdr:to>
      <xdr:col>2</xdr:col>
      <xdr:colOff>194230</xdr:colOff>
      <xdr:row>3</xdr:row>
      <xdr:rowOff>151897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B57D61DE-F37C-401F-BE2D-EB4B84514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10167" y="312209"/>
          <a:ext cx="1027138" cy="1030313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254001</xdr:colOff>
      <xdr:row>1</xdr:row>
      <xdr:rowOff>42335</xdr:rowOff>
    </xdr:from>
    <xdr:to>
      <xdr:col>4</xdr:col>
      <xdr:colOff>656168</xdr:colOff>
      <xdr:row>3</xdr:row>
      <xdr:rowOff>135673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BC195F9E-2B6D-41D5-A758-A5CE318E0A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1889" r="9790"/>
        <a:stretch/>
      </xdr:blipFill>
      <xdr:spPr>
        <a:xfrm>
          <a:off x="1997076" y="280460"/>
          <a:ext cx="2364317" cy="1045838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41A5ACE7-E5E7-4384-AC80-DB7C5F0C5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93403" y="287111"/>
          <a:ext cx="700768" cy="1078545"/>
        </a:xfrm>
        <a:prstGeom prst="rect">
          <a:avLst/>
        </a:prstGeom>
      </xdr:spPr>
    </xdr:pic>
    <xdr:clientData/>
  </xdr:twoCellAnchor>
  <xdr:twoCellAnchor editAs="oneCell">
    <xdr:from>
      <xdr:col>1</xdr:col>
      <xdr:colOff>106135</xdr:colOff>
      <xdr:row>1</xdr:row>
      <xdr:rowOff>341258</xdr:rowOff>
    </xdr:from>
    <xdr:to>
      <xdr:col>2</xdr:col>
      <xdr:colOff>865867</xdr:colOff>
      <xdr:row>2</xdr:row>
      <xdr:rowOff>458105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820AD4D5-23AE-4BFA-A444-B05371EA2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485" y="579383"/>
          <a:ext cx="1740807" cy="593097"/>
        </a:xfrm>
        <a:prstGeom prst="rect">
          <a:avLst/>
        </a:prstGeom>
      </xdr:spPr>
    </xdr:pic>
    <xdr:clientData/>
  </xdr:twoCellAnchor>
  <xdr:twoCellAnchor editAs="oneCell">
    <xdr:from>
      <xdr:col>3</xdr:col>
      <xdr:colOff>644828</xdr:colOff>
      <xdr:row>1</xdr:row>
      <xdr:rowOff>275166</xdr:rowOff>
    </xdr:from>
    <xdr:to>
      <xdr:col>6</xdr:col>
      <xdr:colOff>232078</xdr:colOff>
      <xdr:row>3</xdr:row>
      <xdr:rowOff>42333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23D33202-05EF-48CF-B51D-BA960A140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1328" y="513291"/>
          <a:ext cx="2530475" cy="719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483C2C80-1E05-494C-9E2D-FC04B5823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93403" y="287111"/>
          <a:ext cx="700768" cy="1078545"/>
        </a:xfrm>
        <a:prstGeom prst="rect">
          <a:avLst/>
        </a:prstGeom>
      </xdr:spPr>
    </xdr:pic>
    <xdr:clientData/>
  </xdr:twoCellAnchor>
  <xdr:twoCellAnchor editAs="oneCell">
    <xdr:from>
      <xdr:col>0</xdr:col>
      <xdr:colOff>761999</xdr:colOff>
      <xdr:row>1</xdr:row>
      <xdr:rowOff>137151</xdr:rowOff>
    </xdr:from>
    <xdr:to>
      <xdr:col>2</xdr:col>
      <xdr:colOff>763813</xdr:colOff>
      <xdr:row>2</xdr:row>
      <xdr:rowOff>253998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88ABC493-8257-4AEC-AE0C-FB3B14B75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49" y="375276"/>
          <a:ext cx="1744889" cy="593097"/>
        </a:xfrm>
        <a:prstGeom prst="rect">
          <a:avLst/>
        </a:prstGeom>
      </xdr:spPr>
    </xdr:pic>
    <xdr:clientData/>
  </xdr:twoCellAnchor>
  <xdr:twoCellAnchor editAs="oneCell">
    <xdr:from>
      <xdr:col>3</xdr:col>
      <xdr:colOff>497418</xdr:colOff>
      <xdr:row>1</xdr:row>
      <xdr:rowOff>116416</xdr:rowOff>
    </xdr:from>
    <xdr:to>
      <xdr:col>6</xdr:col>
      <xdr:colOff>84668</xdr:colOff>
      <xdr:row>2</xdr:row>
      <xdr:rowOff>359833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E9744761-9DD2-49D6-A5F7-DB8B6A066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3918" y="354541"/>
          <a:ext cx="2530475" cy="719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79A9D0B6-E801-4DC2-BD34-AE43601F0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93403" y="287111"/>
          <a:ext cx="700768" cy="1078545"/>
        </a:xfrm>
        <a:prstGeom prst="rect">
          <a:avLst/>
        </a:prstGeom>
      </xdr:spPr>
    </xdr:pic>
    <xdr:clientData/>
  </xdr:twoCellAnchor>
  <xdr:twoCellAnchor editAs="oneCell">
    <xdr:from>
      <xdr:col>0</xdr:col>
      <xdr:colOff>761999</xdr:colOff>
      <xdr:row>1</xdr:row>
      <xdr:rowOff>137151</xdr:rowOff>
    </xdr:from>
    <xdr:to>
      <xdr:col>2</xdr:col>
      <xdr:colOff>763813</xdr:colOff>
      <xdr:row>2</xdr:row>
      <xdr:rowOff>253998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D98F188-849C-4E72-9117-FE643A6CC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49" y="375276"/>
          <a:ext cx="1744889" cy="593097"/>
        </a:xfrm>
        <a:prstGeom prst="rect">
          <a:avLst/>
        </a:prstGeom>
      </xdr:spPr>
    </xdr:pic>
    <xdr:clientData/>
  </xdr:twoCellAnchor>
  <xdr:twoCellAnchor editAs="oneCell">
    <xdr:from>
      <xdr:col>3</xdr:col>
      <xdr:colOff>497418</xdr:colOff>
      <xdr:row>1</xdr:row>
      <xdr:rowOff>116416</xdr:rowOff>
    </xdr:from>
    <xdr:to>
      <xdr:col>6</xdr:col>
      <xdr:colOff>84668</xdr:colOff>
      <xdr:row>2</xdr:row>
      <xdr:rowOff>359833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A3A94DF6-6980-42D9-9C86-6E454298E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3918" y="354541"/>
          <a:ext cx="2530475" cy="719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207CD82C-2EC5-466B-9F10-1A87EA44D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93403" y="287111"/>
          <a:ext cx="700768" cy="1078545"/>
        </a:xfrm>
        <a:prstGeom prst="rect">
          <a:avLst/>
        </a:prstGeom>
      </xdr:spPr>
    </xdr:pic>
    <xdr:clientData/>
  </xdr:twoCellAnchor>
  <xdr:twoCellAnchor editAs="oneCell">
    <xdr:from>
      <xdr:col>0</xdr:col>
      <xdr:colOff>761999</xdr:colOff>
      <xdr:row>1</xdr:row>
      <xdr:rowOff>137151</xdr:rowOff>
    </xdr:from>
    <xdr:to>
      <xdr:col>2</xdr:col>
      <xdr:colOff>763813</xdr:colOff>
      <xdr:row>2</xdr:row>
      <xdr:rowOff>253998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13727382-3F9A-4D70-A6FC-461DFE11C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49" y="375276"/>
          <a:ext cx="1744889" cy="593097"/>
        </a:xfrm>
        <a:prstGeom prst="rect">
          <a:avLst/>
        </a:prstGeom>
      </xdr:spPr>
    </xdr:pic>
    <xdr:clientData/>
  </xdr:twoCellAnchor>
  <xdr:twoCellAnchor editAs="oneCell">
    <xdr:from>
      <xdr:col>3</xdr:col>
      <xdr:colOff>497418</xdr:colOff>
      <xdr:row>1</xdr:row>
      <xdr:rowOff>116416</xdr:rowOff>
    </xdr:from>
    <xdr:to>
      <xdr:col>6</xdr:col>
      <xdr:colOff>84668</xdr:colOff>
      <xdr:row>2</xdr:row>
      <xdr:rowOff>359833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51A94045-A323-4EBE-8AC0-6DC6B0E6B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3918" y="354541"/>
          <a:ext cx="2530475" cy="719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D0D0523B-43D6-4393-B323-4E31D93F5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93403" y="287111"/>
          <a:ext cx="700768" cy="1078545"/>
        </a:xfrm>
        <a:prstGeom prst="rect">
          <a:avLst/>
        </a:prstGeom>
      </xdr:spPr>
    </xdr:pic>
    <xdr:clientData/>
  </xdr:twoCellAnchor>
  <xdr:twoCellAnchor editAs="oneCell">
    <xdr:from>
      <xdr:col>0</xdr:col>
      <xdr:colOff>761999</xdr:colOff>
      <xdr:row>1</xdr:row>
      <xdr:rowOff>137151</xdr:rowOff>
    </xdr:from>
    <xdr:to>
      <xdr:col>2</xdr:col>
      <xdr:colOff>763813</xdr:colOff>
      <xdr:row>2</xdr:row>
      <xdr:rowOff>253998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506B5BA4-2F54-41CF-9A30-EE4DA66A7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49" y="375276"/>
          <a:ext cx="1744889" cy="593097"/>
        </a:xfrm>
        <a:prstGeom prst="rect">
          <a:avLst/>
        </a:prstGeom>
      </xdr:spPr>
    </xdr:pic>
    <xdr:clientData/>
  </xdr:twoCellAnchor>
  <xdr:twoCellAnchor editAs="oneCell">
    <xdr:from>
      <xdr:col>3</xdr:col>
      <xdr:colOff>497418</xdr:colOff>
      <xdr:row>1</xdr:row>
      <xdr:rowOff>116416</xdr:rowOff>
    </xdr:from>
    <xdr:to>
      <xdr:col>6</xdr:col>
      <xdr:colOff>84668</xdr:colOff>
      <xdr:row>2</xdr:row>
      <xdr:rowOff>359833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59936369-6027-4F17-8303-232E25A0F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3918" y="354541"/>
          <a:ext cx="2530475" cy="719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BBE0D78A-8A1E-4C95-BF16-9AA15B01A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93403" y="287111"/>
          <a:ext cx="700768" cy="1078545"/>
        </a:xfrm>
        <a:prstGeom prst="rect">
          <a:avLst/>
        </a:prstGeom>
      </xdr:spPr>
    </xdr:pic>
    <xdr:clientData/>
  </xdr:twoCellAnchor>
  <xdr:twoCellAnchor editAs="oneCell">
    <xdr:from>
      <xdr:col>0</xdr:col>
      <xdr:colOff>761999</xdr:colOff>
      <xdr:row>1</xdr:row>
      <xdr:rowOff>137151</xdr:rowOff>
    </xdr:from>
    <xdr:to>
      <xdr:col>2</xdr:col>
      <xdr:colOff>763813</xdr:colOff>
      <xdr:row>2</xdr:row>
      <xdr:rowOff>253998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CBA9BDF0-1E0C-4897-9DED-F24D68EE0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49" y="375276"/>
          <a:ext cx="1744889" cy="593097"/>
        </a:xfrm>
        <a:prstGeom prst="rect">
          <a:avLst/>
        </a:prstGeom>
      </xdr:spPr>
    </xdr:pic>
    <xdr:clientData/>
  </xdr:twoCellAnchor>
  <xdr:twoCellAnchor editAs="oneCell">
    <xdr:from>
      <xdr:col>3</xdr:col>
      <xdr:colOff>497418</xdr:colOff>
      <xdr:row>1</xdr:row>
      <xdr:rowOff>116416</xdr:rowOff>
    </xdr:from>
    <xdr:to>
      <xdr:col>6</xdr:col>
      <xdr:colOff>84668</xdr:colOff>
      <xdr:row>2</xdr:row>
      <xdr:rowOff>359833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A716D157-0B01-46B5-9F95-DBABB2ED12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3918" y="354541"/>
          <a:ext cx="2530475" cy="719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</xdr:colOff>
      <xdr:row>1</xdr:row>
      <xdr:rowOff>48987</xdr:rowOff>
    </xdr:from>
    <xdr:to>
      <xdr:col>7</xdr:col>
      <xdr:colOff>1644650</xdr:colOff>
      <xdr:row>3</xdr:row>
      <xdr:rowOff>139701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2D2C33C3-945A-435C-878F-7B2F2358B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29375" y="277587"/>
          <a:ext cx="1606550" cy="1043214"/>
        </a:xfrm>
        <a:prstGeom prst="rect">
          <a:avLst/>
        </a:prstGeom>
      </xdr:spPr>
    </xdr:pic>
    <xdr:clientData/>
  </xdr:twoCellAnchor>
  <xdr:twoCellAnchor>
    <xdr:from>
      <xdr:col>1</xdr:col>
      <xdr:colOff>241300</xdr:colOff>
      <xdr:row>1</xdr:row>
      <xdr:rowOff>63500</xdr:rowOff>
    </xdr:from>
    <xdr:to>
      <xdr:col>3</xdr:col>
      <xdr:colOff>38100</xdr:colOff>
      <xdr:row>3</xdr:row>
      <xdr:rowOff>12699</xdr:rowOff>
    </xdr:to>
    <xdr:sp macro="" textlink="">
      <xdr:nvSpPr>
        <xdr:cNvPr id="3" name="CuadroTexto 2093">
          <a:extLst>
            <a:ext uri="{FF2B5EF4-FFF2-40B4-BE49-F238E27FC236}">
              <a16:creationId xmlns:a16="http://schemas.microsoft.com/office/drawing/2014/main" xmlns="" id="{392B9B87-C9FC-4878-8670-148E078CCEAF}"/>
            </a:ext>
          </a:extLst>
        </xdr:cNvPr>
        <xdr:cNvSpPr txBox="1"/>
      </xdr:nvSpPr>
      <xdr:spPr>
        <a:xfrm flipH="1">
          <a:off x="1003300" y="292100"/>
          <a:ext cx="1187450" cy="901699"/>
        </a:xfrm>
        <a:prstGeom prst="rect">
          <a:avLst/>
        </a:prstGeom>
        <a:solidFill>
          <a:schemeClr val="bg1"/>
        </a:solidFill>
      </xdr:spPr>
      <xdr:txBody>
        <a:bodyPr wrap="square" lIns="0" tIns="0" rIns="0" bIns="0" rtlCol="0"/>
        <a:lstStyle/>
        <a:p>
          <a:r>
            <a:rPr lang="en-US" altLang="zh-CN" sz="2000" kern="1200">
              <a:solidFill>
                <a:srgbClr val="808080"/>
              </a:solidFill>
              <a:latin typeface="Calibri" panose="020F0502020204030204"/>
              <a:ea typeface="MS Mincho"/>
              <a:cs typeface="Times New Roman" panose="02020603050405020304" pitchFamily="12"/>
              <a:sym typeface="Times New Roman" panose="02020603050405020304" pitchFamily="12"/>
            </a:rPr>
            <a:t>DIRECCIÓN DE</a:t>
          </a:r>
        </a:p>
        <a:p>
          <a:r>
            <a:rPr lang="en-US" altLang="zh-CN" sz="2000" b="1" kern="1200">
              <a:solidFill>
                <a:srgbClr val="808080"/>
              </a:solidFill>
              <a:latin typeface="Calibri" panose="020F0502020204030204"/>
              <a:ea typeface="MS Mincho"/>
              <a:cs typeface="Times New Roman" panose="02020603050405020304" pitchFamily="12"/>
              <a:sym typeface="Times New Roman" panose="02020603050405020304" pitchFamily="12"/>
            </a:rPr>
            <a:t>TALLER MUNICIPAL</a:t>
          </a:r>
        </a:p>
      </xdr:txBody>
    </xdr:sp>
    <xdr:clientData/>
  </xdr:twoCellAnchor>
  <xdr:twoCellAnchor>
    <xdr:from>
      <xdr:col>1</xdr:col>
      <xdr:colOff>212725</xdr:colOff>
      <xdr:row>1</xdr:row>
      <xdr:rowOff>73025</xdr:rowOff>
    </xdr:from>
    <xdr:to>
      <xdr:col>1</xdr:col>
      <xdr:colOff>212725</xdr:colOff>
      <xdr:row>3</xdr:row>
      <xdr:rowOff>34925</xdr:rowOff>
    </xdr:to>
    <xdr:cxnSp macro="">
      <xdr:nvCxnSpPr>
        <xdr:cNvPr id="4" name="Conector recto 1268104548">
          <a:extLst>
            <a:ext uri="{FF2B5EF4-FFF2-40B4-BE49-F238E27FC236}">
              <a16:creationId xmlns:a16="http://schemas.microsoft.com/office/drawing/2014/main" xmlns="" id="{E4767557-D313-4B58-8DCF-44A1D091E5B9}"/>
            </a:ext>
          </a:extLst>
        </xdr:cNvPr>
        <xdr:cNvCxnSpPr/>
      </xdr:nvCxnSpPr>
      <xdr:spPr>
        <a:xfrm>
          <a:off x="974725" y="301625"/>
          <a:ext cx="0" cy="914400"/>
        </a:xfrm>
        <a:prstGeom prst="line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0</xdr:row>
      <xdr:rowOff>48987</xdr:rowOff>
    </xdr:from>
    <xdr:to>
      <xdr:col>7</xdr:col>
      <xdr:colOff>1494971</xdr:colOff>
      <xdr:row>2</xdr:row>
      <xdr:rowOff>228600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7610FC3E-DB9E-4E56-BB25-76DA54C35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1053" y="48987"/>
          <a:ext cx="802368" cy="1132113"/>
        </a:xfrm>
        <a:prstGeom prst="rect">
          <a:avLst/>
        </a:prstGeom>
      </xdr:spPr>
    </xdr:pic>
    <xdr:clientData/>
  </xdr:twoCellAnchor>
  <xdr:twoCellAnchor>
    <xdr:from>
      <xdr:col>1</xdr:col>
      <xdr:colOff>207010</xdr:colOff>
      <xdr:row>0</xdr:row>
      <xdr:rowOff>174625</xdr:rowOff>
    </xdr:from>
    <xdr:to>
      <xdr:col>3</xdr:col>
      <xdr:colOff>482600</xdr:colOff>
      <xdr:row>2</xdr:row>
      <xdr:rowOff>38100</xdr:rowOff>
    </xdr:to>
    <xdr:sp macro="" textlink="">
      <xdr:nvSpPr>
        <xdr:cNvPr id="3" name="CuadroTexto 2093">
          <a:extLst>
            <a:ext uri="{FF2B5EF4-FFF2-40B4-BE49-F238E27FC236}">
              <a16:creationId xmlns:a16="http://schemas.microsoft.com/office/drawing/2014/main" xmlns="" id="{66C2CF6E-8F4D-41CF-AB1C-35F78EC43238}"/>
            </a:ext>
          </a:extLst>
        </xdr:cNvPr>
        <xdr:cNvSpPr txBox="1"/>
      </xdr:nvSpPr>
      <xdr:spPr>
        <a:xfrm flipH="1">
          <a:off x="969010" y="174625"/>
          <a:ext cx="2237740" cy="815975"/>
        </a:xfrm>
        <a:prstGeom prst="rect">
          <a:avLst/>
        </a:prstGeom>
        <a:solidFill>
          <a:schemeClr val="bg1"/>
        </a:solidFill>
      </xdr:spPr>
      <xdr:txBody>
        <a:bodyPr wrap="square" lIns="0" tIns="0" rIns="0" bIns="0" rtlCol="0"/>
        <a:lstStyle/>
        <a:p>
          <a:r>
            <a:rPr lang="en-US" altLang="zh-CN" sz="2000" kern="1200">
              <a:solidFill>
                <a:srgbClr val="808080"/>
              </a:solidFill>
              <a:latin typeface="Calibri" panose="020F0502020204030204"/>
              <a:ea typeface="MS Mincho"/>
              <a:cs typeface="Times New Roman" panose="02020603050405020304" pitchFamily="12"/>
              <a:sym typeface="Times New Roman" panose="02020603050405020304" pitchFamily="12"/>
            </a:rPr>
            <a:t>DIRECCIÓN DE</a:t>
          </a:r>
        </a:p>
        <a:p>
          <a:r>
            <a:rPr lang="en-US" altLang="zh-CN" sz="2000" b="1" kern="1200">
              <a:solidFill>
                <a:srgbClr val="808080"/>
              </a:solidFill>
              <a:latin typeface="Calibri" panose="020F0502020204030204"/>
              <a:ea typeface="MS Mincho"/>
              <a:cs typeface="Times New Roman" panose="02020603050405020304" pitchFamily="12"/>
              <a:sym typeface="Times New Roman" panose="02020603050405020304" pitchFamily="12"/>
            </a:rPr>
            <a:t>TALLER MUNICIPAL</a:t>
          </a:r>
        </a:p>
      </xdr:txBody>
    </xdr:sp>
    <xdr:clientData/>
  </xdr:twoCellAnchor>
  <xdr:twoCellAnchor>
    <xdr:from>
      <xdr:col>1</xdr:col>
      <xdr:colOff>50800</xdr:colOff>
      <xdr:row>0</xdr:row>
      <xdr:rowOff>88900</xdr:rowOff>
    </xdr:from>
    <xdr:to>
      <xdr:col>1</xdr:col>
      <xdr:colOff>50800</xdr:colOff>
      <xdr:row>2</xdr:row>
      <xdr:rowOff>50800</xdr:rowOff>
    </xdr:to>
    <xdr:cxnSp macro="">
      <xdr:nvCxnSpPr>
        <xdr:cNvPr id="4" name="Conector recto 1268104548">
          <a:extLst>
            <a:ext uri="{FF2B5EF4-FFF2-40B4-BE49-F238E27FC236}">
              <a16:creationId xmlns:a16="http://schemas.microsoft.com/office/drawing/2014/main" xmlns="" id="{C137678E-A721-4FD4-B540-728BDC8604CA}"/>
            </a:ext>
          </a:extLst>
        </xdr:cNvPr>
        <xdr:cNvCxnSpPr/>
      </xdr:nvCxnSpPr>
      <xdr:spPr>
        <a:xfrm>
          <a:off x="812800" y="88900"/>
          <a:ext cx="0" cy="914400"/>
        </a:xfrm>
        <a:prstGeom prst="line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5D5904DE-2A3F-42F1-A374-5B62D63BD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1053" y="287111"/>
          <a:ext cx="700768" cy="1078545"/>
        </a:xfrm>
        <a:prstGeom prst="rect">
          <a:avLst/>
        </a:prstGeom>
      </xdr:spPr>
    </xdr:pic>
    <xdr:clientData/>
  </xdr:twoCellAnchor>
  <xdr:twoCellAnchor>
    <xdr:from>
      <xdr:col>1</xdr:col>
      <xdr:colOff>243417</xdr:colOff>
      <xdr:row>1</xdr:row>
      <xdr:rowOff>152367</xdr:rowOff>
    </xdr:from>
    <xdr:to>
      <xdr:col>3</xdr:col>
      <xdr:colOff>878416</xdr:colOff>
      <xdr:row>3</xdr:row>
      <xdr:rowOff>97894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xmlns="" id="{4FE0E613-4C76-46A5-B7C7-6B480C6B43DF}"/>
            </a:ext>
          </a:extLst>
        </xdr:cNvPr>
        <xdr:cNvGrpSpPr/>
      </xdr:nvGrpSpPr>
      <xdr:grpSpPr>
        <a:xfrm>
          <a:off x="1005417" y="387691"/>
          <a:ext cx="2607234" cy="909232"/>
          <a:chOff x="25360313" y="523878"/>
          <a:chExt cx="7096124" cy="2500312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xmlns="" id="{FFE2C463-C4FE-F4E0-305B-06C00826ED2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1887" t="3078" r="1348" b="83664"/>
          <a:stretch/>
        </xdr:blipFill>
        <xdr:spPr>
          <a:xfrm>
            <a:off x="27098625" y="523878"/>
            <a:ext cx="5357812" cy="2500312"/>
          </a:xfrm>
          <a:prstGeom prst="rect">
            <a:avLst/>
          </a:prstGeom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xmlns="" id="{D3DC56BE-D99C-FD2D-8E53-8AD183C72390}"/>
              </a:ext>
              <a:ext uri="{147F2762-F138-4A5C-976F-8EAC2B608ADB}">
                <a16:predDERef xmlns:a16="http://schemas.microsoft.com/office/drawing/2014/main" xmlns="" pred="{89254E76-3E52-49FF-A8A9-84CA6481440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rcRect l="5984" t="2830" r="4724" b="3150"/>
          <a:stretch/>
        </xdr:blipFill>
        <xdr:spPr>
          <a:xfrm>
            <a:off x="25360313" y="595312"/>
            <a:ext cx="2076450" cy="2152650"/>
          </a:xfrm>
          <a:prstGeom prst="rect">
            <a:avLst/>
          </a:prstGeom>
        </xdr:spPr>
      </xdr:pic>
    </xdr:grp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48987</xdr:rowOff>
    </xdr:from>
    <xdr:to>
      <xdr:col>7</xdr:col>
      <xdr:colOff>1545771</xdr:colOff>
      <xdr:row>3</xdr:row>
      <xdr:rowOff>165100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1EAC6B85-ABBF-4B61-8EA1-A43300FD4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1053" y="277587"/>
          <a:ext cx="853168" cy="1068613"/>
        </a:xfrm>
        <a:prstGeom prst="rect">
          <a:avLst/>
        </a:prstGeom>
      </xdr:spPr>
    </xdr:pic>
    <xdr:clientData/>
  </xdr:twoCellAnchor>
  <xdr:twoCellAnchor>
    <xdr:from>
      <xdr:col>1</xdr:col>
      <xdr:colOff>157480</xdr:colOff>
      <xdr:row>1</xdr:row>
      <xdr:rowOff>114300</xdr:rowOff>
    </xdr:from>
    <xdr:to>
      <xdr:col>1</xdr:col>
      <xdr:colOff>157480</xdr:colOff>
      <xdr:row>3</xdr:row>
      <xdr:rowOff>76200</xdr:rowOff>
    </xdr:to>
    <xdr:cxnSp macro="">
      <xdr:nvCxnSpPr>
        <xdr:cNvPr id="3" name="Conector recto 1268104548">
          <a:extLst>
            <a:ext uri="{FF2B5EF4-FFF2-40B4-BE49-F238E27FC236}">
              <a16:creationId xmlns:a16="http://schemas.microsoft.com/office/drawing/2014/main" xmlns="" id="{E5463D81-EF2A-4079-B7C9-23A742E9F5D2}"/>
            </a:ext>
          </a:extLst>
        </xdr:cNvPr>
        <xdr:cNvCxnSpPr/>
      </xdr:nvCxnSpPr>
      <xdr:spPr>
        <a:xfrm>
          <a:off x="919480" y="342900"/>
          <a:ext cx="0" cy="914400"/>
        </a:xfrm>
        <a:prstGeom prst="line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319405</xdr:colOff>
      <xdr:row>1</xdr:row>
      <xdr:rowOff>171450</xdr:rowOff>
    </xdr:from>
    <xdr:to>
      <xdr:col>3</xdr:col>
      <xdr:colOff>594995</xdr:colOff>
      <xdr:row>3</xdr:row>
      <xdr:rowOff>34925</xdr:rowOff>
    </xdr:to>
    <xdr:sp macro="" textlink="">
      <xdr:nvSpPr>
        <xdr:cNvPr id="4" name="CuadroTexto 2093">
          <a:extLst>
            <a:ext uri="{FF2B5EF4-FFF2-40B4-BE49-F238E27FC236}">
              <a16:creationId xmlns:a16="http://schemas.microsoft.com/office/drawing/2014/main" xmlns="" id="{AA00A813-7821-4622-B241-646E4D6ADC30}"/>
            </a:ext>
          </a:extLst>
        </xdr:cNvPr>
        <xdr:cNvSpPr txBox="1"/>
      </xdr:nvSpPr>
      <xdr:spPr>
        <a:xfrm flipH="1">
          <a:off x="1081405" y="400050"/>
          <a:ext cx="2237740" cy="815975"/>
        </a:xfrm>
        <a:prstGeom prst="rect">
          <a:avLst/>
        </a:prstGeom>
        <a:solidFill>
          <a:schemeClr val="bg1"/>
        </a:solidFill>
      </xdr:spPr>
      <xdr:txBody>
        <a:bodyPr wrap="square" lIns="0" tIns="0" rIns="0" bIns="0" rtlCol="0"/>
        <a:lstStyle>
          <a:defPPr>
            <a:defRPr lang="es-MX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US" altLang="zh-CN" sz="2000" kern="1200">
              <a:solidFill>
                <a:srgbClr val="808080"/>
              </a:solidFill>
              <a:latin typeface="Calibri" panose="020F0502020204030204"/>
              <a:ea typeface="MS Mincho"/>
              <a:cs typeface="Times New Roman" panose="02020603050405020304" pitchFamily="12"/>
              <a:sym typeface="Times New Roman" panose="02020603050405020304" pitchFamily="12"/>
            </a:rPr>
            <a:t>DIRECCIÓN DE</a:t>
          </a:r>
        </a:p>
        <a:p>
          <a:r>
            <a:rPr lang="en-US" altLang="zh-CN" sz="2000" b="1" kern="1200">
              <a:solidFill>
                <a:srgbClr val="808080"/>
              </a:solidFill>
              <a:latin typeface="Calibri" panose="020F0502020204030204"/>
              <a:ea typeface="MS Mincho"/>
              <a:cs typeface="Times New Roman" panose="02020603050405020304" pitchFamily="12"/>
              <a:sym typeface="Times New Roman" panose="02020603050405020304" pitchFamily="12"/>
            </a:rPr>
            <a:t>TALLER MUNICIPAL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0</xdr:row>
      <xdr:rowOff>48987</xdr:rowOff>
    </xdr:from>
    <xdr:to>
      <xdr:col>7</xdr:col>
      <xdr:colOff>1596571</xdr:colOff>
      <xdr:row>2</xdr:row>
      <xdr:rowOff>165100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A9303D5A-9F88-4383-B69B-BF6F94511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1053" y="48987"/>
          <a:ext cx="903968" cy="1068613"/>
        </a:xfrm>
        <a:prstGeom prst="rect">
          <a:avLst/>
        </a:prstGeom>
      </xdr:spPr>
    </xdr:pic>
    <xdr:clientData/>
  </xdr:twoCellAnchor>
  <xdr:twoCellAnchor>
    <xdr:from>
      <xdr:col>1</xdr:col>
      <xdr:colOff>254000</xdr:colOff>
      <xdr:row>0</xdr:row>
      <xdr:rowOff>98425</xdr:rowOff>
    </xdr:from>
    <xdr:to>
      <xdr:col>3</xdr:col>
      <xdr:colOff>529590</xdr:colOff>
      <xdr:row>1</xdr:row>
      <xdr:rowOff>438150</xdr:rowOff>
    </xdr:to>
    <xdr:sp macro="" textlink="">
      <xdr:nvSpPr>
        <xdr:cNvPr id="3" name="CuadroTexto 2093">
          <a:extLst>
            <a:ext uri="{FF2B5EF4-FFF2-40B4-BE49-F238E27FC236}">
              <a16:creationId xmlns:a16="http://schemas.microsoft.com/office/drawing/2014/main" xmlns="" id="{24B53205-B9B7-4931-A8F1-AA1F072DD15B}"/>
            </a:ext>
          </a:extLst>
        </xdr:cNvPr>
        <xdr:cNvSpPr txBox="1"/>
      </xdr:nvSpPr>
      <xdr:spPr>
        <a:xfrm flipH="1">
          <a:off x="1016000" y="98425"/>
          <a:ext cx="2237740" cy="815975"/>
        </a:xfrm>
        <a:prstGeom prst="rect">
          <a:avLst/>
        </a:prstGeom>
        <a:solidFill>
          <a:schemeClr val="bg1"/>
        </a:solidFill>
      </xdr:spPr>
      <xdr:txBody>
        <a:bodyPr wrap="square" lIns="0" tIns="0" rIns="0" bIns="0" rtlCol="0"/>
        <a:lstStyle>
          <a:defPPr>
            <a:defRPr lang="es-MX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US" altLang="zh-CN" sz="2000" kern="1200">
              <a:solidFill>
                <a:srgbClr val="808080"/>
              </a:solidFill>
              <a:latin typeface="Calibri" panose="020F0502020204030204"/>
              <a:ea typeface="MS Mincho"/>
              <a:cs typeface="Times New Roman" panose="02020603050405020304" pitchFamily="12"/>
              <a:sym typeface="Times New Roman" panose="02020603050405020304" pitchFamily="12"/>
            </a:rPr>
            <a:t>DIRECCIÓN DE</a:t>
          </a:r>
        </a:p>
        <a:p>
          <a:r>
            <a:rPr lang="en-US" altLang="zh-CN" sz="2000" b="1" kern="1200">
              <a:solidFill>
                <a:srgbClr val="808080"/>
              </a:solidFill>
              <a:latin typeface="Calibri" panose="020F0502020204030204"/>
              <a:ea typeface="MS Mincho"/>
              <a:cs typeface="Times New Roman" panose="02020603050405020304" pitchFamily="12"/>
              <a:sym typeface="Times New Roman" panose="02020603050405020304" pitchFamily="12"/>
            </a:rPr>
            <a:t>TALLER MUNICIPAL</a:t>
          </a:r>
        </a:p>
      </xdr:txBody>
    </xdr:sp>
    <xdr:clientData/>
  </xdr:twoCellAnchor>
  <xdr:twoCellAnchor>
    <xdr:from>
      <xdr:col>8</xdr:col>
      <xdr:colOff>0</xdr:colOff>
      <xdr:row>3</xdr:row>
      <xdr:rowOff>0</xdr:rowOff>
    </xdr:from>
    <xdr:to>
      <xdr:col>8</xdr:col>
      <xdr:colOff>0</xdr:colOff>
      <xdr:row>6</xdr:row>
      <xdr:rowOff>88900</xdr:rowOff>
    </xdr:to>
    <xdr:cxnSp macro="">
      <xdr:nvCxnSpPr>
        <xdr:cNvPr id="4" name="Conector recto 1268104548">
          <a:extLst>
            <a:ext uri="{FF2B5EF4-FFF2-40B4-BE49-F238E27FC236}">
              <a16:creationId xmlns:a16="http://schemas.microsoft.com/office/drawing/2014/main" xmlns="" id="{29F03FFF-D208-4674-980F-7AF6BFD98445}"/>
            </a:ext>
          </a:extLst>
        </xdr:cNvPr>
        <xdr:cNvCxnSpPr/>
      </xdr:nvCxnSpPr>
      <xdr:spPr>
        <a:xfrm>
          <a:off x="8296275" y="1181100"/>
          <a:ext cx="0" cy="908050"/>
        </a:xfrm>
        <a:prstGeom prst="line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158750</xdr:colOff>
      <xdr:row>0</xdr:row>
      <xdr:rowOff>57150</xdr:rowOff>
    </xdr:from>
    <xdr:to>
      <xdr:col>1</xdr:col>
      <xdr:colOff>158750</xdr:colOff>
      <xdr:row>2</xdr:row>
      <xdr:rowOff>19050</xdr:rowOff>
    </xdr:to>
    <xdr:cxnSp macro="">
      <xdr:nvCxnSpPr>
        <xdr:cNvPr id="5" name="Conector recto 1268104548">
          <a:extLst>
            <a:ext uri="{FF2B5EF4-FFF2-40B4-BE49-F238E27FC236}">
              <a16:creationId xmlns:a16="http://schemas.microsoft.com/office/drawing/2014/main" xmlns="" id="{4D1DEC5F-EBD9-486A-8DE4-029311EBD882}"/>
            </a:ext>
          </a:extLst>
        </xdr:cNvPr>
        <xdr:cNvCxnSpPr/>
      </xdr:nvCxnSpPr>
      <xdr:spPr>
        <a:xfrm>
          <a:off x="920750" y="57150"/>
          <a:ext cx="0" cy="914400"/>
        </a:xfrm>
        <a:prstGeom prst="line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1</xdr:row>
      <xdr:rowOff>104775</xdr:rowOff>
    </xdr:from>
    <xdr:to>
      <xdr:col>4</xdr:col>
      <xdr:colOff>802498</xdr:colOff>
      <xdr:row>3</xdr:row>
      <xdr:rowOff>95248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7E77674B-B070-4E65-A53F-BDAB12C139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5350" y="514350"/>
          <a:ext cx="2955148" cy="942973"/>
        </a:xfrm>
        <a:prstGeom prst="rect">
          <a:avLst/>
        </a:prstGeom>
      </xdr:spPr>
    </xdr:pic>
    <xdr:clientData/>
  </xdr:twoCellAnchor>
  <xdr:twoCellAnchor editAs="oneCell">
    <xdr:from>
      <xdr:col>7</xdr:col>
      <xdr:colOff>206828</xdr:colOff>
      <xdr:row>1</xdr:row>
      <xdr:rowOff>58511</xdr:rowOff>
    </xdr:from>
    <xdr:to>
      <xdr:col>7</xdr:col>
      <xdr:colOff>907596</xdr:colOff>
      <xdr:row>3</xdr:row>
      <xdr:rowOff>184556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2AD1ABF7-DBCE-4AB7-93B8-F55661D5F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64678" y="468086"/>
          <a:ext cx="700768" cy="107854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212912</xdr:colOff>
      <xdr:row>1</xdr:row>
      <xdr:rowOff>168087</xdr:rowOff>
    </xdr:from>
    <xdr:to>
      <xdr:col>4</xdr:col>
      <xdr:colOff>290389</xdr:colOff>
      <xdr:row>3</xdr:row>
      <xdr:rowOff>166405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8B94220C-0E25-445D-B522-B0519CA7E9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74912" y="577662"/>
          <a:ext cx="2963552" cy="950818"/>
        </a:xfrm>
        <a:prstGeom prst="rect">
          <a:avLst/>
        </a:prstGeom>
      </xdr:spPr>
    </xdr:pic>
    <xdr:clientData/>
  </xdr:twoCellAnchor>
  <xdr:twoCellAnchor editAs="oneCell">
    <xdr:from>
      <xdr:col>7</xdr:col>
      <xdr:colOff>206828</xdr:colOff>
      <xdr:row>1</xdr:row>
      <xdr:rowOff>58511</xdr:rowOff>
    </xdr:from>
    <xdr:to>
      <xdr:col>7</xdr:col>
      <xdr:colOff>907596</xdr:colOff>
      <xdr:row>3</xdr:row>
      <xdr:rowOff>165506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6806EB25-AD3E-4B74-9724-2A43090C2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98103" y="468086"/>
          <a:ext cx="700768" cy="1059495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1</xdr:row>
      <xdr:rowOff>104775</xdr:rowOff>
    </xdr:from>
    <xdr:to>
      <xdr:col>4</xdr:col>
      <xdr:colOff>269098</xdr:colOff>
      <xdr:row>3</xdr:row>
      <xdr:rowOff>95249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A081FDAB-7EB7-4D72-B4CA-B980E9ECB2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33450" y="514350"/>
          <a:ext cx="2955148" cy="942974"/>
        </a:xfrm>
        <a:prstGeom prst="rect">
          <a:avLst/>
        </a:prstGeom>
      </xdr:spPr>
    </xdr:pic>
    <xdr:clientData/>
  </xdr:twoCellAnchor>
  <xdr:twoCellAnchor editAs="oneCell">
    <xdr:from>
      <xdr:col>7</xdr:col>
      <xdr:colOff>206828</xdr:colOff>
      <xdr:row>1</xdr:row>
      <xdr:rowOff>58511</xdr:rowOff>
    </xdr:from>
    <xdr:to>
      <xdr:col>7</xdr:col>
      <xdr:colOff>907596</xdr:colOff>
      <xdr:row>3</xdr:row>
      <xdr:rowOff>165506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801BEF87-8A6F-4C64-8774-08F609835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0003" y="468086"/>
          <a:ext cx="700768" cy="105949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252205</xdr:colOff>
      <xdr:row>1</xdr:row>
      <xdr:rowOff>113471</xdr:rowOff>
    </xdr:from>
    <xdr:to>
      <xdr:col>4</xdr:col>
      <xdr:colOff>349853</xdr:colOff>
      <xdr:row>3</xdr:row>
      <xdr:rowOff>95663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28EFDCB-4177-4C35-8F3F-A6BAB907DD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14205" y="523046"/>
          <a:ext cx="2955148" cy="934692"/>
        </a:xfrm>
        <a:prstGeom prst="rect">
          <a:avLst/>
        </a:prstGeom>
      </xdr:spPr>
    </xdr:pic>
    <xdr:clientData/>
  </xdr:twoCellAnchor>
  <xdr:twoCellAnchor editAs="oneCell">
    <xdr:from>
      <xdr:col>7</xdr:col>
      <xdr:colOff>155739</xdr:colOff>
      <xdr:row>1</xdr:row>
      <xdr:rowOff>66304</xdr:rowOff>
    </xdr:from>
    <xdr:to>
      <xdr:col>7</xdr:col>
      <xdr:colOff>860836</xdr:colOff>
      <xdr:row>3</xdr:row>
      <xdr:rowOff>192349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FC76BB27-E3F4-46A9-B885-3D560A628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08914" y="475879"/>
          <a:ext cx="705097" cy="1078545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111125</xdr:colOff>
      <xdr:row>1</xdr:row>
      <xdr:rowOff>142875</xdr:rowOff>
    </xdr:from>
    <xdr:to>
      <xdr:col>4</xdr:col>
      <xdr:colOff>94473</xdr:colOff>
      <xdr:row>3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F066775F-374B-4D95-A39E-8364A3A367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73125" y="552450"/>
          <a:ext cx="2955148" cy="942974"/>
        </a:xfrm>
        <a:prstGeom prst="rect">
          <a:avLst/>
        </a:prstGeom>
      </xdr:spPr>
    </xdr:pic>
    <xdr:clientData/>
  </xdr:twoCellAnchor>
  <xdr:twoCellAnchor editAs="oneCell">
    <xdr:from>
      <xdr:col>7</xdr:col>
      <xdr:colOff>155739</xdr:colOff>
      <xdr:row>1</xdr:row>
      <xdr:rowOff>66304</xdr:rowOff>
    </xdr:from>
    <xdr:to>
      <xdr:col>7</xdr:col>
      <xdr:colOff>860836</xdr:colOff>
      <xdr:row>3</xdr:row>
      <xdr:rowOff>192349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CBDEFBD3-BE29-4434-A7BF-EA3D8F6DD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61339" y="475879"/>
          <a:ext cx="705097" cy="107854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111125</xdr:colOff>
      <xdr:row>1</xdr:row>
      <xdr:rowOff>142875</xdr:rowOff>
    </xdr:from>
    <xdr:to>
      <xdr:col>4</xdr:col>
      <xdr:colOff>94473</xdr:colOff>
      <xdr:row>3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E91641BE-1EC3-4A6D-ADDE-F0DAD622AA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73125" y="552450"/>
          <a:ext cx="2955148" cy="942974"/>
        </a:xfrm>
        <a:prstGeom prst="rect">
          <a:avLst/>
        </a:prstGeom>
      </xdr:spPr>
    </xdr:pic>
    <xdr:clientData/>
  </xdr:twoCellAnchor>
  <xdr:twoCellAnchor editAs="oneCell">
    <xdr:from>
      <xdr:col>7</xdr:col>
      <xdr:colOff>155739</xdr:colOff>
      <xdr:row>1</xdr:row>
      <xdr:rowOff>66304</xdr:rowOff>
    </xdr:from>
    <xdr:to>
      <xdr:col>7</xdr:col>
      <xdr:colOff>860836</xdr:colOff>
      <xdr:row>3</xdr:row>
      <xdr:rowOff>192349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81665607-0FFA-4B76-BCD8-6FE24C930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61339" y="475879"/>
          <a:ext cx="705097" cy="1078545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263525</xdr:colOff>
      <xdr:row>1</xdr:row>
      <xdr:rowOff>85725</xdr:rowOff>
    </xdr:from>
    <xdr:to>
      <xdr:col>4</xdr:col>
      <xdr:colOff>246873</xdr:colOff>
      <xdr:row>3</xdr:row>
      <xdr:rowOff>76199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33799900-F570-4A44-98C7-EFFB3F777D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5525" y="495300"/>
          <a:ext cx="2955148" cy="942974"/>
        </a:xfrm>
        <a:prstGeom prst="rect">
          <a:avLst/>
        </a:prstGeom>
      </xdr:spPr>
    </xdr:pic>
    <xdr:clientData/>
  </xdr:twoCellAnchor>
  <xdr:twoCellAnchor editAs="oneCell">
    <xdr:from>
      <xdr:col>7</xdr:col>
      <xdr:colOff>155739</xdr:colOff>
      <xdr:row>1</xdr:row>
      <xdr:rowOff>66304</xdr:rowOff>
    </xdr:from>
    <xdr:to>
      <xdr:col>7</xdr:col>
      <xdr:colOff>860836</xdr:colOff>
      <xdr:row>3</xdr:row>
      <xdr:rowOff>192349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F92D19B8-ECD1-4C6D-9D72-FB860E147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61339" y="475879"/>
          <a:ext cx="705097" cy="1078545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100853</xdr:colOff>
      <xdr:row>1</xdr:row>
      <xdr:rowOff>134469</xdr:rowOff>
    </xdr:from>
    <xdr:to>
      <xdr:col>4</xdr:col>
      <xdr:colOff>198501</xdr:colOff>
      <xdr:row>3</xdr:row>
      <xdr:rowOff>113737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228BBCB7-F846-47D5-B369-0AB9C4273F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62853" y="544044"/>
          <a:ext cx="2955148" cy="931768"/>
        </a:xfrm>
        <a:prstGeom prst="rect">
          <a:avLst/>
        </a:prstGeom>
      </xdr:spPr>
    </xdr:pic>
    <xdr:clientData/>
  </xdr:twoCellAnchor>
  <xdr:twoCellAnchor editAs="oneCell">
    <xdr:from>
      <xdr:col>7</xdr:col>
      <xdr:colOff>155739</xdr:colOff>
      <xdr:row>1</xdr:row>
      <xdr:rowOff>66304</xdr:rowOff>
    </xdr:from>
    <xdr:to>
      <xdr:col>7</xdr:col>
      <xdr:colOff>860836</xdr:colOff>
      <xdr:row>3</xdr:row>
      <xdr:rowOff>192349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5657861D-5416-4F67-B59C-AFCCD8430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08914" y="475879"/>
          <a:ext cx="705097" cy="107854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52A96AFE-AFB2-4EC4-AD4B-599BF4AFD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1053" y="287111"/>
          <a:ext cx="700768" cy="1078545"/>
        </a:xfrm>
        <a:prstGeom prst="rect">
          <a:avLst/>
        </a:prstGeom>
      </xdr:spPr>
    </xdr:pic>
    <xdr:clientData/>
  </xdr:twoCellAnchor>
  <xdr:twoCellAnchor>
    <xdr:from>
      <xdr:col>1</xdr:col>
      <xdr:colOff>243417</xdr:colOff>
      <xdr:row>1</xdr:row>
      <xdr:rowOff>152367</xdr:rowOff>
    </xdr:from>
    <xdr:to>
      <xdr:col>3</xdr:col>
      <xdr:colOff>878416</xdr:colOff>
      <xdr:row>3</xdr:row>
      <xdr:rowOff>97894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xmlns="" id="{BDB8D633-79B4-4A3E-ACDD-46880F8DD39F}"/>
            </a:ext>
          </a:extLst>
        </xdr:cNvPr>
        <xdr:cNvGrpSpPr/>
      </xdr:nvGrpSpPr>
      <xdr:grpSpPr>
        <a:xfrm>
          <a:off x="1005417" y="390492"/>
          <a:ext cx="2597149" cy="898027"/>
          <a:chOff x="25360313" y="523878"/>
          <a:chExt cx="7096124" cy="2500312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xmlns="" id="{3C407131-362A-736A-9AC1-0F8DA95E208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1887" t="3078" r="1348" b="83664"/>
          <a:stretch/>
        </xdr:blipFill>
        <xdr:spPr>
          <a:xfrm>
            <a:off x="27098625" y="523878"/>
            <a:ext cx="5357812" cy="2500312"/>
          </a:xfrm>
          <a:prstGeom prst="rect">
            <a:avLst/>
          </a:prstGeom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xmlns="" id="{7677C5FF-DBE0-367C-E1F1-6CECCA7D3A25}"/>
              </a:ext>
              <a:ext uri="{147F2762-F138-4A5C-976F-8EAC2B608ADB}">
                <a16:predDERef xmlns:a16="http://schemas.microsoft.com/office/drawing/2014/main" xmlns="" pred="{89254E76-3E52-49FF-A8A9-84CA6481440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rcRect l="5984" t="2830" r="4724" b="3150"/>
          <a:stretch/>
        </xdr:blipFill>
        <xdr:spPr>
          <a:xfrm>
            <a:off x="25360313" y="595312"/>
            <a:ext cx="2076450" cy="2152650"/>
          </a:xfrm>
          <a:prstGeom prst="rect">
            <a:avLst/>
          </a:prstGeom>
        </xdr:spPr>
      </xdr:pic>
    </xdr:grp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1</xdr:row>
      <xdr:rowOff>104775</xdr:rowOff>
    </xdr:from>
    <xdr:to>
      <xdr:col>4</xdr:col>
      <xdr:colOff>802498</xdr:colOff>
      <xdr:row>3</xdr:row>
      <xdr:rowOff>95249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EAE560BC-F240-4802-9FDD-AB22E80B52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5350" y="514350"/>
          <a:ext cx="2955148" cy="942974"/>
        </a:xfrm>
        <a:prstGeom prst="rect">
          <a:avLst/>
        </a:prstGeom>
      </xdr:spPr>
    </xdr:pic>
    <xdr:clientData/>
  </xdr:twoCellAnchor>
  <xdr:twoCellAnchor editAs="oneCell">
    <xdr:from>
      <xdr:col>7</xdr:col>
      <xdr:colOff>380876</xdr:colOff>
      <xdr:row>1</xdr:row>
      <xdr:rowOff>48986</xdr:rowOff>
    </xdr:from>
    <xdr:to>
      <xdr:col>7</xdr:col>
      <xdr:colOff>1085974</xdr:colOff>
      <xdr:row>3</xdr:row>
      <xdr:rowOff>175031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1E112027-1B51-4AB1-A76E-9EC432325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38726" y="458561"/>
          <a:ext cx="705098" cy="1078545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1</xdr:row>
      <xdr:rowOff>104775</xdr:rowOff>
    </xdr:from>
    <xdr:to>
      <xdr:col>4</xdr:col>
      <xdr:colOff>802498</xdr:colOff>
      <xdr:row>3</xdr:row>
      <xdr:rowOff>95248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E60AF60D-4D13-4562-99C8-7FF40D1B6C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5350" y="514350"/>
          <a:ext cx="2955148" cy="942973"/>
        </a:xfrm>
        <a:prstGeom prst="rect">
          <a:avLst/>
        </a:prstGeom>
      </xdr:spPr>
    </xdr:pic>
    <xdr:clientData/>
  </xdr:twoCellAnchor>
  <xdr:twoCellAnchor editAs="oneCell">
    <xdr:from>
      <xdr:col>7</xdr:col>
      <xdr:colOff>294285</xdr:colOff>
      <xdr:row>1</xdr:row>
      <xdr:rowOff>48986</xdr:rowOff>
    </xdr:from>
    <xdr:to>
      <xdr:col>7</xdr:col>
      <xdr:colOff>999383</xdr:colOff>
      <xdr:row>3</xdr:row>
      <xdr:rowOff>175031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F646494A-6F44-4F2A-BB74-4F05802E3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52135" y="458561"/>
          <a:ext cx="705098" cy="1078545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1</xdr:row>
      <xdr:rowOff>104775</xdr:rowOff>
    </xdr:from>
    <xdr:to>
      <xdr:col>4</xdr:col>
      <xdr:colOff>802498</xdr:colOff>
      <xdr:row>3</xdr:row>
      <xdr:rowOff>95248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ED046049-024A-4893-B775-DA077ABCD5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5350" y="514350"/>
          <a:ext cx="2955148" cy="942973"/>
        </a:xfrm>
        <a:prstGeom prst="rect">
          <a:avLst/>
        </a:prstGeom>
      </xdr:spPr>
    </xdr:pic>
    <xdr:clientData/>
  </xdr:twoCellAnchor>
  <xdr:twoCellAnchor editAs="oneCell">
    <xdr:from>
      <xdr:col>7</xdr:col>
      <xdr:colOff>294285</xdr:colOff>
      <xdr:row>1</xdr:row>
      <xdr:rowOff>48986</xdr:rowOff>
    </xdr:from>
    <xdr:to>
      <xdr:col>7</xdr:col>
      <xdr:colOff>999383</xdr:colOff>
      <xdr:row>3</xdr:row>
      <xdr:rowOff>175031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80F0B4F9-6A1B-453B-919D-4EC751BA8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52135" y="458561"/>
          <a:ext cx="705098" cy="1078545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1</xdr:row>
      <xdr:rowOff>104775</xdr:rowOff>
    </xdr:from>
    <xdr:to>
      <xdr:col>4</xdr:col>
      <xdr:colOff>127089</xdr:colOff>
      <xdr:row>3</xdr:row>
      <xdr:rowOff>95248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1B247940-114F-4E5E-82C3-A83CFC5710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5350" y="514350"/>
          <a:ext cx="2936964" cy="942973"/>
        </a:xfrm>
        <a:prstGeom prst="rect">
          <a:avLst/>
        </a:prstGeom>
      </xdr:spPr>
    </xdr:pic>
    <xdr:clientData/>
  </xdr:twoCellAnchor>
  <xdr:twoCellAnchor editAs="oneCell">
    <xdr:from>
      <xdr:col>7</xdr:col>
      <xdr:colOff>225012</xdr:colOff>
      <xdr:row>1</xdr:row>
      <xdr:rowOff>66304</xdr:rowOff>
    </xdr:from>
    <xdr:to>
      <xdr:col>7</xdr:col>
      <xdr:colOff>930110</xdr:colOff>
      <xdr:row>3</xdr:row>
      <xdr:rowOff>192349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F88EFC49-4743-4700-AE3C-5039F5070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73462" y="475879"/>
          <a:ext cx="705098" cy="107854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692602</xdr:colOff>
      <xdr:row>1</xdr:row>
      <xdr:rowOff>48986</xdr:rowOff>
    </xdr:from>
    <xdr:to>
      <xdr:col>7</xdr:col>
      <xdr:colOff>1314449</xdr:colOff>
      <xdr:row>3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1B5EEF55-DC3B-4C41-A0F7-56BB929FD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1052" y="287111"/>
          <a:ext cx="621847" cy="1122589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123825</xdr:rowOff>
    </xdr:from>
    <xdr:to>
      <xdr:col>4</xdr:col>
      <xdr:colOff>69073</xdr:colOff>
      <xdr:row>3</xdr:row>
      <xdr:rowOff>131617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F7431E9F-5B04-4893-B3BA-EB8D683BFA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19150" y="361950"/>
          <a:ext cx="2955148" cy="960292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1</xdr:row>
      <xdr:rowOff>104775</xdr:rowOff>
    </xdr:from>
    <xdr:to>
      <xdr:col>4</xdr:col>
      <xdr:colOff>127089</xdr:colOff>
      <xdr:row>3</xdr:row>
      <xdr:rowOff>95248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DD03AD8D-9BA4-4FC6-9748-2B7C13ABB1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5350" y="514350"/>
          <a:ext cx="2936964" cy="942973"/>
        </a:xfrm>
        <a:prstGeom prst="rect">
          <a:avLst/>
        </a:prstGeom>
      </xdr:spPr>
    </xdr:pic>
    <xdr:clientData/>
  </xdr:twoCellAnchor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4189CE83-34C7-475C-BC02-393E407F6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41053" y="458561"/>
          <a:ext cx="700768" cy="107854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1</xdr:row>
      <xdr:rowOff>104775</xdr:rowOff>
    </xdr:from>
    <xdr:to>
      <xdr:col>4</xdr:col>
      <xdr:colOff>127089</xdr:colOff>
      <xdr:row>3</xdr:row>
      <xdr:rowOff>95248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53381CFE-202E-49CA-9868-CCA63851E5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5350" y="514350"/>
          <a:ext cx="2936964" cy="942973"/>
        </a:xfrm>
        <a:prstGeom prst="rect">
          <a:avLst/>
        </a:prstGeom>
      </xdr:spPr>
    </xdr:pic>
    <xdr:clientData/>
  </xdr:twoCellAnchor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D92FC2A4-FE5B-4EFE-8378-72D6CD03D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41053" y="458561"/>
          <a:ext cx="700768" cy="1078545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1</xdr:row>
      <xdr:rowOff>104775</xdr:rowOff>
    </xdr:from>
    <xdr:to>
      <xdr:col>4</xdr:col>
      <xdr:colOff>127089</xdr:colOff>
      <xdr:row>3</xdr:row>
      <xdr:rowOff>95248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4BCC6183-6018-4EAD-B0DE-B5509A74DE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5350" y="514350"/>
          <a:ext cx="2936964" cy="942973"/>
        </a:xfrm>
        <a:prstGeom prst="rect">
          <a:avLst/>
        </a:prstGeom>
      </xdr:spPr>
    </xdr:pic>
    <xdr:clientData/>
  </xdr:twoCellAnchor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AC5F9F58-357B-4C31-A193-7F90CE61F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41053" y="458561"/>
          <a:ext cx="700768" cy="1078545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1</xdr:row>
      <xdr:rowOff>104775</xdr:rowOff>
    </xdr:from>
    <xdr:to>
      <xdr:col>4</xdr:col>
      <xdr:colOff>127089</xdr:colOff>
      <xdr:row>3</xdr:row>
      <xdr:rowOff>95248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250612FB-EFA0-44CE-A16A-F0B4D29A9A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5350" y="514350"/>
          <a:ext cx="2936964" cy="942973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</xdr:row>
      <xdr:rowOff>104775</xdr:rowOff>
    </xdr:from>
    <xdr:to>
      <xdr:col>4</xdr:col>
      <xdr:colOff>108905</xdr:colOff>
      <xdr:row>3</xdr:row>
      <xdr:rowOff>95248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F10DA9ED-9B87-4185-9AA4-4AD85FB6F7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5350" y="514350"/>
          <a:ext cx="2918780" cy="942973"/>
        </a:xfrm>
        <a:prstGeom prst="rect">
          <a:avLst/>
        </a:prstGeom>
      </xdr:spPr>
    </xdr:pic>
    <xdr:clientData/>
  </xdr:twoCellAnchor>
  <xdr:twoCellAnchor editAs="oneCell">
    <xdr:from>
      <xdr:col>7</xdr:col>
      <xdr:colOff>692603</xdr:colOff>
      <xdr:row>1</xdr:row>
      <xdr:rowOff>48986</xdr:rowOff>
    </xdr:from>
    <xdr:to>
      <xdr:col>7</xdr:col>
      <xdr:colOff>1397701</xdr:colOff>
      <xdr:row>3</xdr:row>
      <xdr:rowOff>175031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3C20CC4B-A4F5-421B-844D-478B925A6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41053" y="458561"/>
          <a:ext cx="705098" cy="1078545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1</xdr:row>
      <xdr:rowOff>104775</xdr:rowOff>
    </xdr:from>
    <xdr:to>
      <xdr:col>4</xdr:col>
      <xdr:colOff>127089</xdr:colOff>
      <xdr:row>3</xdr:row>
      <xdr:rowOff>95249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6C1D7C5-5302-4236-957D-A9C053DB29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5350" y="514350"/>
          <a:ext cx="2936964" cy="942974"/>
        </a:xfrm>
        <a:prstGeom prst="rect">
          <a:avLst/>
        </a:prstGeom>
      </xdr:spPr>
    </xdr:pic>
    <xdr:clientData/>
  </xdr:twoCellAnchor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D42D3D87-57DC-47B3-B4D4-329E249B6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41053" y="458561"/>
          <a:ext cx="700768" cy="107854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692603</xdr:colOff>
      <xdr:row>1</xdr:row>
      <xdr:rowOff>48986</xdr:rowOff>
    </xdr:from>
    <xdr:to>
      <xdr:col>7</xdr:col>
      <xdr:colOff>1393371</xdr:colOff>
      <xdr:row>3</xdr:row>
      <xdr:rowOff>175031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20270FEA-D266-4973-B15D-BE9AEA4A1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1053" y="287111"/>
          <a:ext cx="700768" cy="1078545"/>
        </a:xfrm>
        <a:prstGeom prst="rect">
          <a:avLst/>
        </a:prstGeom>
      </xdr:spPr>
    </xdr:pic>
    <xdr:clientData/>
  </xdr:twoCellAnchor>
  <xdr:twoCellAnchor>
    <xdr:from>
      <xdr:col>1</xdr:col>
      <xdr:colOff>243417</xdr:colOff>
      <xdr:row>1</xdr:row>
      <xdr:rowOff>152367</xdr:rowOff>
    </xdr:from>
    <xdr:to>
      <xdr:col>3</xdr:col>
      <xdr:colOff>878416</xdr:colOff>
      <xdr:row>3</xdr:row>
      <xdr:rowOff>97894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xmlns="" id="{413CBB65-55A3-4B20-8C1F-89E6E96B7440}"/>
            </a:ext>
          </a:extLst>
        </xdr:cNvPr>
        <xdr:cNvGrpSpPr/>
      </xdr:nvGrpSpPr>
      <xdr:grpSpPr>
        <a:xfrm>
          <a:off x="1005417" y="390492"/>
          <a:ext cx="2603499" cy="898027"/>
          <a:chOff x="25360313" y="523878"/>
          <a:chExt cx="7096124" cy="2500312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xmlns="" id="{EC702D8A-64AD-3BB7-EF82-D44F5F03995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1887" t="3078" r="1348" b="83664"/>
          <a:stretch/>
        </xdr:blipFill>
        <xdr:spPr>
          <a:xfrm>
            <a:off x="27098625" y="523878"/>
            <a:ext cx="5357812" cy="2500312"/>
          </a:xfrm>
          <a:prstGeom prst="rect">
            <a:avLst/>
          </a:prstGeom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xmlns="" id="{D04F0680-32A8-9207-30C6-50619203AB9F}"/>
              </a:ext>
              <a:ext uri="{147F2762-F138-4A5C-976F-8EAC2B608ADB}">
                <a16:predDERef xmlns:a16="http://schemas.microsoft.com/office/drawing/2014/main" xmlns="" pred="{89254E76-3E52-49FF-A8A9-84CA6481440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rcRect l="5984" t="2830" r="4724" b="3150"/>
          <a:stretch/>
        </xdr:blipFill>
        <xdr:spPr>
          <a:xfrm>
            <a:off x="25360313" y="595312"/>
            <a:ext cx="2076450" cy="2152650"/>
          </a:xfrm>
          <a:prstGeom prst="rect">
            <a:avLst/>
          </a:prstGeom>
        </xdr:spPr>
      </xdr:pic>
    </xdr:grp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1</xdr:row>
      <xdr:rowOff>104775</xdr:rowOff>
    </xdr:from>
    <xdr:to>
      <xdr:col>4</xdr:col>
      <xdr:colOff>118939</xdr:colOff>
      <xdr:row>3</xdr:row>
      <xdr:rowOff>95249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61C9D31-4631-4576-8D31-5969F2C01F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5350" y="514350"/>
          <a:ext cx="2928814" cy="942974"/>
        </a:xfrm>
        <a:prstGeom prst="rect">
          <a:avLst/>
        </a:prstGeom>
      </xdr:spPr>
    </xdr:pic>
    <xdr:clientData/>
  </xdr:twoCellAnchor>
  <xdr:twoCellAnchor editAs="oneCell">
    <xdr:from>
      <xdr:col>7</xdr:col>
      <xdr:colOff>692603</xdr:colOff>
      <xdr:row>1</xdr:row>
      <xdr:rowOff>48986</xdr:rowOff>
    </xdr:from>
    <xdr:to>
      <xdr:col>7</xdr:col>
      <xdr:colOff>1397700</xdr:colOff>
      <xdr:row>3</xdr:row>
      <xdr:rowOff>175031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7D541EC1-A725-4402-B084-F221F9D81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41053" y="458561"/>
          <a:ext cx="705097" cy="10785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irgralplaneacionbj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mailto:tramitessmopys@gmail.com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mailto:claumf.bj@gmail.com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mailto:serviciospublicos@cancun.gob.mx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mailto:serviciospublicos@cancun.gob.mx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mailto:serviciospublicos@cancun.gob.mx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mailto:serviciospublicos@cancun.gob.mx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mailto:serviciospublicos@cancun.gob.mx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mailto:mbjalumbradopublico@gmail.co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secretariaobrasyservicios@cancun.gob.mx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mailto:mbjalumbradopublico@gmail.com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mailto:mbjalumbradopublico@gmail.com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mailto:mbjalumbradopublico@gmail.com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mailto:mbjalumbradopublico@gmail.com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mailto:mbjalumbradopublico@gmail.com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mailto:mbjalumbradopublico@gmail.com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mailto:mbjalumbradopublico@gmail.com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mailto:ricardo.abogado@hotmail.com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mailto:ricardo.abogado@hotmail.com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mailto:ricardo.abogado@hot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secretariaobrasyservicios@cancun.gob.mx" TargetMode="Externa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.xml"/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mailto:ricardo.abogado@hotmail.com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.xml"/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mailto:ricardo.abogado@hotmail.com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mailto:ricardo.abogado@hotmail.com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ricardo.abogado@hotmail.com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mailto:ricardo.abogado@hotmail.com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5.xml"/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mailto:pozos.1playas@gmail.com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mailto:pozos.1playas@gmail.com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7.xml"/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mailto:pozos.1playas@gmail.com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8.xml"/><Relationship Id="rId2" Type="http://schemas.openxmlformats.org/officeDocument/2006/relationships/printerSettings" Target="../printerSettings/printerSettings38.bin"/><Relationship Id="rId1" Type="http://schemas.openxmlformats.org/officeDocument/2006/relationships/hyperlink" Target="mailto:pozos.1playas@gmail.com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9.xml"/><Relationship Id="rId2" Type="http://schemas.openxmlformats.org/officeDocument/2006/relationships/printerSettings" Target="../printerSettings/printerSettings39.bin"/><Relationship Id="rId1" Type="http://schemas.openxmlformats.org/officeDocument/2006/relationships/hyperlink" Target="mailto:pozos.1playas@gmail.co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secretariaobrasyservicios@cancun.gob.mx" TargetMode="Externa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0.xml"/><Relationship Id="rId2" Type="http://schemas.openxmlformats.org/officeDocument/2006/relationships/printerSettings" Target="../printerSettings/printerSettings40.bin"/><Relationship Id="rId1" Type="http://schemas.openxmlformats.org/officeDocument/2006/relationships/hyperlink" Target="mailto:pozos.1playas@gmail.com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1.xml"/><Relationship Id="rId2" Type="http://schemas.openxmlformats.org/officeDocument/2006/relationships/printerSettings" Target="../printerSettings/printerSettings41.bin"/><Relationship Id="rId1" Type="http://schemas.openxmlformats.org/officeDocument/2006/relationships/hyperlink" Target="mailto:pozos.1playas@gmail.com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2.xml"/><Relationship Id="rId2" Type="http://schemas.openxmlformats.org/officeDocument/2006/relationships/printerSettings" Target="../printerSettings/printerSettings42.bin"/><Relationship Id="rId1" Type="http://schemas.openxmlformats.org/officeDocument/2006/relationships/hyperlink" Target="mailto:pozos.1playas@gmail.com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3.xml"/><Relationship Id="rId2" Type="http://schemas.openxmlformats.org/officeDocument/2006/relationships/printerSettings" Target="../printerSettings/printerSettings43.bin"/><Relationship Id="rId1" Type="http://schemas.openxmlformats.org/officeDocument/2006/relationships/hyperlink" Target="mailto:dir.parquesyareasjardinadas@gmail.com" TargetMode="Externa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4.xml"/><Relationship Id="rId2" Type="http://schemas.openxmlformats.org/officeDocument/2006/relationships/printerSettings" Target="../printerSettings/printerSettings44.bin"/><Relationship Id="rId1" Type="http://schemas.openxmlformats.org/officeDocument/2006/relationships/hyperlink" Target="mailto:dir.parquesyareasjardinadas@gmail.com" TargetMode="Externa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5.xml"/><Relationship Id="rId2" Type="http://schemas.openxmlformats.org/officeDocument/2006/relationships/printerSettings" Target="../printerSettings/printerSettings45.bin"/><Relationship Id="rId1" Type="http://schemas.openxmlformats.org/officeDocument/2006/relationships/hyperlink" Target="mailto:dir.parquesyareasjardinadas@gmail.com" TargetMode="Externa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6.xml"/><Relationship Id="rId2" Type="http://schemas.openxmlformats.org/officeDocument/2006/relationships/printerSettings" Target="../printerSettings/printerSettings46.bin"/><Relationship Id="rId1" Type="http://schemas.openxmlformats.org/officeDocument/2006/relationships/hyperlink" Target="mailto:dir.parquesyareasjardinadas@gmail.com" TargetMode="Externa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7.xml"/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mailto:dir.parquesyareasjardinadas@gmail.com" TargetMode="Externa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8.xml"/><Relationship Id="rId2" Type="http://schemas.openxmlformats.org/officeDocument/2006/relationships/printerSettings" Target="../printerSettings/printerSettings48.bin"/><Relationship Id="rId1" Type="http://schemas.openxmlformats.org/officeDocument/2006/relationships/hyperlink" Target="mailto:dir.parquesyareasjardinadas@gmail.com" TargetMode="Externa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9.xml"/><Relationship Id="rId2" Type="http://schemas.openxmlformats.org/officeDocument/2006/relationships/printerSettings" Target="../printerSettings/printerSettings49.bin"/><Relationship Id="rId1" Type="http://schemas.openxmlformats.org/officeDocument/2006/relationships/hyperlink" Target="mailto:dir.parquesyareasjardinadas@gmail.com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secretariaobrasyservicios@cancun.gob.mx" TargetMode="Externa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0.xml"/><Relationship Id="rId2" Type="http://schemas.openxmlformats.org/officeDocument/2006/relationships/printerSettings" Target="../printerSettings/printerSettings50.bin"/><Relationship Id="rId1" Type="http://schemas.openxmlformats.org/officeDocument/2006/relationships/hyperlink" Target="mailto:dir.parquesyareasjardinadas@gmail.com" TargetMode="Externa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1.xml"/><Relationship Id="rId2" Type="http://schemas.openxmlformats.org/officeDocument/2006/relationships/printerSettings" Target="../printerSettings/printerSettings51.bin"/><Relationship Id="rId1" Type="http://schemas.openxmlformats.org/officeDocument/2006/relationships/hyperlink" Target="mailto:dir.parquesyareasjardinadas@gmail.com" TargetMode="Externa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2.xml"/><Relationship Id="rId2" Type="http://schemas.openxmlformats.org/officeDocument/2006/relationships/printerSettings" Target="../printerSettings/printerSettings52.bin"/><Relationship Id="rId1" Type="http://schemas.openxmlformats.org/officeDocument/2006/relationships/hyperlink" Target="mailto:demandasemergentes99@gmail.com" TargetMode="Externa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3.xml"/><Relationship Id="rId2" Type="http://schemas.openxmlformats.org/officeDocument/2006/relationships/printerSettings" Target="../printerSettings/printerSettings53.bin"/><Relationship Id="rId1" Type="http://schemas.openxmlformats.org/officeDocument/2006/relationships/hyperlink" Target="mailto:demandasemergentes99@gmail.com" TargetMode="Externa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4.xml"/><Relationship Id="rId2" Type="http://schemas.openxmlformats.org/officeDocument/2006/relationships/printerSettings" Target="../printerSettings/printerSettings54.bin"/><Relationship Id="rId1" Type="http://schemas.openxmlformats.org/officeDocument/2006/relationships/hyperlink" Target="mailto:demandasemergentes99@gmail.com" TargetMode="Externa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5.xml"/><Relationship Id="rId2" Type="http://schemas.openxmlformats.org/officeDocument/2006/relationships/printerSettings" Target="../printerSettings/printerSettings55.bin"/><Relationship Id="rId1" Type="http://schemas.openxmlformats.org/officeDocument/2006/relationships/hyperlink" Target="mailto:demandasemergentes99@gmail.com" TargetMode="Externa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6.xml"/><Relationship Id="rId2" Type="http://schemas.openxmlformats.org/officeDocument/2006/relationships/printerSettings" Target="../printerSettings/printerSettings56.bin"/><Relationship Id="rId1" Type="http://schemas.openxmlformats.org/officeDocument/2006/relationships/hyperlink" Target="mailto:demandasemergentes99@gmail.com" TargetMode="Externa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7.xml"/><Relationship Id="rId2" Type="http://schemas.openxmlformats.org/officeDocument/2006/relationships/printerSettings" Target="../printerSettings/printerSettings57.bin"/><Relationship Id="rId1" Type="http://schemas.openxmlformats.org/officeDocument/2006/relationships/hyperlink" Target="mailto:demandasemergentes99@gmail.com" TargetMode="Externa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8.xml"/><Relationship Id="rId2" Type="http://schemas.openxmlformats.org/officeDocument/2006/relationships/printerSettings" Target="../printerSettings/printerSettings58.bin"/><Relationship Id="rId1" Type="http://schemas.openxmlformats.org/officeDocument/2006/relationships/hyperlink" Target="mailto:demandasemergentes99@gmail.com" TargetMode="Externa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9.xml"/><Relationship Id="rId2" Type="http://schemas.openxmlformats.org/officeDocument/2006/relationships/printerSettings" Target="../printerSettings/printerSettings59.bin"/><Relationship Id="rId1" Type="http://schemas.openxmlformats.org/officeDocument/2006/relationships/hyperlink" Target="mailto:demandasemergentes99@gmail.com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secretariaobrasyservicios@cancun.gob.mx" TargetMode="Externa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0.xml"/><Relationship Id="rId2" Type="http://schemas.openxmlformats.org/officeDocument/2006/relationships/printerSettings" Target="../printerSettings/printerSettings60.bin"/><Relationship Id="rId1" Type="http://schemas.openxmlformats.org/officeDocument/2006/relationships/hyperlink" Target="mailto:demandasemergentes99@gmail.com" TargetMode="Externa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1.xml"/><Relationship Id="rId2" Type="http://schemas.openxmlformats.org/officeDocument/2006/relationships/printerSettings" Target="../printerSettings/printerSettings61.bin"/><Relationship Id="rId1" Type="http://schemas.openxmlformats.org/officeDocument/2006/relationships/hyperlink" Target="mailto:demandasemergentes99@gmail.com" TargetMode="Externa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2.xml"/><Relationship Id="rId2" Type="http://schemas.openxmlformats.org/officeDocument/2006/relationships/printerSettings" Target="../printerSettings/printerSettings62.bin"/><Relationship Id="rId1" Type="http://schemas.openxmlformats.org/officeDocument/2006/relationships/hyperlink" Target="mailto:supervisiondesistemadelimpia@gmail.com" TargetMode="Externa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3.xml"/><Relationship Id="rId2" Type="http://schemas.openxmlformats.org/officeDocument/2006/relationships/printerSettings" Target="../printerSettings/printerSettings63.bin"/><Relationship Id="rId1" Type="http://schemas.openxmlformats.org/officeDocument/2006/relationships/hyperlink" Target="mailto:supervisiondesistemadelimpia@gmail.com" TargetMode="Externa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4.xml"/><Relationship Id="rId2" Type="http://schemas.openxmlformats.org/officeDocument/2006/relationships/printerSettings" Target="../printerSettings/printerSettings64.bin"/><Relationship Id="rId1" Type="http://schemas.openxmlformats.org/officeDocument/2006/relationships/hyperlink" Target="mailto:supervisiondesistemadelimpia@gmail.com" TargetMode="External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5.xml"/><Relationship Id="rId2" Type="http://schemas.openxmlformats.org/officeDocument/2006/relationships/printerSettings" Target="../printerSettings/printerSettings65.bin"/><Relationship Id="rId1" Type="http://schemas.openxmlformats.org/officeDocument/2006/relationships/hyperlink" Target="mailto:supervisiondesistemadelimpia@gmail.com" TargetMode="External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6.xml"/><Relationship Id="rId2" Type="http://schemas.openxmlformats.org/officeDocument/2006/relationships/printerSettings" Target="../printerSettings/printerSettings66.bin"/><Relationship Id="rId1" Type="http://schemas.openxmlformats.org/officeDocument/2006/relationships/hyperlink" Target="mailto:supervisiondesistemadelimpia@gmail.com" TargetMode="External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7.xml"/><Relationship Id="rId2" Type="http://schemas.openxmlformats.org/officeDocument/2006/relationships/printerSettings" Target="../printerSettings/printerSettings67.bin"/><Relationship Id="rId1" Type="http://schemas.openxmlformats.org/officeDocument/2006/relationships/hyperlink" Target="mailto:supervisiondesistemadelimpia@gmail.com" TargetMode="Externa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8.xml"/><Relationship Id="rId2" Type="http://schemas.openxmlformats.org/officeDocument/2006/relationships/printerSettings" Target="../printerSettings/printerSettings68.bin"/><Relationship Id="rId1" Type="http://schemas.openxmlformats.org/officeDocument/2006/relationships/hyperlink" Target="mailto:taller.sp@gmail.com" TargetMode="External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9.xml"/><Relationship Id="rId2" Type="http://schemas.openxmlformats.org/officeDocument/2006/relationships/printerSettings" Target="../printerSettings/printerSettings69.bin"/><Relationship Id="rId1" Type="http://schemas.openxmlformats.org/officeDocument/2006/relationships/hyperlink" Target="mailto:taller.sp@gmail.com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secretariaobrasyservicios@cancun.gob.mx" TargetMode="External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0.xml"/><Relationship Id="rId2" Type="http://schemas.openxmlformats.org/officeDocument/2006/relationships/printerSettings" Target="../printerSettings/printerSettings70.bin"/><Relationship Id="rId1" Type="http://schemas.openxmlformats.org/officeDocument/2006/relationships/hyperlink" Target="mailto:taller.sp@gmail.com" TargetMode="External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1.xml"/><Relationship Id="rId2" Type="http://schemas.openxmlformats.org/officeDocument/2006/relationships/printerSettings" Target="../printerSettings/printerSettings71.bin"/><Relationship Id="rId1" Type="http://schemas.openxmlformats.org/officeDocument/2006/relationships/hyperlink" Target="mailto:taller.sp@gmail.com" TargetMode="External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2.xml"/><Relationship Id="rId2" Type="http://schemas.openxmlformats.org/officeDocument/2006/relationships/printerSettings" Target="../printerSettings/printerSettings72.bin"/><Relationship Id="rId1" Type="http://schemas.openxmlformats.org/officeDocument/2006/relationships/hyperlink" Target="mailto:obras.publicas.cancun@gmail.com" TargetMode="External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3.xml"/><Relationship Id="rId2" Type="http://schemas.openxmlformats.org/officeDocument/2006/relationships/printerSettings" Target="../printerSettings/printerSettings73.bin"/><Relationship Id="rId1" Type="http://schemas.openxmlformats.org/officeDocument/2006/relationships/hyperlink" Target="mailto:obras.publicas.cancun@gmail.com" TargetMode="External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4.xml"/><Relationship Id="rId2" Type="http://schemas.openxmlformats.org/officeDocument/2006/relationships/printerSettings" Target="../printerSettings/printerSettings74.bin"/><Relationship Id="rId1" Type="http://schemas.openxmlformats.org/officeDocument/2006/relationships/hyperlink" Target="mailto:obras.publicas.cancun@gmail.com" TargetMode="External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5.xml"/><Relationship Id="rId2" Type="http://schemas.openxmlformats.org/officeDocument/2006/relationships/printerSettings" Target="../printerSettings/printerSettings75.bin"/><Relationship Id="rId1" Type="http://schemas.openxmlformats.org/officeDocument/2006/relationships/hyperlink" Target="mailto:obras.publicas.cancun@gmail.com" TargetMode="External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6.xml"/><Relationship Id="rId2" Type="http://schemas.openxmlformats.org/officeDocument/2006/relationships/printerSettings" Target="../printerSettings/printerSettings76.bin"/><Relationship Id="rId1" Type="http://schemas.openxmlformats.org/officeDocument/2006/relationships/hyperlink" Target="mailto:obras.publicas.cancun@gmail.com" TargetMode="External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7.xml"/><Relationship Id="rId2" Type="http://schemas.openxmlformats.org/officeDocument/2006/relationships/printerSettings" Target="../printerSettings/printerSettings77.bin"/><Relationship Id="rId1" Type="http://schemas.openxmlformats.org/officeDocument/2006/relationships/hyperlink" Target="mailto:obras.publicas.cancun@gmail.com" TargetMode="External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8.xml"/><Relationship Id="rId2" Type="http://schemas.openxmlformats.org/officeDocument/2006/relationships/printerSettings" Target="../printerSettings/printerSettings78.bin"/><Relationship Id="rId1" Type="http://schemas.openxmlformats.org/officeDocument/2006/relationships/hyperlink" Target="mailto:obras.publicas.cancun@gmail.com" TargetMode="External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9.xml"/><Relationship Id="rId2" Type="http://schemas.openxmlformats.org/officeDocument/2006/relationships/printerSettings" Target="../printerSettings/printerSettings79.bin"/><Relationship Id="rId1" Type="http://schemas.openxmlformats.org/officeDocument/2006/relationships/hyperlink" Target="mailto:obras.publicas.cancun@gmail.com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secretariaobrasyservicios@cancun.gob.mx" TargetMode="External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0.xml"/><Relationship Id="rId2" Type="http://schemas.openxmlformats.org/officeDocument/2006/relationships/printerSettings" Target="../printerSettings/printerSettings80.bin"/><Relationship Id="rId1" Type="http://schemas.openxmlformats.org/officeDocument/2006/relationships/hyperlink" Target="mailto:obras.publicas.cancun@gmail.com" TargetMode="External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1.xml"/><Relationship Id="rId2" Type="http://schemas.openxmlformats.org/officeDocument/2006/relationships/printerSettings" Target="../printerSettings/printerSettings81.bin"/><Relationship Id="rId1" Type="http://schemas.openxmlformats.org/officeDocument/2006/relationships/hyperlink" Target="mailto:obras.publicas.cancun@gmail.com" TargetMode="External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2.xml"/><Relationship Id="rId2" Type="http://schemas.openxmlformats.org/officeDocument/2006/relationships/printerSettings" Target="../printerSettings/printerSettings82.bin"/><Relationship Id="rId1" Type="http://schemas.openxmlformats.org/officeDocument/2006/relationships/hyperlink" Target="mailto:obras.publicas.cancun@gmail.com" TargetMode="External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3.xml"/><Relationship Id="rId2" Type="http://schemas.openxmlformats.org/officeDocument/2006/relationships/printerSettings" Target="../printerSettings/printerSettings83.bin"/><Relationship Id="rId1" Type="http://schemas.openxmlformats.org/officeDocument/2006/relationships/hyperlink" Target="mailto:obras.publicas.cancun@gmail.com" TargetMode="External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4.xml"/><Relationship Id="rId2" Type="http://schemas.openxmlformats.org/officeDocument/2006/relationships/printerSettings" Target="../printerSettings/printerSettings84.bin"/><Relationship Id="rId1" Type="http://schemas.openxmlformats.org/officeDocument/2006/relationships/hyperlink" Target="mailto:obras.publicas.cancun@gmail.com" TargetMode="External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5.xml"/><Relationship Id="rId2" Type="http://schemas.openxmlformats.org/officeDocument/2006/relationships/printerSettings" Target="../printerSettings/printerSettings85.bin"/><Relationship Id="rId1" Type="http://schemas.openxmlformats.org/officeDocument/2006/relationships/hyperlink" Target="mailto:obras.publicas.cancun@gmail.com" TargetMode="External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6.xml"/><Relationship Id="rId2" Type="http://schemas.openxmlformats.org/officeDocument/2006/relationships/printerSettings" Target="../printerSettings/printerSettings86.bin"/><Relationship Id="rId1" Type="http://schemas.openxmlformats.org/officeDocument/2006/relationships/hyperlink" Target="mailto:obras.publicas.cancun@gmail.com" TargetMode="External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7.xml"/><Relationship Id="rId2" Type="http://schemas.openxmlformats.org/officeDocument/2006/relationships/printerSettings" Target="../printerSettings/printerSettings87.bin"/><Relationship Id="rId1" Type="http://schemas.openxmlformats.org/officeDocument/2006/relationships/hyperlink" Target="mailto:obras.publicas.cancun@gmail.com" TargetMode="External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8.xml"/><Relationship Id="rId2" Type="http://schemas.openxmlformats.org/officeDocument/2006/relationships/printerSettings" Target="../printerSettings/printerSettings88.bin"/><Relationship Id="rId1" Type="http://schemas.openxmlformats.org/officeDocument/2006/relationships/hyperlink" Target="mailto:obras.publicas.cancun@gmail.com" TargetMode="External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9.xml"/><Relationship Id="rId2" Type="http://schemas.openxmlformats.org/officeDocument/2006/relationships/printerSettings" Target="../printerSettings/printerSettings89.bin"/><Relationship Id="rId1" Type="http://schemas.openxmlformats.org/officeDocument/2006/relationships/hyperlink" Target="mailto:obras.publicas.cancun@gmail.com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mailto:secretariaobrasyservicios@cancun.gob.mx" TargetMode="External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0.xml"/><Relationship Id="rId2" Type="http://schemas.openxmlformats.org/officeDocument/2006/relationships/printerSettings" Target="../printerSettings/printerSettings90.bin"/><Relationship Id="rId1" Type="http://schemas.openxmlformats.org/officeDocument/2006/relationships/hyperlink" Target="mailto:obras.publicas.cancun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53"/>
  <sheetViews>
    <sheetView showGridLines="0" view="pageBreakPreview" topLeftCell="A25" zoomScaleNormal="90" zoomScaleSheetLayoutView="100" workbookViewId="0">
      <selection activeCell="H73" sqref="H73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14" t="s">
        <v>1</v>
      </c>
      <c r="C6" s="115"/>
      <c r="D6" s="115"/>
      <c r="E6" s="115"/>
      <c r="F6" s="115"/>
      <c r="G6" s="115"/>
      <c r="H6" s="116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117" t="s">
        <v>2</v>
      </c>
      <c r="C7" s="118"/>
      <c r="D7" s="118"/>
      <c r="E7" s="118"/>
      <c r="F7" s="118"/>
      <c r="G7" s="118"/>
      <c r="H7" s="119"/>
      <c r="J7" s="15"/>
      <c r="K7" s="15"/>
      <c r="L7" s="15"/>
      <c r="M7" s="15"/>
      <c r="N7" s="15"/>
      <c r="O7" s="15"/>
      <c r="P7" s="15"/>
      <c r="Q7" s="15"/>
    </row>
    <row r="8" spans="2:17" ht="22.5" customHeight="1">
      <c r="B8" s="114" t="s">
        <v>3</v>
      </c>
      <c r="C8" s="115"/>
      <c r="D8" s="115"/>
      <c r="E8" s="115"/>
      <c r="F8" s="115" t="s">
        <v>4</v>
      </c>
      <c r="G8" s="115"/>
      <c r="H8" s="14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22.5" customHeight="1">
      <c r="B9" s="109" t="s">
        <v>6</v>
      </c>
      <c r="C9" s="110"/>
      <c r="D9" s="110"/>
      <c r="E9" s="110"/>
      <c r="F9" s="110" t="s">
        <v>6</v>
      </c>
      <c r="G9" s="110"/>
      <c r="H9" s="19" t="s">
        <v>7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14" t="s">
        <v>8</v>
      </c>
      <c r="C10" s="115"/>
      <c r="D10" s="115"/>
      <c r="E10" s="115"/>
      <c r="F10" s="115"/>
      <c r="G10" s="115"/>
      <c r="H10" s="116"/>
    </row>
    <row r="11" spans="2:17" ht="25.5" customHeight="1">
      <c r="B11" s="12" t="s">
        <v>9</v>
      </c>
      <c r="C11" s="115" t="s">
        <v>10</v>
      </c>
      <c r="D11" s="115"/>
      <c r="E11" s="13" t="s">
        <v>11</v>
      </c>
      <c r="F11" s="13" t="s">
        <v>12</v>
      </c>
      <c r="G11" s="13" t="s">
        <v>13</v>
      </c>
      <c r="H11" s="14" t="s">
        <v>14</v>
      </c>
    </row>
    <row r="12" spans="2:17" ht="18.95" customHeight="1" thickBot="1">
      <c r="B12" s="20" t="s">
        <v>15</v>
      </c>
      <c r="C12" s="123" t="s">
        <v>16</v>
      </c>
      <c r="D12" s="123"/>
      <c r="E12" s="21" t="s">
        <v>17</v>
      </c>
      <c r="F12" s="21" t="s">
        <v>18</v>
      </c>
      <c r="G12" s="21" t="s">
        <v>19</v>
      </c>
      <c r="H12" s="22" t="s">
        <v>20</v>
      </c>
    </row>
    <row r="13" spans="2:17" ht="16.5" customHeight="1" thickBot="1">
      <c r="B13" s="124" t="s">
        <v>21</v>
      </c>
      <c r="C13" s="125"/>
      <c r="D13" s="125"/>
      <c r="E13" s="125"/>
      <c r="F13" s="126"/>
      <c r="G13" s="127" t="s">
        <v>22</v>
      </c>
      <c r="H13" s="128"/>
    </row>
    <row r="14" spans="2:17" ht="16.5" customHeight="1">
      <c r="B14" s="23" t="s">
        <v>23</v>
      </c>
      <c r="C14" s="129" t="s">
        <v>24</v>
      </c>
      <c r="D14" s="129"/>
      <c r="E14" s="24" t="s">
        <v>25</v>
      </c>
      <c r="F14" s="25" t="s">
        <v>11</v>
      </c>
      <c r="G14" s="26" t="s">
        <v>26</v>
      </c>
      <c r="H14" s="25" t="s">
        <v>27</v>
      </c>
    </row>
    <row r="15" spans="2:17" ht="21" customHeight="1" thickBot="1">
      <c r="B15" s="27" t="s">
        <v>28</v>
      </c>
      <c r="C15" s="130" t="s">
        <v>29</v>
      </c>
      <c r="D15" s="130"/>
      <c r="E15" s="28" t="s">
        <v>29</v>
      </c>
      <c r="F15" s="29" t="s">
        <v>30</v>
      </c>
      <c r="G15" s="27" t="s">
        <v>29</v>
      </c>
      <c r="H15" s="29" t="s">
        <v>31</v>
      </c>
    </row>
    <row r="16" spans="2:17" ht="30.95" customHeight="1">
      <c r="B16" s="114" t="s">
        <v>32</v>
      </c>
      <c r="C16" s="115"/>
      <c r="D16" s="115"/>
      <c r="E16" s="115"/>
      <c r="F16" s="115" t="s">
        <v>33</v>
      </c>
      <c r="G16" s="115"/>
      <c r="H16" s="116"/>
    </row>
    <row r="17" spans="2:9" ht="47.1" customHeight="1">
      <c r="B17" s="131" t="s">
        <v>34</v>
      </c>
      <c r="C17" s="132"/>
      <c r="D17" s="132"/>
      <c r="E17" s="133"/>
      <c r="F17" s="115" t="s">
        <v>35</v>
      </c>
      <c r="G17" s="115"/>
      <c r="H17" s="14" t="s">
        <v>36</v>
      </c>
    </row>
    <row r="18" spans="2:9" ht="18" customHeight="1">
      <c r="B18" s="120" t="s">
        <v>37</v>
      </c>
      <c r="C18" s="121"/>
      <c r="D18" s="121"/>
      <c r="E18" s="122"/>
      <c r="F18" s="123" t="s">
        <v>38</v>
      </c>
      <c r="G18" s="123"/>
      <c r="H18" s="22" t="s">
        <v>20</v>
      </c>
    </row>
    <row r="19" spans="2:9" ht="15.75" customHeight="1">
      <c r="B19" s="114" t="s">
        <v>39</v>
      </c>
      <c r="C19" s="115"/>
      <c r="D19" s="115"/>
      <c r="E19" s="115"/>
      <c r="F19" s="115"/>
      <c r="G19" s="115"/>
      <c r="H19" s="116"/>
    </row>
    <row r="20" spans="2:9" ht="60.95" customHeight="1">
      <c r="B20" s="134" t="s">
        <v>40</v>
      </c>
      <c r="C20" s="135"/>
      <c r="D20" s="135"/>
      <c r="E20" s="135"/>
      <c r="F20" s="135"/>
      <c r="G20" s="135"/>
      <c r="H20" s="136"/>
    </row>
    <row r="21" spans="2:9" ht="15.75" customHeight="1">
      <c r="B21" s="114" t="s">
        <v>41</v>
      </c>
      <c r="C21" s="115"/>
      <c r="D21" s="115"/>
      <c r="E21" s="115"/>
      <c r="F21" s="115"/>
      <c r="G21" s="115"/>
      <c r="H21" s="116"/>
    </row>
    <row r="22" spans="2:9" ht="63.95" customHeight="1">
      <c r="B22" s="134" t="s">
        <v>42</v>
      </c>
      <c r="C22" s="135"/>
      <c r="D22" s="135"/>
      <c r="E22" s="135"/>
      <c r="F22" s="135"/>
      <c r="G22" s="135"/>
      <c r="H22" s="136"/>
    </row>
    <row r="23" spans="2:9" ht="15.75" customHeight="1">
      <c r="B23" s="114" t="s">
        <v>43</v>
      </c>
      <c r="C23" s="115"/>
      <c r="D23" s="115"/>
      <c r="E23" s="115"/>
      <c r="F23" s="115" t="s">
        <v>44</v>
      </c>
      <c r="G23" s="115"/>
      <c r="H23" s="116"/>
    </row>
    <row r="24" spans="2:9" ht="24.75" customHeight="1">
      <c r="B24" s="109" t="s">
        <v>45</v>
      </c>
      <c r="C24" s="110"/>
      <c r="D24" s="110"/>
      <c r="E24" s="110"/>
      <c r="F24" s="110" t="s">
        <v>46</v>
      </c>
      <c r="G24" s="110"/>
      <c r="H24" s="137"/>
    </row>
    <row r="25" spans="2:9" ht="14.25" customHeight="1">
      <c r="B25" s="114" t="s">
        <v>47</v>
      </c>
      <c r="C25" s="115"/>
      <c r="D25" s="115"/>
      <c r="E25" s="115"/>
      <c r="F25" s="115" t="s">
        <v>48</v>
      </c>
      <c r="G25" s="115"/>
      <c r="H25" s="116"/>
    </row>
    <row r="26" spans="2:9" ht="15.95" customHeight="1">
      <c r="B26" s="114" t="s">
        <v>49</v>
      </c>
      <c r="C26" s="115"/>
      <c r="D26" s="115" t="s">
        <v>50</v>
      </c>
      <c r="E26" s="115"/>
      <c r="F26" s="13" t="s">
        <v>49</v>
      </c>
      <c r="G26" s="13" t="s">
        <v>51</v>
      </c>
      <c r="H26" s="14" t="s">
        <v>50</v>
      </c>
    </row>
    <row r="27" spans="2:9" ht="14.25" customHeight="1">
      <c r="B27" s="109" t="s">
        <v>52</v>
      </c>
      <c r="C27" s="110"/>
      <c r="D27" s="110" t="s">
        <v>52</v>
      </c>
      <c r="E27" s="110"/>
      <c r="F27" s="31">
        <v>0.72870000000000001</v>
      </c>
      <c r="G27" s="31">
        <v>0</v>
      </c>
      <c r="H27" s="19">
        <v>2024</v>
      </c>
      <c r="I27" s="1">
        <f>((4-5)/5)*100</f>
        <v>-20</v>
      </c>
    </row>
    <row r="28" spans="2:9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19.5" customHeight="1">
      <c r="B29" s="138" t="s">
        <v>34</v>
      </c>
      <c r="C29" s="139"/>
      <c r="D29" s="139"/>
      <c r="E29" s="139"/>
      <c r="F29" s="139"/>
      <c r="G29" s="139"/>
      <c r="H29" s="140"/>
    </row>
    <row r="30" spans="2:9" ht="30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26.1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</row>
    <row r="32" spans="2:9" ht="45.95" customHeight="1">
      <c r="B32" s="114" t="s">
        <v>60</v>
      </c>
      <c r="C32" s="115"/>
      <c r="D32" s="115"/>
      <c r="E32" s="115"/>
      <c r="F32" s="115"/>
      <c r="G32" s="115"/>
      <c r="H32" s="116"/>
      <c r="I32" s="35"/>
    </row>
    <row r="33" spans="2:8" ht="54.95" customHeight="1">
      <c r="B33" s="152" t="s">
        <v>61</v>
      </c>
      <c r="C33" s="110"/>
      <c r="D33" s="110"/>
      <c r="E33" s="110"/>
      <c r="F33" s="110"/>
      <c r="G33" s="110"/>
      <c r="H33" s="137"/>
    </row>
    <row r="34" spans="2:8" ht="30" customHeight="1">
      <c r="B34" s="114" t="s">
        <v>62</v>
      </c>
      <c r="C34" s="115"/>
      <c r="D34" s="115"/>
      <c r="E34" s="115"/>
      <c r="F34" s="115"/>
      <c r="G34" s="115"/>
      <c r="H34" s="116"/>
    </row>
    <row r="35" spans="2:8" ht="20.100000000000001" customHeight="1">
      <c r="B35" s="12" t="s">
        <v>63</v>
      </c>
      <c r="C35" s="13" t="s">
        <v>64</v>
      </c>
      <c r="D35" s="13" t="s">
        <v>65</v>
      </c>
      <c r="E35" s="13" t="s">
        <v>66</v>
      </c>
      <c r="F35" s="13" t="s">
        <v>67</v>
      </c>
      <c r="G35" s="115" t="s">
        <v>68</v>
      </c>
      <c r="H35" s="116"/>
    </row>
    <row r="36" spans="2:8" ht="27.95" customHeight="1">
      <c r="B36" s="36">
        <v>1</v>
      </c>
      <c r="C36" s="36">
        <v>1</v>
      </c>
      <c r="D36" s="36">
        <v>1</v>
      </c>
      <c r="E36" s="36" t="s">
        <v>69</v>
      </c>
      <c r="F36" s="36">
        <v>0.75</v>
      </c>
      <c r="G36" s="110"/>
      <c r="H36" s="137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14" t="s">
        <v>71</v>
      </c>
      <c r="C38" s="115"/>
      <c r="D38" s="115"/>
      <c r="E38" s="115"/>
      <c r="F38" s="115" t="s">
        <v>72</v>
      </c>
      <c r="G38" s="115"/>
      <c r="H38" s="116"/>
    </row>
    <row r="39" spans="2:8" ht="14.1" customHeight="1">
      <c r="B39" s="109" t="s">
        <v>73</v>
      </c>
      <c r="C39" s="110"/>
      <c r="D39" s="110"/>
      <c r="E39" s="110"/>
      <c r="F39" s="110" t="s">
        <v>74</v>
      </c>
      <c r="G39" s="110"/>
      <c r="H39" s="137"/>
    </row>
    <row r="40" spans="2:8" ht="17.100000000000001" customHeight="1">
      <c r="B40" s="114" t="s">
        <v>75</v>
      </c>
      <c r="C40" s="115"/>
      <c r="D40" s="115"/>
      <c r="E40" s="115"/>
      <c r="F40" s="115" t="s">
        <v>76</v>
      </c>
      <c r="G40" s="115"/>
      <c r="H40" s="116"/>
    </row>
    <row r="41" spans="2:8" ht="21" customHeight="1">
      <c r="B41" s="109"/>
      <c r="C41" s="110"/>
      <c r="D41" s="110"/>
      <c r="E41" s="110"/>
      <c r="F41" s="110"/>
      <c r="G41" s="110"/>
      <c r="H41" s="137"/>
    </row>
    <row r="42" spans="2:8" ht="15" customHeight="1">
      <c r="B42" s="114" t="s">
        <v>77</v>
      </c>
      <c r="C42" s="115"/>
      <c r="D42" s="115"/>
      <c r="E42" s="115"/>
      <c r="F42" s="115" t="s">
        <v>78</v>
      </c>
      <c r="G42" s="115"/>
      <c r="H42" s="116"/>
    </row>
    <row r="43" spans="2:8" ht="12.95" customHeight="1">
      <c r="B43" s="109" t="s">
        <v>73</v>
      </c>
      <c r="C43" s="110"/>
      <c r="D43" s="110"/>
      <c r="E43" s="110"/>
      <c r="F43" s="110" t="s">
        <v>74</v>
      </c>
      <c r="G43" s="110"/>
      <c r="H43" s="137"/>
    </row>
    <row r="44" spans="2:8" ht="24" customHeight="1">
      <c r="B44" s="114" t="s">
        <v>79</v>
      </c>
      <c r="C44" s="115"/>
      <c r="D44" s="115"/>
      <c r="E44" s="115"/>
      <c r="F44" s="115" t="s">
        <v>80</v>
      </c>
      <c r="G44" s="115"/>
      <c r="H44" s="116"/>
    </row>
    <row r="45" spans="2:8" ht="14.1" customHeight="1">
      <c r="B45" s="109"/>
      <c r="C45" s="110"/>
      <c r="D45" s="110"/>
      <c r="E45" s="110"/>
      <c r="F45" s="110"/>
      <c r="G45" s="110"/>
      <c r="H45" s="137"/>
    </row>
    <row r="46" spans="2:8" ht="14.1" customHeight="1">
      <c r="B46" s="153" t="s">
        <v>81</v>
      </c>
      <c r="C46" s="154"/>
      <c r="D46" s="154"/>
      <c r="E46" s="154"/>
      <c r="F46" s="154"/>
      <c r="G46" s="154"/>
      <c r="H46" s="155"/>
    </row>
    <row r="47" spans="2:8" ht="15.95" customHeight="1">
      <c r="B47" s="109" t="s">
        <v>82</v>
      </c>
      <c r="C47" s="110"/>
      <c r="D47" s="110"/>
      <c r="E47" s="110"/>
      <c r="F47" s="110"/>
      <c r="G47" s="110"/>
      <c r="H47" s="137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18.95" customHeight="1">
      <c r="B49" s="148" t="s">
        <v>85</v>
      </c>
      <c r="C49" s="149"/>
      <c r="D49" s="149"/>
      <c r="E49" s="150"/>
      <c r="F49" s="151" t="s">
        <v>86</v>
      </c>
      <c r="G49" s="149"/>
      <c r="H49" s="161"/>
    </row>
    <row r="50" spans="2:8" ht="16.5" customHeight="1">
      <c r="B50" s="114" t="s">
        <v>87</v>
      </c>
      <c r="C50" s="115"/>
      <c r="D50" s="115"/>
      <c r="E50" s="115"/>
      <c r="F50" s="115" t="s">
        <v>88</v>
      </c>
      <c r="G50" s="115"/>
      <c r="H50" s="116"/>
    </row>
    <row r="51" spans="2:8" ht="15" customHeight="1" thickBot="1">
      <c r="B51" s="162" t="s">
        <v>89</v>
      </c>
      <c r="C51" s="163"/>
      <c r="D51" s="163"/>
      <c r="E51" s="163"/>
      <c r="F51" s="130" t="s">
        <v>90</v>
      </c>
      <c r="G51" s="130"/>
      <c r="H51" s="164"/>
    </row>
    <row r="52" spans="2:8" ht="38.25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367" priority="1" operator="containsText" text="NO DISPONIBLE">
      <formula>NOT(ISERROR(SEARCH("NO DISPONIBLE",B36)))</formula>
    </cfRule>
    <cfRule type="cellIs" dxfId="366" priority="2" operator="lessThanOrEqual">
      <formula>0.15</formula>
    </cfRule>
    <cfRule type="cellIs" dxfId="365" priority="3" operator="between">
      <formula>0.5</formula>
      <formula>0.7</formula>
    </cfRule>
    <cfRule type="cellIs" dxfId="364" priority="4" operator="greaterThanOrEqual">
      <formula>0.7</formula>
    </cfRule>
  </conditionalFormatting>
  <hyperlinks>
    <hyperlink ref="B51" r:id="rId1"/>
  </hyperlinks>
  <pageMargins left="0.70866141732283461" right="0.70866141732283461" top="0.59055118110236215" bottom="0.59055118110236215" header="0.31496062992125984" footer="0.31496062992125984"/>
  <pageSetup paperSize="5" scale="76" orientation="portrait" horizontalDpi="1200" verticalDpi="120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'FIN 2.2.1 '!B36:F36</xm:f>
              <xm:sqref>G36</xm:sqref>
            </x14:sparkline>
          </x14:sparklines>
        </x14:sparklineGroup>
      </x14:sparklineGroup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53"/>
  <sheetViews>
    <sheetView showGridLines="0" view="pageBreakPreview" topLeftCell="A33" zoomScale="80" zoomScaleNormal="90" zoomScaleSheetLayoutView="80" workbookViewId="0">
      <selection activeCell="B47" sqref="B47:H47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4.7109375" style="1" customWidth="1"/>
    <col min="9" max="9" width="10.85546875" style="1" customWidth="1"/>
    <col min="10" max="16384" width="11.42578125" style="1"/>
  </cols>
  <sheetData>
    <row r="1" spans="2:17" ht="1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14" t="s">
        <v>1</v>
      </c>
      <c r="C6" s="115"/>
      <c r="D6" s="115"/>
      <c r="E6" s="115"/>
      <c r="F6" s="115"/>
      <c r="G6" s="115"/>
      <c r="H6" s="116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117" t="s">
        <v>189</v>
      </c>
      <c r="C7" s="118"/>
      <c r="D7" s="118"/>
      <c r="E7" s="118"/>
      <c r="F7" s="118"/>
      <c r="G7" s="118"/>
      <c r="H7" s="119"/>
      <c r="J7" s="15"/>
      <c r="K7" s="15"/>
      <c r="L7" s="15"/>
      <c r="M7" s="15"/>
      <c r="N7" s="15"/>
      <c r="O7" s="15"/>
      <c r="P7" s="15"/>
      <c r="Q7" s="15"/>
    </row>
    <row r="8" spans="2:17" ht="19.5" customHeight="1">
      <c r="B8" s="114" t="s">
        <v>3</v>
      </c>
      <c r="C8" s="115"/>
      <c r="D8" s="115"/>
      <c r="E8" s="115"/>
      <c r="F8" s="115" t="s">
        <v>4</v>
      </c>
      <c r="G8" s="115"/>
      <c r="H8" s="14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47.25" customHeight="1">
      <c r="B9" s="109" t="s">
        <v>93</v>
      </c>
      <c r="C9" s="110"/>
      <c r="D9" s="110"/>
      <c r="E9" s="110"/>
      <c r="F9" s="110" t="s">
        <v>94</v>
      </c>
      <c r="G9" s="110"/>
      <c r="H9" s="19" t="s">
        <v>139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14" t="s">
        <v>8</v>
      </c>
      <c r="C10" s="115"/>
      <c r="D10" s="115"/>
      <c r="E10" s="115"/>
      <c r="F10" s="115"/>
      <c r="G10" s="115"/>
      <c r="H10" s="116"/>
    </row>
    <row r="11" spans="2:17" ht="25.5" customHeight="1">
      <c r="B11" s="12" t="s">
        <v>9</v>
      </c>
      <c r="C11" s="115" t="s">
        <v>10</v>
      </c>
      <c r="D11" s="115"/>
      <c r="E11" s="13" t="s">
        <v>11</v>
      </c>
      <c r="F11" s="13" t="s">
        <v>12</v>
      </c>
      <c r="G11" s="13" t="s">
        <v>13</v>
      </c>
      <c r="H11" s="14" t="s">
        <v>14</v>
      </c>
    </row>
    <row r="12" spans="2:17" ht="18.95" customHeight="1" thickBot="1">
      <c r="B12" s="20" t="s">
        <v>96</v>
      </c>
      <c r="C12" s="123" t="s">
        <v>97</v>
      </c>
      <c r="D12" s="123"/>
      <c r="E12" s="21" t="s">
        <v>96</v>
      </c>
      <c r="F12" s="21" t="s">
        <v>96</v>
      </c>
      <c r="G12" s="21" t="s">
        <v>97</v>
      </c>
      <c r="H12" s="22" t="s">
        <v>20</v>
      </c>
    </row>
    <row r="13" spans="2:17" ht="16.5" customHeight="1" thickBot="1">
      <c r="B13" s="124" t="s">
        <v>21</v>
      </c>
      <c r="C13" s="125"/>
      <c r="D13" s="125"/>
      <c r="E13" s="125"/>
      <c r="F13" s="126"/>
      <c r="G13" s="127" t="s">
        <v>22</v>
      </c>
      <c r="H13" s="128"/>
    </row>
    <row r="14" spans="2:17" ht="16.5" customHeight="1">
      <c r="B14" s="23" t="s">
        <v>23</v>
      </c>
      <c r="C14" s="129" t="s">
        <v>24</v>
      </c>
      <c r="D14" s="129"/>
      <c r="E14" s="24" t="s">
        <v>25</v>
      </c>
      <c r="F14" s="25" t="s">
        <v>11</v>
      </c>
      <c r="G14" s="26" t="s">
        <v>26</v>
      </c>
      <c r="H14" s="25" t="s">
        <v>27</v>
      </c>
    </row>
    <row r="15" spans="2:17" ht="21" customHeight="1" thickBot="1">
      <c r="B15" s="27" t="s">
        <v>28</v>
      </c>
      <c r="C15" s="130" t="s">
        <v>98</v>
      </c>
      <c r="D15" s="130"/>
      <c r="E15" s="28" t="s">
        <v>29</v>
      </c>
      <c r="F15" s="29" t="s">
        <v>30</v>
      </c>
      <c r="G15" s="27" t="s">
        <v>99</v>
      </c>
      <c r="H15" s="29" t="s">
        <v>31</v>
      </c>
    </row>
    <row r="16" spans="2:17" ht="30.95" customHeight="1">
      <c r="B16" s="114" t="s">
        <v>32</v>
      </c>
      <c r="C16" s="115"/>
      <c r="D16" s="115"/>
      <c r="E16" s="115"/>
      <c r="F16" s="115" t="s">
        <v>33</v>
      </c>
      <c r="G16" s="115"/>
      <c r="H16" s="116"/>
    </row>
    <row r="17" spans="2:11" ht="25.5" customHeight="1">
      <c r="B17" s="131" t="s">
        <v>34</v>
      </c>
      <c r="C17" s="132"/>
      <c r="D17" s="132"/>
      <c r="E17" s="133"/>
      <c r="F17" s="115" t="s">
        <v>35</v>
      </c>
      <c r="G17" s="115"/>
      <c r="H17" s="14" t="s">
        <v>36</v>
      </c>
    </row>
    <row r="18" spans="2:11" ht="18" customHeight="1">
      <c r="B18" s="120" t="s">
        <v>37</v>
      </c>
      <c r="C18" s="121"/>
      <c r="D18" s="121"/>
      <c r="E18" s="122"/>
      <c r="F18" s="123" t="s">
        <v>38</v>
      </c>
      <c r="G18" s="123"/>
      <c r="H18" s="22" t="s">
        <v>20</v>
      </c>
    </row>
    <row r="19" spans="2:11" ht="15.75" customHeight="1">
      <c r="B19" s="114" t="s">
        <v>39</v>
      </c>
      <c r="C19" s="115"/>
      <c r="D19" s="115"/>
      <c r="E19" s="115"/>
      <c r="F19" s="115"/>
      <c r="G19" s="115"/>
      <c r="H19" s="116"/>
    </row>
    <row r="20" spans="2:11" ht="60.95" customHeight="1">
      <c r="B20" s="168" t="s">
        <v>190</v>
      </c>
      <c r="C20" s="169"/>
      <c r="D20" s="169"/>
      <c r="E20" s="169"/>
      <c r="F20" s="169"/>
      <c r="G20" s="169"/>
      <c r="H20" s="170"/>
    </row>
    <row r="21" spans="2:11" ht="15.75" customHeight="1">
      <c r="B21" s="114" t="s">
        <v>41</v>
      </c>
      <c r="C21" s="115"/>
      <c r="D21" s="115"/>
      <c r="E21" s="115"/>
      <c r="F21" s="115"/>
      <c r="G21" s="115"/>
      <c r="H21" s="116"/>
    </row>
    <row r="22" spans="2:11">
      <c r="B22" s="109" t="s">
        <v>191</v>
      </c>
      <c r="C22" s="110"/>
      <c r="D22" s="110"/>
      <c r="E22" s="110"/>
      <c r="F22" s="110"/>
      <c r="G22" s="110"/>
      <c r="H22" s="137"/>
    </row>
    <row r="23" spans="2:11" ht="15.75" customHeight="1">
      <c r="B23" s="114" t="s">
        <v>43</v>
      </c>
      <c r="C23" s="115"/>
      <c r="D23" s="115"/>
      <c r="E23" s="115"/>
      <c r="F23" s="115" t="s">
        <v>44</v>
      </c>
      <c r="G23" s="115"/>
      <c r="H23" s="116"/>
    </row>
    <row r="24" spans="2:11" ht="24.75" customHeight="1">
      <c r="B24" s="109" t="s">
        <v>45</v>
      </c>
      <c r="C24" s="110"/>
      <c r="D24" s="110"/>
      <c r="E24" s="110"/>
      <c r="F24" s="110" t="s">
        <v>46</v>
      </c>
      <c r="G24" s="110"/>
      <c r="H24" s="137"/>
    </row>
    <row r="25" spans="2:11" ht="14.25" customHeight="1">
      <c r="B25" s="114" t="s">
        <v>47</v>
      </c>
      <c r="C25" s="115"/>
      <c r="D25" s="115"/>
      <c r="E25" s="115"/>
      <c r="F25" s="115" t="s">
        <v>48</v>
      </c>
      <c r="G25" s="115"/>
      <c r="H25" s="116"/>
    </row>
    <row r="26" spans="2:11" ht="15.95" customHeight="1">
      <c r="B26" s="114" t="s">
        <v>49</v>
      </c>
      <c r="C26" s="115"/>
      <c r="D26" s="115" t="s">
        <v>50</v>
      </c>
      <c r="E26" s="115"/>
      <c r="F26" s="13" t="s">
        <v>49</v>
      </c>
      <c r="G26" s="13" t="s">
        <v>51</v>
      </c>
      <c r="H26" s="14" t="s">
        <v>50</v>
      </c>
    </row>
    <row r="27" spans="2:11" ht="14.25" customHeight="1">
      <c r="B27" s="109">
        <v>198</v>
      </c>
      <c r="C27" s="110"/>
      <c r="D27" s="110">
        <v>2022</v>
      </c>
      <c r="E27" s="110"/>
      <c r="F27" s="43">
        <v>220</v>
      </c>
      <c r="G27" s="31">
        <v>0.1111</v>
      </c>
      <c r="H27" s="19">
        <v>2025</v>
      </c>
      <c r="I27" s="1">
        <f>(F27/B27)</f>
        <v>1.1111111111111112</v>
      </c>
      <c r="J27" s="1">
        <f>I27-1</f>
        <v>0.11111111111111116</v>
      </c>
      <c r="K27" s="1">
        <f>J27*100</f>
        <v>11.111111111111116</v>
      </c>
    </row>
    <row r="28" spans="2:11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11" ht="19.5" customHeight="1">
      <c r="B29" s="138" t="s">
        <v>34</v>
      </c>
      <c r="C29" s="139"/>
      <c r="D29" s="139"/>
      <c r="E29" s="139"/>
      <c r="F29" s="139"/>
      <c r="G29" s="139"/>
      <c r="H29" s="140"/>
    </row>
    <row r="30" spans="2:11" ht="30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11" ht="26.1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</row>
    <row r="32" spans="2:11" ht="21.75" customHeight="1">
      <c r="B32" s="114" t="s">
        <v>60</v>
      </c>
      <c r="C32" s="115"/>
      <c r="D32" s="115"/>
      <c r="E32" s="115"/>
      <c r="F32" s="115"/>
      <c r="G32" s="115"/>
      <c r="H32" s="116"/>
      <c r="I32" s="35"/>
    </row>
    <row r="33" spans="2:8" s="42" customFormat="1" ht="150.75" customHeight="1">
      <c r="B33" s="175" t="s">
        <v>192</v>
      </c>
      <c r="C33" s="169"/>
      <c r="D33" s="169"/>
      <c r="E33" s="169"/>
      <c r="F33" s="169"/>
      <c r="G33" s="169"/>
      <c r="H33" s="170"/>
    </row>
    <row r="34" spans="2:8" ht="30" customHeight="1">
      <c r="B34" s="114" t="s">
        <v>62</v>
      </c>
      <c r="C34" s="115"/>
      <c r="D34" s="115"/>
      <c r="E34" s="115"/>
      <c r="F34" s="115"/>
      <c r="G34" s="115"/>
      <c r="H34" s="116"/>
    </row>
    <row r="35" spans="2:8" ht="20.100000000000001" customHeight="1">
      <c r="B35" s="12" t="s">
        <v>63</v>
      </c>
      <c r="C35" s="13" t="s">
        <v>64</v>
      </c>
      <c r="D35" s="13" t="s">
        <v>65</v>
      </c>
      <c r="E35" s="13" t="s">
        <v>66</v>
      </c>
      <c r="F35" s="13" t="s">
        <v>67</v>
      </c>
      <c r="G35" s="115" t="s">
        <v>68</v>
      </c>
      <c r="H35" s="116"/>
    </row>
    <row r="36" spans="2:8" ht="27.95" customHeight="1">
      <c r="B36" s="36">
        <v>0.89090000000000003</v>
      </c>
      <c r="C36" s="36">
        <v>0.67269999999999996</v>
      </c>
      <c r="D36" s="36">
        <v>0.63639999999999997</v>
      </c>
      <c r="E36" s="36" t="s">
        <v>69</v>
      </c>
      <c r="F36" s="36">
        <v>0.55000000000000004</v>
      </c>
      <c r="G36" s="110"/>
      <c r="H36" s="137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14" t="s">
        <v>71</v>
      </c>
      <c r="C38" s="115"/>
      <c r="D38" s="115"/>
      <c r="E38" s="115"/>
      <c r="F38" s="115" t="s">
        <v>72</v>
      </c>
      <c r="G38" s="115"/>
      <c r="H38" s="116"/>
    </row>
    <row r="39" spans="2:8" ht="14.1" customHeight="1">
      <c r="B39" s="174" t="s">
        <v>193</v>
      </c>
      <c r="C39" s="110"/>
      <c r="D39" s="110"/>
      <c r="E39" s="110"/>
      <c r="F39" s="110" t="s">
        <v>194</v>
      </c>
      <c r="G39" s="110"/>
      <c r="H39" s="137"/>
    </row>
    <row r="40" spans="2:8" ht="17.100000000000001" customHeight="1">
      <c r="B40" s="114" t="s">
        <v>75</v>
      </c>
      <c r="C40" s="115"/>
      <c r="D40" s="115"/>
      <c r="E40" s="115"/>
      <c r="F40" s="115" t="s">
        <v>76</v>
      </c>
      <c r="G40" s="115"/>
      <c r="H40" s="116"/>
    </row>
    <row r="41" spans="2:8" ht="21" customHeight="1">
      <c r="B41" s="109" t="s">
        <v>195</v>
      </c>
      <c r="C41" s="110"/>
      <c r="D41" s="110"/>
      <c r="E41" s="110"/>
      <c r="F41" s="110" t="s">
        <v>196</v>
      </c>
      <c r="G41" s="110"/>
      <c r="H41" s="137"/>
    </row>
    <row r="42" spans="2:8" ht="15" customHeight="1">
      <c r="B42" s="114" t="s">
        <v>77</v>
      </c>
      <c r="C42" s="115"/>
      <c r="D42" s="115"/>
      <c r="E42" s="115"/>
      <c r="F42" s="115" t="s">
        <v>78</v>
      </c>
      <c r="G42" s="115"/>
      <c r="H42" s="116"/>
    </row>
    <row r="43" spans="2:8" ht="12.95" customHeight="1">
      <c r="B43" s="174" t="s">
        <v>197</v>
      </c>
      <c r="C43" s="110"/>
      <c r="D43" s="110"/>
      <c r="E43" s="110"/>
      <c r="F43" s="110" t="s">
        <v>198</v>
      </c>
      <c r="G43" s="110"/>
      <c r="H43" s="137"/>
    </row>
    <row r="44" spans="2:8" ht="24" customHeight="1">
      <c r="B44" s="114" t="s">
        <v>79</v>
      </c>
      <c r="C44" s="115"/>
      <c r="D44" s="115"/>
      <c r="E44" s="115"/>
      <c r="F44" s="115" t="s">
        <v>80</v>
      </c>
      <c r="G44" s="115"/>
      <c r="H44" s="116"/>
    </row>
    <row r="45" spans="2:8" ht="14.1" customHeight="1">
      <c r="B45" s="109" t="s">
        <v>199</v>
      </c>
      <c r="C45" s="110"/>
      <c r="D45" s="110"/>
      <c r="E45" s="110"/>
      <c r="F45" s="110" t="s">
        <v>196</v>
      </c>
      <c r="G45" s="110"/>
      <c r="H45" s="137"/>
    </row>
    <row r="46" spans="2:8" ht="14.1" customHeight="1">
      <c r="B46" s="153" t="s">
        <v>81</v>
      </c>
      <c r="C46" s="154"/>
      <c r="D46" s="154"/>
      <c r="E46" s="154"/>
      <c r="F46" s="154"/>
      <c r="G46" s="154"/>
      <c r="H46" s="155"/>
    </row>
    <row r="47" spans="2:8" ht="15.95" customHeight="1">
      <c r="B47" s="109" t="s">
        <v>200</v>
      </c>
      <c r="C47" s="110"/>
      <c r="D47" s="110"/>
      <c r="E47" s="110"/>
      <c r="F47" s="110"/>
      <c r="G47" s="110"/>
      <c r="H47" s="137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18.95" customHeight="1">
      <c r="B49" s="148" t="s">
        <v>113</v>
      </c>
      <c r="C49" s="149"/>
      <c r="D49" s="149"/>
      <c r="E49" s="150"/>
      <c r="F49" s="151" t="s">
        <v>201</v>
      </c>
      <c r="G49" s="149"/>
      <c r="H49" s="161"/>
    </row>
    <row r="50" spans="2:8" ht="16.5" customHeight="1">
      <c r="B50" s="114" t="s">
        <v>87</v>
      </c>
      <c r="C50" s="115"/>
      <c r="D50" s="115"/>
      <c r="E50" s="115"/>
      <c r="F50" s="115" t="s">
        <v>88</v>
      </c>
      <c r="G50" s="115"/>
      <c r="H50" s="116"/>
    </row>
    <row r="51" spans="2:8" ht="15" customHeight="1" thickBot="1">
      <c r="B51" s="162" t="s">
        <v>202</v>
      </c>
      <c r="C51" s="163"/>
      <c r="D51" s="163"/>
      <c r="E51" s="163"/>
      <c r="F51" s="130" t="s">
        <v>203</v>
      </c>
      <c r="G51" s="130"/>
      <c r="H51" s="164"/>
    </row>
    <row r="52" spans="2:8" ht="69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331" priority="1" operator="containsText" text="NO DISPONIBLE">
      <formula>NOT(ISERROR(SEARCH("NO DISPONIBLE",B36)))</formula>
    </cfRule>
    <cfRule type="cellIs" dxfId="330" priority="2" operator="lessThanOrEqual">
      <formula>0.15</formula>
    </cfRule>
    <cfRule type="cellIs" dxfId="329" priority="3" operator="between">
      <formula>0.5</formula>
      <formula>0.7</formula>
    </cfRule>
    <cfRule type="cellIs" dxfId="328" priority="4" operator="greaterThanOrEqual">
      <formula>0.7</formula>
    </cfRule>
  </conditionalFormatting>
  <hyperlinks>
    <hyperlink ref="B51" r:id="rId1"/>
  </hyperlinks>
  <pageMargins left="0.70866141732283461" right="0.70866141732283461" top="0.59055118110236215" bottom="0.59055118110236215" header="0.31496062992125984" footer="0.31496062992125984"/>
  <pageSetup paperSize="5" scale="72" orientation="portrait" horizontalDpi="1200" verticalDpi="120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'A-2.2.1.1.1.5'!B36:F36</xm:f>
              <xm:sqref>G36</xm:sqref>
            </x14:sparkline>
          </x14:sparklines>
        </x14:sparklineGroup>
      </x14:sparklineGroup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53"/>
  <sheetViews>
    <sheetView showGridLines="0" view="pageBreakPreview" topLeftCell="A34" zoomScale="115" zoomScaleNormal="90" zoomScaleSheetLayoutView="115" workbookViewId="0">
      <selection activeCell="B47" sqref="B47:H47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4.7109375" style="1" customWidth="1"/>
    <col min="9" max="9" width="10.85546875" style="1" customWidth="1"/>
    <col min="10" max="16384" width="11.42578125" style="1"/>
  </cols>
  <sheetData>
    <row r="1" spans="2:17" ht="1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14" t="s">
        <v>1</v>
      </c>
      <c r="C6" s="115"/>
      <c r="D6" s="115"/>
      <c r="E6" s="115"/>
      <c r="F6" s="115"/>
      <c r="G6" s="115"/>
      <c r="H6" s="116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117" t="s">
        <v>204</v>
      </c>
      <c r="C7" s="118"/>
      <c r="D7" s="118"/>
      <c r="E7" s="118"/>
      <c r="F7" s="118"/>
      <c r="G7" s="118"/>
      <c r="H7" s="119"/>
      <c r="J7" s="15"/>
      <c r="K7" s="15"/>
      <c r="L7" s="15"/>
      <c r="M7" s="15"/>
      <c r="N7" s="15"/>
      <c r="O7" s="15"/>
      <c r="P7" s="15"/>
      <c r="Q7" s="15"/>
    </row>
    <row r="8" spans="2:17" ht="19.5" customHeight="1">
      <c r="B8" s="114" t="s">
        <v>3</v>
      </c>
      <c r="C8" s="115"/>
      <c r="D8" s="115"/>
      <c r="E8" s="115"/>
      <c r="F8" s="115" t="s">
        <v>4</v>
      </c>
      <c r="G8" s="115"/>
      <c r="H8" s="14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47.25" customHeight="1">
      <c r="B9" s="109" t="s">
        <v>93</v>
      </c>
      <c r="C9" s="110"/>
      <c r="D9" s="110"/>
      <c r="E9" s="110"/>
      <c r="F9" s="110" t="s">
        <v>94</v>
      </c>
      <c r="G9" s="110"/>
      <c r="H9" s="19" t="s">
        <v>139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14" t="s">
        <v>8</v>
      </c>
      <c r="C10" s="115"/>
      <c r="D10" s="115"/>
      <c r="E10" s="115"/>
      <c r="F10" s="115"/>
      <c r="G10" s="115"/>
      <c r="H10" s="116"/>
    </row>
    <row r="11" spans="2:17" ht="25.5" customHeight="1">
      <c r="B11" s="12" t="s">
        <v>9</v>
      </c>
      <c r="C11" s="115" t="s">
        <v>10</v>
      </c>
      <c r="D11" s="115"/>
      <c r="E11" s="13" t="s">
        <v>11</v>
      </c>
      <c r="F11" s="13" t="s">
        <v>12</v>
      </c>
      <c r="G11" s="13" t="s">
        <v>13</v>
      </c>
      <c r="H11" s="14" t="s">
        <v>14</v>
      </c>
    </row>
    <row r="12" spans="2:17" ht="18.95" customHeight="1" thickBot="1">
      <c r="B12" s="20" t="s">
        <v>96</v>
      </c>
      <c r="C12" s="123" t="s">
        <v>97</v>
      </c>
      <c r="D12" s="123"/>
      <c r="E12" s="21" t="s">
        <v>96</v>
      </c>
      <c r="F12" s="21" t="s">
        <v>96</v>
      </c>
      <c r="G12" s="21" t="s">
        <v>97</v>
      </c>
      <c r="H12" s="22" t="s">
        <v>20</v>
      </c>
    </row>
    <row r="13" spans="2:17" ht="16.5" customHeight="1" thickBot="1">
      <c r="B13" s="124" t="s">
        <v>21</v>
      </c>
      <c r="C13" s="125"/>
      <c r="D13" s="125"/>
      <c r="E13" s="125"/>
      <c r="F13" s="126"/>
      <c r="G13" s="127" t="s">
        <v>22</v>
      </c>
      <c r="H13" s="128"/>
    </row>
    <row r="14" spans="2:17" ht="16.5" customHeight="1">
      <c r="B14" s="23" t="s">
        <v>23</v>
      </c>
      <c r="C14" s="129" t="s">
        <v>24</v>
      </c>
      <c r="D14" s="129"/>
      <c r="E14" s="24" t="s">
        <v>25</v>
      </c>
      <c r="F14" s="25" t="s">
        <v>11</v>
      </c>
      <c r="G14" s="26" t="s">
        <v>26</v>
      </c>
      <c r="H14" s="25" t="s">
        <v>27</v>
      </c>
    </row>
    <row r="15" spans="2:17" ht="21" customHeight="1" thickBot="1">
      <c r="B15" s="27" t="s">
        <v>28</v>
      </c>
      <c r="C15" s="130" t="s">
        <v>98</v>
      </c>
      <c r="D15" s="130"/>
      <c r="E15" s="28" t="s">
        <v>29</v>
      </c>
      <c r="F15" s="29" t="s">
        <v>30</v>
      </c>
      <c r="G15" s="27" t="s">
        <v>99</v>
      </c>
      <c r="H15" s="29" t="s">
        <v>31</v>
      </c>
    </row>
    <row r="16" spans="2:17" ht="30.95" customHeight="1">
      <c r="B16" s="114" t="s">
        <v>32</v>
      </c>
      <c r="C16" s="115"/>
      <c r="D16" s="115"/>
      <c r="E16" s="115"/>
      <c r="F16" s="115" t="s">
        <v>33</v>
      </c>
      <c r="G16" s="115"/>
      <c r="H16" s="116"/>
    </row>
    <row r="17" spans="2:11" ht="19.5" customHeight="1">
      <c r="B17" s="131" t="s">
        <v>34</v>
      </c>
      <c r="C17" s="132"/>
      <c r="D17" s="132"/>
      <c r="E17" s="133"/>
      <c r="F17" s="115" t="s">
        <v>35</v>
      </c>
      <c r="G17" s="115"/>
      <c r="H17" s="14" t="s">
        <v>36</v>
      </c>
    </row>
    <row r="18" spans="2:11" ht="18" customHeight="1">
      <c r="B18" s="120" t="s">
        <v>37</v>
      </c>
      <c r="C18" s="121"/>
      <c r="D18" s="121"/>
      <c r="E18" s="122"/>
      <c r="F18" s="123" t="s">
        <v>38</v>
      </c>
      <c r="G18" s="123"/>
      <c r="H18" s="22" t="s">
        <v>20</v>
      </c>
    </row>
    <row r="19" spans="2:11" ht="15.75" customHeight="1">
      <c r="B19" s="114" t="s">
        <v>39</v>
      </c>
      <c r="C19" s="115"/>
      <c r="D19" s="115"/>
      <c r="E19" s="115"/>
      <c r="F19" s="115"/>
      <c r="G19" s="115"/>
      <c r="H19" s="116"/>
    </row>
    <row r="20" spans="2:11" ht="60.95" customHeight="1">
      <c r="B20" s="134" t="s">
        <v>205</v>
      </c>
      <c r="C20" s="135"/>
      <c r="D20" s="135"/>
      <c r="E20" s="135"/>
      <c r="F20" s="135"/>
      <c r="G20" s="135"/>
      <c r="H20" s="136"/>
    </row>
    <row r="21" spans="2:11" ht="15.75" customHeight="1">
      <c r="B21" s="114" t="s">
        <v>41</v>
      </c>
      <c r="C21" s="115"/>
      <c r="D21" s="115"/>
      <c r="E21" s="115"/>
      <c r="F21" s="115"/>
      <c r="G21" s="115"/>
      <c r="H21" s="116"/>
    </row>
    <row r="22" spans="2:11">
      <c r="B22" s="109" t="s">
        <v>206</v>
      </c>
      <c r="C22" s="110"/>
      <c r="D22" s="110"/>
      <c r="E22" s="110"/>
      <c r="F22" s="110"/>
      <c r="G22" s="110"/>
      <c r="H22" s="137"/>
    </row>
    <row r="23" spans="2:11" ht="15.75" customHeight="1">
      <c r="B23" s="114" t="s">
        <v>43</v>
      </c>
      <c r="C23" s="115"/>
      <c r="D23" s="115"/>
      <c r="E23" s="115"/>
      <c r="F23" s="115" t="s">
        <v>44</v>
      </c>
      <c r="G23" s="115"/>
      <c r="H23" s="116"/>
    </row>
    <row r="24" spans="2:11" ht="24.75" customHeight="1">
      <c r="B24" s="109" t="s">
        <v>45</v>
      </c>
      <c r="C24" s="110"/>
      <c r="D24" s="110"/>
      <c r="E24" s="110"/>
      <c r="F24" s="110" t="s">
        <v>46</v>
      </c>
      <c r="G24" s="110"/>
      <c r="H24" s="137"/>
    </row>
    <row r="25" spans="2:11" ht="14.25" customHeight="1">
      <c r="B25" s="114" t="s">
        <v>47</v>
      </c>
      <c r="C25" s="115"/>
      <c r="D25" s="115"/>
      <c r="E25" s="115"/>
      <c r="F25" s="115" t="s">
        <v>48</v>
      </c>
      <c r="G25" s="115"/>
      <c r="H25" s="116"/>
    </row>
    <row r="26" spans="2:11" ht="15.95" customHeight="1">
      <c r="B26" s="114" t="s">
        <v>49</v>
      </c>
      <c r="C26" s="115"/>
      <c r="D26" s="115" t="s">
        <v>50</v>
      </c>
      <c r="E26" s="115"/>
      <c r="F26" s="13" t="s">
        <v>49</v>
      </c>
      <c r="G26" s="13" t="s">
        <v>51</v>
      </c>
      <c r="H26" s="14" t="s">
        <v>50</v>
      </c>
    </row>
    <row r="27" spans="2:11" ht="14.25" customHeight="1">
      <c r="B27" s="109">
        <v>4</v>
      </c>
      <c r="C27" s="110"/>
      <c r="D27" s="110">
        <v>2024</v>
      </c>
      <c r="E27" s="110"/>
      <c r="F27" s="43">
        <v>5</v>
      </c>
      <c r="G27" s="31">
        <v>0.25</v>
      </c>
      <c r="H27" s="19">
        <v>2025</v>
      </c>
      <c r="I27" s="1">
        <f>(F27/B27)</f>
        <v>1.25</v>
      </c>
      <c r="J27" s="1">
        <f>I27-1</f>
        <v>0.25</v>
      </c>
      <c r="K27" s="1">
        <f>J27*100</f>
        <v>25</v>
      </c>
    </row>
    <row r="28" spans="2:11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11" ht="19.5" customHeight="1">
      <c r="B29" s="138" t="s">
        <v>34</v>
      </c>
      <c r="C29" s="139"/>
      <c r="D29" s="139"/>
      <c r="E29" s="139"/>
      <c r="F29" s="139"/>
      <c r="G29" s="139"/>
      <c r="H29" s="140"/>
    </row>
    <row r="30" spans="2:11" ht="30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11" ht="26.1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</row>
    <row r="32" spans="2:11" ht="24" customHeight="1">
      <c r="B32" s="114" t="s">
        <v>60</v>
      </c>
      <c r="C32" s="115"/>
      <c r="D32" s="115"/>
      <c r="E32" s="115"/>
      <c r="F32" s="115"/>
      <c r="G32" s="115"/>
      <c r="H32" s="116"/>
      <c r="I32" s="35"/>
    </row>
    <row r="33" spans="2:8" s="42" customFormat="1" ht="146.25" customHeight="1">
      <c r="B33" s="175" t="s">
        <v>207</v>
      </c>
      <c r="C33" s="169"/>
      <c r="D33" s="169"/>
      <c r="E33" s="169"/>
      <c r="F33" s="169"/>
      <c r="G33" s="169"/>
      <c r="H33" s="170"/>
    </row>
    <row r="34" spans="2:8" ht="30" customHeight="1">
      <c r="B34" s="114" t="s">
        <v>62</v>
      </c>
      <c r="C34" s="115"/>
      <c r="D34" s="115"/>
      <c r="E34" s="115"/>
      <c r="F34" s="115"/>
      <c r="G34" s="115"/>
      <c r="H34" s="116"/>
    </row>
    <row r="35" spans="2:8" ht="20.100000000000001" customHeight="1">
      <c r="B35" s="12" t="s">
        <v>63</v>
      </c>
      <c r="C35" s="13" t="s">
        <v>64</v>
      </c>
      <c r="D35" s="13" t="s">
        <v>65</v>
      </c>
      <c r="E35" s="13" t="s">
        <v>66</v>
      </c>
      <c r="F35" s="13" t="s">
        <v>67</v>
      </c>
      <c r="G35" s="115" t="s">
        <v>68</v>
      </c>
      <c r="H35" s="116"/>
    </row>
    <row r="36" spans="2:8" ht="27.95" customHeight="1">
      <c r="B36" s="36">
        <v>0.8</v>
      </c>
      <c r="C36" s="36">
        <v>0</v>
      </c>
      <c r="D36" s="44">
        <v>0.4</v>
      </c>
      <c r="E36" s="36" t="s">
        <v>69</v>
      </c>
      <c r="F36" s="44">
        <v>0.3</v>
      </c>
      <c r="G36" s="110"/>
      <c r="H36" s="137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14" t="s">
        <v>71</v>
      </c>
      <c r="C38" s="115"/>
      <c r="D38" s="115"/>
      <c r="E38" s="115"/>
      <c r="F38" s="115" t="s">
        <v>72</v>
      </c>
      <c r="G38" s="115"/>
      <c r="H38" s="116"/>
    </row>
    <row r="39" spans="2:8" ht="14.1" customHeight="1">
      <c r="B39" s="174" t="s">
        <v>208</v>
      </c>
      <c r="C39" s="110"/>
      <c r="D39" s="110"/>
      <c r="E39" s="110"/>
      <c r="F39" s="110" t="s">
        <v>209</v>
      </c>
      <c r="G39" s="110"/>
      <c r="H39" s="137"/>
    </row>
    <row r="40" spans="2:8" ht="17.100000000000001" customHeight="1">
      <c r="B40" s="114" t="s">
        <v>75</v>
      </c>
      <c r="C40" s="115"/>
      <c r="D40" s="115"/>
      <c r="E40" s="115"/>
      <c r="F40" s="115" t="s">
        <v>76</v>
      </c>
      <c r="G40" s="115"/>
      <c r="H40" s="116"/>
    </row>
    <row r="41" spans="2:8" ht="21" customHeight="1">
      <c r="B41" s="109" t="s">
        <v>210</v>
      </c>
      <c r="C41" s="110"/>
      <c r="D41" s="110"/>
      <c r="E41" s="110"/>
      <c r="F41" s="110" t="s">
        <v>211</v>
      </c>
      <c r="G41" s="110"/>
      <c r="H41" s="137"/>
    </row>
    <row r="42" spans="2:8" ht="15" customHeight="1">
      <c r="B42" s="114" t="s">
        <v>77</v>
      </c>
      <c r="C42" s="115"/>
      <c r="D42" s="115"/>
      <c r="E42" s="115"/>
      <c r="F42" s="115" t="s">
        <v>78</v>
      </c>
      <c r="G42" s="115"/>
      <c r="H42" s="116"/>
    </row>
    <row r="43" spans="2:8" ht="12.95" customHeight="1">
      <c r="B43" s="174" t="s">
        <v>212</v>
      </c>
      <c r="C43" s="110"/>
      <c r="D43" s="110"/>
      <c r="E43" s="110"/>
      <c r="F43" s="110" t="s">
        <v>213</v>
      </c>
      <c r="G43" s="110"/>
      <c r="H43" s="137"/>
    </row>
    <row r="44" spans="2:8" ht="24" customHeight="1">
      <c r="B44" s="114" t="s">
        <v>79</v>
      </c>
      <c r="C44" s="115"/>
      <c r="D44" s="115"/>
      <c r="E44" s="115"/>
      <c r="F44" s="115" t="s">
        <v>80</v>
      </c>
      <c r="G44" s="115"/>
      <c r="H44" s="116"/>
    </row>
    <row r="45" spans="2:8" ht="14.1" customHeight="1">
      <c r="B45" s="109" t="s">
        <v>214</v>
      </c>
      <c r="C45" s="110"/>
      <c r="D45" s="110"/>
      <c r="E45" s="110"/>
      <c r="F45" s="110" t="s">
        <v>211</v>
      </c>
      <c r="G45" s="110"/>
      <c r="H45" s="137"/>
    </row>
    <row r="46" spans="2:8" ht="14.1" customHeight="1">
      <c r="B46" s="153" t="s">
        <v>81</v>
      </c>
      <c r="C46" s="154"/>
      <c r="D46" s="154"/>
      <c r="E46" s="154"/>
      <c r="F46" s="154"/>
      <c r="G46" s="154"/>
      <c r="H46" s="155"/>
    </row>
    <row r="47" spans="2:8" ht="15.95" customHeight="1">
      <c r="B47" s="109" t="s">
        <v>215</v>
      </c>
      <c r="C47" s="110"/>
      <c r="D47" s="110"/>
      <c r="E47" s="110"/>
      <c r="F47" s="110"/>
      <c r="G47" s="110"/>
      <c r="H47" s="137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27.75" customHeight="1">
      <c r="B49" s="148" t="s">
        <v>113</v>
      </c>
      <c r="C49" s="149"/>
      <c r="D49" s="149"/>
      <c r="E49" s="150"/>
      <c r="F49" s="151" t="s">
        <v>216</v>
      </c>
      <c r="G49" s="149"/>
      <c r="H49" s="161"/>
    </row>
    <row r="50" spans="2:8" ht="16.5" customHeight="1">
      <c r="B50" s="114" t="s">
        <v>87</v>
      </c>
      <c r="C50" s="115"/>
      <c r="D50" s="115"/>
      <c r="E50" s="115"/>
      <c r="F50" s="115" t="s">
        <v>88</v>
      </c>
      <c r="G50" s="115"/>
      <c r="H50" s="116"/>
    </row>
    <row r="51" spans="2:8" ht="15" customHeight="1" thickBot="1">
      <c r="B51" s="162"/>
      <c r="C51" s="163"/>
      <c r="D51" s="163"/>
      <c r="E51" s="163"/>
      <c r="F51" s="130" t="s">
        <v>115</v>
      </c>
      <c r="G51" s="130"/>
      <c r="H51" s="164"/>
    </row>
    <row r="52" spans="2:8" ht="69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327" priority="1" operator="containsText" text="NO DISPONIBLE">
      <formula>NOT(ISERROR(SEARCH("NO DISPONIBLE",B36)))</formula>
    </cfRule>
    <cfRule type="cellIs" dxfId="326" priority="2" operator="lessThanOrEqual">
      <formula>0.15</formula>
    </cfRule>
    <cfRule type="cellIs" dxfId="325" priority="3" operator="between">
      <formula>0.5</formula>
      <formula>0.7</formula>
    </cfRule>
    <cfRule type="cellIs" dxfId="324" priority="4" operator="greaterThanOrEqual">
      <formula>0.7</formula>
    </cfRule>
  </conditionalFormatting>
  <pageMargins left="0.70866141732283461" right="0.70866141732283461" top="0.59055118110236215" bottom="0.59055118110236215" header="0.31496062992125984" footer="0.31496062992125984"/>
  <pageSetup paperSize="5" scale="72" orientation="portrait" horizontalDpi="1200" verticalDpi="1200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'A-2.2.1.1.1.6'!B36:F36</xm:f>
              <xm:sqref>G36</xm:sqref>
            </x14:sparkline>
          </x14:sparklines>
        </x14:sparklineGroup>
      </x14:sparklineGroup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53"/>
  <sheetViews>
    <sheetView showGridLines="0" view="pageBreakPreview" topLeftCell="A33" zoomScale="60" zoomScaleNormal="90" workbookViewId="0">
      <selection activeCell="B47" sqref="B47:H47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4.7109375" style="1" customWidth="1"/>
    <col min="9" max="9" width="10.85546875" style="1" customWidth="1"/>
    <col min="10" max="16384" width="11.42578125" style="1"/>
  </cols>
  <sheetData>
    <row r="1" spans="2:17" ht="1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14" t="s">
        <v>1</v>
      </c>
      <c r="C6" s="115"/>
      <c r="D6" s="115"/>
      <c r="E6" s="115"/>
      <c r="F6" s="115"/>
      <c r="G6" s="115"/>
      <c r="H6" s="116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117" t="s">
        <v>217</v>
      </c>
      <c r="C7" s="118"/>
      <c r="D7" s="118"/>
      <c r="E7" s="118"/>
      <c r="F7" s="118"/>
      <c r="G7" s="118"/>
      <c r="H7" s="119"/>
      <c r="J7" s="15"/>
      <c r="K7" s="15"/>
      <c r="L7" s="15"/>
      <c r="M7" s="15"/>
      <c r="N7" s="15"/>
      <c r="O7" s="15"/>
      <c r="P7" s="15"/>
      <c r="Q7" s="15"/>
    </row>
    <row r="8" spans="2:17" ht="19.5" customHeight="1">
      <c r="B8" s="114" t="s">
        <v>3</v>
      </c>
      <c r="C8" s="115"/>
      <c r="D8" s="115"/>
      <c r="E8" s="115"/>
      <c r="F8" s="115" t="s">
        <v>4</v>
      </c>
      <c r="G8" s="115"/>
      <c r="H8" s="14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47.25" customHeight="1">
      <c r="B9" s="109" t="s">
        <v>93</v>
      </c>
      <c r="C9" s="110"/>
      <c r="D9" s="110"/>
      <c r="E9" s="110"/>
      <c r="F9" s="110" t="s">
        <v>94</v>
      </c>
      <c r="G9" s="110"/>
      <c r="H9" s="19" t="s">
        <v>139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14" t="s">
        <v>8</v>
      </c>
      <c r="C10" s="115"/>
      <c r="D10" s="115"/>
      <c r="E10" s="115"/>
      <c r="F10" s="115"/>
      <c r="G10" s="115"/>
      <c r="H10" s="116"/>
    </row>
    <row r="11" spans="2:17" ht="25.5" customHeight="1">
      <c r="B11" s="12" t="s">
        <v>9</v>
      </c>
      <c r="C11" s="115" t="s">
        <v>10</v>
      </c>
      <c r="D11" s="115"/>
      <c r="E11" s="13" t="s">
        <v>11</v>
      </c>
      <c r="F11" s="13" t="s">
        <v>12</v>
      </c>
      <c r="G11" s="13" t="s">
        <v>13</v>
      </c>
      <c r="H11" s="14" t="s">
        <v>14</v>
      </c>
    </row>
    <row r="12" spans="2:17" ht="18.95" customHeight="1" thickBot="1">
      <c r="B12" s="20" t="s">
        <v>96</v>
      </c>
      <c r="C12" s="123" t="s">
        <v>97</v>
      </c>
      <c r="D12" s="123"/>
      <c r="E12" s="21" t="s">
        <v>96</v>
      </c>
      <c r="F12" s="21" t="s">
        <v>96</v>
      </c>
      <c r="G12" s="21" t="s">
        <v>97</v>
      </c>
      <c r="H12" s="22" t="s">
        <v>20</v>
      </c>
    </row>
    <row r="13" spans="2:17" ht="16.5" customHeight="1" thickBot="1">
      <c r="B13" s="124" t="s">
        <v>21</v>
      </c>
      <c r="C13" s="125"/>
      <c r="D13" s="125"/>
      <c r="E13" s="125"/>
      <c r="F13" s="126"/>
      <c r="G13" s="127" t="s">
        <v>22</v>
      </c>
      <c r="H13" s="128"/>
    </row>
    <row r="14" spans="2:17" ht="16.5" customHeight="1">
      <c r="B14" s="23" t="s">
        <v>23</v>
      </c>
      <c r="C14" s="129" t="s">
        <v>24</v>
      </c>
      <c r="D14" s="129"/>
      <c r="E14" s="24" t="s">
        <v>25</v>
      </c>
      <c r="F14" s="25" t="s">
        <v>11</v>
      </c>
      <c r="G14" s="26" t="s">
        <v>26</v>
      </c>
      <c r="H14" s="25" t="s">
        <v>27</v>
      </c>
    </row>
    <row r="15" spans="2:17" ht="21" customHeight="1" thickBot="1">
      <c r="B15" s="27" t="s">
        <v>28</v>
      </c>
      <c r="C15" s="130" t="s">
        <v>98</v>
      </c>
      <c r="D15" s="130"/>
      <c r="E15" s="28" t="s">
        <v>29</v>
      </c>
      <c r="F15" s="29" t="s">
        <v>30</v>
      </c>
      <c r="G15" s="27" t="s">
        <v>99</v>
      </c>
      <c r="H15" s="29" t="s">
        <v>31</v>
      </c>
    </row>
    <row r="16" spans="2:17" ht="30.95" customHeight="1">
      <c r="B16" s="114" t="s">
        <v>32</v>
      </c>
      <c r="C16" s="115"/>
      <c r="D16" s="115"/>
      <c r="E16" s="115"/>
      <c r="F16" s="115" t="s">
        <v>33</v>
      </c>
      <c r="G16" s="115"/>
      <c r="H16" s="116"/>
    </row>
    <row r="17" spans="2:11" ht="25.5" customHeight="1">
      <c r="B17" s="131" t="s">
        <v>34</v>
      </c>
      <c r="C17" s="132"/>
      <c r="D17" s="132"/>
      <c r="E17" s="133"/>
      <c r="F17" s="115" t="s">
        <v>35</v>
      </c>
      <c r="G17" s="115"/>
      <c r="H17" s="14" t="s">
        <v>36</v>
      </c>
    </row>
    <row r="18" spans="2:11" ht="18" customHeight="1">
      <c r="B18" s="120" t="s">
        <v>37</v>
      </c>
      <c r="C18" s="121"/>
      <c r="D18" s="121"/>
      <c r="E18" s="122"/>
      <c r="F18" s="123" t="s">
        <v>38</v>
      </c>
      <c r="G18" s="123"/>
      <c r="H18" s="22" t="s">
        <v>20</v>
      </c>
    </row>
    <row r="19" spans="2:11" ht="15.75" customHeight="1">
      <c r="B19" s="114" t="s">
        <v>39</v>
      </c>
      <c r="C19" s="115"/>
      <c r="D19" s="115"/>
      <c r="E19" s="115"/>
      <c r="F19" s="115"/>
      <c r="G19" s="115"/>
      <c r="H19" s="116"/>
    </row>
    <row r="20" spans="2:11" ht="60.95" customHeight="1">
      <c r="B20" s="168" t="s">
        <v>218</v>
      </c>
      <c r="C20" s="169"/>
      <c r="D20" s="169"/>
      <c r="E20" s="169"/>
      <c r="F20" s="169"/>
      <c r="G20" s="169"/>
      <c r="H20" s="170"/>
    </row>
    <row r="21" spans="2:11" ht="15.75" customHeight="1">
      <c r="B21" s="114" t="s">
        <v>41</v>
      </c>
      <c r="C21" s="115"/>
      <c r="D21" s="115"/>
      <c r="E21" s="115"/>
      <c r="F21" s="115"/>
      <c r="G21" s="115"/>
      <c r="H21" s="116"/>
    </row>
    <row r="22" spans="2:11">
      <c r="B22" s="109" t="s">
        <v>219</v>
      </c>
      <c r="C22" s="110"/>
      <c r="D22" s="110"/>
      <c r="E22" s="110"/>
      <c r="F22" s="110"/>
      <c r="G22" s="110"/>
      <c r="H22" s="137"/>
    </row>
    <row r="23" spans="2:11" ht="15.75" customHeight="1">
      <c r="B23" s="114" t="s">
        <v>43</v>
      </c>
      <c r="C23" s="115"/>
      <c r="D23" s="115"/>
      <c r="E23" s="115"/>
      <c r="F23" s="115" t="s">
        <v>44</v>
      </c>
      <c r="G23" s="115"/>
      <c r="H23" s="116"/>
    </row>
    <row r="24" spans="2:11" ht="24.75" customHeight="1">
      <c r="B24" s="109" t="s">
        <v>45</v>
      </c>
      <c r="C24" s="110"/>
      <c r="D24" s="110"/>
      <c r="E24" s="110"/>
      <c r="F24" s="110" t="s">
        <v>46</v>
      </c>
      <c r="G24" s="110"/>
      <c r="H24" s="137"/>
    </row>
    <row r="25" spans="2:11" ht="14.25" customHeight="1">
      <c r="B25" s="114" t="s">
        <v>47</v>
      </c>
      <c r="C25" s="115"/>
      <c r="D25" s="115"/>
      <c r="E25" s="115"/>
      <c r="F25" s="115" t="s">
        <v>48</v>
      </c>
      <c r="G25" s="115"/>
      <c r="H25" s="116"/>
    </row>
    <row r="26" spans="2:11" ht="15.95" customHeight="1">
      <c r="B26" s="114" t="s">
        <v>49</v>
      </c>
      <c r="C26" s="115"/>
      <c r="D26" s="115" t="s">
        <v>50</v>
      </c>
      <c r="E26" s="115"/>
      <c r="F26" s="13" t="s">
        <v>49</v>
      </c>
      <c r="G26" s="13" t="s">
        <v>51</v>
      </c>
      <c r="H26" s="14" t="s">
        <v>50</v>
      </c>
    </row>
    <row r="27" spans="2:11" ht="14.25" customHeight="1">
      <c r="B27" s="171">
        <v>11</v>
      </c>
      <c r="C27" s="172"/>
      <c r="D27" s="172">
        <v>2022</v>
      </c>
      <c r="E27" s="172"/>
      <c r="F27" s="39">
        <v>25</v>
      </c>
      <c r="G27" s="40">
        <v>1.2726999999999999</v>
      </c>
      <c r="H27" s="38">
        <v>2025</v>
      </c>
      <c r="I27" s="1">
        <f>(F27/B27)</f>
        <v>2.2727272727272729</v>
      </c>
      <c r="J27" s="1">
        <f>I27-1</f>
        <v>1.2727272727272729</v>
      </c>
      <c r="K27" s="1">
        <f>J27*100</f>
        <v>127.27272727272729</v>
      </c>
    </row>
    <row r="28" spans="2:11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11" ht="19.5" customHeight="1">
      <c r="B29" s="138" t="s">
        <v>34</v>
      </c>
      <c r="C29" s="139"/>
      <c r="D29" s="139"/>
      <c r="E29" s="139"/>
      <c r="F29" s="139"/>
      <c r="G29" s="139"/>
      <c r="H29" s="140"/>
    </row>
    <row r="30" spans="2:11" ht="30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11" ht="26.1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</row>
    <row r="32" spans="2:11" ht="21.75" customHeight="1">
      <c r="B32" s="114" t="s">
        <v>60</v>
      </c>
      <c r="C32" s="115"/>
      <c r="D32" s="115"/>
      <c r="E32" s="115"/>
      <c r="F32" s="115"/>
      <c r="G32" s="115"/>
      <c r="H32" s="116"/>
      <c r="I32" s="35"/>
    </row>
    <row r="33" spans="2:8" s="42" customFormat="1" ht="175.5" customHeight="1">
      <c r="B33" s="175" t="s">
        <v>220</v>
      </c>
      <c r="C33" s="169"/>
      <c r="D33" s="169"/>
      <c r="E33" s="169"/>
      <c r="F33" s="169"/>
      <c r="G33" s="169"/>
      <c r="H33" s="170"/>
    </row>
    <row r="34" spans="2:8" ht="30" customHeight="1">
      <c r="B34" s="114" t="s">
        <v>62</v>
      </c>
      <c r="C34" s="115"/>
      <c r="D34" s="115"/>
      <c r="E34" s="115"/>
      <c r="F34" s="115"/>
      <c r="G34" s="115"/>
      <c r="H34" s="116"/>
    </row>
    <row r="35" spans="2:8" ht="20.100000000000001" customHeight="1">
      <c r="B35" s="12" t="s">
        <v>63</v>
      </c>
      <c r="C35" s="13" t="s">
        <v>64</v>
      </c>
      <c r="D35" s="13" t="s">
        <v>65</v>
      </c>
      <c r="E35" s="13" t="s">
        <v>66</v>
      </c>
      <c r="F35" s="13" t="s">
        <v>67</v>
      </c>
      <c r="G35" s="115" t="s">
        <v>68</v>
      </c>
      <c r="H35" s="116"/>
    </row>
    <row r="36" spans="2:8" ht="27.95" customHeight="1">
      <c r="B36" s="36">
        <v>1</v>
      </c>
      <c r="C36" s="36">
        <v>1</v>
      </c>
      <c r="D36" s="36">
        <v>1</v>
      </c>
      <c r="E36" s="36" t="s">
        <v>69</v>
      </c>
      <c r="F36" s="36">
        <v>0.76670000000000005</v>
      </c>
      <c r="G36" s="110"/>
      <c r="H36" s="137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14" t="s">
        <v>71</v>
      </c>
      <c r="C38" s="115"/>
      <c r="D38" s="115"/>
      <c r="E38" s="115"/>
      <c r="F38" s="115" t="s">
        <v>72</v>
      </c>
      <c r="G38" s="115"/>
      <c r="H38" s="116"/>
    </row>
    <row r="39" spans="2:8" ht="14.1" customHeight="1">
      <c r="B39" s="174" t="s">
        <v>221</v>
      </c>
      <c r="C39" s="110"/>
      <c r="D39" s="110"/>
      <c r="E39" s="110"/>
      <c r="F39" s="110" t="s">
        <v>222</v>
      </c>
      <c r="G39" s="110"/>
      <c r="H39" s="137"/>
    </row>
    <row r="40" spans="2:8" ht="17.100000000000001" customHeight="1">
      <c r="B40" s="114" t="s">
        <v>75</v>
      </c>
      <c r="C40" s="115"/>
      <c r="D40" s="115"/>
      <c r="E40" s="115"/>
      <c r="F40" s="115" t="s">
        <v>76</v>
      </c>
      <c r="G40" s="115"/>
      <c r="H40" s="116"/>
    </row>
    <row r="41" spans="2:8" ht="21" customHeight="1">
      <c r="B41" s="109" t="s">
        <v>223</v>
      </c>
      <c r="C41" s="110"/>
      <c r="D41" s="110"/>
      <c r="E41" s="110"/>
      <c r="F41" s="110" t="s">
        <v>176</v>
      </c>
      <c r="G41" s="110"/>
      <c r="H41" s="137"/>
    </row>
    <row r="42" spans="2:8" ht="15" customHeight="1">
      <c r="B42" s="114" t="s">
        <v>77</v>
      </c>
      <c r="C42" s="115"/>
      <c r="D42" s="115"/>
      <c r="E42" s="115"/>
      <c r="F42" s="115" t="s">
        <v>78</v>
      </c>
      <c r="G42" s="115"/>
      <c r="H42" s="116"/>
    </row>
    <row r="43" spans="2:8" ht="12.95" customHeight="1">
      <c r="B43" s="174" t="s">
        <v>224</v>
      </c>
      <c r="C43" s="110"/>
      <c r="D43" s="110"/>
      <c r="E43" s="110"/>
      <c r="F43" s="110" t="s">
        <v>225</v>
      </c>
      <c r="G43" s="110"/>
      <c r="H43" s="137"/>
    </row>
    <row r="44" spans="2:8" ht="24" customHeight="1">
      <c r="B44" s="114" t="s">
        <v>79</v>
      </c>
      <c r="C44" s="115"/>
      <c r="D44" s="115"/>
      <c r="E44" s="115"/>
      <c r="F44" s="115" t="s">
        <v>80</v>
      </c>
      <c r="G44" s="115"/>
      <c r="H44" s="116"/>
    </row>
    <row r="45" spans="2:8" ht="14.1" customHeight="1">
      <c r="B45" s="109" t="s">
        <v>226</v>
      </c>
      <c r="C45" s="110"/>
      <c r="D45" s="110"/>
      <c r="E45" s="110"/>
      <c r="F45" s="110" t="s">
        <v>176</v>
      </c>
      <c r="G45" s="110"/>
      <c r="H45" s="137"/>
    </row>
    <row r="46" spans="2:8" ht="14.1" customHeight="1">
      <c r="B46" s="153" t="s">
        <v>81</v>
      </c>
      <c r="C46" s="154"/>
      <c r="D46" s="154"/>
      <c r="E46" s="154"/>
      <c r="F46" s="154"/>
      <c r="G46" s="154"/>
      <c r="H46" s="155"/>
    </row>
    <row r="47" spans="2:8" ht="15.95" customHeight="1">
      <c r="B47" s="171" t="s">
        <v>227</v>
      </c>
      <c r="C47" s="172"/>
      <c r="D47" s="172"/>
      <c r="E47" s="172"/>
      <c r="F47" s="172"/>
      <c r="G47" s="172"/>
      <c r="H47" s="173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32.25" customHeight="1">
      <c r="B49" s="176" t="s">
        <v>113</v>
      </c>
      <c r="C49" s="177"/>
      <c r="D49" s="177"/>
      <c r="E49" s="178"/>
      <c r="F49" s="179" t="s">
        <v>228</v>
      </c>
      <c r="G49" s="177"/>
      <c r="H49" s="180"/>
    </row>
    <row r="50" spans="2:8" ht="16.5" customHeight="1">
      <c r="B50" s="114" t="s">
        <v>87</v>
      </c>
      <c r="C50" s="115"/>
      <c r="D50" s="115"/>
      <c r="E50" s="115"/>
      <c r="F50" s="115" t="s">
        <v>88</v>
      </c>
      <c r="G50" s="115"/>
      <c r="H50" s="116"/>
    </row>
    <row r="51" spans="2:8" ht="15" customHeight="1" thickBot="1">
      <c r="B51" s="184" t="s">
        <v>229</v>
      </c>
      <c r="C51" s="185"/>
      <c r="D51" s="185"/>
      <c r="E51" s="185"/>
      <c r="F51" s="186" t="s">
        <v>230</v>
      </c>
      <c r="G51" s="187"/>
      <c r="H51" s="188"/>
    </row>
    <row r="52" spans="2:8" ht="69.75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323" priority="1" operator="containsText" text="NO DISPONIBLE">
      <formula>NOT(ISERROR(SEARCH("NO DISPONIBLE",B36)))</formula>
    </cfRule>
    <cfRule type="cellIs" dxfId="322" priority="2" operator="lessThanOrEqual">
      <formula>0.15</formula>
    </cfRule>
    <cfRule type="cellIs" dxfId="321" priority="3" operator="between">
      <formula>0.5</formula>
      <formula>0.7</formula>
    </cfRule>
    <cfRule type="cellIs" dxfId="320" priority="4" operator="greaterThanOrEqual">
      <formula>0.7</formula>
    </cfRule>
  </conditionalFormatting>
  <hyperlinks>
    <hyperlink ref="B51" r:id="rId1"/>
  </hyperlinks>
  <pageMargins left="0.70866141732283461" right="0.70866141732283461" top="0.59055118110236215" bottom="0.59055118110236215" header="0.31496062992125984" footer="0.31496062992125984"/>
  <pageSetup paperSize="5" scale="70" orientation="portrait" horizontalDpi="1200" verticalDpi="120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'A-2.2.1.1.1.7'!B36:F36</xm:f>
              <xm:sqref>G36</xm:sqref>
            </x14:sparkline>
          </x14:sparklines>
        </x14:sparklineGroup>
      </x14:sparklineGroup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53"/>
  <sheetViews>
    <sheetView showGridLines="0" view="pageBreakPreview" topLeftCell="B34" zoomScaleNormal="90" zoomScaleSheetLayoutView="100" workbookViewId="0">
      <selection activeCell="B47" sqref="B47:H47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4.7109375" style="1" customWidth="1"/>
    <col min="9" max="9" width="10.85546875" style="1" customWidth="1"/>
    <col min="10" max="16384" width="11.42578125" style="1"/>
  </cols>
  <sheetData>
    <row r="1" spans="2:17" ht="1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14" t="s">
        <v>1</v>
      </c>
      <c r="C6" s="115"/>
      <c r="D6" s="115"/>
      <c r="E6" s="115"/>
      <c r="F6" s="115"/>
      <c r="G6" s="115"/>
      <c r="H6" s="116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117" t="s">
        <v>231</v>
      </c>
      <c r="C7" s="118"/>
      <c r="D7" s="118"/>
      <c r="E7" s="118"/>
      <c r="F7" s="118"/>
      <c r="G7" s="118"/>
      <c r="H7" s="119"/>
      <c r="J7" s="15"/>
      <c r="K7" s="15"/>
      <c r="L7" s="15"/>
      <c r="M7" s="15"/>
      <c r="N7" s="15"/>
      <c r="O7" s="15"/>
      <c r="P7" s="15"/>
      <c r="Q7" s="15"/>
    </row>
    <row r="8" spans="2:17" ht="19.5" customHeight="1">
      <c r="B8" s="114" t="s">
        <v>3</v>
      </c>
      <c r="C8" s="115"/>
      <c r="D8" s="115"/>
      <c r="E8" s="115"/>
      <c r="F8" s="115" t="s">
        <v>4</v>
      </c>
      <c r="G8" s="115"/>
      <c r="H8" s="14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47.25" customHeight="1">
      <c r="B9" s="109" t="s">
        <v>93</v>
      </c>
      <c r="C9" s="110"/>
      <c r="D9" s="110"/>
      <c r="E9" s="110"/>
      <c r="F9" s="110" t="s">
        <v>94</v>
      </c>
      <c r="G9" s="110"/>
      <c r="H9" s="19" t="s">
        <v>139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14" t="s">
        <v>8</v>
      </c>
      <c r="C10" s="115"/>
      <c r="D10" s="115"/>
      <c r="E10" s="115"/>
      <c r="F10" s="115"/>
      <c r="G10" s="115"/>
      <c r="H10" s="116"/>
    </row>
    <row r="11" spans="2:17" ht="25.5" customHeight="1">
      <c r="B11" s="12" t="s">
        <v>9</v>
      </c>
      <c r="C11" s="115" t="s">
        <v>10</v>
      </c>
      <c r="D11" s="115"/>
      <c r="E11" s="13" t="s">
        <v>11</v>
      </c>
      <c r="F11" s="13" t="s">
        <v>12</v>
      </c>
      <c r="G11" s="13" t="s">
        <v>13</v>
      </c>
      <c r="H11" s="14" t="s">
        <v>14</v>
      </c>
    </row>
    <row r="12" spans="2:17" ht="18.95" customHeight="1" thickBot="1">
      <c r="B12" s="20" t="s">
        <v>96</v>
      </c>
      <c r="C12" s="123" t="s">
        <v>97</v>
      </c>
      <c r="D12" s="123"/>
      <c r="E12" s="21" t="s">
        <v>96</v>
      </c>
      <c r="F12" s="21" t="s">
        <v>96</v>
      </c>
      <c r="G12" s="21" t="s">
        <v>97</v>
      </c>
      <c r="H12" s="22" t="s">
        <v>20</v>
      </c>
    </row>
    <row r="13" spans="2:17" ht="16.5" customHeight="1" thickBot="1">
      <c r="B13" s="124" t="s">
        <v>21</v>
      </c>
      <c r="C13" s="125"/>
      <c r="D13" s="125"/>
      <c r="E13" s="125"/>
      <c r="F13" s="126"/>
      <c r="G13" s="127" t="s">
        <v>22</v>
      </c>
      <c r="H13" s="128"/>
    </row>
    <row r="14" spans="2:17" ht="16.5" customHeight="1">
      <c r="B14" s="23" t="s">
        <v>23</v>
      </c>
      <c r="C14" s="129" t="s">
        <v>24</v>
      </c>
      <c r="D14" s="129"/>
      <c r="E14" s="24" t="s">
        <v>25</v>
      </c>
      <c r="F14" s="25" t="s">
        <v>11</v>
      </c>
      <c r="G14" s="26" t="s">
        <v>26</v>
      </c>
      <c r="H14" s="25" t="s">
        <v>27</v>
      </c>
    </row>
    <row r="15" spans="2:17" ht="21" customHeight="1" thickBot="1">
      <c r="B15" s="27" t="s">
        <v>28</v>
      </c>
      <c r="C15" s="130" t="s">
        <v>98</v>
      </c>
      <c r="D15" s="130"/>
      <c r="E15" s="28" t="s">
        <v>29</v>
      </c>
      <c r="F15" s="29" t="s">
        <v>30</v>
      </c>
      <c r="G15" s="27" t="s">
        <v>99</v>
      </c>
      <c r="H15" s="29" t="s">
        <v>31</v>
      </c>
    </row>
    <row r="16" spans="2:17" ht="30.95" customHeight="1">
      <c r="B16" s="114" t="s">
        <v>32</v>
      </c>
      <c r="C16" s="115"/>
      <c r="D16" s="115"/>
      <c r="E16" s="115"/>
      <c r="F16" s="115" t="s">
        <v>33</v>
      </c>
      <c r="G16" s="115"/>
      <c r="H16" s="116"/>
    </row>
    <row r="17" spans="2:11" ht="23.25" customHeight="1">
      <c r="B17" s="131" t="s">
        <v>34</v>
      </c>
      <c r="C17" s="132"/>
      <c r="D17" s="132"/>
      <c r="E17" s="133"/>
      <c r="F17" s="115" t="s">
        <v>35</v>
      </c>
      <c r="G17" s="115"/>
      <c r="H17" s="14" t="s">
        <v>36</v>
      </c>
    </row>
    <row r="18" spans="2:11" ht="18" customHeight="1">
      <c r="B18" s="120" t="s">
        <v>37</v>
      </c>
      <c r="C18" s="121"/>
      <c r="D18" s="121"/>
      <c r="E18" s="122"/>
      <c r="F18" s="123" t="s">
        <v>38</v>
      </c>
      <c r="G18" s="123"/>
      <c r="H18" s="22" t="s">
        <v>20</v>
      </c>
    </row>
    <row r="19" spans="2:11" ht="15.75" customHeight="1">
      <c r="B19" s="114" t="s">
        <v>39</v>
      </c>
      <c r="C19" s="115"/>
      <c r="D19" s="115"/>
      <c r="E19" s="115"/>
      <c r="F19" s="115"/>
      <c r="G19" s="115"/>
      <c r="H19" s="116"/>
    </row>
    <row r="20" spans="2:11" ht="60.95" customHeight="1">
      <c r="B20" s="134" t="s">
        <v>232</v>
      </c>
      <c r="C20" s="135"/>
      <c r="D20" s="135"/>
      <c r="E20" s="135"/>
      <c r="F20" s="135"/>
      <c r="G20" s="135"/>
      <c r="H20" s="136"/>
    </row>
    <row r="21" spans="2:11" ht="15.75" customHeight="1">
      <c r="B21" s="114" t="s">
        <v>41</v>
      </c>
      <c r="C21" s="115"/>
      <c r="D21" s="115"/>
      <c r="E21" s="115"/>
      <c r="F21" s="115"/>
      <c r="G21" s="115"/>
      <c r="H21" s="116"/>
    </row>
    <row r="22" spans="2:11">
      <c r="B22" s="109" t="s">
        <v>233</v>
      </c>
      <c r="C22" s="110"/>
      <c r="D22" s="110"/>
      <c r="E22" s="110"/>
      <c r="F22" s="110"/>
      <c r="G22" s="110"/>
      <c r="H22" s="137"/>
    </row>
    <row r="23" spans="2:11" ht="15.75" customHeight="1">
      <c r="B23" s="114" t="s">
        <v>43</v>
      </c>
      <c r="C23" s="115"/>
      <c r="D23" s="115"/>
      <c r="E23" s="115"/>
      <c r="F23" s="115" t="s">
        <v>44</v>
      </c>
      <c r="G23" s="115"/>
      <c r="H23" s="116"/>
    </row>
    <row r="24" spans="2:11" ht="24.75" customHeight="1">
      <c r="B24" s="109" t="s">
        <v>45</v>
      </c>
      <c r="C24" s="110"/>
      <c r="D24" s="110"/>
      <c r="E24" s="110"/>
      <c r="F24" s="110" t="s">
        <v>46</v>
      </c>
      <c r="G24" s="110"/>
      <c r="H24" s="137"/>
    </row>
    <row r="25" spans="2:11" ht="14.25" customHeight="1">
      <c r="B25" s="114" t="s">
        <v>47</v>
      </c>
      <c r="C25" s="115"/>
      <c r="D25" s="115"/>
      <c r="E25" s="115"/>
      <c r="F25" s="115" t="s">
        <v>48</v>
      </c>
      <c r="G25" s="115"/>
      <c r="H25" s="116"/>
    </row>
    <row r="26" spans="2:11" ht="15.95" customHeight="1">
      <c r="B26" s="114" t="s">
        <v>49</v>
      </c>
      <c r="C26" s="115"/>
      <c r="D26" s="115" t="s">
        <v>50</v>
      </c>
      <c r="E26" s="115"/>
      <c r="F26" s="13" t="s">
        <v>49</v>
      </c>
      <c r="G26" s="13" t="s">
        <v>51</v>
      </c>
      <c r="H26" s="14" t="s">
        <v>50</v>
      </c>
    </row>
    <row r="27" spans="2:11" ht="14.25" customHeight="1">
      <c r="B27" s="109">
        <v>377</v>
      </c>
      <c r="C27" s="110"/>
      <c r="D27" s="109">
        <v>2023</v>
      </c>
      <c r="E27" s="110"/>
      <c r="F27" s="43">
        <v>1500</v>
      </c>
      <c r="G27" s="31">
        <v>2.9487000000000001</v>
      </c>
      <c r="H27" s="19">
        <v>2025</v>
      </c>
      <c r="I27" s="1">
        <f>(F27/B27)</f>
        <v>3.9787798408488064</v>
      </c>
      <c r="J27" s="1">
        <f>I27-1</f>
        <v>2.9787798408488064</v>
      </c>
      <c r="K27" s="1">
        <f>J27*100</f>
        <v>297.87798408488067</v>
      </c>
    </row>
    <row r="28" spans="2:11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11" ht="19.5" customHeight="1">
      <c r="B29" s="138" t="s">
        <v>34</v>
      </c>
      <c r="C29" s="139"/>
      <c r="D29" s="139"/>
      <c r="E29" s="139"/>
      <c r="F29" s="139"/>
      <c r="G29" s="139"/>
      <c r="H29" s="140"/>
    </row>
    <row r="30" spans="2:11" ht="30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11" ht="26.1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</row>
    <row r="32" spans="2:11" ht="22.5" customHeight="1">
      <c r="B32" s="114" t="s">
        <v>60</v>
      </c>
      <c r="C32" s="115"/>
      <c r="D32" s="115"/>
      <c r="E32" s="115"/>
      <c r="F32" s="115"/>
      <c r="G32" s="115"/>
      <c r="H32" s="116"/>
      <c r="I32" s="35"/>
    </row>
    <row r="33" spans="2:8" s="42" customFormat="1" ht="147.75" customHeight="1">
      <c r="B33" s="175" t="s">
        <v>234</v>
      </c>
      <c r="C33" s="169"/>
      <c r="D33" s="169"/>
      <c r="E33" s="169"/>
      <c r="F33" s="169"/>
      <c r="G33" s="169"/>
      <c r="H33" s="170"/>
    </row>
    <row r="34" spans="2:8" ht="30" customHeight="1">
      <c r="B34" s="114" t="s">
        <v>62</v>
      </c>
      <c r="C34" s="115"/>
      <c r="D34" s="115"/>
      <c r="E34" s="115"/>
      <c r="F34" s="115"/>
      <c r="G34" s="115"/>
      <c r="H34" s="116"/>
    </row>
    <row r="35" spans="2:8" ht="20.100000000000001" customHeight="1">
      <c r="B35" s="12" t="s">
        <v>63</v>
      </c>
      <c r="C35" s="13" t="s">
        <v>64</v>
      </c>
      <c r="D35" s="13" t="s">
        <v>65</v>
      </c>
      <c r="E35" s="13" t="s">
        <v>66</v>
      </c>
      <c r="F35" s="13" t="s">
        <v>67</v>
      </c>
      <c r="G35" s="115" t="s">
        <v>68</v>
      </c>
      <c r="H35" s="116"/>
    </row>
    <row r="36" spans="2:8" ht="27.95" customHeight="1">
      <c r="B36" s="36">
        <v>0.69330000000000003</v>
      </c>
      <c r="C36" s="45">
        <v>0.45329999999999998</v>
      </c>
      <c r="D36" s="36">
        <v>0.72529999999999994</v>
      </c>
      <c r="E36" s="36" t="s">
        <v>69</v>
      </c>
      <c r="F36" s="44">
        <v>0.46800000000000003</v>
      </c>
      <c r="G36" s="110"/>
      <c r="H36" s="137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14" t="s">
        <v>71</v>
      </c>
      <c r="C38" s="115"/>
      <c r="D38" s="115"/>
      <c r="E38" s="115"/>
      <c r="F38" s="115" t="s">
        <v>72</v>
      </c>
      <c r="G38" s="115"/>
      <c r="H38" s="116"/>
    </row>
    <row r="39" spans="2:8" ht="14.1" customHeight="1">
      <c r="B39" s="174" t="s">
        <v>235</v>
      </c>
      <c r="C39" s="110"/>
      <c r="D39" s="110"/>
      <c r="E39" s="110"/>
      <c r="F39" s="110" t="s">
        <v>236</v>
      </c>
      <c r="G39" s="110"/>
      <c r="H39" s="137"/>
    </row>
    <row r="40" spans="2:8" ht="17.100000000000001" customHeight="1">
      <c r="B40" s="114" t="s">
        <v>75</v>
      </c>
      <c r="C40" s="115"/>
      <c r="D40" s="115"/>
      <c r="E40" s="115"/>
      <c r="F40" s="115" t="s">
        <v>76</v>
      </c>
      <c r="G40" s="115"/>
      <c r="H40" s="116"/>
    </row>
    <row r="41" spans="2:8" ht="21" customHeight="1">
      <c r="B41" s="109" t="s">
        <v>237</v>
      </c>
      <c r="C41" s="110"/>
      <c r="D41" s="110"/>
      <c r="E41" s="110"/>
      <c r="F41" s="110" t="s">
        <v>146</v>
      </c>
      <c r="G41" s="110"/>
      <c r="H41" s="137"/>
    </row>
    <row r="42" spans="2:8" ht="15" customHeight="1">
      <c r="B42" s="114" t="s">
        <v>77</v>
      </c>
      <c r="C42" s="115"/>
      <c r="D42" s="115"/>
      <c r="E42" s="115"/>
      <c r="F42" s="115" t="s">
        <v>78</v>
      </c>
      <c r="G42" s="115"/>
      <c r="H42" s="116"/>
    </row>
    <row r="43" spans="2:8" ht="12.95" customHeight="1">
      <c r="B43" s="174" t="s">
        <v>238</v>
      </c>
      <c r="C43" s="110"/>
      <c r="D43" s="110"/>
      <c r="E43" s="110"/>
      <c r="F43" s="110" t="s">
        <v>239</v>
      </c>
      <c r="G43" s="110"/>
      <c r="H43" s="137"/>
    </row>
    <row r="44" spans="2:8" ht="24" customHeight="1">
      <c r="B44" s="114" t="s">
        <v>79</v>
      </c>
      <c r="C44" s="115"/>
      <c r="D44" s="115"/>
      <c r="E44" s="115"/>
      <c r="F44" s="115" t="s">
        <v>80</v>
      </c>
      <c r="G44" s="115"/>
      <c r="H44" s="116"/>
    </row>
    <row r="45" spans="2:8" ht="14.1" customHeight="1">
      <c r="B45" s="109" t="s">
        <v>240</v>
      </c>
      <c r="C45" s="110"/>
      <c r="D45" s="110"/>
      <c r="E45" s="110"/>
      <c r="F45" s="110" t="s">
        <v>146</v>
      </c>
      <c r="G45" s="110"/>
      <c r="H45" s="137"/>
    </row>
    <row r="46" spans="2:8" ht="14.1" customHeight="1">
      <c r="B46" s="153" t="s">
        <v>81</v>
      </c>
      <c r="C46" s="154"/>
      <c r="D46" s="154"/>
      <c r="E46" s="154"/>
      <c r="F46" s="154"/>
      <c r="G46" s="154"/>
      <c r="H46" s="155"/>
    </row>
    <row r="47" spans="2:8" ht="15.95" customHeight="1">
      <c r="B47" s="171" t="s">
        <v>241</v>
      </c>
      <c r="C47" s="172"/>
      <c r="D47" s="172"/>
      <c r="E47" s="172"/>
      <c r="F47" s="172"/>
      <c r="G47" s="172"/>
      <c r="H47" s="173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27.75" customHeight="1">
      <c r="B49" s="176" t="s">
        <v>113</v>
      </c>
      <c r="C49" s="177"/>
      <c r="D49" s="177"/>
      <c r="E49" s="178"/>
      <c r="F49" s="179" t="s">
        <v>242</v>
      </c>
      <c r="G49" s="177"/>
      <c r="H49" s="180"/>
    </row>
    <row r="50" spans="2:8" ht="16.5" customHeight="1">
      <c r="B50" s="114" t="s">
        <v>87</v>
      </c>
      <c r="C50" s="115"/>
      <c r="D50" s="115"/>
      <c r="E50" s="115"/>
      <c r="F50" s="115" t="s">
        <v>88</v>
      </c>
      <c r="G50" s="115"/>
      <c r="H50" s="116"/>
    </row>
    <row r="51" spans="2:8" ht="15" customHeight="1" thickBot="1">
      <c r="B51" s="162"/>
      <c r="C51" s="163"/>
      <c r="D51" s="163"/>
      <c r="E51" s="163"/>
      <c r="F51" s="130" t="s">
        <v>203</v>
      </c>
      <c r="G51" s="130"/>
      <c r="H51" s="164"/>
    </row>
    <row r="52" spans="2:8" ht="69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319" priority="1" operator="containsText" text="NO DISPONIBLE">
      <formula>NOT(ISERROR(SEARCH("NO DISPONIBLE",B36)))</formula>
    </cfRule>
    <cfRule type="cellIs" dxfId="318" priority="2" operator="lessThanOrEqual">
      <formula>0.15</formula>
    </cfRule>
    <cfRule type="cellIs" dxfId="317" priority="3" operator="between">
      <formula>0.5</formula>
      <formula>0.7</formula>
    </cfRule>
    <cfRule type="cellIs" dxfId="316" priority="4" operator="greaterThanOrEqual">
      <formula>0.7</formula>
    </cfRule>
  </conditionalFormatting>
  <pageMargins left="0.70866141732283461" right="0.70866141732283461" top="0.59055118110236215" bottom="0.59055118110236215" header="0.31496062992125984" footer="0.31496062992125984"/>
  <pageSetup paperSize="5" scale="72" orientation="portrait" horizontalDpi="1200" verticalDpi="1200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'A-2.2.1.1.1.8'!B36:F36</xm:f>
              <xm:sqref>G36</xm:sqref>
            </x14:sparkline>
          </x14:sparklines>
        </x14:sparklineGroup>
      </x14:sparklineGroup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53"/>
  <sheetViews>
    <sheetView showGridLines="0" topLeftCell="A21" zoomScale="90" zoomScaleNormal="90" workbookViewId="0">
      <selection activeCell="F36" sqref="F36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4.7109375" style="1" customWidth="1"/>
    <col min="9" max="9" width="10.140625" style="1" customWidth="1"/>
    <col min="10" max="16384" width="11.42578125" style="1"/>
  </cols>
  <sheetData>
    <row r="1" spans="2:17" ht="1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14" t="s">
        <v>1</v>
      </c>
      <c r="C6" s="115"/>
      <c r="D6" s="115"/>
      <c r="E6" s="115"/>
      <c r="F6" s="115"/>
      <c r="G6" s="115"/>
      <c r="H6" s="116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117" t="s">
        <v>243</v>
      </c>
      <c r="C7" s="118"/>
      <c r="D7" s="118"/>
      <c r="E7" s="118"/>
      <c r="F7" s="118"/>
      <c r="G7" s="118"/>
      <c r="H7" s="119"/>
      <c r="J7" s="15"/>
      <c r="K7" s="15"/>
      <c r="L7" s="15"/>
      <c r="M7" s="15"/>
      <c r="N7" s="15"/>
      <c r="O7" s="15"/>
      <c r="P7" s="15"/>
      <c r="Q7" s="15"/>
    </row>
    <row r="8" spans="2:17" ht="28.5" customHeight="1">
      <c r="B8" s="114" t="s">
        <v>3</v>
      </c>
      <c r="C8" s="115"/>
      <c r="D8" s="115"/>
      <c r="E8" s="115"/>
      <c r="F8" s="115" t="s">
        <v>4</v>
      </c>
      <c r="G8" s="115"/>
      <c r="H8" s="14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37.5" customHeight="1">
      <c r="B9" s="134" t="s">
        <v>93</v>
      </c>
      <c r="C9" s="135"/>
      <c r="D9" s="135"/>
      <c r="E9" s="135"/>
      <c r="F9" s="110" t="s">
        <v>244</v>
      </c>
      <c r="G9" s="110"/>
      <c r="H9" s="19" t="s">
        <v>128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14" t="s">
        <v>8</v>
      </c>
      <c r="C10" s="115"/>
      <c r="D10" s="115"/>
      <c r="E10" s="115"/>
      <c r="F10" s="115"/>
      <c r="G10" s="115"/>
      <c r="H10" s="116"/>
    </row>
    <row r="11" spans="2:17" ht="25.5" customHeight="1">
      <c r="B11" s="12" t="s">
        <v>9</v>
      </c>
      <c r="C11" s="115" t="s">
        <v>10</v>
      </c>
      <c r="D11" s="115"/>
      <c r="E11" s="13" t="s">
        <v>11</v>
      </c>
      <c r="F11" s="13" t="s">
        <v>12</v>
      </c>
      <c r="G11" s="13" t="s">
        <v>13</v>
      </c>
      <c r="H11" s="14" t="s">
        <v>14</v>
      </c>
    </row>
    <row r="12" spans="2:17" ht="18.95" customHeight="1" thickBot="1">
      <c r="B12" s="20" t="s">
        <v>96</v>
      </c>
      <c r="C12" s="123" t="s">
        <v>97</v>
      </c>
      <c r="D12" s="123"/>
      <c r="E12" s="21" t="s">
        <v>96</v>
      </c>
      <c r="F12" s="21" t="s">
        <v>96</v>
      </c>
      <c r="G12" s="21" t="s">
        <v>97</v>
      </c>
      <c r="H12" s="22" t="s">
        <v>20</v>
      </c>
    </row>
    <row r="13" spans="2:17" ht="16.5" customHeight="1" thickBot="1">
      <c r="B13" s="124" t="s">
        <v>21</v>
      </c>
      <c r="C13" s="125"/>
      <c r="D13" s="125"/>
      <c r="E13" s="125"/>
      <c r="F13" s="126"/>
      <c r="G13" s="127" t="s">
        <v>22</v>
      </c>
      <c r="H13" s="128"/>
    </row>
    <row r="14" spans="2:17" ht="16.5" customHeight="1">
      <c r="B14" s="23" t="s">
        <v>23</v>
      </c>
      <c r="C14" s="129" t="s">
        <v>24</v>
      </c>
      <c r="D14" s="129"/>
      <c r="E14" s="24" t="s">
        <v>25</v>
      </c>
      <c r="F14" s="25" t="s">
        <v>11</v>
      </c>
      <c r="G14" s="26" t="s">
        <v>26</v>
      </c>
      <c r="H14" s="25" t="s">
        <v>27</v>
      </c>
    </row>
    <row r="15" spans="2:17" ht="21" customHeight="1" thickBot="1">
      <c r="B15" s="27" t="s">
        <v>28</v>
      </c>
      <c r="C15" s="130" t="s">
        <v>98</v>
      </c>
      <c r="D15" s="130"/>
      <c r="E15" s="28" t="s">
        <v>29</v>
      </c>
      <c r="F15" s="29" t="s">
        <v>30</v>
      </c>
      <c r="G15" s="27" t="s">
        <v>99</v>
      </c>
      <c r="H15" s="29" t="s">
        <v>31</v>
      </c>
    </row>
    <row r="16" spans="2:17" ht="30.95" customHeight="1">
      <c r="B16" s="114" t="s">
        <v>32</v>
      </c>
      <c r="C16" s="115"/>
      <c r="D16" s="115"/>
      <c r="E16" s="115"/>
      <c r="F16" s="115" t="s">
        <v>33</v>
      </c>
      <c r="G16" s="115"/>
      <c r="H16" s="116"/>
    </row>
    <row r="17" spans="2:9">
      <c r="B17" s="131" t="s">
        <v>34</v>
      </c>
      <c r="C17" s="132"/>
      <c r="D17" s="132"/>
      <c r="E17" s="133"/>
      <c r="F17" s="115" t="s">
        <v>35</v>
      </c>
      <c r="G17" s="115"/>
      <c r="H17" s="14" t="s">
        <v>36</v>
      </c>
    </row>
    <row r="18" spans="2:9" ht="18" customHeight="1">
      <c r="B18" s="120" t="s">
        <v>37</v>
      </c>
      <c r="C18" s="121"/>
      <c r="D18" s="121"/>
      <c r="E18" s="122"/>
      <c r="F18" s="123" t="s">
        <v>38</v>
      </c>
      <c r="G18" s="123"/>
      <c r="H18" s="22" t="s">
        <v>20</v>
      </c>
    </row>
    <row r="19" spans="2:9" ht="15.75" customHeight="1">
      <c r="B19" s="114" t="s">
        <v>39</v>
      </c>
      <c r="C19" s="115"/>
      <c r="D19" s="115"/>
      <c r="E19" s="115"/>
      <c r="F19" s="115"/>
      <c r="G19" s="115"/>
      <c r="H19" s="116"/>
    </row>
    <row r="20" spans="2:9" ht="45" customHeight="1">
      <c r="B20" s="134" t="s">
        <v>245</v>
      </c>
      <c r="C20" s="135"/>
      <c r="D20" s="135"/>
      <c r="E20" s="135"/>
      <c r="F20" s="135"/>
      <c r="G20" s="135"/>
      <c r="H20" s="136"/>
    </row>
    <row r="21" spans="2:9" ht="15.75" customHeight="1">
      <c r="B21" s="114" t="s">
        <v>41</v>
      </c>
      <c r="C21" s="115"/>
      <c r="D21" s="115"/>
      <c r="E21" s="115"/>
      <c r="F21" s="115"/>
      <c r="G21" s="115"/>
      <c r="H21" s="116"/>
    </row>
    <row r="22" spans="2:9">
      <c r="B22" s="109" t="s">
        <v>246</v>
      </c>
      <c r="C22" s="110"/>
      <c r="D22" s="110"/>
      <c r="E22" s="110"/>
      <c r="F22" s="110"/>
      <c r="G22" s="110"/>
      <c r="H22" s="137"/>
    </row>
    <row r="23" spans="2:9" ht="15.75" customHeight="1">
      <c r="B23" s="114" t="s">
        <v>43</v>
      </c>
      <c r="C23" s="115"/>
      <c r="D23" s="115"/>
      <c r="E23" s="115"/>
      <c r="F23" s="115" t="s">
        <v>44</v>
      </c>
      <c r="G23" s="115"/>
      <c r="H23" s="116"/>
    </row>
    <row r="24" spans="2:9" ht="24.75" customHeight="1">
      <c r="B24" s="109" t="s">
        <v>45</v>
      </c>
      <c r="C24" s="110"/>
      <c r="D24" s="110"/>
      <c r="E24" s="110"/>
      <c r="F24" s="110" t="s">
        <v>46</v>
      </c>
      <c r="G24" s="110"/>
      <c r="H24" s="137"/>
    </row>
    <row r="25" spans="2:9" ht="14.25" customHeight="1">
      <c r="B25" s="114" t="s">
        <v>47</v>
      </c>
      <c r="C25" s="115"/>
      <c r="D25" s="115"/>
      <c r="E25" s="115"/>
      <c r="F25" s="115" t="s">
        <v>48</v>
      </c>
      <c r="G25" s="115"/>
      <c r="H25" s="116"/>
    </row>
    <row r="26" spans="2:9" ht="15.95" customHeight="1">
      <c r="B26" s="114" t="s">
        <v>49</v>
      </c>
      <c r="C26" s="115"/>
      <c r="D26" s="115" t="s">
        <v>50</v>
      </c>
      <c r="E26" s="115"/>
      <c r="F26" s="13" t="s">
        <v>49</v>
      </c>
      <c r="G26" s="13" t="s">
        <v>51</v>
      </c>
      <c r="H26" s="14" t="s">
        <v>50</v>
      </c>
    </row>
    <row r="27" spans="2:9" ht="14.25" customHeight="1">
      <c r="B27" s="109">
        <v>15</v>
      </c>
      <c r="C27" s="110"/>
      <c r="D27" s="110">
        <v>2022</v>
      </c>
      <c r="E27" s="110"/>
      <c r="F27" s="43">
        <v>26</v>
      </c>
      <c r="G27" s="31">
        <v>0.73329999999999995</v>
      </c>
      <c r="H27" s="19">
        <v>2025</v>
      </c>
    </row>
    <row r="28" spans="2:9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19.5" customHeight="1">
      <c r="B29" s="138" t="s">
        <v>34</v>
      </c>
      <c r="C29" s="139"/>
      <c r="D29" s="139"/>
      <c r="E29" s="139"/>
      <c r="F29" s="139"/>
      <c r="G29" s="139"/>
      <c r="H29" s="140"/>
    </row>
    <row r="30" spans="2:9" ht="30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26.1" customHeight="1">
      <c r="B31" s="148" t="s">
        <v>57</v>
      </c>
      <c r="C31" s="149"/>
      <c r="D31" s="150"/>
      <c r="E31" s="151" t="s">
        <v>58</v>
      </c>
      <c r="F31" s="150"/>
      <c r="G31" s="110" t="s">
        <v>59</v>
      </c>
      <c r="H31" s="110"/>
    </row>
    <row r="32" spans="2:9" ht="26.25" customHeight="1">
      <c r="B32" s="114" t="s">
        <v>60</v>
      </c>
      <c r="C32" s="115"/>
      <c r="D32" s="115"/>
      <c r="E32" s="115"/>
      <c r="F32" s="115"/>
      <c r="G32" s="115"/>
      <c r="H32" s="116"/>
      <c r="I32" s="35"/>
    </row>
    <row r="33" spans="2:8" ht="158.25" customHeight="1">
      <c r="B33" s="190" t="s">
        <v>247</v>
      </c>
      <c r="C33" s="135"/>
      <c r="D33" s="135"/>
      <c r="E33" s="135"/>
      <c r="F33" s="135"/>
      <c r="G33" s="135"/>
      <c r="H33" s="136"/>
    </row>
    <row r="34" spans="2:8" ht="30" customHeight="1">
      <c r="B34" s="114" t="s">
        <v>62</v>
      </c>
      <c r="C34" s="115"/>
      <c r="D34" s="115"/>
      <c r="E34" s="115"/>
      <c r="F34" s="115"/>
      <c r="G34" s="115"/>
      <c r="H34" s="116"/>
    </row>
    <row r="35" spans="2:8" ht="20.100000000000001" customHeight="1">
      <c r="B35" s="12" t="s">
        <v>63</v>
      </c>
      <c r="C35" s="13" t="s">
        <v>64</v>
      </c>
      <c r="D35" s="13" t="s">
        <v>65</v>
      </c>
      <c r="E35" s="13" t="s">
        <v>66</v>
      </c>
      <c r="F35" s="13" t="s">
        <v>67</v>
      </c>
      <c r="G35" s="115" t="s">
        <v>68</v>
      </c>
      <c r="H35" s="116"/>
    </row>
    <row r="36" spans="2:8" ht="27.95" customHeight="1">
      <c r="B36" s="36">
        <v>1</v>
      </c>
      <c r="C36" s="36">
        <v>1</v>
      </c>
      <c r="D36" s="36">
        <v>1</v>
      </c>
      <c r="E36" s="36" t="s">
        <v>69</v>
      </c>
      <c r="F36" s="36">
        <v>0.65380000000000005</v>
      </c>
      <c r="G36" s="110"/>
      <c r="H36" s="137"/>
    </row>
    <row r="37" spans="2:8" ht="28.5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14" t="s">
        <v>71</v>
      </c>
      <c r="C38" s="115"/>
      <c r="D38" s="115"/>
      <c r="E38" s="115"/>
      <c r="F38" s="115" t="s">
        <v>72</v>
      </c>
      <c r="G38" s="115"/>
      <c r="H38" s="116"/>
    </row>
    <row r="39" spans="2:8" ht="14.1" customHeight="1">
      <c r="B39" s="174" t="s">
        <v>248</v>
      </c>
      <c r="C39" s="189"/>
      <c r="D39" s="189"/>
      <c r="E39" s="189"/>
      <c r="F39" s="110" t="s">
        <v>249</v>
      </c>
      <c r="G39" s="110"/>
      <c r="H39" s="137"/>
    </row>
    <row r="40" spans="2:8" ht="17.100000000000001" customHeight="1">
      <c r="B40" s="114" t="s">
        <v>75</v>
      </c>
      <c r="C40" s="115"/>
      <c r="D40" s="115"/>
      <c r="E40" s="115"/>
      <c r="F40" s="115" t="s">
        <v>76</v>
      </c>
      <c r="G40" s="115"/>
      <c r="H40" s="116"/>
    </row>
    <row r="41" spans="2:8" ht="21" customHeight="1">
      <c r="B41" s="109" t="s">
        <v>250</v>
      </c>
      <c r="C41" s="110"/>
      <c r="D41" s="110"/>
      <c r="E41" s="110"/>
      <c r="F41" s="110" t="s">
        <v>123</v>
      </c>
      <c r="G41" s="110"/>
      <c r="H41" s="137"/>
    </row>
    <row r="42" spans="2:8" ht="15" customHeight="1">
      <c r="B42" s="114" t="s">
        <v>77</v>
      </c>
      <c r="C42" s="115"/>
      <c r="D42" s="115"/>
      <c r="E42" s="115"/>
      <c r="F42" s="115" t="s">
        <v>78</v>
      </c>
      <c r="G42" s="115"/>
      <c r="H42" s="116"/>
    </row>
    <row r="43" spans="2:8" ht="12.95" customHeight="1">
      <c r="B43" s="109" t="s">
        <v>251</v>
      </c>
      <c r="C43" s="110"/>
      <c r="D43" s="110"/>
      <c r="E43" s="110"/>
      <c r="F43" s="110" t="s">
        <v>252</v>
      </c>
      <c r="G43" s="110"/>
      <c r="H43" s="137"/>
    </row>
    <row r="44" spans="2:8" ht="24" customHeight="1">
      <c r="B44" s="114" t="s">
        <v>79</v>
      </c>
      <c r="C44" s="115"/>
      <c r="D44" s="115"/>
      <c r="E44" s="115"/>
      <c r="F44" s="115" t="s">
        <v>80</v>
      </c>
      <c r="G44" s="115"/>
      <c r="H44" s="116"/>
    </row>
    <row r="45" spans="2:8" ht="14.1" customHeight="1">
      <c r="B45" s="109" t="s">
        <v>253</v>
      </c>
      <c r="C45" s="110"/>
      <c r="D45" s="110"/>
      <c r="E45" s="110"/>
      <c r="F45" s="110" t="s">
        <v>123</v>
      </c>
      <c r="G45" s="110"/>
      <c r="H45" s="137"/>
    </row>
    <row r="46" spans="2:8" ht="14.1" customHeight="1">
      <c r="B46" s="153" t="s">
        <v>81</v>
      </c>
      <c r="C46" s="154"/>
      <c r="D46" s="154"/>
      <c r="E46" s="154"/>
      <c r="F46" s="154"/>
      <c r="G46" s="154"/>
      <c r="H46" s="155"/>
    </row>
    <row r="47" spans="2:8" ht="15.95" customHeight="1">
      <c r="B47" s="109" t="s">
        <v>254</v>
      </c>
      <c r="C47" s="110"/>
      <c r="D47" s="110"/>
      <c r="E47" s="110"/>
      <c r="F47" s="110"/>
      <c r="G47" s="110"/>
      <c r="H47" s="137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18.95" customHeight="1">
      <c r="B49" s="148" t="s">
        <v>255</v>
      </c>
      <c r="C49" s="149"/>
      <c r="D49" s="149"/>
      <c r="E49" s="150"/>
      <c r="F49" s="151" t="s">
        <v>256</v>
      </c>
      <c r="G49" s="149"/>
      <c r="H49" s="161"/>
    </row>
    <row r="50" spans="2:8" ht="16.5" customHeight="1">
      <c r="B50" s="114" t="s">
        <v>87</v>
      </c>
      <c r="C50" s="115"/>
      <c r="D50" s="115"/>
      <c r="E50" s="115"/>
      <c r="F50" s="115" t="s">
        <v>88</v>
      </c>
      <c r="G50" s="115"/>
      <c r="H50" s="116"/>
    </row>
    <row r="51" spans="2:8" ht="15" customHeight="1" thickBot="1">
      <c r="B51" s="191" t="s">
        <v>257</v>
      </c>
      <c r="C51" s="192"/>
      <c r="D51" s="192"/>
      <c r="E51" s="192"/>
      <c r="F51" s="130">
        <v>9988400573</v>
      </c>
      <c r="G51" s="130"/>
      <c r="H51" s="164"/>
    </row>
    <row r="52" spans="2:8" ht="65.099999999999994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315" priority="1" operator="containsText" text="NO DISPONIBLE">
      <formula>NOT(ISERROR(SEARCH("NO DISPONIBLE",B36)))</formula>
    </cfRule>
    <cfRule type="cellIs" dxfId="314" priority="2" operator="lessThanOrEqual">
      <formula>0.15</formula>
    </cfRule>
    <cfRule type="cellIs" dxfId="313" priority="3" operator="between">
      <formula>0.5</formula>
      <formula>0.7</formula>
    </cfRule>
    <cfRule type="cellIs" dxfId="312" priority="4" operator="greaterThanOrEqual">
      <formula>0.7</formula>
    </cfRule>
  </conditionalFormatting>
  <hyperlinks>
    <hyperlink ref="B51" r:id="rId1"/>
  </hyperlinks>
  <pageMargins left="0.70866141732283472" right="0.70866141732283472" top="0.55118110236220474" bottom="0.55118110236220474" header="0.31496062992125984" footer="0.31496062992125984"/>
  <pageSetup paperSize="5" scale="75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'C-2.2.1.1.2'!B36:F36</xm:f>
              <xm:sqref>G36</xm:sqref>
            </x14:sparkline>
          </x14:sparklines>
        </x14:sparklineGroup>
      </x14:sparklineGroup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53"/>
  <sheetViews>
    <sheetView showGridLines="0" topLeftCell="A23" zoomScale="90" zoomScaleNormal="90" workbookViewId="0">
      <selection activeCell="F36" sqref="F36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4.7109375" style="1" customWidth="1"/>
    <col min="9" max="9" width="10.140625" style="1" customWidth="1"/>
    <col min="10" max="16384" width="11.42578125" style="1"/>
  </cols>
  <sheetData>
    <row r="1" spans="2:17" ht="1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14" t="s">
        <v>1</v>
      </c>
      <c r="C6" s="115"/>
      <c r="D6" s="115"/>
      <c r="E6" s="115"/>
      <c r="F6" s="115"/>
      <c r="G6" s="115"/>
      <c r="H6" s="116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117" t="s">
        <v>258</v>
      </c>
      <c r="C7" s="118"/>
      <c r="D7" s="118"/>
      <c r="E7" s="118"/>
      <c r="F7" s="118"/>
      <c r="G7" s="118"/>
      <c r="H7" s="119"/>
      <c r="J7" s="15"/>
      <c r="K7" s="15"/>
      <c r="L7" s="15"/>
      <c r="M7" s="15"/>
      <c r="N7" s="15"/>
      <c r="O7" s="15"/>
      <c r="P7" s="15"/>
      <c r="Q7" s="15"/>
    </row>
    <row r="8" spans="2:17" ht="28.5" customHeight="1">
      <c r="B8" s="114" t="s">
        <v>3</v>
      </c>
      <c r="C8" s="115"/>
      <c r="D8" s="115"/>
      <c r="E8" s="115"/>
      <c r="F8" s="115" t="s">
        <v>4</v>
      </c>
      <c r="G8" s="115"/>
      <c r="H8" s="14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37.5" customHeight="1">
      <c r="B9" s="134" t="s">
        <v>93</v>
      </c>
      <c r="C9" s="135"/>
      <c r="D9" s="135"/>
      <c r="E9" s="135"/>
      <c r="F9" s="110" t="s">
        <v>244</v>
      </c>
      <c r="G9" s="110"/>
      <c r="H9" s="19" t="s">
        <v>128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14" t="s">
        <v>8</v>
      </c>
      <c r="C10" s="115"/>
      <c r="D10" s="115"/>
      <c r="E10" s="115"/>
      <c r="F10" s="115"/>
      <c r="G10" s="115"/>
      <c r="H10" s="116"/>
    </row>
    <row r="11" spans="2:17" ht="25.5" customHeight="1">
      <c r="B11" s="12" t="s">
        <v>9</v>
      </c>
      <c r="C11" s="115" t="s">
        <v>10</v>
      </c>
      <c r="D11" s="115"/>
      <c r="E11" s="13" t="s">
        <v>11</v>
      </c>
      <c r="F11" s="13" t="s">
        <v>12</v>
      </c>
      <c r="G11" s="13" t="s">
        <v>13</v>
      </c>
      <c r="H11" s="14" t="s">
        <v>14</v>
      </c>
    </row>
    <row r="12" spans="2:17" ht="18.95" customHeight="1" thickBot="1">
      <c r="B12" s="20" t="s">
        <v>96</v>
      </c>
      <c r="C12" s="123" t="s">
        <v>97</v>
      </c>
      <c r="D12" s="123"/>
      <c r="E12" s="21" t="s">
        <v>96</v>
      </c>
      <c r="F12" s="21" t="s">
        <v>96</v>
      </c>
      <c r="G12" s="21" t="s">
        <v>97</v>
      </c>
      <c r="H12" s="22" t="s">
        <v>20</v>
      </c>
    </row>
    <row r="13" spans="2:17" ht="16.5" customHeight="1" thickBot="1">
      <c r="B13" s="124" t="s">
        <v>21</v>
      </c>
      <c r="C13" s="125"/>
      <c r="D13" s="125"/>
      <c r="E13" s="125"/>
      <c r="F13" s="126"/>
      <c r="G13" s="127" t="s">
        <v>22</v>
      </c>
      <c r="H13" s="128"/>
    </row>
    <row r="14" spans="2:17" ht="16.5" customHeight="1">
      <c r="B14" s="23" t="s">
        <v>23</v>
      </c>
      <c r="C14" s="129" t="s">
        <v>24</v>
      </c>
      <c r="D14" s="129"/>
      <c r="E14" s="24" t="s">
        <v>25</v>
      </c>
      <c r="F14" s="25" t="s">
        <v>11</v>
      </c>
      <c r="G14" s="26" t="s">
        <v>26</v>
      </c>
      <c r="H14" s="25" t="s">
        <v>27</v>
      </c>
    </row>
    <row r="15" spans="2:17" ht="21" customHeight="1" thickBot="1">
      <c r="B15" s="27" t="s">
        <v>28</v>
      </c>
      <c r="C15" s="130" t="s">
        <v>98</v>
      </c>
      <c r="D15" s="130"/>
      <c r="E15" s="28" t="s">
        <v>29</v>
      </c>
      <c r="F15" s="29" t="s">
        <v>30</v>
      </c>
      <c r="G15" s="27" t="s">
        <v>99</v>
      </c>
      <c r="H15" s="29" t="s">
        <v>31</v>
      </c>
    </row>
    <row r="16" spans="2:17" ht="30.95" customHeight="1">
      <c r="B16" s="114" t="s">
        <v>32</v>
      </c>
      <c r="C16" s="115"/>
      <c r="D16" s="115"/>
      <c r="E16" s="115"/>
      <c r="F16" s="115" t="s">
        <v>33</v>
      </c>
      <c r="G16" s="115"/>
      <c r="H16" s="116"/>
    </row>
    <row r="17" spans="2:9">
      <c r="B17" s="131" t="s">
        <v>34</v>
      </c>
      <c r="C17" s="132"/>
      <c r="D17" s="132"/>
      <c r="E17" s="133"/>
      <c r="F17" s="115" t="s">
        <v>35</v>
      </c>
      <c r="G17" s="115"/>
      <c r="H17" s="14" t="s">
        <v>36</v>
      </c>
    </row>
    <row r="18" spans="2:9" ht="18" customHeight="1">
      <c r="B18" s="120" t="s">
        <v>37</v>
      </c>
      <c r="C18" s="121"/>
      <c r="D18" s="121"/>
      <c r="E18" s="122"/>
      <c r="F18" s="123" t="s">
        <v>38</v>
      </c>
      <c r="G18" s="123"/>
      <c r="H18" s="22" t="s">
        <v>20</v>
      </c>
    </row>
    <row r="19" spans="2:9" ht="15.75" customHeight="1">
      <c r="B19" s="114" t="s">
        <v>39</v>
      </c>
      <c r="C19" s="115"/>
      <c r="D19" s="115"/>
      <c r="E19" s="115"/>
      <c r="F19" s="115"/>
      <c r="G19" s="115"/>
      <c r="H19" s="116"/>
    </row>
    <row r="20" spans="2:9" ht="34.5" customHeight="1">
      <c r="B20" s="134" t="s">
        <v>259</v>
      </c>
      <c r="C20" s="135"/>
      <c r="D20" s="135"/>
      <c r="E20" s="135"/>
      <c r="F20" s="135"/>
      <c r="G20" s="135"/>
      <c r="H20" s="136"/>
    </row>
    <row r="21" spans="2:9" ht="15.75" customHeight="1">
      <c r="B21" s="114" t="s">
        <v>41</v>
      </c>
      <c r="C21" s="115"/>
      <c r="D21" s="115"/>
      <c r="E21" s="115"/>
      <c r="F21" s="115"/>
      <c r="G21" s="115"/>
      <c r="H21" s="116"/>
    </row>
    <row r="22" spans="2:9">
      <c r="B22" s="109" t="s">
        <v>260</v>
      </c>
      <c r="C22" s="110"/>
      <c r="D22" s="110"/>
      <c r="E22" s="110"/>
      <c r="F22" s="110"/>
      <c r="G22" s="110"/>
      <c r="H22" s="137"/>
    </row>
    <row r="23" spans="2:9" ht="15.75" customHeight="1">
      <c r="B23" s="114" t="s">
        <v>43</v>
      </c>
      <c r="C23" s="115"/>
      <c r="D23" s="115"/>
      <c r="E23" s="115"/>
      <c r="F23" s="115" t="s">
        <v>44</v>
      </c>
      <c r="G23" s="115"/>
      <c r="H23" s="116"/>
    </row>
    <row r="24" spans="2:9" ht="24.75" customHeight="1">
      <c r="B24" s="109" t="s">
        <v>45</v>
      </c>
      <c r="C24" s="110"/>
      <c r="D24" s="110"/>
      <c r="E24" s="110"/>
      <c r="F24" s="110" t="s">
        <v>46</v>
      </c>
      <c r="G24" s="110"/>
      <c r="H24" s="137"/>
    </row>
    <row r="25" spans="2:9" ht="14.25" customHeight="1">
      <c r="B25" s="114" t="s">
        <v>47</v>
      </c>
      <c r="C25" s="115"/>
      <c r="D25" s="115"/>
      <c r="E25" s="115"/>
      <c r="F25" s="115" t="s">
        <v>48</v>
      </c>
      <c r="G25" s="115"/>
      <c r="H25" s="116"/>
    </row>
    <row r="26" spans="2:9" ht="15.95" customHeight="1">
      <c r="B26" s="114" t="s">
        <v>49</v>
      </c>
      <c r="C26" s="115"/>
      <c r="D26" s="115" t="s">
        <v>50</v>
      </c>
      <c r="E26" s="115"/>
      <c r="F26" s="13" t="s">
        <v>49</v>
      </c>
      <c r="G26" s="13" t="s">
        <v>51</v>
      </c>
      <c r="H26" s="14" t="s">
        <v>50</v>
      </c>
    </row>
    <row r="27" spans="2:9" ht="14.25" customHeight="1">
      <c r="B27" s="109">
        <v>25</v>
      </c>
      <c r="C27" s="110"/>
      <c r="D27" s="110">
        <v>2022</v>
      </c>
      <c r="E27" s="110"/>
      <c r="F27" s="43">
        <v>110</v>
      </c>
      <c r="G27" s="31">
        <v>3.4</v>
      </c>
      <c r="H27" s="19">
        <v>2025</v>
      </c>
    </row>
    <row r="28" spans="2:9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19.5" customHeight="1">
      <c r="B29" s="138" t="s">
        <v>34</v>
      </c>
      <c r="C29" s="139"/>
      <c r="D29" s="139"/>
      <c r="E29" s="139"/>
      <c r="F29" s="139"/>
      <c r="G29" s="139"/>
      <c r="H29" s="140"/>
    </row>
    <row r="30" spans="2:9" ht="30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26.1" customHeight="1">
      <c r="B31" s="148" t="s">
        <v>57</v>
      </c>
      <c r="C31" s="149"/>
      <c r="D31" s="150"/>
      <c r="E31" s="151" t="s">
        <v>58</v>
      </c>
      <c r="F31" s="150"/>
      <c r="G31" s="110" t="s">
        <v>59</v>
      </c>
      <c r="H31" s="110"/>
    </row>
    <row r="32" spans="2:9">
      <c r="B32" s="114" t="s">
        <v>60</v>
      </c>
      <c r="C32" s="115"/>
      <c r="D32" s="115"/>
      <c r="E32" s="115"/>
      <c r="F32" s="115"/>
      <c r="G32" s="115"/>
      <c r="H32" s="116"/>
      <c r="I32" s="35"/>
    </row>
    <row r="33" spans="2:8" ht="165" customHeight="1">
      <c r="B33" s="190" t="s">
        <v>261</v>
      </c>
      <c r="C33" s="135"/>
      <c r="D33" s="135"/>
      <c r="E33" s="135"/>
      <c r="F33" s="135"/>
      <c r="G33" s="135"/>
      <c r="H33" s="136"/>
    </row>
    <row r="34" spans="2:8">
      <c r="B34" s="114" t="s">
        <v>62</v>
      </c>
      <c r="C34" s="115"/>
      <c r="D34" s="115"/>
      <c r="E34" s="115"/>
      <c r="F34" s="115"/>
      <c r="G34" s="115"/>
      <c r="H34" s="116"/>
    </row>
    <row r="35" spans="2:8" ht="20.100000000000001" customHeight="1">
      <c r="B35" s="12" t="s">
        <v>63</v>
      </c>
      <c r="C35" s="13" t="s">
        <v>64</v>
      </c>
      <c r="D35" s="13" t="s">
        <v>65</v>
      </c>
      <c r="E35" s="13" t="s">
        <v>66</v>
      </c>
      <c r="F35" s="13" t="s">
        <v>67</v>
      </c>
      <c r="G35" s="115" t="s">
        <v>68</v>
      </c>
      <c r="H35" s="116"/>
    </row>
    <row r="36" spans="2:8" ht="27.95" customHeight="1">
      <c r="B36" s="36">
        <v>1</v>
      </c>
      <c r="C36" s="36">
        <v>0.89290000000000003</v>
      </c>
      <c r="D36" s="36">
        <v>0.85709999999999997</v>
      </c>
      <c r="E36" s="36" t="s">
        <v>69</v>
      </c>
      <c r="F36" s="36">
        <v>0.67269999999999996</v>
      </c>
      <c r="G36" s="110"/>
      <c r="H36" s="137"/>
    </row>
    <row r="37" spans="2:8" ht="23.25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14" t="s">
        <v>71</v>
      </c>
      <c r="C38" s="115"/>
      <c r="D38" s="115"/>
      <c r="E38" s="115"/>
      <c r="F38" s="115" t="s">
        <v>72</v>
      </c>
      <c r="G38" s="115"/>
      <c r="H38" s="116"/>
    </row>
    <row r="39" spans="2:8" ht="14.1" customHeight="1">
      <c r="B39" s="174" t="s">
        <v>143</v>
      </c>
      <c r="C39" s="189"/>
      <c r="D39" s="189"/>
      <c r="E39" s="189"/>
      <c r="F39" s="110" t="s">
        <v>262</v>
      </c>
      <c r="G39" s="110"/>
      <c r="H39" s="137"/>
    </row>
    <row r="40" spans="2:8" ht="17.100000000000001" customHeight="1">
      <c r="B40" s="114" t="s">
        <v>75</v>
      </c>
      <c r="C40" s="115"/>
      <c r="D40" s="115"/>
      <c r="E40" s="115"/>
      <c r="F40" s="115" t="s">
        <v>76</v>
      </c>
      <c r="G40" s="115"/>
      <c r="H40" s="116"/>
    </row>
    <row r="41" spans="2:8" ht="21" customHeight="1">
      <c r="B41" s="109" t="s">
        <v>250</v>
      </c>
      <c r="C41" s="110"/>
      <c r="D41" s="110"/>
      <c r="E41" s="110"/>
      <c r="F41" s="110" t="s">
        <v>123</v>
      </c>
      <c r="G41" s="110"/>
      <c r="H41" s="137"/>
    </row>
    <row r="42" spans="2:8" ht="15" customHeight="1">
      <c r="B42" s="114" t="s">
        <v>77</v>
      </c>
      <c r="C42" s="115"/>
      <c r="D42" s="115"/>
      <c r="E42" s="115"/>
      <c r="F42" s="115" t="s">
        <v>78</v>
      </c>
      <c r="G42" s="115"/>
      <c r="H42" s="116"/>
    </row>
    <row r="43" spans="2:8" ht="12.95" customHeight="1">
      <c r="B43" s="174" t="s">
        <v>147</v>
      </c>
      <c r="C43" s="110"/>
      <c r="D43" s="110"/>
      <c r="E43" s="110"/>
      <c r="F43" s="110" t="s">
        <v>263</v>
      </c>
      <c r="G43" s="110"/>
      <c r="H43" s="137"/>
    </row>
    <row r="44" spans="2:8" ht="24" customHeight="1">
      <c r="B44" s="114" t="s">
        <v>79</v>
      </c>
      <c r="C44" s="115"/>
      <c r="D44" s="115"/>
      <c r="E44" s="115"/>
      <c r="F44" s="115" t="s">
        <v>80</v>
      </c>
      <c r="G44" s="115"/>
      <c r="H44" s="116"/>
    </row>
    <row r="45" spans="2:8" ht="14.1" customHeight="1">
      <c r="B45" s="109" t="s">
        <v>253</v>
      </c>
      <c r="C45" s="110"/>
      <c r="D45" s="110"/>
      <c r="E45" s="110"/>
      <c r="F45" s="110" t="s">
        <v>123</v>
      </c>
      <c r="G45" s="110"/>
      <c r="H45" s="137"/>
    </row>
    <row r="46" spans="2:8" ht="14.1" customHeight="1">
      <c r="B46" s="153" t="s">
        <v>81</v>
      </c>
      <c r="C46" s="154"/>
      <c r="D46" s="154"/>
      <c r="E46" s="154"/>
      <c r="F46" s="154"/>
      <c r="G46" s="154"/>
      <c r="H46" s="155"/>
    </row>
    <row r="47" spans="2:8" ht="15.95" customHeight="1">
      <c r="B47" s="109" t="s">
        <v>254</v>
      </c>
      <c r="C47" s="110"/>
      <c r="D47" s="110"/>
      <c r="E47" s="110"/>
      <c r="F47" s="110"/>
      <c r="G47" s="110"/>
      <c r="H47" s="137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18.95" customHeight="1">
      <c r="B49" s="148" t="s">
        <v>255</v>
      </c>
      <c r="C49" s="149"/>
      <c r="D49" s="149"/>
      <c r="E49" s="150"/>
      <c r="F49" s="151" t="s">
        <v>256</v>
      </c>
      <c r="G49" s="149"/>
      <c r="H49" s="161"/>
    </row>
    <row r="50" spans="2:8" ht="16.5" customHeight="1">
      <c r="B50" s="114" t="s">
        <v>87</v>
      </c>
      <c r="C50" s="115"/>
      <c r="D50" s="115"/>
      <c r="E50" s="115"/>
      <c r="F50" s="115" t="s">
        <v>88</v>
      </c>
      <c r="G50" s="115"/>
      <c r="H50" s="116"/>
    </row>
    <row r="51" spans="2:8" ht="15" customHeight="1" thickBot="1">
      <c r="B51" s="191" t="s">
        <v>257</v>
      </c>
      <c r="C51" s="192"/>
      <c r="D51" s="192"/>
      <c r="E51" s="192"/>
      <c r="F51" s="130">
        <v>9988400573</v>
      </c>
      <c r="G51" s="130"/>
      <c r="H51" s="164"/>
    </row>
    <row r="52" spans="2:8" ht="65.099999999999994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311" priority="1" operator="containsText" text="NO DISPONIBLE">
      <formula>NOT(ISERROR(SEARCH("NO DISPONIBLE",B36)))</formula>
    </cfRule>
    <cfRule type="cellIs" dxfId="310" priority="2" operator="lessThanOrEqual">
      <formula>0.15</formula>
    </cfRule>
    <cfRule type="cellIs" dxfId="309" priority="3" operator="between">
      <formula>0.5</formula>
      <formula>0.7</formula>
    </cfRule>
    <cfRule type="cellIs" dxfId="308" priority="4" operator="greaterThanOrEqual">
      <formula>0.7</formula>
    </cfRule>
  </conditionalFormatting>
  <hyperlinks>
    <hyperlink ref="B51" r:id="rId1"/>
  </hyperlinks>
  <pageMargins left="0.70866141732283472" right="0.70866141732283472" top="0.55118110236220474" bottom="0.55118110236220474" header="0.31496062992125984" footer="0.31496062992125984"/>
  <pageSetup paperSize="5" scale="77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'A-2.2.1.1.2.1'!B36:F36</xm:f>
              <xm:sqref>G36</xm:sqref>
            </x14:sparkline>
          </x14:sparklines>
        </x14:sparklineGroup>
      </x14:sparklineGroup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53"/>
  <sheetViews>
    <sheetView showGridLines="0" topLeftCell="A27" zoomScale="90" zoomScaleNormal="90" workbookViewId="0">
      <selection activeCell="F36" sqref="F36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4.7109375" style="1" customWidth="1"/>
    <col min="9" max="9" width="10.140625" style="1" customWidth="1"/>
    <col min="10" max="16384" width="11.42578125" style="1"/>
  </cols>
  <sheetData>
    <row r="1" spans="2:17" ht="1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14" t="s">
        <v>1</v>
      </c>
      <c r="C6" s="115"/>
      <c r="D6" s="115"/>
      <c r="E6" s="115"/>
      <c r="F6" s="115"/>
      <c r="G6" s="115"/>
      <c r="H6" s="116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117" t="s">
        <v>264</v>
      </c>
      <c r="C7" s="118"/>
      <c r="D7" s="118"/>
      <c r="E7" s="118"/>
      <c r="F7" s="118"/>
      <c r="G7" s="118"/>
      <c r="H7" s="119"/>
      <c r="J7" s="15"/>
      <c r="K7" s="15"/>
      <c r="L7" s="15"/>
      <c r="M7" s="15"/>
      <c r="N7" s="15"/>
      <c r="O7" s="15"/>
      <c r="P7" s="15"/>
      <c r="Q7" s="15"/>
    </row>
    <row r="8" spans="2:17" ht="28.5" customHeight="1">
      <c r="B8" s="114" t="s">
        <v>3</v>
      </c>
      <c r="C8" s="115"/>
      <c r="D8" s="115"/>
      <c r="E8" s="115"/>
      <c r="F8" s="115" t="s">
        <v>4</v>
      </c>
      <c r="G8" s="115"/>
      <c r="H8" s="14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37.5" customHeight="1">
      <c r="B9" s="134" t="s">
        <v>93</v>
      </c>
      <c r="C9" s="135"/>
      <c r="D9" s="135"/>
      <c r="E9" s="135"/>
      <c r="F9" s="110" t="s">
        <v>244</v>
      </c>
      <c r="G9" s="110"/>
      <c r="H9" s="19" t="s">
        <v>128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14" t="s">
        <v>8</v>
      </c>
      <c r="C10" s="115"/>
      <c r="D10" s="115"/>
      <c r="E10" s="115"/>
      <c r="F10" s="115"/>
      <c r="G10" s="115"/>
      <c r="H10" s="116"/>
    </row>
    <row r="11" spans="2:17" ht="25.5" customHeight="1">
      <c r="B11" s="12" t="s">
        <v>9</v>
      </c>
      <c r="C11" s="115" t="s">
        <v>10</v>
      </c>
      <c r="D11" s="115"/>
      <c r="E11" s="13" t="s">
        <v>11</v>
      </c>
      <c r="F11" s="13" t="s">
        <v>12</v>
      </c>
      <c r="G11" s="13" t="s">
        <v>13</v>
      </c>
      <c r="H11" s="14" t="s">
        <v>14</v>
      </c>
    </row>
    <row r="12" spans="2:17" ht="18.95" customHeight="1" thickBot="1">
      <c r="B12" s="20" t="s">
        <v>96</v>
      </c>
      <c r="C12" s="123" t="s">
        <v>97</v>
      </c>
      <c r="D12" s="123"/>
      <c r="E12" s="21" t="s">
        <v>96</v>
      </c>
      <c r="F12" s="21" t="s">
        <v>96</v>
      </c>
      <c r="G12" s="21" t="s">
        <v>97</v>
      </c>
      <c r="H12" s="22" t="s">
        <v>20</v>
      </c>
    </row>
    <row r="13" spans="2:17" ht="16.5" customHeight="1" thickBot="1">
      <c r="B13" s="124" t="s">
        <v>21</v>
      </c>
      <c r="C13" s="125"/>
      <c r="D13" s="125"/>
      <c r="E13" s="125"/>
      <c r="F13" s="126"/>
      <c r="G13" s="127" t="s">
        <v>22</v>
      </c>
      <c r="H13" s="128"/>
    </row>
    <row r="14" spans="2:17" ht="16.5" customHeight="1">
      <c r="B14" s="23" t="s">
        <v>23</v>
      </c>
      <c r="C14" s="129" t="s">
        <v>24</v>
      </c>
      <c r="D14" s="129"/>
      <c r="E14" s="24" t="s">
        <v>25</v>
      </c>
      <c r="F14" s="25" t="s">
        <v>11</v>
      </c>
      <c r="G14" s="26" t="s">
        <v>26</v>
      </c>
      <c r="H14" s="25" t="s">
        <v>27</v>
      </c>
    </row>
    <row r="15" spans="2:17" ht="21" customHeight="1" thickBot="1">
      <c r="B15" s="27" t="s">
        <v>28</v>
      </c>
      <c r="C15" s="130" t="s">
        <v>98</v>
      </c>
      <c r="D15" s="130"/>
      <c r="E15" s="28" t="s">
        <v>29</v>
      </c>
      <c r="F15" s="29" t="s">
        <v>30</v>
      </c>
      <c r="G15" s="27" t="s">
        <v>99</v>
      </c>
      <c r="H15" s="29" t="s">
        <v>31</v>
      </c>
    </row>
    <row r="16" spans="2:17" ht="30.95" customHeight="1">
      <c r="B16" s="114" t="s">
        <v>32</v>
      </c>
      <c r="C16" s="115"/>
      <c r="D16" s="115"/>
      <c r="E16" s="115"/>
      <c r="F16" s="115" t="s">
        <v>33</v>
      </c>
      <c r="G16" s="115"/>
      <c r="H16" s="116"/>
    </row>
    <row r="17" spans="2:9">
      <c r="B17" s="131" t="s">
        <v>34</v>
      </c>
      <c r="C17" s="132"/>
      <c r="D17" s="132"/>
      <c r="E17" s="133"/>
      <c r="F17" s="115" t="s">
        <v>35</v>
      </c>
      <c r="G17" s="115"/>
      <c r="H17" s="14" t="s">
        <v>36</v>
      </c>
    </row>
    <row r="18" spans="2:9" ht="18" customHeight="1">
      <c r="B18" s="120" t="s">
        <v>37</v>
      </c>
      <c r="C18" s="121"/>
      <c r="D18" s="121"/>
      <c r="E18" s="122"/>
      <c r="F18" s="123" t="s">
        <v>38</v>
      </c>
      <c r="G18" s="123"/>
      <c r="H18" s="22" t="s">
        <v>20</v>
      </c>
    </row>
    <row r="19" spans="2:9" ht="15.75" customHeight="1">
      <c r="B19" s="114" t="s">
        <v>39</v>
      </c>
      <c r="C19" s="115"/>
      <c r="D19" s="115"/>
      <c r="E19" s="115"/>
      <c r="F19" s="115"/>
      <c r="G19" s="115"/>
      <c r="H19" s="116"/>
    </row>
    <row r="20" spans="2:9" ht="42.75" customHeight="1">
      <c r="B20" s="134" t="s">
        <v>265</v>
      </c>
      <c r="C20" s="135"/>
      <c r="D20" s="135"/>
      <c r="E20" s="135"/>
      <c r="F20" s="135"/>
      <c r="G20" s="135"/>
      <c r="H20" s="136"/>
    </row>
    <row r="21" spans="2:9" ht="15.75" customHeight="1">
      <c r="B21" s="114" t="s">
        <v>41</v>
      </c>
      <c r="C21" s="115"/>
      <c r="D21" s="115"/>
      <c r="E21" s="115"/>
      <c r="F21" s="115"/>
      <c r="G21" s="115"/>
      <c r="H21" s="116"/>
    </row>
    <row r="22" spans="2:9">
      <c r="B22" s="109" t="s">
        <v>266</v>
      </c>
      <c r="C22" s="110"/>
      <c r="D22" s="110"/>
      <c r="E22" s="110"/>
      <c r="F22" s="110"/>
      <c r="G22" s="110"/>
      <c r="H22" s="137"/>
    </row>
    <row r="23" spans="2:9" ht="15.75" customHeight="1">
      <c r="B23" s="114" t="s">
        <v>43</v>
      </c>
      <c r="C23" s="115"/>
      <c r="D23" s="115"/>
      <c r="E23" s="115"/>
      <c r="F23" s="115" t="s">
        <v>44</v>
      </c>
      <c r="G23" s="115"/>
      <c r="H23" s="116"/>
    </row>
    <row r="24" spans="2:9" ht="24.75" customHeight="1">
      <c r="B24" s="109" t="s">
        <v>45</v>
      </c>
      <c r="C24" s="110"/>
      <c r="D24" s="110"/>
      <c r="E24" s="110"/>
      <c r="F24" s="110" t="s">
        <v>46</v>
      </c>
      <c r="G24" s="110"/>
      <c r="H24" s="137"/>
    </row>
    <row r="25" spans="2:9" ht="14.25" customHeight="1">
      <c r="B25" s="114" t="s">
        <v>47</v>
      </c>
      <c r="C25" s="115"/>
      <c r="D25" s="115"/>
      <c r="E25" s="115"/>
      <c r="F25" s="115" t="s">
        <v>48</v>
      </c>
      <c r="G25" s="115"/>
      <c r="H25" s="116"/>
    </row>
    <row r="26" spans="2:9" ht="15.95" customHeight="1">
      <c r="B26" s="114" t="s">
        <v>49</v>
      </c>
      <c r="C26" s="115"/>
      <c r="D26" s="115" t="s">
        <v>50</v>
      </c>
      <c r="E26" s="115"/>
      <c r="F26" s="13" t="s">
        <v>49</v>
      </c>
      <c r="G26" s="13" t="s">
        <v>51</v>
      </c>
      <c r="H26" s="14" t="s">
        <v>50</v>
      </c>
    </row>
    <row r="27" spans="2:9" ht="14.25" customHeight="1">
      <c r="B27" s="109">
        <v>20</v>
      </c>
      <c r="C27" s="110"/>
      <c r="D27" s="110">
        <v>2022</v>
      </c>
      <c r="E27" s="110"/>
      <c r="F27" s="43">
        <v>66</v>
      </c>
      <c r="G27" s="31">
        <v>2.2999999999999998</v>
      </c>
      <c r="H27" s="19">
        <v>2025</v>
      </c>
    </row>
    <row r="28" spans="2:9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19.5" customHeight="1">
      <c r="B29" s="138" t="s">
        <v>34</v>
      </c>
      <c r="C29" s="139"/>
      <c r="D29" s="139"/>
      <c r="E29" s="139"/>
      <c r="F29" s="139"/>
      <c r="G29" s="139"/>
      <c r="H29" s="140"/>
    </row>
    <row r="30" spans="2:9" ht="30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26.1" customHeight="1">
      <c r="B31" s="148" t="s">
        <v>57</v>
      </c>
      <c r="C31" s="149"/>
      <c r="D31" s="150"/>
      <c r="E31" s="151" t="s">
        <v>58</v>
      </c>
      <c r="F31" s="150"/>
      <c r="G31" s="110" t="s">
        <v>59</v>
      </c>
      <c r="H31" s="110"/>
    </row>
    <row r="32" spans="2:9">
      <c r="B32" s="114" t="s">
        <v>60</v>
      </c>
      <c r="C32" s="115"/>
      <c r="D32" s="115"/>
      <c r="E32" s="115"/>
      <c r="F32" s="115"/>
      <c r="G32" s="115"/>
      <c r="H32" s="116"/>
      <c r="I32" s="35"/>
    </row>
    <row r="33" spans="2:8" ht="172.5" customHeight="1">
      <c r="B33" s="190" t="s">
        <v>267</v>
      </c>
      <c r="C33" s="135"/>
      <c r="D33" s="135"/>
      <c r="E33" s="135"/>
      <c r="F33" s="135"/>
      <c r="G33" s="135"/>
      <c r="H33" s="136"/>
    </row>
    <row r="34" spans="2:8" ht="22.5" customHeight="1">
      <c r="B34" s="114" t="s">
        <v>62</v>
      </c>
      <c r="C34" s="115"/>
      <c r="D34" s="115"/>
      <c r="E34" s="115"/>
      <c r="F34" s="115"/>
      <c r="G34" s="115"/>
      <c r="H34" s="116"/>
    </row>
    <row r="35" spans="2:8" ht="20.100000000000001" customHeight="1">
      <c r="B35" s="12" t="s">
        <v>63</v>
      </c>
      <c r="C35" s="13" t="s">
        <v>64</v>
      </c>
      <c r="D35" s="13" t="s">
        <v>65</v>
      </c>
      <c r="E35" s="13" t="s">
        <v>66</v>
      </c>
      <c r="F35" s="13" t="s">
        <v>67</v>
      </c>
      <c r="G35" s="115" t="s">
        <v>68</v>
      </c>
      <c r="H35" s="116"/>
    </row>
    <row r="36" spans="2:8" ht="27.95" customHeight="1">
      <c r="B36" s="36">
        <v>1</v>
      </c>
      <c r="C36" s="36">
        <v>0.86670000000000003</v>
      </c>
      <c r="D36" s="36">
        <v>0.88890000000000002</v>
      </c>
      <c r="E36" s="36" t="s">
        <v>69</v>
      </c>
      <c r="F36" s="36">
        <v>0.62119999999999997</v>
      </c>
      <c r="G36" s="110"/>
      <c r="H36" s="137"/>
    </row>
    <row r="37" spans="2:8" ht="23.25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14" t="s">
        <v>71</v>
      </c>
      <c r="C38" s="115"/>
      <c r="D38" s="115"/>
      <c r="E38" s="115"/>
      <c r="F38" s="115" t="s">
        <v>72</v>
      </c>
      <c r="G38" s="115"/>
      <c r="H38" s="116"/>
    </row>
    <row r="39" spans="2:8" ht="14.1" customHeight="1">
      <c r="B39" s="174" t="s">
        <v>268</v>
      </c>
      <c r="C39" s="189"/>
      <c r="D39" s="189"/>
      <c r="E39" s="189"/>
      <c r="F39" s="110" t="s">
        <v>269</v>
      </c>
      <c r="G39" s="110"/>
      <c r="H39" s="137"/>
    </row>
    <row r="40" spans="2:8" ht="17.100000000000001" customHeight="1">
      <c r="B40" s="114" t="s">
        <v>75</v>
      </c>
      <c r="C40" s="115"/>
      <c r="D40" s="115"/>
      <c r="E40" s="115"/>
      <c r="F40" s="115" t="s">
        <v>76</v>
      </c>
      <c r="G40" s="115"/>
      <c r="H40" s="116"/>
    </row>
    <row r="41" spans="2:8" ht="21" customHeight="1">
      <c r="B41" s="109" t="s">
        <v>250</v>
      </c>
      <c r="C41" s="110"/>
      <c r="D41" s="110"/>
      <c r="E41" s="110"/>
      <c r="F41" s="110" t="s">
        <v>270</v>
      </c>
      <c r="G41" s="110"/>
      <c r="H41" s="137"/>
    </row>
    <row r="42" spans="2:8" ht="15" customHeight="1">
      <c r="B42" s="114" t="s">
        <v>77</v>
      </c>
      <c r="C42" s="115"/>
      <c r="D42" s="115"/>
      <c r="E42" s="115"/>
      <c r="F42" s="115" t="s">
        <v>78</v>
      </c>
      <c r="G42" s="115"/>
      <c r="H42" s="116"/>
    </row>
    <row r="43" spans="2:8" ht="12.95" customHeight="1">
      <c r="B43" s="174" t="s">
        <v>271</v>
      </c>
      <c r="C43" s="110"/>
      <c r="D43" s="110"/>
      <c r="E43" s="110"/>
      <c r="F43" s="110" t="s">
        <v>272</v>
      </c>
      <c r="G43" s="110"/>
      <c r="H43" s="137"/>
    </row>
    <row r="44" spans="2:8" ht="24" customHeight="1">
      <c r="B44" s="114" t="s">
        <v>79</v>
      </c>
      <c r="C44" s="115"/>
      <c r="D44" s="115"/>
      <c r="E44" s="115"/>
      <c r="F44" s="115" t="s">
        <v>80</v>
      </c>
      <c r="G44" s="115"/>
      <c r="H44" s="116"/>
    </row>
    <row r="45" spans="2:8" ht="14.1" customHeight="1">
      <c r="B45" s="109" t="s">
        <v>253</v>
      </c>
      <c r="C45" s="110"/>
      <c r="D45" s="110"/>
      <c r="E45" s="110"/>
      <c r="F45" s="110" t="s">
        <v>270</v>
      </c>
      <c r="G45" s="110"/>
      <c r="H45" s="137"/>
    </row>
    <row r="46" spans="2:8" ht="14.1" customHeight="1">
      <c r="B46" s="153" t="s">
        <v>81</v>
      </c>
      <c r="C46" s="154"/>
      <c r="D46" s="154"/>
      <c r="E46" s="154"/>
      <c r="F46" s="154"/>
      <c r="G46" s="154"/>
      <c r="H46" s="155"/>
    </row>
    <row r="47" spans="2:8" ht="15.95" customHeight="1">
      <c r="B47" s="109" t="s">
        <v>254</v>
      </c>
      <c r="C47" s="110"/>
      <c r="D47" s="110"/>
      <c r="E47" s="110"/>
      <c r="F47" s="110"/>
      <c r="G47" s="110"/>
      <c r="H47" s="137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18.95" customHeight="1">
      <c r="B49" s="148" t="s">
        <v>255</v>
      </c>
      <c r="C49" s="149"/>
      <c r="D49" s="149"/>
      <c r="E49" s="150"/>
      <c r="F49" s="151" t="s">
        <v>256</v>
      </c>
      <c r="G49" s="149"/>
      <c r="H49" s="161"/>
    </row>
    <row r="50" spans="2:8" ht="16.5" customHeight="1">
      <c r="B50" s="114" t="s">
        <v>87</v>
      </c>
      <c r="C50" s="115"/>
      <c r="D50" s="115"/>
      <c r="E50" s="115"/>
      <c r="F50" s="115" t="s">
        <v>88</v>
      </c>
      <c r="G50" s="115"/>
      <c r="H50" s="116"/>
    </row>
    <row r="51" spans="2:8" ht="15" customHeight="1" thickBot="1">
      <c r="B51" s="191" t="s">
        <v>257</v>
      </c>
      <c r="C51" s="192"/>
      <c r="D51" s="192"/>
      <c r="E51" s="192"/>
      <c r="F51" s="130">
        <v>9988400573</v>
      </c>
      <c r="G51" s="130"/>
      <c r="H51" s="164"/>
    </row>
    <row r="52" spans="2:8" ht="65.099999999999994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307" priority="1" operator="containsText" text="NO DISPONIBLE">
      <formula>NOT(ISERROR(SEARCH("NO DISPONIBLE",B36)))</formula>
    </cfRule>
    <cfRule type="cellIs" dxfId="306" priority="2" operator="lessThanOrEqual">
      <formula>0.15</formula>
    </cfRule>
    <cfRule type="cellIs" dxfId="305" priority="3" operator="between">
      <formula>0.5</formula>
      <formula>0.7</formula>
    </cfRule>
    <cfRule type="cellIs" dxfId="304" priority="4" operator="greaterThanOrEqual">
      <formula>0.7</formula>
    </cfRule>
  </conditionalFormatting>
  <hyperlinks>
    <hyperlink ref="B51" r:id="rId1"/>
  </hyperlinks>
  <pageMargins left="0.70866141732283472" right="0.70866141732283472" top="0.55118110236220474" bottom="0.55118110236220474" header="0.31496062992125984" footer="0.31496062992125984"/>
  <pageSetup paperSize="5" scale="76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'A-2.2.1.1.2.2'!B36:F36</xm:f>
              <xm:sqref>G36</xm:sqref>
            </x14:sparkline>
          </x14:sparklines>
        </x14:sparklineGroup>
      </x14:sparklineGroup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53"/>
  <sheetViews>
    <sheetView showGridLines="0" topLeftCell="A21" zoomScale="90" zoomScaleNormal="90" workbookViewId="0">
      <selection activeCell="F36" sqref="F36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4.7109375" style="1" customWidth="1"/>
    <col min="9" max="9" width="10.140625" style="1" customWidth="1"/>
    <col min="10" max="16384" width="11.42578125" style="1"/>
  </cols>
  <sheetData>
    <row r="1" spans="2:17" ht="1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14" t="s">
        <v>1</v>
      </c>
      <c r="C6" s="115"/>
      <c r="D6" s="115"/>
      <c r="E6" s="115"/>
      <c r="F6" s="115"/>
      <c r="G6" s="115"/>
      <c r="H6" s="116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117" t="s">
        <v>273</v>
      </c>
      <c r="C7" s="118"/>
      <c r="D7" s="118"/>
      <c r="E7" s="118"/>
      <c r="F7" s="118"/>
      <c r="G7" s="118"/>
      <c r="H7" s="119"/>
      <c r="J7" s="15"/>
      <c r="K7" s="15"/>
      <c r="L7" s="15"/>
      <c r="M7" s="15"/>
      <c r="N7" s="15"/>
      <c r="O7" s="15"/>
      <c r="P7" s="15"/>
      <c r="Q7" s="15"/>
    </row>
    <row r="8" spans="2:17" ht="28.5" customHeight="1">
      <c r="B8" s="114" t="s">
        <v>3</v>
      </c>
      <c r="C8" s="115"/>
      <c r="D8" s="115"/>
      <c r="E8" s="115"/>
      <c r="F8" s="115" t="s">
        <v>4</v>
      </c>
      <c r="G8" s="115"/>
      <c r="H8" s="14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37.5" customHeight="1">
      <c r="B9" s="134" t="s">
        <v>93</v>
      </c>
      <c r="C9" s="135"/>
      <c r="D9" s="135"/>
      <c r="E9" s="135"/>
      <c r="F9" s="110" t="s">
        <v>244</v>
      </c>
      <c r="G9" s="110"/>
      <c r="H9" s="19" t="s">
        <v>128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14" t="s">
        <v>8</v>
      </c>
      <c r="C10" s="115"/>
      <c r="D10" s="115"/>
      <c r="E10" s="115"/>
      <c r="F10" s="115"/>
      <c r="G10" s="115"/>
      <c r="H10" s="116"/>
    </row>
    <row r="11" spans="2:17" ht="25.5" customHeight="1">
      <c r="B11" s="12" t="s">
        <v>9</v>
      </c>
      <c r="C11" s="115" t="s">
        <v>10</v>
      </c>
      <c r="D11" s="115"/>
      <c r="E11" s="13" t="s">
        <v>11</v>
      </c>
      <c r="F11" s="13" t="s">
        <v>12</v>
      </c>
      <c r="G11" s="13" t="s">
        <v>13</v>
      </c>
      <c r="H11" s="14" t="s">
        <v>14</v>
      </c>
    </row>
    <row r="12" spans="2:17" ht="18.95" customHeight="1" thickBot="1">
      <c r="B12" s="20" t="s">
        <v>96</v>
      </c>
      <c r="C12" s="123" t="s">
        <v>97</v>
      </c>
      <c r="D12" s="123"/>
      <c r="E12" s="21" t="s">
        <v>96</v>
      </c>
      <c r="F12" s="21" t="s">
        <v>96</v>
      </c>
      <c r="G12" s="21" t="s">
        <v>97</v>
      </c>
      <c r="H12" s="22" t="s">
        <v>20</v>
      </c>
    </row>
    <row r="13" spans="2:17" ht="16.5" customHeight="1" thickBot="1">
      <c r="B13" s="124" t="s">
        <v>21</v>
      </c>
      <c r="C13" s="125"/>
      <c r="D13" s="125"/>
      <c r="E13" s="125"/>
      <c r="F13" s="126"/>
      <c r="G13" s="127" t="s">
        <v>22</v>
      </c>
      <c r="H13" s="128"/>
    </row>
    <row r="14" spans="2:17" ht="16.5" customHeight="1">
      <c r="B14" s="23" t="s">
        <v>23</v>
      </c>
      <c r="C14" s="129" t="s">
        <v>24</v>
      </c>
      <c r="D14" s="129"/>
      <c r="E14" s="24" t="s">
        <v>25</v>
      </c>
      <c r="F14" s="25" t="s">
        <v>11</v>
      </c>
      <c r="G14" s="26" t="s">
        <v>26</v>
      </c>
      <c r="H14" s="25" t="s">
        <v>27</v>
      </c>
    </row>
    <row r="15" spans="2:17" ht="21" customHeight="1" thickBot="1">
      <c r="B15" s="27" t="s">
        <v>28</v>
      </c>
      <c r="C15" s="130" t="s">
        <v>98</v>
      </c>
      <c r="D15" s="130"/>
      <c r="E15" s="28" t="s">
        <v>29</v>
      </c>
      <c r="F15" s="29" t="s">
        <v>30</v>
      </c>
      <c r="G15" s="27" t="s">
        <v>99</v>
      </c>
      <c r="H15" s="29" t="s">
        <v>31</v>
      </c>
    </row>
    <row r="16" spans="2:17" ht="30.95" customHeight="1">
      <c r="B16" s="114" t="s">
        <v>32</v>
      </c>
      <c r="C16" s="115"/>
      <c r="D16" s="115"/>
      <c r="E16" s="115"/>
      <c r="F16" s="115" t="s">
        <v>33</v>
      </c>
      <c r="G16" s="115"/>
      <c r="H16" s="116"/>
    </row>
    <row r="17" spans="2:9">
      <c r="B17" s="131" t="s">
        <v>34</v>
      </c>
      <c r="C17" s="132"/>
      <c r="D17" s="132"/>
      <c r="E17" s="133"/>
      <c r="F17" s="115" t="s">
        <v>35</v>
      </c>
      <c r="G17" s="115"/>
      <c r="H17" s="14" t="s">
        <v>36</v>
      </c>
    </row>
    <row r="18" spans="2:9" ht="18" customHeight="1">
      <c r="B18" s="120" t="s">
        <v>37</v>
      </c>
      <c r="C18" s="121"/>
      <c r="D18" s="121"/>
      <c r="E18" s="122"/>
      <c r="F18" s="123" t="s">
        <v>38</v>
      </c>
      <c r="G18" s="123"/>
      <c r="H18" s="22" t="s">
        <v>20</v>
      </c>
    </row>
    <row r="19" spans="2:9" ht="15.75" customHeight="1">
      <c r="B19" s="114" t="s">
        <v>39</v>
      </c>
      <c r="C19" s="115"/>
      <c r="D19" s="115"/>
      <c r="E19" s="115"/>
      <c r="F19" s="115"/>
      <c r="G19" s="115"/>
      <c r="H19" s="116"/>
    </row>
    <row r="20" spans="2:9" ht="33" customHeight="1">
      <c r="B20" s="134" t="s">
        <v>274</v>
      </c>
      <c r="C20" s="135"/>
      <c r="D20" s="135"/>
      <c r="E20" s="135"/>
      <c r="F20" s="135"/>
      <c r="G20" s="135"/>
      <c r="H20" s="136"/>
    </row>
    <row r="21" spans="2:9" ht="15.75" customHeight="1">
      <c r="B21" s="114" t="s">
        <v>41</v>
      </c>
      <c r="C21" s="115"/>
      <c r="D21" s="115"/>
      <c r="E21" s="115"/>
      <c r="F21" s="115"/>
      <c r="G21" s="115"/>
      <c r="H21" s="116"/>
    </row>
    <row r="22" spans="2:9">
      <c r="B22" s="109" t="s">
        <v>171</v>
      </c>
      <c r="C22" s="110"/>
      <c r="D22" s="110"/>
      <c r="E22" s="110"/>
      <c r="F22" s="110"/>
      <c r="G22" s="110"/>
      <c r="H22" s="137"/>
    </row>
    <row r="23" spans="2:9" ht="15.75" customHeight="1">
      <c r="B23" s="114" t="s">
        <v>43</v>
      </c>
      <c r="C23" s="115"/>
      <c r="D23" s="115"/>
      <c r="E23" s="115"/>
      <c r="F23" s="115" t="s">
        <v>44</v>
      </c>
      <c r="G23" s="115"/>
      <c r="H23" s="116"/>
    </row>
    <row r="24" spans="2:9" ht="24.75" customHeight="1">
      <c r="B24" s="109" t="s">
        <v>45</v>
      </c>
      <c r="C24" s="110"/>
      <c r="D24" s="110"/>
      <c r="E24" s="110"/>
      <c r="F24" s="110" t="s">
        <v>46</v>
      </c>
      <c r="G24" s="110"/>
      <c r="H24" s="137"/>
    </row>
    <row r="25" spans="2:9" ht="14.25" customHeight="1">
      <c r="B25" s="114" t="s">
        <v>47</v>
      </c>
      <c r="C25" s="115"/>
      <c r="D25" s="115"/>
      <c r="E25" s="115"/>
      <c r="F25" s="115" t="s">
        <v>48</v>
      </c>
      <c r="G25" s="115"/>
      <c r="H25" s="116"/>
    </row>
    <row r="26" spans="2:9" ht="15.95" customHeight="1">
      <c r="B26" s="114" t="s">
        <v>49</v>
      </c>
      <c r="C26" s="115"/>
      <c r="D26" s="115" t="s">
        <v>50</v>
      </c>
      <c r="E26" s="115"/>
      <c r="F26" s="13" t="s">
        <v>49</v>
      </c>
      <c r="G26" s="13" t="s">
        <v>51</v>
      </c>
      <c r="H26" s="14" t="s">
        <v>50</v>
      </c>
    </row>
    <row r="27" spans="2:9" ht="14.25" customHeight="1">
      <c r="B27" s="109">
        <v>4000</v>
      </c>
      <c r="C27" s="110"/>
      <c r="D27" s="110">
        <v>2019</v>
      </c>
      <c r="E27" s="110"/>
      <c r="F27" s="43">
        <v>4387</v>
      </c>
      <c r="G27" s="31">
        <v>9.6699999999999994E-2</v>
      </c>
      <c r="H27" s="19">
        <v>2025</v>
      </c>
    </row>
    <row r="28" spans="2:9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19.5" customHeight="1">
      <c r="B29" s="138" t="s">
        <v>34</v>
      </c>
      <c r="C29" s="139"/>
      <c r="D29" s="139"/>
      <c r="E29" s="139"/>
      <c r="F29" s="139"/>
      <c r="G29" s="139"/>
      <c r="H29" s="140"/>
    </row>
    <row r="30" spans="2:9" ht="30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26.1" customHeight="1">
      <c r="B31" s="148" t="s">
        <v>57</v>
      </c>
      <c r="C31" s="149"/>
      <c r="D31" s="150"/>
      <c r="E31" s="151" t="s">
        <v>58</v>
      </c>
      <c r="F31" s="150"/>
      <c r="G31" s="110" t="s">
        <v>59</v>
      </c>
      <c r="H31" s="110"/>
    </row>
    <row r="32" spans="2:9">
      <c r="B32" s="114" t="s">
        <v>60</v>
      </c>
      <c r="C32" s="115"/>
      <c r="D32" s="115"/>
      <c r="E32" s="115"/>
      <c r="F32" s="115"/>
      <c r="G32" s="115"/>
      <c r="H32" s="116"/>
      <c r="I32" s="35"/>
    </row>
    <row r="33" spans="2:8" ht="172.5" customHeight="1">
      <c r="B33" s="190" t="s">
        <v>275</v>
      </c>
      <c r="C33" s="135"/>
      <c r="D33" s="135"/>
      <c r="E33" s="135"/>
      <c r="F33" s="135"/>
      <c r="G33" s="135"/>
      <c r="H33" s="136"/>
    </row>
    <row r="34" spans="2:8" ht="18" customHeight="1">
      <c r="B34" s="114" t="s">
        <v>62</v>
      </c>
      <c r="C34" s="115"/>
      <c r="D34" s="115"/>
      <c r="E34" s="115"/>
      <c r="F34" s="115"/>
      <c r="G34" s="115"/>
      <c r="H34" s="116"/>
    </row>
    <row r="35" spans="2:8" ht="20.100000000000001" customHeight="1">
      <c r="B35" s="12" t="s">
        <v>63</v>
      </c>
      <c r="C35" s="13" t="s">
        <v>64</v>
      </c>
      <c r="D35" s="13" t="s">
        <v>65</v>
      </c>
      <c r="E35" s="13" t="s">
        <v>66</v>
      </c>
      <c r="F35" s="13" t="s">
        <v>67</v>
      </c>
      <c r="G35" s="115" t="s">
        <v>68</v>
      </c>
      <c r="H35" s="116"/>
    </row>
    <row r="36" spans="2:8" ht="27.95" customHeight="1">
      <c r="B36" s="36">
        <v>1</v>
      </c>
      <c r="C36" s="36">
        <v>0.94950000000000001</v>
      </c>
      <c r="D36" s="36">
        <v>0.97089999999999999</v>
      </c>
      <c r="E36" s="36" t="s">
        <v>69</v>
      </c>
      <c r="F36" s="36">
        <v>0.70909999999999995</v>
      </c>
      <c r="G36" s="110"/>
      <c r="H36" s="137"/>
    </row>
    <row r="37" spans="2:8" ht="2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14" t="s">
        <v>71</v>
      </c>
      <c r="C38" s="115"/>
      <c r="D38" s="115"/>
      <c r="E38" s="115"/>
      <c r="F38" s="115" t="s">
        <v>72</v>
      </c>
      <c r="G38" s="115"/>
      <c r="H38" s="116"/>
    </row>
    <row r="39" spans="2:8" ht="14.1" customHeight="1">
      <c r="B39" s="174" t="s">
        <v>173</v>
      </c>
      <c r="C39" s="189"/>
      <c r="D39" s="189"/>
      <c r="E39" s="189"/>
      <c r="F39" s="110" t="s">
        <v>276</v>
      </c>
      <c r="G39" s="110"/>
      <c r="H39" s="137"/>
    </row>
    <row r="40" spans="2:8" ht="17.100000000000001" customHeight="1">
      <c r="B40" s="114" t="s">
        <v>75</v>
      </c>
      <c r="C40" s="115"/>
      <c r="D40" s="115"/>
      <c r="E40" s="115"/>
      <c r="F40" s="115" t="s">
        <v>76</v>
      </c>
      <c r="G40" s="115"/>
      <c r="H40" s="116"/>
    </row>
    <row r="41" spans="2:8" ht="21" customHeight="1">
      <c r="B41" s="109" t="s">
        <v>277</v>
      </c>
      <c r="C41" s="110"/>
      <c r="D41" s="110"/>
      <c r="E41" s="110"/>
      <c r="F41" s="110" t="s">
        <v>278</v>
      </c>
      <c r="G41" s="110"/>
      <c r="H41" s="137"/>
    </row>
    <row r="42" spans="2:8" ht="15" customHeight="1">
      <c r="B42" s="114" t="s">
        <v>77</v>
      </c>
      <c r="C42" s="115"/>
      <c r="D42" s="115"/>
      <c r="E42" s="115"/>
      <c r="F42" s="115" t="s">
        <v>78</v>
      </c>
      <c r="G42" s="115"/>
      <c r="H42" s="116"/>
    </row>
    <row r="43" spans="2:8" ht="12.95" customHeight="1">
      <c r="B43" s="174" t="s">
        <v>177</v>
      </c>
      <c r="C43" s="110"/>
      <c r="D43" s="110"/>
      <c r="E43" s="110"/>
      <c r="F43" s="110" t="s">
        <v>279</v>
      </c>
      <c r="G43" s="110"/>
      <c r="H43" s="137"/>
    </row>
    <row r="44" spans="2:8" ht="24" customHeight="1">
      <c r="B44" s="114" t="s">
        <v>79</v>
      </c>
      <c r="C44" s="115"/>
      <c r="D44" s="115"/>
      <c r="E44" s="115"/>
      <c r="F44" s="115" t="s">
        <v>80</v>
      </c>
      <c r="G44" s="115"/>
      <c r="H44" s="116"/>
    </row>
    <row r="45" spans="2:8" ht="14.1" customHeight="1">
      <c r="B45" s="109" t="s">
        <v>253</v>
      </c>
      <c r="C45" s="110"/>
      <c r="D45" s="110"/>
      <c r="E45" s="110"/>
      <c r="F45" s="110" t="s">
        <v>278</v>
      </c>
      <c r="G45" s="110"/>
      <c r="H45" s="137"/>
    </row>
    <row r="46" spans="2:8" ht="14.1" customHeight="1">
      <c r="B46" s="153" t="s">
        <v>81</v>
      </c>
      <c r="C46" s="154"/>
      <c r="D46" s="154"/>
      <c r="E46" s="154"/>
      <c r="F46" s="154"/>
      <c r="G46" s="154"/>
      <c r="H46" s="155"/>
    </row>
    <row r="47" spans="2:8" ht="15.95" customHeight="1">
      <c r="B47" s="109" t="s">
        <v>254</v>
      </c>
      <c r="C47" s="110"/>
      <c r="D47" s="110"/>
      <c r="E47" s="110"/>
      <c r="F47" s="110"/>
      <c r="G47" s="110"/>
      <c r="H47" s="137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18.95" customHeight="1">
      <c r="B49" s="148" t="s">
        <v>255</v>
      </c>
      <c r="C49" s="149"/>
      <c r="D49" s="149"/>
      <c r="E49" s="150"/>
      <c r="F49" s="151" t="s">
        <v>256</v>
      </c>
      <c r="G49" s="149"/>
      <c r="H49" s="161"/>
    </row>
    <row r="50" spans="2:8" ht="16.5" customHeight="1">
      <c r="B50" s="114" t="s">
        <v>87</v>
      </c>
      <c r="C50" s="115"/>
      <c r="D50" s="115"/>
      <c r="E50" s="115"/>
      <c r="F50" s="115" t="s">
        <v>88</v>
      </c>
      <c r="G50" s="115"/>
      <c r="H50" s="116"/>
    </row>
    <row r="51" spans="2:8" ht="15" customHeight="1" thickBot="1">
      <c r="B51" s="191" t="s">
        <v>257</v>
      </c>
      <c r="C51" s="192"/>
      <c r="D51" s="192"/>
      <c r="E51" s="192"/>
      <c r="F51" s="130">
        <v>9988400573</v>
      </c>
      <c r="G51" s="130"/>
      <c r="H51" s="164"/>
    </row>
    <row r="52" spans="2:8" ht="65.099999999999994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303" priority="1" operator="containsText" text="NO DISPONIBLE">
      <formula>NOT(ISERROR(SEARCH("NO DISPONIBLE",B36)))</formula>
    </cfRule>
    <cfRule type="cellIs" dxfId="302" priority="2" operator="lessThanOrEqual">
      <formula>0.15</formula>
    </cfRule>
    <cfRule type="cellIs" dxfId="301" priority="3" operator="between">
      <formula>0.5</formula>
      <formula>0.7</formula>
    </cfRule>
    <cfRule type="cellIs" dxfId="300" priority="4" operator="greaterThanOrEqual">
      <formula>0.7</formula>
    </cfRule>
  </conditionalFormatting>
  <hyperlinks>
    <hyperlink ref="B51" r:id="rId1"/>
  </hyperlinks>
  <pageMargins left="0.70866141732283472" right="0.70866141732283472" top="0.55118110236220474" bottom="0.55118110236220474" header="0.31496062992125984" footer="0.31496062992125984"/>
  <pageSetup paperSize="5" scale="77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'A-2.2.1.1.2.3'!B36:F36</xm:f>
              <xm:sqref>G36</xm:sqref>
            </x14:sparkline>
          </x14:sparklines>
        </x14:sparklineGroup>
      </x14:sparklineGroup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53"/>
  <sheetViews>
    <sheetView showGridLines="0" topLeftCell="A21" zoomScale="90" zoomScaleNormal="90" workbookViewId="0">
      <selection activeCell="F36" sqref="F36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4.7109375" style="1" customWidth="1"/>
    <col min="9" max="9" width="10.140625" style="1" customWidth="1"/>
    <col min="10" max="16384" width="11.42578125" style="1"/>
  </cols>
  <sheetData>
    <row r="1" spans="2:17" ht="1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14" t="s">
        <v>1</v>
      </c>
      <c r="C6" s="115"/>
      <c r="D6" s="115"/>
      <c r="E6" s="115"/>
      <c r="F6" s="115"/>
      <c r="G6" s="115"/>
      <c r="H6" s="116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117" t="s">
        <v>280</v>
      </c>
      <c r="C7" s="118"/>
      <c r="D7" s="118"/>
      <c r="E7" s="118"/>
      <c r="F7" s="118"/>
      <c r="G7" s="118"/>
      <c r="H7" s="119"/>
      <c r="J7" s="15"/>
      <c r="K7" s="15"/>
      <c r="L7" s="15"/>
      <c r="M7" s="15"/>
      <c r="N7" s="15"/>
      <c r="O7" s="15"/>
      <c r="P7" s="15"/>
      <c r="Q7" s="15"/>
    </row>
    <row r="8" spans="2:17" ht="28.5" customHeight="1">
      <c r="B8" s="114" t="s">
        <v>3</v>
      </c>
      <c r="C8" s="115"/>
      <c r="D8" s="115"/>
      <c r="E8" s="115"/>
      <c r="F8" s="115" t="s">
        <v>4</v>
      </c>
      <c r="G8" s="115"/>
      <c r="H8" s="14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37.5" customHeight="1">
      <c r="B9" s="134" t="s">
        <v>93</v>
      </c>
      <c r="C9" s="135"/>
      <c r="D9" s="135"/>
      <c r="E9" s="135"/>
      <c r="F9" s="110" t="s">
        <v>244</v>
      </c>
      <c r="G9" s="110"/>
      <c r="H9" s="19" t="s">
        <v>128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14" t="s">
        <v>8</v>
      </c>
      <c r="C10" s="115"/>
      <c r="D10" s="115"/>
      <c r="E10" s="115"/>
      <c r="F10" s="115"/>
      <c r="G10" s="115"/>
      <c r="H10" s="116"/>
    </row>
    <row r="11" spans="2:17" ht="25.5" customHeight="1">
      <c r="B11" s="12" t="s">
        <v>9</v>
      </c>
      <c r="C11" s="115" t="s">
        <v>10</v>
      </c>
      <c r="D11" s="115"/>
      <c r="E11" s="13" t="s">
        <v>11</v>
      </c>
      <c r="F11" s="13" t="s">
        <v>12</v>
      </c>
      <c r="G11" s="13" t="s">
        <v>13</v>
      </c>
      <c r="H11" s="14" t="s">
        <v>14</v>
      </c>
    </row>
    <row r="12" spans="2:17" ht="18.95" customHeight="1" thickBot="1">
      <c r="B12" s="20" t="s">
        <v>96</v>
      </c>
      <c r="C12" s="123" t="s">
        <v>97</v>
      </c>
      <c r="D12" s="123"/>
      <c r="E12" s="21" t="s">
        <v>96</v>
      </c>
      <c r="F12" s="21" t="s">
        <v>96</v>
      </c>
      <c r="G12" s="21" t="s">
        <v>97</v>
      </c>
      <c r="H12" s="22" t="s">
        <v>20</v>
      </c>
    </row>
    <row r="13" spans="2:17" ht="16.5" customHeight="1" thickBot="1">
      <c r="B13" s="124" t="s">
        <v>21</v>
      </c>
      <c r="C13" s="125"/>
      <c r="D13" s="125"/>
      <c r="E13" s="125"/>
      <c r="F13" s="126"/>
      <c r="G13" s="127" t="s">
        <v>22</v>
      </c>
      <c r="H13" s="128"/>
    </row>
    <row r="14" spans="2:17" ht="16.5" customHeight="1">
      <c r="B14" s="23" t="s">
        <v>23</v>
      </c>
      <c r="C14" s="129" t="s">
        <v>24</v>
      </c>
      <c r="D14" s="129"/>
      <c r="E14" s="24" t="s">
        <v>25</v>
      </c>
      <c r="F14" s="25" t="s">
        <v>11</v>
      </c>
      <c r="G14" s="26" t="s">
        <v>26</v>
      </c>
      <c r="H14" s="25" t="s">
        <v>27</v>
      </c>
    </row>
    <row r="15" spans="2:17" ht="21" customHeight="1" thickBot="1">
      <c r="B15" s="27" t="s">
        <v>28</v>
      </c>
      <c r="C15" s="130" t="s">
        <v>98</v>
      </c>
      <c r="D15" s="130"/>
      <c r="E15" s="28" t="s">
        <v>29</v>
      </c>
      <c r="F15" s="29" t="s">
        <v>30</v>
      </c>
      <c r="G15" s="27" t="s">
        <v>99</v>
      </c>
      <c r="H15" s="29" t="s">
        <v>31</v>
      </c>
    </row>
    <row r="16" spans="2:17" ht="30.95" customHeight="1">
      <c r="B16" s="114" t="s">
        <v>32</v>
      </c>
      <c r="C16" s="115"/>
      <c r="D16" s="115"/>
      <c r="E16" s="115"/>
      <c r="F16" s="115" t="s">
        <v>33</v>
      </c>
      <c r="G16" s="115"/>
      <c r="H16" s="116"/>
    </row>
    <row r="17" spans="2:9">
      <c r="B17" s="131" t="s">
        <v>34</v>
      </c>
      <c r="C17" s="132"/>
      <c r="D17" s="132"/>
      <c r="E17" s="133"/>
      <c r="F17" s="115" t="s">
        <v>35</v>
      </c>
      <c r="G17" s="115"/>
      <c r="H17" s="14" t="s">
        <v>36</v>
      </c>
    </row>
    <row r="18" spans="2:9" ht="18" customHeight="1">
      <c r="B18" s="120" t="s">
        <v>37</v>
      </c>
      <c r="C18" s="121"/>
      <c r="D18" s="121"/>
      <c r="E18" s="122"/>
      <c r="F18" s="123" t="s">
        <v>38</v>
      </c>
      <c r="G18" s="123"/>
      <c r="H18" s="22" t="s">
        <v>20</v>
      </c>
    </row>
    <row r="19" spans="2:9" ht="15.75" customHeight="1">
      <c r="B19" s="114" t="s">
        <v>39</v>
      </c>
      <c r="C19" s="115"/>
      <c r="D19" s="115"/>
      <c r="E19" s="115"/>
      <c r="F19" s="115"/>
      <c r="G19" s="115"/>
      <c r="H19" s="116"/>
    </row>
    <row r="20" spans="2:9" ht="32.25" customHeight="1">
      <c r="B20" s="134" t="s">
        <v>281</v>
      </c>
      <c r="C20" s="135"/>
      <c r="D20" s="135"/>
      <c r="E20" s="135"/>
      <c r="F20" s="135"/>
      <c r="G20" s="135"/>
      <c r="H20" s="136"/>
    </row>
    <row r="21" spans="2:9" ht="15.75" customHeight="1">
      <c r="B21" s="114" t="s">
        <v>41</v>
      </c>
      <c r="C21" s="115"/>
      <c r="D21" s="115"/>
      <c r="E21" s="115"/>
      <c r="F21" s="115"/>
      <c r="G21" s="115"/>
      <c r="H21" s="116"/>
    </row>
    <row r="22" spans="2:9">
      <c r="B22" s="109" t="s">
        <v>282</v>
      </c>
      <c r="C22" s="110"/>
      <c r="D22" s="110"/>
      <c r="E22" s="110"/>
      <c r="F22" s="110"/>
      <c r="G22" s="110"/>
      <c r="H22" s="137"/>
    </row>
    <row r="23" spans="2:9" ht="15.75" customHeight="1">
      <c r="B23" s="114" t="s">
        <v>43</v>
      </c>
      <c r="C23" s="115"/>
      <c r="D23" s="115"/>
      <c r="E23" s="115"/>
      <c r="F23" s="115" t="s">
        <v>44</v>
      </c>
      <c r="G23" s="115"/>
      <c r="H23" s="116"/>
    </row>
    <row r="24" spans="2:9" ht="24.75" customHeight="1">
      <c r="B24" s="109" t="s">
        <v>45</v>
      </c>
      <c r="C24" s="110"/>
      <c r="D24" s="110"/>
      <c r="E24" s="110"/>
      <c r="F24" s="110" t="s">
        <v>46</v>
      </c>
      <c r="G24" s="110"/>
      <c r="H24" s="137"/>
    </row>
    <row r="25" spans="2:9" ht="14.25" customHeight="1">
      <c r="B25" s="114" t="s">
        <v>47</v>
      </c>
      <c r="C25" s="115"/>
      <c r="D25" s="115"/>
      <c r="E25" s="115"/>
      <c r="F25" s="115" t="s">
        <v>48</v>
      </c>
      <c r="G25" s="115"/>
      <c r="H25" s="116"/>
    </row>
    <row r="26" spans="2:9" ht="15.95" customHeight="1">
      <c r="B26" s="114" t="s">
        <v>49</v>
      </c>
      <c r="C26" s="115"/>
      <c r="D26" s="115" t="s">
        <v>50</v>
      </c>
      <c r="E26" s="115"/>
      <c r="F26" s="13" t="s">
        <v>49</v>
      </c>
      <c r="G26" s="13" t="s">
        <v>51</v>
      </c>
      <c r="H26" s="14" t="s">
        <v>50</v>
      </c>
    </row>
    <row r="27" spans="2:9" ht="14.25" customHeight="1">
      <c r="B27" s="109">
        <v>450</v>
      </c>
      <c r="C27" s="110"/>
      <c r="D27" s="110">
        <v>2019</v>
      </c>
      <c r="E27" s="110"/>
      <c r="F27" s="43">
        <v>660</v>
      </c>
      <c r="G27" s="31">
        <v>0.46660000000000001</v>
      </c>
      <c r="H27" s="19">
        <v>2025</v>
      </c>
    </row>
    <row r="28" spans="2:9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19.5" customHeight="1">
      <c r="B29" s="138" t="s">
        <v>34</v>
      </c>
      <c r="C29" s="139"/>
      <c r="D29" s="139"/>
      <c r="E29" s="139"/>
      <c r="F29" s="139"/>
      <c r="G29" s="139"/>
      <c r="H29" s="140"/>
    </row>
    <row r="30" spans="2:9" ht="30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26.1" customHeight="1">
      <c r="B31" s="148" t="s">
        <v>57</v>
      </c>
      <c r="C31" s="149"/>
      <c r="D31" s="150"/>
      <c r="E31" s="151" t="s">
        <v>58</v>
      </c>
      <c r="F31" s="150"/>
      <c r="G31" s="110" t="s">
        <v>59</v>
      </c>
      <c r="H31" s="110"/>
    </row>
    <row r="32" spans="2:9">
      <c r="B32" s="114" t="s">
        <v>60</v>
      </c>
      <c r="C32" s="115"/>
      <c r="D32" s="115"/>
      <c r="E32" s="115"/>
      <c r="F32" s="115"/>
      <c r="G32" s="115"/>
      <c r="H32" s="116"/>
      <c r="I32" s="35"/>
    </row>
    <row r="33" spans="2:8" ht="172.5" customHeight="1">
      <c r="B33" s="190" t="s">
        <v>283</v>
      </c>
      <c r="C33" s="135"/>
      <c r="D33" s="135"/>
      <c r="E33" s="135"/>
      <c r="F33" s="135"/>
      <c r="G33" s="135"/>
      <c r="H33" s="136"/>
    </row>
    <row r="34" spans="2:8" ht="24" customHeight="1">
      <c r="B34" s="114" t="s">
        <v>62</v>
      </c>
      <c r="C34" s="115"/>
      <c r="D34" s="115"/>
      <c r="E34" s="115"/>
      <c r="F34" s="115"/>
      <c r="G34" s="115"/>
      <c r="H34" s="116"/>
    </row>
    <row r="35" spans="2:8" ht="20.100000000000001" customHeight="1">
      <c r="B35" s="12" t="s">
        <v>63</v>
      </c>
      <c r="C35" s="13" t="s">
        <v>64</v>
      </c>
      <c r="D35" s="13" t="s">
        <v>65</v>
      </c>
      <c r="E35" s="13" t="s">
        <v>66</v>
      </c>
      <c r="F35" s="13" t="s">
        <v>67</v>
      </c>
      <c r="G35" s="115" t="s">
        <v>68</v>
      </c>
      <c r="H35" s="116"/>
    </row>
    <row r="36" spans="2:8" ht="27.95" customHeight="1">
      <c r="B36" s="36">
        <v>1</v>
      </c>
      <c r="C36" s="36">
        <v>0.85</v>
      </c>
      <c r="D36" s="36">
        <v>0.91249999999999998</v>
      </c>
      <c r="E36" s="36" t="s">
        <v>69</v>
      </c>
      <c r="F36" s="36">
        <v>0.65449999999999997</v>
      </c>
      <c r="G36" s="110"/>
      <c r="H36" s="137"/>
    </row>
    <row r="37" spans="2:8" ht="20.25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14" t="s">
        <v>71</v>
      </c>
      <c r="C38" s="115"/>
      <c r="D38" s="115"/>
      <c r="E38" s="115"/>
      <c r="F38" s="115" t="s">
        <v>72</v>
      </c>
      <c r="G38" s="115"/>
      <c r="H38" s="116"/>
    </row>
    <row r="39" spans="2:8" ht="14.1" customHeight="1">
      <c r="B39" s="174" t="s">
        <v>284</v>
      </c>
      <c r="C39" s="189"/>
      <c r="D39" s="189"/>
      <c r="E39" s="189"/>
      <c r="F39" s="110" t="s">
        <v>285</v>
      </c>
      <c r="G39" s="110"/>
      <c r="H39" s="137"/>
    </row>
    <row r="40" spans="2:8" ht="17.100000000000001" customHeight="1">
      <c r="B40" s="114" t="s">
        <v>75</v>
      </c>
      <c r="C40" s="115"/>
      <c r="D40" s="115"/>
      <c r="E40" s="115"/>
      <c r="F40" s="115" t="s">
        <v>76</v>
      </c>
      <c r="G40" s="115"/>
      <c r="H40" s="116"/>
    </row>
    <row r="41" spans="2:8" ht="21" customHeight="1">
      <c r="B41" s="109" t="s">
        <v>250</v>
      </c>
      <c r="C41" s="110"/>
      <c r="D41" s="110"/>
      <c r="E41" s="110"/>
      <c r="F41" s="110" t="s">
        <v>286</v>
      </c>
      <c r="G41" s="110"/>
      <c r="H41" s="137"/>
    </row>
    <row r="42" spans="2:8" ht="15" customHeight="1">
      <c r="B42" s="114" t="s">
        <v>77</v>
      </c>
      <c r="C42" s="115"/>
      <c r="D42" s="115"/>
      <c r="E42" s="115"/>
      <c r="F42" s="115" t="s">
        <v>78</v>
      </c>
      <c r="G42" s="115"/>
      <c r="H42" s="116"/>
    </row>
    <row r="43" spans="2:8" ht="12.95" customHeight="1">
      <c r="B43" s="174" t="s">
        <v>287</v>
      </c>
      <c r="C43" s="110"/>
      <c r="D43" s="110"/>
      <c r="E43" s="110"/>
      <c r="F43" s="110" t="s">
        <v>288</v>
      </c>
      <c r="G43" s="110"/>
      <c r="H43" s="137"/>
    </row>
    <row r="44" spans="2:8" ht="24" customHeight="1">
      <c r="B44" s="114" t="s">
        <v>79</v>
      </c>
      <c r="C44" s="115"/>
      <c r="D44" s="115"/>
      <c r="E44" s="115"/>
      <c r="F44" s="115" t="s">
        <v>80</v>
      </c>
      <c r="G44" s="115"/>
      <c r="H44" s="116"/>
    </row>
    <row r="45" spans="2:8" ht="14.1" customHeight="1">
      <c r="B45" s="109" t="s">
        <v>253</v>
      </c>
      <c r="C45" s="110"/>
      <c r="D45" s="110"/>
      <c r="E45" s="110"/>
      <c r="F45" s="110" t="s">
        <v>286</v>
      </c>
      <c r="G45" s="110"/>
      <c r="H45" s="137"/>
    </row>
    <row r="46" spans="2:8" ht="14.1" customHeight="1">
      <c r="B46" s="153" t="s">
        <v>81</v>
      </c>
      <c r="C46" s="154"/>
      <c r="D46" s="154"/>
      <c r="E46" s="154"/>
      <c r="F46" s="154"/>
      <c r="G46" s="154"/>
      <c r="H46" s="155"/>
    </row>
    <row r="47" spans="2:8" ht="15.95" customHeight="1">
      <c r="B47" s="109" t="s">
        <v>254</v>
      </c>
      <c r="C47" s="110"/>
      <c r="D47" s="110"/>
      <c r="E47" s="110"/>
      <c r="F47" s="110"/>
      <c r="G47" s="110"/>
      <c r="H47" s="137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18.95" customHeight="1">
      <c r="B49" s="148" t="s">
        <v>255</v>
      </c>
      <c r="C49" s="149"/>
      <c r="D49" s="149"/>
      <c r="E49" s="150"/>
      <c r="F49" s="151" t="s">
        <v>256</v>
      </c>
      <c r="G49" s="149"/>
      <c r="H49" s="161"/>
    </row>
    <row r="50" spans="2:8" ht="16.5" customHeight="1">
      <c r="B50" s="114" t="s">
        <v>87</v>
      </c>
      <c r="C50" s="115"/>
      <c r="D50" s="115"/>
      <c r="E50" s="115"/>
      <c r="F50" s="115" t="s">
        <v>88</v>
      </c>
      <c r="G50" s="115"/>
      <c r="H50" s="116"/>
    </row>
    <row r="51" spans="2:8" ht="15" customHeight="1" thickBot="1">
      <c r="B51" s="191" t="s">
        <v>257</v>
      </c>
      <c r="C51" s="192"/>
      <c r="D51" s="192"/>
      <c r="E51" s="192"/>
      <c r="F51" s="130">
        <v>9988400573</v>
      </c>
      <c r="G51" s="130"/>
      <c r="H51" s="164"/>
    </row>
    <row r="52" spans="2:8" ht="65.099999999999994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299" priority="1" operator="containsText" text="NO DISPONIBLE">
      <formula>NOT(ISERROR(SEARCH("NO DISPONIBLE",B36)))</formula>
    </cfRule>
    <cfRule type="cellIs" dxfId="298" priority="2" operator="lessThanOrEqual">
      <formula>0.15</formula>
    </cfRule>
    <cfRule type="cellIs" dxfId="297" priority="3" operator="between">
      <formula>0.5</formula>
      <formula>0.7</formula>
    </cfRule>
    <cfRule type="cellIs" dxfId="296" priority="4" operator="greaterThanOrEqual">
      <formula>0.7</formula>
    </cfRule>
  </conditionalFormatting>
  <hyperlinks>
    <hyperlink ref="B51" r:id="rId1"/>
  </hyperlinks>
  <pageMargins left="0.70866141732283472" right="0.70866141732283472" top="0.55118110236220474" bottom="0.55118110236220474" header="0.31496062992125984" footer="0.31496062992125984"/>
  <pageSetup paperSize="5" scale="76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'A-2.2.1.1.2.4'!B36:F36</xm:f>
              <xm:sqref>G36</xm:sqref>
            </x14:sparkline>
          </x14:sparklines>
        </x14:sparklineGroup>
      </x14:sparklineGroup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53"/>
  <sheetViews>
    <sheetView showGridLines="0" topLeftCell="A22" zoomScale="85" zoomScaleNormal="85" workbookViewId="0">
      <selection activeCell="B20" sqref="B20:H20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14" t="s">
        <v>1</v>
      </c>
      <c r="C6" s="115"/>
      <c r="D6" s="115"/>
      <c r="E6" s="115"/>
      <c r="F6" s="115"/>
      <c r="G6" s="115"/>
      <c r="H6" s="116"/>
      <c r="J6" s="11"/>
      <c r="K6" s="11"/>
      <c r="L6" s="11"/>
      <c r="M6" s="11"/>
      <c r="N6" s="11"/>
      <c r="O6" s="11"/>
      <c r="P6" s="11"/>
      <c r="Q6" s="11"/>
    </row>
    <row r="7" spans="2:17" ht="22.5" customHeight="1">
      <c r="B7" s="117" t="s">
        <v>289</v>
      </c>
      <c r="C7" s="118"/>
      <c r="D7" s="118"/>
      <c r="E7" s="118"/>
      <c r="F7" s="118"/>
      <c r="G7" s="118"/>
      <c r="H7" s="119"/>
      <c r="J7" s="15"/>
      <c r="K7" s="15"/>
      <c r="L7" s="15"/>
      <c r="M7" s="15"/>
      <c r="N7" s="15"/>
      <c r="O7" s="15"/>
      <c r="P7" s="15"/>
      <c r="Q7" s="15"/>
    </row>
    <row r="8" spans="2:17" ht="50.25" customHeight="1">
      <c r="B8" s="114" t="s">
        <v>3</v>
      </c>
      <c r="C8" s="115"/>
      <c r="D8" s="115"/>
      <c r="E8" s="115"/>
      <c r="F8" s="115" t="s">
        <v>4</v>
      </c>
      <c r="G8" s="115"/>
      <c r="H8" s="14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47.25" customHeight="1">
      <c r="B9" s="109" t="s">
        <v>290</v>
      </c>
      <c r="C9" s="110"/>
      <c r="D9" s="110"/>
      <c r="E9" s="110"/>
      <c r="F9" s="110" t="s">
        <v>291</v>
      </c>
      <c r="G9" s="110"/>
      <c r="H9" s="19" t="s">
        <v>292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14" t="s">
        <v>8</v>
      </c>
      <c r="C10" s="115"/>
      <c r="D10" s="115"/>
      <c r="E10" s="115"/>
      <c r="F10" s="115"/>
      <c r="G10" s="115"/>
      <c r="H10" s="116"/>
    </row>
    <row r="11" spans="2:17" ht="25.5" customHeight="1">
      <c r="B11" s="12" t="s">
        <v>9</v>
      </c>
      <c r="C11" s="115" t="s">
        <v>10</v>
      </c>
      <c r="D11" s="115"/>
      <c r="E11" s="13" t="s">
        <v>11</v>
      </c>
      <c r="F11" s="13" t="s">
        <v>12</v>
      </c>
      <c r="G11" s="13" t="s">
        <v>13</v>
      </c>
      <c r="H11" s="14" t="s">
        <v>14</v>
      </c>
    </row>
    <row r="12" spans="2:17" ht="18.95" customHeight="1" thickBot="1">
      <c r="B12" s="20" t="s">
        <v>293</v>
      </c>
      <c r="C12" s="123" t="s">
        <v>97</v>
      </c>
      <c r="D12" s="123"/>
      <c r="E12" s="21" t="s">
        <v>294</v>
      </c>
      <c r="F12" s="21" t="s">
        <v>295</v>
      </c>
      <c r="G12" s="21" t="s">
        <v>296</v>
      </c>
      <c r="H12" s="22" t="s">
        <v>20</v>
      </c>
    </row>
    <row r="13" spans="2:17" ht="16.5" customHeight="1" thickBot="1">
      <c r="B13" s="124" t="s">
        <v>21</v>
      </c>
      <c r="C13" s="125"/>
      <c r="D13" s="125"/>
      <c r="E13" s="125"/>
      <c r="F13" s="126"/>
      <c r="G13" s="127" t="s">
        <v>22</v>
      </c>
      <c r="H13" s="128"/>
    </row>
    <row r="14" spans="2:17" ht="16.5" customHeight="1">
      <c r="B14" s="23" t="s">
        <v>23</v>
      </c>
      <c r="C14" s="129" t="s">
        <v>24</v>
      </c>
      <c r="D14" s="129"/>
      <c r="E14" s="24" t="s">
        <v>25</v>
      </c>
      <c r="F14" s="25" t="s">
        <v>11</v>
      </c>
      <c r="G14" s="26" t="s">
        <v>26</v>
      </c>
      <c r="H14" s="25" t="s">
        <v>27</v>
      </c>
    </row>
    <row r="15" spans="2:17" ht="21" customHeight="1" thickBot="1">
      <c r="B15" s="27" t="s">
        <v>28</v>
      </c>
      <c r="C15" s="130" t="s">
        <v>297</v>
      </c>
      <c r="D15" s="130"/>
      <c r="E15" s="28" t="s">
        <v>29</v>
      </c>
      <c r="F15" s="29" t="s">
        <v>30</v>
      </c>
      <c r="G15" s="27" t="s">
        <v>29</v>
      </c>
      <c r="H15" s="29" t="s">
        <v>298</v>
      </c>
    </row>
    <row r="16" spans="2:17" ht="46.5" customHeight="1">
      <c r="B16" s="114" t="s">
        <v>32</v>
      </c>
      <c r="C16" s="115"/>
      <c r="D16" s="115"/>
      <c r="E16" s="115"/>
      <c r="F16" s="115" t="s">
        <v>33</v>
      </c>
      <c r="G16" s="115"/>
      <c r="H16" s="116"/>
    </row>
    <row r="17" spans="2:9" ht="47.1" customHeight="1">
      <c r="B17" s="131" t="s">
        <v>34</v>
      </c>
      <c r="C17" s="132"/>
      <c r="D17" s="132"/>
      <c r="E17" s="133"/>
      <c r="F17" s="115" t="s">
        <v>299</v>
      </c>
      <c r="G17" s="115"/>
      <c r="H17" s="14" t="s">
        <v>36</v>
      </c>
    </row>
    <row r="18" spans="2:9" ht="18" customHeight="1">
      <c r="B18" s="120" t="s">
        <v>300</v>
      </c>
      <c r="C18" s="121"/>
      <c r="D18" s="121"/>
      <c r="E18" s="122"/>
      <c r="F18" s="123" t="s">
        <v>301</v>
      </c>
      <c r="G18" s="123"/>
      <c r="H18" s="22" t="s">
        <v>302</v>
      </c>
    </row>
    <row r="19" spans="2:9" ht="15.75" customHeight="1">
      <c r="B19" s="114" t="s">
        <v>39</v>
      </c>
      <c r="C19" s="115"/>
      <c r="D19" s="115"/>
      <c r="E19" s="115"/>
      <c r="F19" s="115"/>
      <c r="G19" s="115"/>
      <c r="H19" s="116"/>
    </row>
    <row r="20" spans="2:9" ht="60.95" customHeight="1">
      <c r="B20" s="134" t="s">
        <v>303</v>
      </c>
      <c r="C20" s="135"/>
      <c r="D20" s="135"/>
      <c r="E20" s="135"/>
      <c r="F20" s="135"/>
      <c r="G20" s="135"/>
      <c r="H20" s="136"/>
    </row>
    <row r="21" spans="2:9" ht="15.75" customHeight="1">
      <c r="B21" s="114" t="s">
        <v>41</v>
      </c>
      <c r="C21" s="115"/>
      <c r="D21" s="115"/>
      <c r="E21" s="115"/>
      <c r="F21" s="115"/>
      <c r="G21" s="115"/>
      <c r="H21" s="116"/>
    </row>
    <row r="22" spans="2:9" ht="63.95" customHeight="1">
      <c r="B22" s="109" t="s">
        <v>304</v>
      </c>
      <c r="C22" s="110"/>
      <c r="D22" s="110"/>
      <c r="E22" s="110"/>
      <c r="F22" s="110"/>
      <c r="G22" s="110"/>
      <c r="H22" s="137"/>
    </row>
    <row r="23" spans="2:9" ht="15.75" customHeight="1">
      <c r="B23" s="114" t="s">
        <v>43</v>
      </c>
      <c r="C23" s="115"/>
      <c r="D23" s="115"/>
      <c r="E23" s="115"/>
      <c r="F23" s="115" t="s">
        <v>44</v>
      </c>
      <c r="G23" s="115"/>
      <c r="H23" s="116"/>
    </row>
    <row r="24" spans="2:9" ht="24.75" customHeight="1">
      <c r="B24" s="109" t="s">
        <v>45</v>
      </c>
      <c r="C24" s="110"/>
      <c r="D24" s="110"/>
      <c r="E24" s="110"/>
      <c r="F24" s="110" t="s">
        <v>305</v>
      </c>
      <c r="G24" s="110"/>
      <c r="H24" s="137"/>
    </row>
    <row r="25" spans="2:9" ht="14.25" customHeight="1">
      <c r="B25" s="114" t="s">
        <v>47</v>
      </c>
      <c r="C25" s="115"/>
      <c r="D25" s="115"/>
      <c r="E25" s="115"/>
      <c r="F25" s="115" t="s">
        <v>48</v>
      </c>
      <c r="G25" s="115"/>
      <c r="H25" s="116"/>
    </row>
    <row r="26" spans="2:9" ht="21.75" customHeight="1">
      <c r="B26" s="114" t="s">
        <v>49</v>
      </c>
      <c r="C26" s="115"/>
      <c r="D26" s="115" t="s">
        <v>50</v>
      </c>
      <c r="E26" s="115"/>
      <c r="F26" s="13" t="s">
        <v>49</v>
      </c>
      <c r="G26" s="13" t="s">
        <v>51</v>
      </c>
      <c r="H26" s="14" t="s">
        <v>50</v>
      </c>
    </row>
    <row r="27" spans="2:9" ht="14.25" customHeight="1">
      <c r="B27" s="193">
        <v>11722</v>
      </c>
      <c r="C27" s="110"/>
      <c r="D27" s="110">
        <v>2022</v>
      </c>
      <c r="E27" s="110"/>
      <c r="F27" s="43">
        <v>1762</v>
      </c>
      <c r="G27" s="31">
        <v>0.15029999999999999</v>
      </c>
      <c r="H27" s="19">
        <v>2025</v>
      </c>
      <c r="I27" s="1">
        <f>((4-5)/5)*100</f>
        <v>-20</v>
      </c>
    </row>
    <row r="28" spans="2:9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19.5" customHeight="1">
      <c r="B29" s="138" t="s">
        <v>34</v>
      </c>
      <c r="C29" s="139"/>
      <c r="D29" s="139"/>
      <c r="E29" s="139"/>
      <c r="F29" s="139"/>
      <c r="G29" s="139"/>
      <c r="H29" s="140"/>
    </row>
    <row r="30" spans="2:9" ht="30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26.1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</row>
    <row r="32" spans="2:9" ht="45.95" customHeight="1">
      <c r="B32" s="114" t="s">
        <v>60</v>
      </c>
      <c r="C32" s="115"/>
      <c r="D32" s="115"/>
      <c r="E32" s="115"/>
      <c r="F32" s="115"/>
      <c r="G32" s="115"/>
      <c r="H32" s="116"/>
      <c r="I32" s="35"/>
    </row>
    <row r="33" spans="2:8" ht="168.75" customHeight="1">
      <c r="B33" s="194" t="s">
        <v>306</v>
      </c>
      <c r="C33" s="195"/>
      <c r="D33" s="195"/>
      <c r="E33" s="195"/>
      <c r="F33" s="195"/>
      <c r="G33" s="195"/>
      <c r="H33" s="196"/>
    </row>
    <row r="34" spans="2:8" ht="30" customHeight="1">
      <c r="B34" s="114" t="s">
        <v>62</v>
      </c>
      <c r="C34" s="115"/>
      <c r="D34" s="115"/>
      <c r="E34" s="115"/>
      <c r="F34" s="115"/>
      <c r="G34" s="115"/>
      <c r="H34" s="116"/>
    </row>
    <row r="35" spans="2:8" ht="32.25" customHeight="1">
      <c r="B35" s="12" t="s">
        <v>63</v>
      </c>
      <c r="C35" s="13" t="s">
        <v>64</v>
      </c>
      <c r="D35" s="13" t="s">
        <v>65</v>
      </c>
      <c r="E35" s="13" t="s">
        <v>66</v>
      </c>
      <c r="F35" s="13" t="s">
        <v>67</v>
      </c>
      <c r="G35" s="115" t="s">
        <v>68</v>
      </c>
      <c r="H35" s="116"/>
    </row>
    <row r="36" spans="2:8" ht="27.95" customHeight="1">
      <c r="B36" s="36">
        <v>0.7157</v>
      </c>
      <c r="C36" s="36">
        <v>0.73770000000000002</v>
      </c>
      <c r="D36" s="36">
        <v>0.85880000000000001</v>
      </c>
      <c r="E36" s="36" t="s">
        <v>69</v>
      </c>
      <c r="F36" s="36">
        <v>0.59150000000000003</v>
      </c>
      <c r="G36" s="110"/>
      <c r="H36" s="137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14" t="s">
        <v>71</v>
      </c>
      <c r="C38" s="115"/>
      <c r="D38" s="115"/>
      <c r="E38" s="115"/>
      <c r="F38" s="115" t="s">
        <v>72</v>
      </c>
      <c r="G38" s="115"/>
      <c r="H38" s="116"/>
    </row>
    <row r="39" spans="2:8" ht="14.1" customHeight="1">
      <c r="B39" s="109" t="s">
        <v>307</v>
      </c>
      <c r="C39" s="110"/>
      <c r="D39" s="110"/>
      <c r="E39" s="110"/>
      <c r="F39" s="110" t="s">
        <v>308</v>
      </c>
      <c r="G39" s="110"/>
      <c r="H39" s="137"/>
    </row>
    <row r="40" spans="2:8" ht="17.100000000000001" customHeight="1">
      <c r="B40" s="114" t="s">
        <v>75</v>
      </c>
      <c r="C40" s="115"/>
      <c r="D40" s="115"/>
      <c r="E40" s="115"/>
      <c r="F40" s="115" t="s">
        <v>76</v>
      </c>
      <c r="G40" s="115"/>
      <c r="H40" s="116"/>
    </row>
    <row r="41" spans="2:8" ht="21" customHeight="1">
      <c r="B41" s="109" t="s">
        <v>309</v>
      </c>
      <c r="C41" s="110"/>
      <c r="D41" s="110"/>
      <c r="E41" s="110"/>
      <c r="F41" s="151" t="s">
        <v>310</v>
      </c>
      <c r="G41" s="149"/>
      <c r="H41" s="161"/>
    </row>
    <row r="42" spans="2:8" ht="15" customHeight="1">
      <c r="B42" s="114" t="s">
        <v>77</v>
      </c>
      <c r="C42" s="115"/>
      <c r="D42" s="115"/>
      <c r="E42" s="115"/>
      <c r="F42" s="115" t="s">
        <v>78</v>
      </c>
      <c r="G42" s="115"/>
      <c r="H42" s="116"/>
    </row>
    <row r="43" spans="2:8" ht="12.95" customHeight="1">
      <c r="B43" s="109" t="s">
        <v>311</v>
      </c>
      <c r="C43" s="110"/>
      <c r="D43" s="110"/>
      <c r="E43" s="110"/>
      <c r="F43" s="110" t="s">
        <v>74</v>
      </c>
      <c r="G43" s="110"/>
      <c r="H43" s="137"/>
    </row>
    <row r="44" spans="2:8" ht="24" customHeight="1">
      <c r="B44" s="114" t="s">
        <v>79</v>
      </c>
      <c r="C44" s="115"/>
      <c r="D44" s="115"/>
      <c r="E44" s="115"/>
      <c r="F44" s="115" t="s">
        <v>80</v>
      </c>
      <c r="G44" s="115"/>
      <c r="H44" s="116"/>
    </row>
    <row r="45" spans="2:8" ht="14.1" customHeight="1">
      <c r="B45" s="109" t="s">
        <v>312</v>
      </c>
      <c r="C45" s="110"/>
      <c r="D45" s="110"/>
      <c r="E45" s="110"/>
      <c r="F45" s="110" t="s">
        <v>310</v>
      </c>
      <c r="G45" s="110"/>
      <c r="H45" s="137"/>
    </row>
    <row r="46" spans="2:8" ht="14.1" customHeight="1">
      <c r="B46" s="153" t="s">
        <v>81</v>
      </c>
      <c r="C46" s="154"/>
      <c r="D46" s="154"/>
      <c r="E46" s="154"/>
      <c r="F46" s="154"/>
      <c r="G46" s="154"/>
      <c r="H46" s="155"/>
    </row>
    <row r="47" spans="2:8" ht="15.95" customHeight="1">
      <c r="B47" s="109" t="s">
        <v>313</v>
      </c>
      <c r="C47" s="110"/>
      <c r="D47" s="110"/>
      <c r="E47" s="110"/>
      <c r="F47" s="110"/>
      <c r="G47" s="110"/>
      <c r="H47" s="137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18.95" customHeight="1">
      <c r="B49" s="148" t="s">
        <v>314</v>
      </c>
      <c r="C49" s="149"/>
      <c r="D49" s="149"/>
      <c r="E49" s="150"/>
      <c r="F49" s="151" t="s">
        <v>315</v>
      </c>
      <c r="G49" s="149"/>
      <c r="H49" s="161"/>
    </row>
    <row r="50" spans="2:8" ht="16.5" customHeight="1">
      <c r="B50" s="114" t="s">
        <v>87</v>
      </c>
      <c r="C50" s="115"/>
      <c r="D50" s="115"/>
      <c r="E50" s="115"/>
      <c r="F50" s="115" t="s">
        <v>88</v>
      </c>
      <c r="G50" s="115"/>
      <c r="H50" s="116"/>
    </row>
    <row r="51" spans="2:8" ht="21" customHeight="1" thickBot="1">
      <c r="B51" s="191" t="s">
        <v>316</v>
      </c>
      <c r="C51" s="192"/>
      <c r="D51" s="192"/>
      <c r="E51" s="192"/>
      <c r="F51" s="130">
        <v>9984610061</v>
      </c>
      <c r="G51" s="130"/>
      <c r="H51" s="164"/>
    </row>
    <row r="52" spans="2:8" ht="85.5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295" priority="1" operator="containsText" text="NO DISPONIBLE">
      <formula>NOT(ISERROR(SEARCH("NO DISPONIBLE",B36)))</formula>
    </cfRule>
    <cfRule type="cellIs" dxfId="294" priority="2" operator="lessThanOrEqual">
      <formula>0.15</formula>
    </cfRule>
    <cfRule type="cellIs" dxfId="293" priority="3" operator="between">
      <formula>0.5</formula>
      <formula>0.7</formula>
    </cfRule>
    <cfRule type="cellIs" dxfId="292" priority="4" operator="greaterThanOrEqual">
      <formula>0.7</formula>
    </cfRule>
  </conditionalFormatting>
  <hyperlinks>
    <hyperlink ref="B51" r:id="rId1"/>
  </hyperlinks>
  <pageMargins left="0.98425196850393704" right="0.98425196850393704" top="0.59055118110236227" bottom="0.59055118110236227" header="0.51181102362204722" footer="0.51181102362204722"/>
  <pageSetup paperSize="5" scale="6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'2.2.1.1.3'!B36:F36</xm:f>
              <xm:sqref>G36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53"/>
  <sheetViews>
    <sheetView showGridLines="0" view="pageBreakPreview" topLeftCell="A34" zoomScale="85" zoomScaleNormal="90" zoomScaleSheetLayoutView="85" workbookViewId="0">
      <selection activeCell="L42" sqref="L42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4.7109375" style="1" customWidth="1"/>
    <col min="9" max="9" width="15.28515625" style="1" customWidth="1"/>
    <col min="10" max="16384" width="11.42578125" style="1"/>
  </cols>
  <sheetData>
    <row r="1" spans="2:17" ht="1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14" t="s">
        <v>1</v>
      </c>
      <c r="C6" s="115"/>
      <c r="D6" s="115"/>
      <c r="E6" s="115"/>
      <c r="F6" s="115"/>
      <c r="G6" s="115"/>
      <c r="H6" s="116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117" t="s">
        <v>92</v>
      </c>
      <c r="C7" s="118"/>
      <c r="D7" s="118"/>
      <c r="E7" s="118"/>
      <c r="F7" s="118"/>
      <c r="G7" s="118"/>
      <c r="H7" s="119"/>
      <c r="J7" s="15"/>
      <c r="K7" s="15"/>
      <c r="L7" s="15"/>
      <c r="M7" s="15"/>
      <c r="N7" s="15"/>
      <c r="O7" s="15"/>
      <c r="P7" s="15"/>
      <c r="Q7" s="15"/>
    </row>
    <row r="8" spans="2:17" ht="19.5" customHeight="1">
      <c r="B8" s="114" t="s">
        <v>3</v>
      </c>
      <c r="C8" s="115"/>
      <c r="D8" s="115"/>
      <c r="E8" s="115"/>
      <c r="F8" s="115" t="s">
        <v>4</v>
      </c>
      <c r="G8" s="115"/>
      <c r="H8" s="14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47.25" customHeight="1">
      <c r="B9" s="109" t="s">
        <v>93</v>
      </c>
      <c r="C9" s="110"/>
      <c r="D9" s="110"/>
      <c r="E9" s="110"/>
      <c r="F9" s="110" t="s">
        <v>94</v>
      </c>
      <c r="G9" s="110"/>
      <c r="H9" s="19" t="s">
        <v>95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14" t="s">
        <v>8</v>
      </c>
      <c r="C10" s="115"/>
      <c r="D10" s="115"/>
      <c r="E10" s="115"/>
      <c r="F10" s="115"/>
      <c r="G10" s="115"/>
      <c r="H10" s="116"/>
    </row>
    <row r="11" spans="2:17" ht="25.5" customHeight="1">
      <c r="B11" s="12" t="s">
        <v>9</v>
      </c>
      <c r="C11" s="115" t="s">
        <v>10</v>
      </c>
      <c r="D11" s="115"/>
      <c r="E11" s="13" t="s">
        <v>11</v>
      </c>
      <c r="F11" s="13" t="s">
        <v>12</v>
      </c>
      <c r="G11" s="13" t="s">
        <v>13</v>
      </c>
      <c r="H11" s="14" t="s">
        <v>14</v>
      </c>
    </row>
    <row r="12" spans="2:17" ht="18.95" customHeight="1" thickBot="1">
      <c r="B12" s="20" t="s">
        <v>96</v>
      </c>
      <c r="C12" s="123" t="s">
        <v>97</v>
      </c>
      <c r="D12" s="123"/>
      <c r="E12" s="21" t="s">
        <v>96</v>
      </c>
      <c r="F12" s="21" t="s">
        <v>96</v>
      </c>
      <c r="G12" s="21" t="s">
        <v>97</v>
      </c>
      <c r="H12" s="22" t="s">
        <v>20</v>
      </c>
    </row>
    <row r="13" spans="2:17" ht="16.5" customHeight="1" thickBot="1">
      <c r="B13" s="124" t="s">
        <v>21</v>
      </c>
      <c r="C13" s="125"/>
      <c r="D13" s="125"/>
      <c r="E13" s="125"/>
      <c r="F13" s="126"/>
      <c r="G13" s="127" t="s">
        <v>22</v>
      </c>
      <c r="H13" s="128"/>
    </row>
    <row r="14" spans="2:17" ht="16.5" customHeight="1">
      <c r="B14" s="23" t="s">
        <v>23</v>
      </c>
      <c r="C14" s="129" t="s">
        <v>24</v>
      </c>
      <c r="D14" s="129"/>
      <c r="E14" s="24" t="s">
        <v>25</v>
      </c>
      <c r="F14" s="25" t="s">
        <v>11</v>
      </c>
      <c r="G14" s="26" t="s">
        <v>26</v>
      </c>
      <c r="H14" s="25" t="s">
        <v>27</v>
      </c>
    </row>
    <row r="15" spans="2:17" ht="21" customHeight="1" thickBot="1">
      <c r="B15" s="27" t="s">
        <v>28</v>
      </c>
      <c r="C15" s="130" t="s">
        <v>98</v>
      </c>
      <c r="D15" s="130"/>
      <c r="E15" s="28" t="s">
        <v>29</v>
      </c>
      <c r="F15" s="29" t="s">
        <v>30</v>
      </c>
      <c r="G15" s="27" t="s">
        <v>99</v>
      </c>
      <c r="H15" s="29" t="s">
        <v>31</v>
      </c>
    </row>
    <row r="16" spans="2:17" ht="42" customHeight="1">
      <c r="B16" s="114" t="s">
        <v>32</v>
      </c>
      <c r="C16" s="115"/>
      <c r="D16" s="115"/>
      <c r="E16" s="115"/>
      <c r="F16" s="115" t="s">
        <v>33</v>
      </c>
      <c r="G16" s="115"/>
      <c r="H16" s="116"/>
    </row>
    <row r="17" spans="2:14" ht="25.5" customHeight="1">
      <c r="B17" s="131" t="s">
        <v>34</v>
      </c>
      <c r="C17" s="132"/>
      <c r="D17" s="132"/>
      <c r="E17" s="133"/>
      <c r="F17" s="115" t="s">
        <v>35</v>
      </c>
      <c r="G17" s="115"/>
      <c r="H17" s="14" t="s">
        <v>36</v>
      </c>
    </row>
    <row r="18" spans="2:14" ht="18" customHeight="1">
      <c r="B18" s="120" t="s">
        <v>37</v>
      </c>
      <c r="C18" s="121"/>
      <c r="D18" s="121"/>
      <c r="E18" s="122"/>
      <c r="F18" s="123" t="s">
        <v>38</v>
      </c>
      <c r="G18" s="123"/>
      <c r="H18" s="22" t="s">
        <v>100</v>
      </c>
    </row>
    <row r="19" spans="2:14" ht="15.75" customHeight="1">
      <c r="B19" s="114" t="s">
        <v>39</v>
      </c>
      <c r="C19" s="115"/>
      <c r="D19" s="115"/>
      <c r="E19" s="115"/>
      <c r="F19" s="115"/>
      <c r="G19" s="115"/>
      <c r="H19" s="116"/>
    </row>
    <row r="20" spans="2:14" ht="60.95" customHeight="1">
      <c r="B20" s="168" t="s">
        <v>101</v>
      </c>
      <c r="C20" s="169"/>
      <c r="D20" s="169"/>
      <c r="E20" s="169"/>
      <c r="F20" s="169"/>
      <c r="G20" s="169"/>
      <c r="H20" s="170"/>
    </row>
    <row r="21" spans="2:14" ht="15.75" customHeight="1">
      <c r="B21" s="114" t="s">
        <v>41</v>
      </c>
      <c r="C21" s="115"/>
      <c r="D21" s="115"/>
      <c r="E21" s="115"/>
      <c r="F21" s="115"/>
      <c r="G21" s="115"/>
      <c r="H21" s="116"/>
    </row>
    <row r="22" spans="2:14">
      <c r="B22" s="109" t="s">
        <v>102</v>
      </c>
      <c r="C22" s="110"/>
      <c r="D22" s="110"/>
      <c r="E22" s="110"/>
      <c r="F22" s="110"/>
      <c r="G22" s="110"/>
      <c r="H22" s="137"/>
    </row>
    <row r="23" spans="2:14" ht="15.75" customHeight="1">
      <c r="B23" s="114" t="s">
        <v>43</v>
      </c>
      <c r="C23" s="115"/>
      <c r="D23" s="115"/>
      <c r="E23" s="115"/>
      <c r="F23" s="115" t="s">
        <v>44</v>
      </c>
      <c r="G23" s="115"/>
      <c r="H23" s="116"/>
    </row>
    <row r="24" spans="2:14" ht="24.75" customHeight="1">
      <c r="B24" s="171" t="s">
        <v>45</v>
      </c>
      <c r="C24" s="172"/>
      <c r="D24" s="172"/>
      <c r="E24" s="172"/>
      <c r="F24" s="172" t="s">
        <v>46</v>
      </c>
      <c r="G24" s="172"/>
      <c r="H24" s="173"/>
    </row>
    <row r="25" spans="2:14" ht="14.25" customHeight="1">
      <c r="B25" s="114" t="s">
        <v>47</v>
      </c>
      <c r="C25" s="115"/>
      <c r="D25" s="115"/>
      <c r="E25" s="115"/>
      <c r="F25" s="115" t="s">
        <v>48</v>
      </c>
      <c r="G25" s="115"/>
      <c r="H25" s="116"/>
    </row>
    <row r="26" spans="2:14" ht="15.95" customHeight="1">
      <c r="B26" s="114" t="s">
        <v>49</v>
      </c>
      <c r="C26" s="115"/>
      <c r="D26" s="115" t="s">
        <v>50</v>
      </c>
      <c r="E26" s="115"/>
      <c r="F26" s="13" t="s">
        <v>49</v>
      </c>
      <c r="G26" s="13" t="s">
        <v>51</v>
      </c>
      <c r="H26" s="14" t="s">
        <v>50</v>
      </c>
    </row>
    <row r="27" spans="2:14" ht="14.25" customHeight="1">
      <c r="B27" s="171">
        <v>48</v>
      </c>
      <c r="C27" s="172"/>
      <c r="D27" s="172">
        <v>2022</v>
      </c>
      <c r="E27" s="172"/>
      <c r="F27" s="39">
        <v>52</v>
      </c>
      <c r="G27" s="40">
        <v>8.3299999999999999E-2</v>
      </c>
      <c r="H27" s="38">
        <v>2025</v>
      </c>
      <c r="J27" s="41"/>
      <c r="L27" s="1">
        <f>(F27/B27)</f>
        <v>1.0833333333333333</v>
      </c>
      <c r="M27" s="1">
        <f>L27-1</f>
        <v>8.3333333333333259E-2</v>
      </c>
      <c r="N27" s="1">
        <f>M27*100</f>
        <v>8.333333333333325</v>
      </c>
    </row>
    <row r="28" spans="2:14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14" ht="19.5" customHeight="1">
      <c r="B29" s="138" t="s">
        <v>34</v>
      </c>
      <c r="C29" s="139"/>
      <c r="D29" s="139"/>
      <c r="E29" s="139"/>
      <c r="F29" s="139"/>
      <c r="G29" s="139"/>
      <c r="H29" s="140"/>
    </row>
    <row r="30" spans="2:14" ht="30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  <c r="L30" s="1">
        <f>(400/233)</f>
        <v>1.7167381974248928</v>
      </c>
      <c r="M30" s="1">
        <f>L30-1</f>
        <v>0.71673819742489275</v>
      </c>
      <c r="N30" s="1">
        <f>M30*100</f>
        <v>71.673819742489272</v>
      </c>
    </row>
    <row r="31" spans="2:14" ht="26.1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</row>
    <row r="32" spans="2:14" ht="45.95" customHeight="1">
      <c r="B32" s="114" t="s">
        <v>60</v>
      </c>
      <c r="C32" s="115"/>
      <c r="D32" s="115"/>
      <c r="E32" s="115"/>
      <c r="F32" s="115"/>
      <c r="G32" s="115"/>
      <c r="H32" s="116"/>
      <c r="I32" s="35"/>
    </row>
    <row r="33" spans="2:8" ht="151.5" customHeight="1">
      <c r="B33" s="175" t="s">
        <v>103</v>
      </c>
      <c r="C33" s="169"/>
      <c r="D33" s="169"/>
      <c r="E33" s="169"/>
      <c r="F33" s="169"/>
      <c r="G33" s="169"/>
      <c r="H33" s="170"/>
    </row>
    <row r="34" spans="2:8" ht="30" customHeight="1">
      <c r="B34" s="114" t="s">
        <v>62</v>
      </c>
      <c r="C34" s="115"/>
      <c r="D34" s="115"/>
      <c r="E34" s="115"/>
      <c r="F34" s="115"/>
      <c r="G34" s="115"/>
      <c r="H34" s="116"/>
    </row>
    <row r="35" spans="2:8" ht="20.100000000000001" customHeight="1">
      <c r="B35" s="12" t="s">
        <v>63</v>
      </c>
      <c r="C35" s="13" t="s">
        <v>64</v>
      </c>
      <c r="D35" s="13" t="s">
        <v>65</v>
      </c>
      <c r="E35" s="13" t="s">
        <v>66</v>
      </c>
      <c r="F35" s="13" t="s">
        <v>67</v>
      </c>
      <c r="G35" s="115" t="s">
        <v>68</v>
      </c>
      <c r="H35" s="116"/>
    </row>
    <row r="36" spans="2:8" ht="27.95" customHeight="1">
      <c r="B36" s="36" t="s">
        <v>104</v>
      </c>
      <c r="C36" s="36">
        <v>7.6899999999999996E-2</v>
      </c>
      <c r="D36" s="36">
        <v>1.7895000000000001</v>
      </c>
      <c r="E36" s="36" t="s">
        <v>69</v>
      </c>
      <c r="F36" s="36">
        <v>0.69230000000000003</v>
      </c>
      <c r="G36" s="110"/>
      <c r="H36" s="137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14" t="s">
        <v>71</v>
      </c>
      <c r="C38" s="115"/>
      <c r="D38" s="115"/>
      <c r="E38" s="115"/>
      <c r="F38" s="115" t="s">
        <v>72</v>
      </c>
      <c r="G38" s="115"/>
      <c r="H38" s="116"/>
    </row>
    <row r="39" spans="2:8" ht="14.1" customHeight="1">
      <c r="B39" s="174" t="s">
        <v>105</v>
      </c>
      <c r="C39" s="110"/>
      <c r="D39" s="110"/>
      <c r="E39" s="110"/>
      <c r="F39" s="110" t="s">
        <v>106</v>
      </c>
      <c r="G39" s="110"/>
      <c r="H39" s="137"/>
    </row>
    <row r="40" spans="2:8" ht="17.100000000000001" customHeight="1">
      <c r="B40" s="114" t="s">
        <v>75</v>
      </c>
      <c r="C40" s="115"/>
      <c r="D40" s="115"/>
      <c r="E40" s="115"/>
      <c r="F40" s="115" t="s">
        <v>76</v>
      </c>
      <c r="G40" s="115"/>
      <c r="H40" s="116"/>
    </row>
    <row r="41" spans="2:8">
      <c r="B41" s="109" t="s">
        <v>107</v>
      </c>
      <c r="C41" s="110"/>
      <c r="D41" s="110"/>
      <c r="E41" s="110"/>
      <c r="F41" s="110" t="s">
        <v>108</v>
      </c>
      <c r="G41" s="110"/>
      <c r="H41" s="137"/>
    </row>
    <row r="42" spans="2:8" ht="15" customHeight="1">
      <c r="B42" s="114" t="s">
        <v>77</v>
      </c>
      <c r="C42" s="115"/>
      <c r="D42" s="115"/>
      <c r="E42" s="115"/>
      <c r="F42" s="115" t="s">
        <v>78</v>
      </c>
      <c r="G42" s="115"/>
      <c r="H42" s="116"/>
    </row>
    <row r="43" spans="2:8" ht="12.95" customHeight="1">
      <c r="B43" s="174" t="s">
        <v>109</v>
      </c>
      <c r="C43" s="110"/>
      <c r="D43" s="110"/>
      <c r="E43" s="110"/>
      <c r="F43" s="110" t="s">
        <v>110</v>
      </c>
      <c r="G43" s="110"/>
      <c r="H43" s="137"/>
    </row>
    <row r="44" spans="2:8" ht="24" customHeight="1">
      <c r="B44" s="114" t="s">
        <v>79</v>
      </c>
      <c r="C44" s="115"/>
      <c r="D44" s="115"/>
      <c r="E44" s="115"/>
      <c r="F44" s="115" t="s">
        <v>80</v>
      </c>
      <c r="G44" s="115"/>
      <c r="H44" s="116"/>
    </row>
    <row r="45" spans="2:8" ht="14.1" customHeight="1">
      <c r="B45" s="109" t="s">
        <v>111</v>
      </c>
      <c r="C45" s="110"/>
      <c r="D45" s="110"/>
      <c r="E45" s="110"/>
      <c r="F45" s="110" t="s">
        <v>108</v>
      </c>
      <c r="G45" s="110"/>
      <c r="H45" s="137"/>
    </row>
    <row r="46" spans="2:8" ht="14.1" customHeight="1">
      <c r="B46" s="153" t="s">
        <v>81</v>
      </c>
      <c r="C46" s="154"/>
      <c r="D46" s="154"/>
      <c r="E46" s="154"/>
      <c r="F46" s="154"/>
      <c r="G46" s="154"/>
      <c r="H46" s="155"/>
    </row>
    <row r="47" spans="2:8" ht="15.95" customHeight="1">
      <c r="B47" s="171" t="s">
        <v>112</v>
      </c>
      <c r="C47" s="172"/>
      <c r="D47" s="172"/>
      <c r="E47" s="172"/>
      <c r="F47" s="172"/>
      <c r="G47" s="172"/>
      <c r="H47" s="173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18.95" customHeight="1">
      <c r="B49" s="176" t="s">
        <v>113</v>
      </c>
      <c r="C49" s="177"/>
      <c r="D49" s="177"/>
      <c r="E49" s="178"/>
      <c r="F49" s="179" t="s">
        <v>113</v>
      </c>
      <c r="G49" s="177"/>
      <c r="H49" s="180"/>
    </row>
    <row r="50" spans="2:8" ht="16.5" customHeight="1">
      <c r="B50" s="114" t="s">
        <v>87</v>
      </c>
      <c r="C50" s="115"/>
      <c r="D50" s="115"/>
      <c r="E50" s="115"/>
      <c r="F50" s="115" t="s">
        <v>88</v>
      </c>
      <c r="G50" s="115"/>
      <c r="H50" s="116"/>
    </row>
    <row r="51" spans="2:8" ht="15" customHeight="1" thickBot="1">
      <c r="B51" s="162" t="s">
        <v>114</v>
      </c>
      <c r="C51" s="163"/>
      <c r="D51" s="163"/>
      <c r="E51" s="163"/>
      <c r="F51" s="130" t="s">
        <v>115</v>
      </c>
      <c r="G51" s="130"/>
      <c r="H51" s="164"/>
    </row>
    <row r="52" spans="2:8" ht="38.25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363" priority="1" operator="containsText" text="NO DISPONIBLE">
      <formula>NOT(ISERROR(SEARCH("NO DISPONIBLE",B36)))</formula>
    </cfRule>
    <cfRule type="cellIs" dxfId="362" priority="2" operator="lessThanOrEqual">
      <formula>0.15</formula>
    </cfRule>
    <cfRule type="cellIs" dxfId="361" priority="3" operator="between">
      <formula>0.5</formula>
      <formula>0.7</formula>
    </cfRule>
    <cfRule type="cellIs" dxfId="360" priority="4" operator="greaterThanOrEqual">
      <formula>0.7</formula>
    </cfRule>
  </conditionalFormatting>
  <hyperlinks>
    <hyperlink ref="B51" r:id="rId1"/>
  </hyperlinks>
  <pageMargins left="0.70866141732283472" right="0.70866141732283472" top="0.59055118110236227" bottom="0.59055118110236227" header="0.31496062992125984" footer="0.31496062992125984"/>
  <pageSetup paperSize="5" scale="73" orientation="portrait" horizontalDpi="1200" verticalDpi="120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'PROPOSITO-2.1.1.1 '!B36:F36</xm:f>
              <xm:sqref>G36</xm:sqref>
            </x14:sparkline>
          </x14:sparklines>
        </x14:sparklineGroup>
      </x14:sparklineGroup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53"/>
  <sheetViews>
    <sheetView showGridLines="0" topLeftCell="B28" zoomScaleNormal="100" workbookViewId="0">
      <selection activeCell="B47" sqref="B47:H47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14" t="s">
        <v>1</v>
      </c>
      <c r="C6" s="115"/>
      <c r="D6" s="115"/>
      <c r="E6" s="115"/>
      <c r="F6" s="115"/>
      <c r="G6" s="115"/>
      <c r="H6" s="116"/>
      <c r="J6" s="11"/>
      <c r="K6" s="11"/>
      <c r="L6" s="11"/>
      <c r="M6" s="11"/>
      <c r="N6" s="11"/>
      <c r="O6" s="11"/>
      <c r="P6" s="11"/>
      <c r="Q6" s="11"/>
    </row>
    <row r="7" spans="2:17" ht="22.5" customHeight="1">
      <c r="B7" s="117" t="s">
        <v>317</v>
      </c>
      <c r="C7" s="118"/>
      <c r="D7" s="118"/>
      <c r="E7" s="118"/>
      <c r="F7" s="118"/>
      <c r="G7" s="118"/>
      <c r="H7" s="119"/>
      <c r="J7" s="15"/>
      <c r="K7" s="15"/>
      <c r="L7" s="15"/>
      <c r="M7" s="15"/>
      <c r="N7" s="15"/>
      <c r="O7" s="15"/>
      <c r="P7" s="15"/>
      <c r="Q7" s="15"/>
    </row>
    <row r="8" spans="2:17" ht="50.25" customHeight="1">
      <c r="B8" s="114" t="s">
        <v>3</v>
      </c>
      <c r="C8" s="115"/>
      <c r="D8" s="115"/>
      <c r="E8" s="115"/>
      <c r="F8" s="115" t="s">
        <v>4</v>
      </c>
      <c r="G8" s="115"/>
      <c r="H8" s="14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47.25" customHeight="1">
      <c r="B9" s="109" t="s">
        <v>290</v>
      </c>
      <c r="C9" s="110"/>
      <c r="D9" s="110"/>
      <c r="E9" s="110"/>
      <c r="F9" s="110" t="s">
        <v>291</v>
      </c>
      <c r="G9" s="110"/>
      <c r="H9" s="19" t="s">
        <v>318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14" t="s">
        <v>8</v>
      </c>
      <c r="C10" s="115"/>
      <c r="D10" s="115"/>
      <c r="E10" s="115"/>
      <c r="F10" s="115"/>
      <c r="G10" s="115"/>
      <c r="H10" s="116"/>
    </row>
    <row r="11" spans="2:17" ht="25.5" customHeight="1">
      <c r="B11" s="12" t="s">
        <v>9</v>
      </c>
      <c r="C11" s="115" t="s">
        <v>10</v>
      </c>
      <c r="D11" s="115"/>
      <c r="E11" s="13" t="s">
        <v>11</v>
      </c>
      <c r="F11" s="13" t="s">
        <v>12</v>
      </c>
      <c r="G11" s="13" t="s">
        <v>13</v>
      </c>
      <c r="H11" s="14" t="s">
        <v>14</v>
      </c>
    </row>
    <row r="12" spans="2:17" ht="18.95" customHeight="1" thickBot="1">
      <c r="B12" s="20" t="s">
        <v>293</v>
      </c>
      <c r="C12" s="123" t="s">
        <v>97</v>
      </c>
      <c r="D12" s="123"/>
      <c r="E12" s="21" t="s">
        <v>294</v>
      </c>
      <c r="F12" s="21" t="s">
        <v>295</v>
      </c>
      <c r="G12" s="21" t="s">
        <v>296</v>
      </c>
      <c r="H12" s="22" t="s">
        <v>20</v>
      </c>
    </row>
    <row r="13" spans="2:17" ht="16.5" customHeight="1" thickBot="1">
      <c r="B13" s="124" t="s">
        <v>21</v>
      </c>
      <c r="C13" s="125"/>
      <c r="D13" s="125"/>
      <c r="E13" s="125"/>
      <c r="F13" s="126"/>
      <c r="G13" s="127" t="s">
        <v>22</v>
      </c>
      <c r="H13" s="128"/>
    </row>
    <row r="14" spans="2:17" ht="16.5" customHeight="1">
      <c r="B14" s="23" t="s">
        <v>23</v>
      </c>
      <c r="C14" s="129" t="s">
        <v>24</v>
      </c>
      <c r="D14" s="129"/>
      <c r="E14" s="24" t="s">
        <v>25</v>
      </c>
      <c r="F14" s="25" t="s">
        <v>11</v>
      </c>
      <c r="G14" s="26" t="s">
        <v>26</v>
      </c>
      <c r="H14" s="25" t="s">
        <v>27</v>
      </c>
    </row>
    <row r="15" spans="2:17" ht="21" customHeight="1" thickBot="1">
      <c r="B15" s="27" t="s">
        <v>28</v>
      </c>
      <c r="C15" s="130" t="s">
        <v>297</v>
      </c>
      <c r="D15" s="130"/>
      <c r="E15" s="28" t="s">
        <v>29</v>
      </c>
      <c r="F15" s="29" t="s">
        <v>30</v>
      </c>
      <c r="G15" s="27" t="s">
        <v>29</v>
      </c>
      <c r="H15" s="29" t="s">
        <v>298</v>
      </c>
    </row>
    <row r="16" spans="2:17" ht="46.5" customHeight="1">
      <c r="B16" s="114" t="s">
        <v>32</v>
      </c>
      <c r="C16" s="115"/>
      <c r="D16" s="115"/>
      <c r="E16" s="115"/>
      <c r="F16" s="115" t="s">
        <v>33</v>
      </c>
      <c r="G16" s="115"/>
      <c r="H16" s="116"/>
    </row>
    <row r="17" spans="2:9" ht="47.1" customHeight="1">
      <c r="B17" s="131" t="s">
        <v>34</v>
      </c>
      <c r="C17" s="132"/>
      <c r="D17" s="132"/>
      <c r="E17" s="133"/>
      <c r="F17" s="115" t="s">
        <v>299</v>
      </c>
      <c r="G17" s="115"/>
      <c r="H17" s="14" t="s">
        <v>36</v>
      </c>
    </row>
    <row r="18" spans="2:9" ht="18" customHeight="1">
      <c r="B18" s="120" t="s">
        <v>319</v>
      </c>
      <c r="C18" s="121"/>
      <c r="D18" s="121"/>
      <c r="E18" s="122"/>
      <c r="F18" s="123" t="s">
        <v>320</v>
      </c>
      <c r="G18" s="123"/>
      <c r="H18" s="22" t="s">
        <v>302</v>
      </c>
    </row>
    <row r="19" spans="2:9" ht="15.75" customHeight="1">
      <c r="B19" s="114" t="s">
        <v>39</v>
      </c>
      <c r="C19" s="115"/>
      <c r="D19" s="115"/>
      <c r="E19" s="115"/>
      <c r="F19" s="115"/>
      <c r="G19" s="115"/>
      <c r="H19" s="116"/>
    </row>
    <row r="20" spans="2:9" ht="60.95" customHeight="1">
      <c r="B20" s="134" t="s">
        <v>321</v>
      </c>
      <c r="C20" s="135"/>
      <c r="D20" s="135"/>
      <c r="E20" s="135"/>
      <c r="F20" s="135"/>
      <c r="G20" s="135"/>
      <c r="H20" s="136"/>
    </row>
    <row r="21" spans="2:9" ht="15.75" customHeight="1">
      <c r="B21" s="114" t="s">
        <v>41</v>
      </c>
      <c r="C21" s="115"/>
      <c r="D21" s="115"/>
      <c r="E21" s="115"/>
      <c r="F21" s="115"/>
      <c r="G21" s="115"/>
      <c r="H21" s="116"/>
    </row>
    <row r="22" spans="2:9" ht="63.95" customHeight="1">
      <c r="B22" s="109" t="s">
        <v>322</v>
      </c>
      <c r="C22" s="110"/>
      <c r="D22" s="110"/>
      <c r="E22" s="110"/>
      <c r="F22" s="110"/>
      <c r="G22" s="110"/>
      <c r="H22" s="137"/>
    </row>
    <row r="23" spans="2:9" ht="15.75" customHeight="1">
      <c r="B23" s="114" t="s">
        <v>43</v>
      </c>
      <c r="C23" s="115"/>
      <c r="D23" s="115"/>
      <c r="E23" s="115"/>
      <c r="F23" s="115" t="s">
        <v>44</v>
      </c>
      <c r="G23" s="115"/>
      <c r="H23" s="116"/>
    </row>
    <row r="24" spans="2:9" ht="24.75" customHeight="1">
      <c r="B24" s="109" t="s">
        <v>45</v>
      </c>
      <c r="C24" s="110"/>
      <c r="D24" s="110"/>
      <c r="E24" s="110"/>
      <c r="F24" s="110" t="s">
        <v>305</v>
      </c>
      <c r="G24" s="110"/>
      <c r="H24" s="137"/>
    </row>
    <row r="25" spans="2:9" ht="14.25" customHeight="1">
      <c r="B25" s="114" t="s">
        <v>47</v>
      </c>
      <c r="C25" s="115"/>
      <c r="D25" s="115"/>
      <c r="E25" s="115"/>
      <c r="F25" s="115" t="s">
        <v>48</v>
      </c>
      <c r="G25" s="115"/>
      <c r="H25" s="116"/>
    </row>
    <row r="26" spans="2:9" ht="21.75" customHeight="1">
      <c r="B26" s="114" t="s">
        <v>49</v>
      </c>
      <c r="C26" s="115"/>
      <c r="D26" s="115" t="s">
        <v>50</v>
      </c>
      <c r="E26" s="115"/>
      <c r="F26" s="13" t="s">
        <v>49</v>
      </c>
      <c r="G26" s="13" t="s">
        <v>51</v>
      </c>
      <c r="H26" s="14" t="s">
        <v>50</v>
      </c>
    </row>
    <row r="27" spans="2:9" ht="14.25" customHeight="1">
      <c r="B27" s="193">
        <v>8631</v>
      </c>
      <c r="C27" s="110"/>
      <c r="D27" s="110">
        <v>2022</v>
      </c>
      <c r="E27" s="110"/>
      <c r="F27" s="43">
        <v>465</v>
      </c>
      <c r="G27" s="31">
        <v>0.1021</v>
      </c>
      <c r="H27" s="19">
        <v>2025</v>
      </c>
      <c r="I27" s="1">
        <f>((4-5)/5)*100</f>
        <v>-20</v>
      </c>
    </row>
    <row r="28" spans="2:9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19.5" customHeight="1">
      <c r="B29" s="138" t="s">
        <v>34</v>
      </c>
      <c r="C29" s="139"/>
      <c r="D29" s="139"/>
      <c r="E29" s="139"/>
      <c r="F29" s="139"/>
      <c r="G29" s="139"/>
      <c r="H29" s="140"/>
    </row>
    <row r="30" spans="2:9" ht="30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26.1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</row>
    <row r="32" spans="2:9" ht="45.95" customHeight="1">
      <c r="B32" s="114" t="s">
        <v>60</v>
      </c>
      <c r="C32" s="115"/>
      <c r="D32" s="115"/>
      <c r="E32" s="115"/>
      <c r="F32" s="115"/>
      <c r="G32" s="115"/>
      <c r="H32" s="116"/>
      <c r="I32" s="35"/>
    </row>
    <row r="33" spans="2:8" ht="168.75" customHeight="1">
      <c r="B33" s="194" t="s">
        <v>306</v>
      </c>
      <c r="C33" s="195"/>
      <c r="D33" s="195"/>
      <c r="E33" s="195"/>
      <c r="F33" s="195"/>
      <c r="G33" s="195"/>
      <c r="H33" s="196"/>
    </row>
    <row r="34" spans="2:8" ht="30" customHeight="1">
      <c r="B34" s="114" t="s">
        <v>62</v>
      </c>
      <c r="C34" s="115"/>
      <c r="D34" s="115"/>
      <c r="E34" s="115"/>
      <c r="F34" s="115"/>
      <c r="G34" s="115"/>
      <c r="H34" s="116"/>
    </row>
    <row r="35" spans="2:8" ht="32.25" customHeight="1">
      <c r="B35" s="12" t="s">
        <v>63</v>
      </c>
      <c r="C35" s="13" t="s">
        <v>64</v>
      </c>
      <c r="D35" s="13" t="s">
        <v>65</v>
      </c>
      <c r="E35" s="13" t="s">
        <v>66</v>
      </c>
      <c r="F35" s="13" t="s">
        <v>67</v>
      </c>
      <c r="G35" s="115" t="s">
        <v>68</v>
      </c>
      <c r="H35" s="116"/>
    </row>
    <row r="36" spans="2:8" ht="27.95" customHeight="1">
      <c r="B36" s="36">
        <v>1.01</v>
      </c>
      <c r="C36" s="36">
        <v>1.0975999999999999</v>
      </c>
      <c r="D36" s="36">
        <v>1.0832999999999999</v>
      </c>
      <c r="E36" s="36" t="s">
        <v>69</v>
      </c>
      <c r="F36" s="36">
        <v>0.79800000000000004</v>
      </c>
      <c r="G36" s="110"/>
      <c r="H36" s="137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14" t="s">
        <v>71</v>
      </c>
      <c r="C38" s="115"/>
      <c r="D38" s="115"/>
      <c r="E38" s="115"/>
      <c r="F38" s="115" t="s">
        <v>72</v>
      </c>
      <c r="G38" s="115"/>
      <c r="H38" s="116"/>
    </row>
    <row r="39" spans="2:8" ht="27.75" customHeight="1">
      <c r="B39" s="148" t="s">
        <v>323</v>
      </c>
      <c r="C39" s="149"/>
      <c r="D39" s="149"/>
      <c r="E39" s="150"/>
      <c r="F39" s="151" t="s">
        <v>324</v>
      </c>
      <c r="G39" s="149"/>
      <c r="H39" s="161"/>
    </row>
    <row r="40" spans="2:8" ht="17.100000000000001" customHeight="1">
      <c r="B40" s="114" t="s">
        <v>75</v>
      </c>
      <c r="C40" s="115"/>
      <c r="D40" s="115"/>
      <c r="E40" s="115"/>
      <c r="F40" s="115" t="s">
        <v>76</v>
      </c>
      <c r="G40" s="115"/>
      <c r="H40" s="116"/>
    </row>
    <row r="41" spans="2:8" ht="21" customHeight="1">
      <c r="B41" s="148" t="s">
        <v>325</v>
      </c>
      <c r="C41" s="149"/>
      <c r="D41" s="149"/>
      <c r="E41" s="150"/>
      <c r="F41" s="151" t="s">
        <v>326</v>
      </c>
      <c r="G41" s="149"/>
      <c r="H41" s="161"/>
    </row>
    <row r="42" spans="2:8" ht="15" customHeight="1">
      <c r="B42" s="114" t="s">
        <v>77</v>
      </c>
      <c r="C42" s="115"/>
      <c r="D42" s="115"/>
      <c r="E42" s="115"/>
      <c r="F42" s="115" t="s">
        <v>78</v>
      </c>
      <c r="G42" s="115"/>
      <c r="H42" s="116"/>
    </row>
    <row r="43" spans="2:8" ht="25.5" customHeight="1">
      <c r="B43" s="148" t="s">
        <v>327</v>
      </c>
      <c r="C43" s="149"/>
      <c r="D43" s="149"/>
      <c r="E43" s="150"/>
      <c r="F43" s="151" t="s">
        <v>328</v>
      </c>
      <c r="G43" s="149"/>
      <c r="H43" s="161"/>
    </row>
    <row r="44" spans="2:8" ht="24" customHeight="1">
      <c r="B44" s="114" t="s">
        <v>79</v>
      </c>
      <c r="C44" s="115"/>
      <c r="D44" s="115"/>
      <c r="E44" s="115"/>
      <c r="F44" s="115" t="s">
        <v>80</v>
      </c>
      <c r="G44" s="115"/>
      <c r="H44" s="116"/>
    </row>
    <row r="45" spans="2:8" ht="14.1" customHeight="1">
      <c r="B45" s="148" t="s">
        <v>329</v>
      </c>
      <c r="C45" s="149"/>
      <c r="D45" s="149"/>
      <c r="E45" s="150"/>
      <c r="F45" s="151" t="s">
        <v>326</v>
      </c>
      <c r="G45" s="149"/>
      <c r="H45" s="161"/>
    </row>
    <row r="46" spans="2:8" ht="14.1" customHeight="1">
      <c r="B46" s="153" t="s">
        <v>81</v>
      </c>
      <c r="C46" s="154"/>
      <c r="D46" s="154"/>
      <c r="E46" s="154"/>
      <c r="F46" s="154"/>
      <c r="G46" s="154"/>
      <c r="H46" s="155"/>
    </row>
    <row r="47" spans="2:8" ht="15.95" customHeight="1">
      <c r="B47" s="109" t="s">
        <v>313</v>
      </c>
      <c r="C47" s="110"/>
      <c r="D47" s="110"/>
      <c r="E47" s="110"/>
      <c r="F47" s="110"/>
      <c r="G47" s="110"/>
      <c r="H47" s="137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18.95" customHeight="1">
      <c r="B49" s="148" t="s">
        <v>314</v>
      </c>
      <c r="C49" s="149"/>
      <c r="D49" s="149"/>
      <c r="E49" s="150"/>
      <c r="F49" s="151" t="s">
        <v>315</v>
      </c>
      <c r="G49" s="149"/>
      <c r="H49" s="161"/>
    </row>
    <row r="50" spans="2:8" ht="16.5" customHeight="1">
      <c r="B50" s="114" t="s">
        <v>87</v>
      </c>
      <c r="C50" s="115"/>
      <c r="D50" s="115"/>
      <c r="E50" s="115"/>
      <c r="F50" s="115" t="s">
        <v>88</v>
      </c>
      <c r="G50" s="115"/>
      <c r="H50" s="116"/>
    </row>
    <row r="51" spans="2:8" ht="21" customHeight="1" thickBot="1">
      <c r="B51" s="191" t="s">
        <v>316</v>
      </c>
      <c r="C51" s="192"/>
      <c r="D51" s="192"/>
      <c r="E51" s="192"/>
      <c r="F51" s="130">
        <v>9984610061</v>
      </c>
      <c r="G51" s="130"/>
      <c r="H51" s="164"/>
    </row>
    <row r="52" spans="2:8" ht="85.5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291" priority="1" operator="containsText" text="NO DISPONIBLE">
      <formula>NOT(ISERROR(SEARCH("NO DISPONIBLE",B36)))</formula>
    </cfRule>
    <cfRule type="cellIs" dxfId="290" priority="2" operator="lessThanOrEqual">
      <formula>0.15</formula>
    </cfRule>
    <cfRule type="cellIs" dxfId="289" priority="3" operator="between">
      <formula>0.5</formula>
      <formula>0.7</formula>
    </cfRule>
    <cfRule type="cellIs" dxfId="288" priority="4" operator="greaterThanOrEqual">
      <formula>0.7</formula>
    </cfRule>
  </conditionalFormatting>
  <hyperlinks>
    <hyperlink ref="B51" r:id="rId1"/>
  </hyperlinks>
  <pageMargins left="0.98425196850393704" right="0.98425196850393704" top="0.59055118110236227" bottom="0.59055118110236227" header="0.51181102362204722" footer="0.51181102362204722"/>
  <pageSetup paperSize="5" scale="6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'2.2.1.1.3.1'!B36:F36</xm:f>
              <xm:sqref>G36</xm:sqref>
            </x14:sparkline>
          </x14:sparklines>
        </x14:sparklineGroup>
      </x14:sparklineGroup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53"/>
  <sheetViews>
    <sheetView showGridLines="0" topLeftCell="A33" zoomScale="131" zoomScaleNormal="115" workbookViewId="0">
      <selection activeCell="B47" sqref="B47:H47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8.75" customHeight="1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14" t="s">
        <v>1</v>
      </c>
      <c r="C6" s="115"/>
      <c r="D6" s="115"/>
      <c r="E6" s="115"/>
      <c r="F6" s="115"/>
      <c r="G6" s="115"/>
      <c r="H6" s="116"/>
      <c r="J6" s="11"/>
      <c r="K6" s="11"/>
      <c r="L6" s="11"/>
      <c r="M6" s="11"/>
      <c r="N6" s="11"/>
      <c r="O6" s="11"/>
      <c r="P6" s="11"/>
      <c r="Q6" s="11"/>
    </row>
    <row r="7" spans="2:17" ht="22.5" customHeight="1">
      <c r="B7" s="117" t="s">
        <v>330</v>
      </c>
      <c r="C7" s="118"/>
      <c r="D7" s="118"/>
      <c r="E7" s="118"/>
      <c r="F7" s="118"/>
      <c r="G7" s="118"/>
      <c r="H7" s="119"/>
      <c r="J7" s="15"/>
      <c r="K7" s="15"/>
      <c r="L7" s="15"/>
      <c r="M7" s="15"/>
      <c r="N7" s="15"/>
      <c r="O7" s="15"/>
      <c r="P7" s="15"/>
      <c r="Q7" s="15"/>
    </row>
    <row r="8" spans="2:17" ht="50.25" customHeight="1">
      <c r="B8" s="114" t="s">
        <v>3</v>
      </c>
      <c r="C8" s="115"/>
      <c r="D8" s="115"/>
      <c r="E8" s="115"/>
      <c r="F8" s="160" t="s">
        <v>4</v>
      </c>
      <c r="G8" s="140"/>
      <c r="H8" s="14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47.25" customHeight="1">
      <c r="B9" s="109" t="s">
        <v>290</v>
      </c>
      <c r="C9" s="110"/>
      <c r="D9" s="110"/>
      <c r="E9" s="110"/>
      <c r="F9" s="151" t="s">
        <v>291</v>
      </c>
      <c r="G9" s="150"/>
      <c r="H9" s="19" t="s">
        <v>318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14" t="s">
        <v>8</v>
      </c>
      <c r="C10" s="115"/>
      <c r="D10" s="115"/>
      <c r="E10" s="115"/>
      <c r="F10" s="115"/>
      <c r="G10" s="115"/>
      <c r="H10" s="116"/>
    </row>
    <row r="11" spans="2:17" ht="25.5" customHeight="1">
      <c r="B11" s="12" t="s">
        <v>9</v>
      </c>
      <c r="C11" s="115" t="s">
        <v>10</v>
      </c>
      <c r="D11" s="115"/>
      <c r="E11" s="13" t="s">
        <v>11</v>
      </c>
      <c r="F11" s="13" t="s">
        <v>12</v>
      </c>
      <c r="G11" s="13" t="s">
        <v>13</v>
      </c>
      <c r="H11" s="14" t="s">
        <v>14</v>
      </c>
    </row>
    <row r="12" spans="2:17" ht="18.95" customHeight="1" thickBot="1">
      <c r="B12" s="20" t="s">
        <v>293</v>
      </c>
      <c r="C12" s="123" t="s">
        <v>97</v>
      </c>
      <c r="D12" s="123"/>
      <c r="E12" s="21" t="s">
        <v>294</v>
      </c>
      <c r="F12" s="21" t="s">
        <v>295</v>
      </c>
      <c r="G12" s="21" t="s">
        <v>296</v>
      </c>
      <c r="H12" s="22" t="s">
        <v>20</v>
      </c>
    </row>
    <row r="13" spans="2:17" ht="16.5" customHeight="1" thickBot="1">
      <c r="B13" s="124" t="s">
        <v>21</v>
      </c>
      <c r="C13" s="125"/>
      <c r="D13" s="125"/>
      <c r="E13" s="125"/>
      <c r="F13" s="126"/>
      <c r="G13" s="127" t="s">
        <v>22</v>
      </c>
      <c r="H13" s="128"/>
    </row>
    <row r="14" spans="2:17" ht="16.5" customHeight="1">
      <c r="B14" s="23" t="s">
        <v>23</v>
      </c>
      <c r="C14" s="129" t="s">
        <v>24</v>
      </c>
      <c r="D14" s="129"/>
      <c r="E14" s="24" t="s">
        <v>25</v>
      </c>
      <c r="F14" s="25" t="s">
        <v>11</v>
      </c>
      <c r="G14" s="26" t="s">
        <v>26</v>
      </c>
      <c r="H14" s="25" t="s">
        <v>27</v>
      </c>
    </row>
    <row r="15" spans="2:17" ht="21" customHeight="1" thickBot="1">
      <c r="B15" s="27" t="s">
        <v>28</v>
      </c>
      <c r="C15" s="130" t="s">
        <v>297</v>
      </c>
      <c r="D15" s="130"/>
      <c r="E15" s="28" t="s">
        <v>29</v>
      </c>
      <c r="F15" s="29" t="s">
        <v>30</v>
      </c>
      <c r="G15" s="27" t="s">
        <v>29</v>
      </c>
      <c r="H15" s="29" t="s">
        <v>298</v>
      </c>
    </row>
    <row r="16" spans="2:17" ht="46.5" customHeight="1">
      <c r="B16" s="114" t="s">
        <v>32</v>
      </c>
      <c r="C16" s="115"/>
      <c r="D16" s="115"/>
      <c r="E16" s="115"/>
      <c r="F16" s="115" t="s">
        <v>33</v>
      </c>
      <c r="G16" s="115"/>
      <c r="H16" s="116"/>
    </row>
    <row r="17" spans="2:9" ht="47.1" customHeight="1">
      <c r="B17" s="131" t="s">
        <v>34</v>
      </c>
      <c r="C17" s="132"/>
      <c r="D17" s="132"/>
      <c r="E17" s="133"/>
      <c r="F17" s="115" t="s">
        <v>299</v>
      </c>
      <c r="G17" s="115"/>
      <c r="H17" s="14" t="s">
        <v>36</v>
      </c>
    </row>
    <row r="18" spans="2:9" ht="18" customHeight="1">
      <c r="B18" s="120" t="s">
        <v>300</v>
      </c>
      <c r="C18" s="121"/>
      <c r="D18" s="121"/>
      <c r="E18" s="122"/>
      <c r="F18" s="123" t="s">
        <v>331</v>
      </c>
      <c r="G18" s="123"/>
      <c r="H18" s="22" t="s">
        <v>302</v>
      </c>
    </row>
    <row r="19" spans="2:9" ht="15.75" customHeight="1">
      <c r="B19" s="114" t="s">
        <v>39</v>
      </c>
      <c r="C19" s="115"/>
      <c r="D19" s="115"/>
      <c r="E19" s="115"/>
      <c r="F19" s="115"/>
      <c r="G19" s="115"/>
      <c r="H19" s="116"/>
    </row>
    <row r="20" spans="2:9" ht="60.95" customHeight="1">
      <c r="B20" s="134" t="s">
        <v>332</v>
      </c>
      <c r="C20" s="135"/>
      <c r="D20" s="135"/>
      <c r="E20" s="135"/>
      <c r="F20" s="135"/>
      <c r="G20" s="135"/>
      <c r="H20" s="136"/>
    </row>
    <row r="21" spans="2:9" ht="15.75" customHeight="1">
      <c r="B21" s="114" t="s">
        <v>41</v>
      </c>
      <c r="C21" s="115"/>
      <c r="D21" s="115"/>
      <c r="E21" s="115"/>
      <c r="F21" s="115"/>
      <c r="G21" s="115"/>
      <c r="H21" s="116"/>
    </row>
    <row r="22" spans="2:9" ht="63.95" customHeight="1">
      <c r="B22" s="109" t="s">
        <v>333</v>
      </c>
      <c r="C22" s="110"/>
      <c r="D22" s="110"/>
      <c r="E22" s="110"/>
      <c r="F22" s="110"/>
      <c r="G22" s="110"/>
      <c r="H22" s="137"/>
    </row>
    <row r="23" spans="2:9" ht="15.75" customHeight="1">
      <c r="B23" s="114" t="s">
        <v>43</v>
      </c>
      <c r="C23" s="115"/>
      <c r="D23" s="115"/>
      <c r="E23" s="115"/>
      <c r="F23" s="115" t="s">
        <v>44</v>
      </c>
      <c r="G23" s="115"/>
      <c r="H23" s="116"/>
    </row>
    <row r="24" spans="2:9" ht="24.75" customHeight="1">
      <c r="B24" s="109" t="s">
        <v>45</v>
      </c>
      <c r="C24" s="110"/>
      <c r="D24" s="110"/>
      <c r="E24" s="110"/>
      <c r="F24" s="110" t="s">
        <v>305</v>
      </c>
      <c r="G24" s="110"/>
      <c r="H24" s="137"/>
    </row>
    <row r="25" spans="2:9" ht="14.25" customHeight="1">
      <c r="B25" s="114" t="s">
        <v>47</v>
      </c>
      <c r="C25" s="115"/>
      <c r="D25" s="115"/>
      <c r="E25" s="115"/>
      <c r="F25" s="115" t="s">
        <v>48</v>
      </c>
      <c r="G25" s="115"/>
      <c r="H25" s="116"/>
    </row>
    <row r="26" spans="2:9" ht="21.75" customHeight="1">
      <c r="B26" s="114" t="s">
        <v>49</v>
      </c>
      <c r="C26" s="115"/>
      <c r="D26" s="115" t="s">
        <v>50</v>
      </c>
      <c r="E26" s="115"/>
      <c r="F26" s="13" t="s">
        <v>49</v>
      </c>
      <c r="G26" s="13" t="s">
        <v>51</v>
      </c>
      <c r="H26" s="14" t="s">
        <v>50</v>
      </c>
    </row>
    <row r="27" spans="2:9" ht="14.25" customHeight="1">
      <c r="B27" s="193">
        <v>7900</v>
      </c>
      <c r="C27" s="110"/>
      <c r="D27" s="110">
        <v>2022</v>
      </c>
      <c r="E27" s="110"/>
      <c r="F27" s="43">
        <v>1466</v>
      </c>
      <c r="G27" s="31">
        <v>0.1855</v>
      </c>
      <c r="H27" s="19">
        <v>2025</v>
      </c>
      <c r="I27" s="1">
        <f>((4-5)/5)*100</f>
        <v>-20</v>
      </c>
    </row>
    <row r="28" spans="2:9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19.5" customHeight="1">
      <c r="B29" s="138" t="s">
        <v>34</v>
      </c>
      <c r="C29" s="139"/>
      <c r="D29" s="139"/>
      <c r="E29" s="139"/>
      <c r="F29" s="139"/>
      <c r="G29" s="139"/>
      <c r="H29" s="140"/>
    </row>
    <row r="30" spans="2:9" ht="30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26.1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</row>
    <row r="32" spans="2:9" ht="45.95" customHeight="1">
      <c r="B32" s="114" t="s">
        <v>60</v>
      </c>
      <c r="C32" s="115"/>
      <c r="D32" s="115"/>
      <c r="E32" s="115"/>
      <c r="F32" s="115"/>
      <c r="G32" s="115"/>
      <c r="H32" s="116"/>
      <c r="I32" s="35"/>
    </row>
    <row r="33" spans="2:8" ht="168.75" customHeight="1">
      <c r="B33" s="194" t="s">
        <v>306</v>
      </c>
      <c r="C33" s="195"/>
      <c r="D33" s="195"/>
      <c r="E33" s="195"/>
      <c r="F33" s="195"/>
      <c r="G33" s="195"/>
      <c r="H33" s="196"/>
    </row>
    <row r="34" spans="2:8" ht="30" customHeight="1">
      <c r="B34" s="114" t="s">
        <v>62</v>
      </c>
      <c r="C34" s="115"/>
      <c r="D34" s="115"/>
      <c r="E34" s="115"/>
      <c r="F34" s="115"/>
      <c r="G34" s="115"/>
      <c r="H34" s="116"/>
    </row>
    <row r="35" spans="2:8" ht="32.25" customHeight="1">
      <c r="B35" s="12" t="s">
        <v>63</v>
      </c>
      <c r="C35" s="13" t="s">
        <v>64</v>
      </c>
      <c r="D35" s="13" t="s">
        <v>65</v>
      </c>
      <c r="E35" s="13" t="s">
        <v>66</v>
      </c>
      <c r="F35" s="13" t="s">
        <v>67</v>
      </c>
      <c r="G35" s="115" t="s">
        <v>68</v>
      </c>
      <c r="H35" s="116"/>
    </row>
    <row r="36" spans="2:8" ht="27.95" customHeight="1">
      <c r="B36" s="36">
        <v>0.90990000000000004</v>
      </c>
      <c r="C36" s="36">
        <v>1.1598999999999999</v>
      </c>
      <c r="D36" s="36">
        <v>1.1635</v>
      </c>
      <c r="E36" s="36" t="s">
        <v>69</v>
      </c>
      <c r="F36" s="36">
        <v>0.81</v>
      </c>
      <c r="G36" s="110"/>
      <c r="H36" s="137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14" t="s">
        <v>71</v>
      </c>
      <c r="C38" s="115"/>
      <c r="D38" s="115"/>
      <c r="E38" s="115"/>
      <c r="F38" s="115" t="s">
        <v>72</v>
      </c>
      <c r="G38" s="115"/>
      <c r="H38" s="116"/>
    </row>
    <row r="39" spans="2:8" ht="27.75" customHeight="1">
      <c r="B39" s="148" t="s">
        <v>334</v>
      </c>
      <c r="C39" s="149"/>
      <c r="D39" s="149"/>
      <c r="E39" s="150"/>
      <c r="F39" s="151" t="s">
        <v>335</v>
      </c>
      <c r="G39" s="149"/>
      <c r="H39" s="161"/>
    </row>
    <row r="40" spans="2:8" ht="17.100000000000001" customHeight="1">
      <c r="B40" s="114" t="s">
        <v>75</v>
      </c>
      <c r="C40" s="115"/>
      <c r="D40" s="115"/>
      <c r="E40" s="115"/>
      <c r="F40" s="115" t="s">
        <v>76</v>
      </c>
      <c r="G40" s="115"/>
      <c r="H40" s="116"/>
    </row>
    <row r="41" spans="2:8" ht="21" customHeight="1">
      <c r="B41" s="148" t="s">
        <v>336</v>
      </c>
      <c r="C41" s="149"/>
      <c r="D41" s="149"/>
      <c r="E41" s="150"/>
      <c r="F41" s="151" t="s">
        <v>337</v>
      </c>
      <c r="G41" s="149"/>
      <c r="H41" s="161"/>
    </row>
    <row r="42" spans="2:8" ht="15" customHeight="1">
      <c r="B42" s="114" t="s">
        <v>77</v>
      </c>
      <c r="C42" s="115"/>
      <c r="D42" s="115"/>
      <c r="E42" s="115"/>
      <c r="F42" s="115" t="s">
        <v>78</v>
      </c>
      <c r="G42" s="115"/>
      <c r="H42" s="116"/>
    </row>
    <row r="43" spans="2:8" ht="25.5" customHeight="1">
      <c r="B43" s="148" t="s">
        <v>338</v>
      </c>
      <c r="C43" s="149"/>
      <c r="D43" s="149"/>
      <c r="E43" s="150"/>
      <c r="F43" s="151" t="s">
        <v>339</v>
      </c>
      <c r="G43" s="149"/>
      <c r="H43" s="161"/>
    </row>
    <row r="44" spans="2:8" ht="24" customHeight="1">
      <c r="B44" s="114" t="s">
        <v>79</v>
      </c>
      <c r="C44" s="115"/>
      <c r="D44" s="115"/>
      <c r="E44" s="115"/>
      <c r="F44" s="115" t="s">
        <v>80</v>
      </c>
      <c r="G44" s="115"/>
      <c r="H44" s="116"/>
    </row>
    <row r="45" spans="2:8" ht="14.1" customHeight="1">
      <c r="B45" s="148" t="s">
        <v>340</v>
      </c>
      <c r="C45" s="149"/>
      <c r="D45" s="149"/>
      <c r="E45" s="150"/>
      <c r="F45" s="151" t="s">
        <v>337</v>
      </c>
      <c r="G45" s="149"/>
      <c r="H45" s="161"/>
    </row>
    <row r="46" spans="2:8" ht="14.1" customHeight="1">
      <c r="B46" s="153" t="s">
        <v>81</v>
      </c>
      <c r="C46" s="154"/>
      <c r="D46" s="154"/>
      <c r="E46" s="154"/>
      <c r="F46" s="154"/>
      <c r="G46" s="154"/>
      <c r="H46" s="155"/>
    </row>
    <row r="47" spans="2:8" ht="15.95" customHeight="1">
      <c r="B47" s="109" t="s">
        <v>313</v>
      </c>
      <c r="C47" s="110"/>
      <c r="D47" s="110"/>
      <c r="E47" s="110"/>
      <c r="F47" s="110"/>
      <c r="G47" s="110"/>
      <c r="H47" s="137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18.95" customHeight="1">
      <c r="B49" s="148" t="s">
        <v>314</v>
      </c>
      <c r="C49" s="149"/>
      <c r="D49" s="149"/>
      <c r="E49" s="150"/>
      <c r="F49" s="151" t="s">
        <v>315</v>
      </c>
      <c r="G49" s="149"/>
      <c r="H49" s="161"/>
    </row>
    <row r="50" spans="2:8" ht="16.5" customHeight="1">
      <c r="B50" s="114" t="s">
        <v>87</v>
      </c>
      <c r="C50" s="115"/>
      <c r="D50" s="115"/>
      <c r="E50" s="115"/>
      <c r="F50" s="115" t="s">
        <v>88</v>
      </c>
      <c r="G50" s="115"/>
      <c r="H50" s="116"/>
    </row>
    <row r="51" spans="2:8" ht="21" customHeight="1" thickBot="1">
      <c r="B51" s="191" t="s">
        <v>316</v>
      </c>
      <c r="C51" s="192"/>
      <c r="D51" s="192"/>
      <c r="E51" s="192"/>
      <c r="F51" s="130">
        <v>9984610061</v>
      </c>
      <c r="G51" s="130"/>
      <c r="H51" s="164"/>
    </row>
    <row r="52" spans="2:8" ht="85.5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287" priority="1" operator="containsText" text="NO DISPONIBLE">
      <formula>NOT(ISERROR(SEARCH("NO DISPONIBLE",B36)))</formula>
    </cfRule>
    <cfRule type="cellIs" dxfId="286" priority="2" operator="lessThanOrEqual">
      <formula>0.15</formula>
    </cfRule>
    <cfRule type="cellIs" dxfId="285" priority="3" operator="between">
      <formula>0.5</formula>
      <formula>0.7</formula>
    </cfRule>
    <cfRule type="cellIs" dxfId="284" priority="4" operator="greaterThanOrEqual">
      <formula>0.7</formula>
    </cfRule>
  </conditionalFormatting>
  <hyperlinks>
    <hyperlink ref="B51" r:id="rId1"/>
  </hyperlinks>
  <pageMargins left="0.98425196850393704" right="0.98425196850393704" top="0.59055118110236227" bottom="0.59055118110236227" header="0.51181102362204722" footer="0.51181102362204722"/>
  <pageSetup paperSize="5" scale="6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'2.2.1.1.3.2'!B36:F36</xm:f>
              <xm:sqref>G36</xm:sqref>
            </x14:sparkline>
          </x14:sparklines>
        </x14:sparklineGroup>
      </x14:sparklineGroup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53"/>
  <sheetViews>
    <sheetView showGridLines="0" topLeftCell="A32" zoomScaleNormal="100" workbookViewId="0">
      <selection activeCell="B47" sqref="B47:H47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8.75" customHeight="1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14" t="s">
        <v>1</v>
      </c>
      <c r="C6" s="115"/>
      <c r="D6" s="115"/>
      <c r="E6" s="115"/>
      <c r="F6" s="115"/>
      <c r="G6" s="115"/>
      <c r="H6" s="116"/>
      <c r="J6" s="11"/>
      <c r="K6" s="11"/>
      <c r="L6" s="11"/>
      <c r="M6" s="11"/>
      <c r="N6" s="11"/>
      <c r="O6" s="11"/>
      <c r="P6" s="11"/>
      <c r="Q6" s="11"/>
    </row>
    <row r="7" spans="2:17" ht="22.5" customHeight="1">
      <c r="B7" s="117" t="s">
        <v>341</v>
      </c>
      <c r="C7" s="118"/>
      <c r="D7" s="118"/>
      <c r="E7" s="118"/>
      <c r="F7" s="118"/>
      <c r="G7" s="118"/>
      <c r="H7" s="119"/>
      <c r="J7" s="15"/>
      <c r="K7" s="15"/>
      <c r="L7" s="15"/>
      <c r="M7" s="15"/>
      <c r="N7" s="15"/>
      <c r="O7" s="15"/>
      <c r="P7" s="15"/>
      <c r="Q7" s="15"/>
    </row>
    <row r="8" spans="2:17" ht="50.25" customHeight="1">
      <c r="B8" s="114" t="s">
        <v>3</v>
      </c>
      <c r="C8" s="115"/>
      <c r="D8" s="115"/>
      <c r="E8" s="115"/>
      <c r="F8" s="160" t="s">
        <v>4</v>
      </c>
      <c r="G8" s="140"/>
      <c r="H8" s="14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47.25" customHeight="1">
      <c r="B9" s="109" t="s">
        <v>290</v>
      </c>
      <c r="C9" s="110"/>
      <c r="D9" s="110"/>
      <c r="E9" s="110"/>
      <c r="F9" s="151" t="s">
        <v>291</v>
      </c>
      <c r="G9" s="150"/>
      <c r="H9" s="19" t="s">
        <v>318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14" t="s">
        <v>8</v>
      </c>
      <c r="C10" s="115"/>
      <c r="D10" s="115"/>
      <c r="E10" s="115"/>
      <c r="F10" s="115"/>
      <c r="G10" s="115"/>
      <c r="H10" s="116"/>
    </row>
    <row r="11" spans="2:17" ht="25.5" customHeight="1">
      <c r="B11" s="12" t="s">
        <v>9</v>
      </c>
      <c r="C11" s="115" t="s">
        <v>10</v>
      </c>
      <c r="D11" s="115"/>
      <c r="E11" s="13" t="s">
        <v>11</v>
      </c>
      <c r="F11" s="13" t="s">
        <v>12</v>
      </c>
      <c r="G11" s="13" t="s">
        <v>13</v>
      </c>
      <c r="H11" s="14" t="s">
        <v>14</v>
      </c>
    </row>
    <row r="12" spans="2:17" ht="18.95" customHeight="1" thickBot="1">
      <c r="B12" s="20" t="s">
        <v>293</v>
      </c>
      <c r="C12" s="123" t="s">
        <v>97</v>
      </c>
      <c r="D12" s="123"/>
      <c r="E12" s="21" t="s">
        <v>294</v>
      </c>
      <c r="F12" s="21" t="s">
        <v>295</v>
      </c>
      <c r="G12" s="21" t="s">
        <v>296</v>
      </c>
      <c r="H12" s="22" t="s">
        <v>20</v>
      </c>
    </row>
    <row r="13" spans="2:17" ht="16.5" customHeight="1" thickBot="1">
      <c r="B13" s="124" t="s">
        <v>21</v>
      </c>
      <c r="C13" s="125"/>
      <c r="D13" s="125"/>
      <c r="E13" s="125"/>
      <c r="F13" s="126"/>
      <c r="G13" s="127" t="s">
        <v>22</v>
      </c>
      <c r="H13" s="128"/>
    </row>
    <row r="14" spans="2:17" ht="16.5" customHeight="1">
      <c r="B14" s="23" t="s">
        <v>23</v>
      </c>
      <c r="C14" s="129" t="s">
        <v>24</v>
      </c>
      <c r="D14" s="129"/>
      <c r="E14" s="24" t="s">
        <v>25</v>
      </c>
      <c r="F14" s="25" t="s">
        <v>11</v>
      </c>
      <c r="G14" s="26" t="s">
        <v>26</v>
      </c>
      <c r="H14" s="25" t="s">
        <v>27</v>
      </c>
    </row>
    <row r="15" spans="2:17" ht="21" customHeight="1" thickBot="1">
      <c r="B15" s="27" t="s">
        <v>28</v>
      </c>
      <c r="C15" s="130" t="s">
        <v>297</v>
      </c>
      <c r="D15" s="130"/>
      <c r="E15" s="28" t="s">
        <v>29</v>
      </c>
      <c r="F15" s="29" t="s">
        <v>30</v>
      </c>
      <c r="G15" s="27" t="s">
        <v>29</v>
      </c>
      <c r="H15" s="29" t="s">
        <v>298</v>
      </c>
    </row>
    <row r="16" spans="2:17" ht="46.5" customHeight="1">
      <c r="B16" s="114" t="s">
        <v>32</v>
      </c>
      <c r="C16" s="115"/>
      <c r="D16" s="115"/>
      <c r="E16" s="115"/>
      <c r="F16" s="115" t="s">
        <v>33</v>
      </c>
      <c r="G16" s="115"/>
      <c r="H16" s="116"/>
    </row>
    <row r="17" spans="2:9" ht="47.1" customHeight="1">
      <c r="B17" s="131" t="s">
        <v>34</v>
      </c>
      <c r="C17" s="132"/>
      <c r="D17" s="132"/>
      <c r="E17" s="133"/>
      <c r="F17" s="115" t="s">
        <v>299</v>
      </c>
      <c r="G17" s="115"/>
      <c r="H17" s="14" t="s">
        <v>36</v>
      </c>
    </row>
    <row r="18" spans="2:9" ht="18" customHeight="1">
      <c r="B18" s="120" t="s">
        <v>302</v>
      </c>
      <c r="C18" s="121"/>
      <c r="D18" s="121"/>
      <c r="E18" s="122"/>
      <c r="F18" s="123" t="s">
        <v>294</v>
      </c>
      <c r="G18" s="123"/>
      <c r="H18" s="22" t="s">
        <v>302</v>
      </c>
    </row>
    <row r="19" spans="2:9" ht="15.75" customHeight="1">
      <c r="B19" s="114" t="s">
        <v>39</v>
      </c>
      <c r="C19" s="115"/>
      <c r="D19" s="115"/>
      <c r="E19" s="115"/>
      <c r="F19" s="115"/>
      <c r="G19" s="115"/>
      <c r="H19" s="116"/>
    </row>
    <row r="20" spans="2:9" ht="60.95" customHeight="1">
      <c r="B20" s="109" t="s">
        <v>342</v>
      </c>
      <c r="C20" s="110"/>
      <c r="D20" s="110"/>
      <c r="E20" s="110"/>
      <c r="F20" s="110"/>
      <c r="G20" s="110"/>
      <c r="H20" s="137"/>
    </row>
    <row r="21" spans="2:9" ht="15.75" customHeight="1">
      <c r="B21" s="114" t="s">
        <v>41</v>
      </c>
      <c r="C21" s="115"/>
      <c r="D21" s="115"/>
      <c r="E21" s="115"/>
      <c r="F21" s="115"/>
      <c r="G21" s="115"/>
      <c r="H21" s="116"/>
    </row>
    <row r="22" spans="2:9" ht="63.95" customHeight="1">
      <c r="B22" s="109" t="s">
        <v>343</v>
      </c>
      <c r="C22" s="110"/>
      <c r="D22" s="110"/>
      <c r="E22" s="110"/>
      <c r="F22" s="110"/>
      <c r="G22" s="110"/>
      <c r="H22" s="137"/>
    </row>
    <row r="23" spans="2:9" ht="15.75" customHeight="1">
      <c r="B23" s="114" t="s">
        <v>43</v>
      </c>
      <c r="C23" s="115"/>
      <c r="D23" s="115"/>
      <c r="E23" s="115"/>
      <c r="F23" s="115" t="s">
        <v>44</v>
      </c>
      <c r="G23" s="115"/>
      <c r="H23" s="116"/>
    </row>
    <row r="24" spans="2:9" ht="24.75" customHeight="1">
      <c r="B24" s="109" t="s">
        <v>45</v>
      </c>
      <c r="C24" s="110"/>
      <c r="D24" s="110"/>
      <c r="E24" s="110"/>
      <c r="F24" s="110" t="s">
        <v>305</v>
      </c>
      <c r="G24" s="110"/>
      <c r="H24" s="137"/>
    </row>
    <row r="25" spans="2:9" ht="14.25" customHeight="1">
      <c r="B25" s="114" t="s">
        <v>47</v>
      </c>
      <c r="C25" s="115"/>
      <c r="D25" s="115"/>
      <c r="E25" s="115"/>
      <c r="F25" s="115" t="s">
        <v>48</v>
      </c>
      <c r="G25" s="115"/>
      <c r="H25" s="116"/>
    </row>
    <row r="26" spans="2:9" ht="21.75" customHeight="1">
      <c r="B26" s="114" t="s">
        <v>49</v>
      </c>
      <c r="C26" s="115"/>
      <c r="D26" s="115" t="s">
        <v>50</v>
      </c>
      <c r="E26" s="115"/>
      <c r="F26" s="13" t="s">
        <v>49</v>
      </c>
      <c r="G26" s="13" t="s">
        <v>51</v>
      </c>
      <c r="H26" s="14" t="s">
        <v>50</v>
      </c>
    </row>
    <row r="27" spans="2:9" ht="14.25" customHeight="1">
      <c r="B27" s="193">
        <v>65101</v>
      </c>
      <c r="C27" s="110"/>
      <c r="D27" s="110">
        <v>2022</v>
      </c>
      <c r="E27" s="110"/>
      <c r="F27" s="43">
        <v>6987</v>
      </c>
      <c r="G27" s="31">
        <v>0.10730000000000001</v>
      </c>
      <c r="H27" s="19">
        <v>2025</v>
      </c>
      <c r="I27" s="1">
        <f>((4-5)/5)*100</f>
        <v>-20</v>
      </c>
    </row>
    <row r="28" spans="2:9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19.5" customHeight="1">
      <c r="B29" s="138" t="s">
        <v>34</v>
      </c>
      <c r="C29" s="139"/>
      <c r="D29" s="139"/>
      <c r="E29" s="139"/>
      <c r="F29" s="139"/>
      <c r="G29" s="139"/>
      <c r="H29" s="140"/>
    </row>
    <row r="30" spans="2:9" ht="30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26.1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</row>
    <row r="32" spans="2:9" ht="45.95" customHeight="1">
      <c r="B32" s="114" t="s">
        <v>60</v>
      </c>
      <c r="C32" s="115"/>
      <c r="D32" s="115"/>
      <c r="E32" s="115"/>
      <c r="F32" s="115"/>
      <c r="G32" s="115"/>
      <c r="H32" s="116"/>
      <c r="I32" s="35"/>
    </row>
    <row r="33" spans="2:8" ht="168.75" customHeight="1">
      <c r="B33" s="194" t="s">
        <v>344</v>
      </c>
      <c r="C33" s="195"/>
      <c r="D33" s="195"/>
      <c r="E33" s="195"/>
      <c r="F33" s="195"/>
      <c r="G33" s="195"/>
      <c r="H33" s="196"/>
    </row>
    <row r="34" spans="2:8" ht="30" customHeight="1">
      <c r="B34" s="114" t="s">
        <v>62</v>
      </c>
      <c r="C34" s="115"/>
      <c r="D34" s="115"/>
      <c r="E34" s="115"/>
      <c r="F34" s="115"/>
      <c r="G34" s="115"/>
      <c r="H34" s="116"/>
    </row>
    <row r="35" spans="2:8" ht="32.25" customHeight="1">
      <c r="B35" s="12" t="s">
        <v>63</v>
      </c>
      <c r="C35" s="13" t="s">
        <v>64</v>
      </c>
      <c r="D35" s="13" t="s">
        <v>65</v>
      </c>
      <c r="E35" s="13" t="s">
        <v>66</v>
      </c>
      <c r="F35" s="13" t="s">
        <v>67</v>
      </c>
      <c r="G35" s="115" t="s">
        <v>68</v>
      </c>
      <c r="H35" s="116"/>
    </row>
    <row r="36" spans="2:8" ht="27.95" customHeight="1">
      <c r="B36" s="36">
        <v>1.0488999999999999</v>
      </c>
      <c r="C36" s="36">
        <v>1.2895000000000001</v>
      </c>
      <c r="D36" s="36">
        <v>1.2896000000000001</v>
      </c>
      <c r="E36" s="36" t="s">
        <v>69</v>
      </c>
      <c r="F36" s="36">
        <v>0.91110000000000002</v>
      </c>
      <c r="G36" s="110"/>
      <c r="H36" s="137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14" t="s">
        <v>71</v>
      </c>
      <c r="C38" s="115"/>
      <c r="D38" s="115"/>
      <c r="E38" s="115"/>
      <c r="F38" s="115" t="s">
        <v>72</v>
      </c>
      <c r="G38" s="115"/>
      <c r="H38" s="116"/>
    </row>
    <row r="39" spans="2:8" ht="27.75" customHeight="1">
      <c r="B39" s="148" t="s">
        <v>345</v>
      </c>
      <c r="C39" s="149"/>
      <c r="D39" s="149"/>
      <c r="E39" s="150"/>
      <c r="F39" s="151" t="s">
        <v>346</v>
      </c>
      <c r="G39" s="149"/>
      <c r="H39" s="161"/>
    </row>
    <row r="40" spans="2:8" ht="17.100000000000001" customHeight="1">
      <c r="B40" s="114" t="s">
        <v>75</v>
      </c>
      <c r="C40" s="115"/>
      <c r="D40" s="115"/>
      <c r="E40" s="115"/>
      <c r="F40" s="115" t="s">
        <v>76</v>
      </c>
      <c r="G40" s="115"/>
      <c r="H40" s="116"/>
    </row>
    <row r="41" spans="2:8" ht="21" customHeight="1">
      <c r="B41" s="148" t="s">
        <v>347</v>
      </c>
      <c r="C41" s="149"/>
      <c r="D41" s="149"/>
      <c r="E41" s="150"/>
      <c r="F41" s="151" t="s">
        <v>348</v>
      </c>
      <c r="G41" s="149"/>
      <c r="H41" s="161"/>
    </row>
    <row r="42" spans="2:8" ht="15" customHeight="1">
      <c r="B42" s="114" t="s">
        <v>77</v>
      </c>
      <c r="C42" s="115"/>
      <c r="D42" s="115"/>
      <c r="E42" s="115"/>
      <c r="F42" s="115" t="s">
        <v>78</v>
      </c>
      <c r="G42" s="115"/>
      <c r="H42" s="116"/>
    </row>
    <row r="43" spans="2:8" ht="25.5" customHeight="1">
      <c r="B43" s="148" t="s">
        <v>349</v>
      </c>
      <c r="C43" s="149"/>
      <c r="D43" s="149"/>
      <c r="E43" s="150"/>
      <c r="F43" s="151" t="s">
        <v>350</v>
      </c>
      <c r="G43" s="149"/>
      <c r="H43" s="161"/>
    </row>
    <row r="44" spans="2:8" ht="24" customHeight="1">
      <c r="B44" s="114" t="s">
        <v>79</v>
      </c>
      <c r="C44" s="115"/>
      <c r="D44" s="115"/>
      <c r="E44" s="115"/>
      <c r="F44" s="115" t="s">
        <v>80</v>
      </c>
      <c r="G44" s="115"/>
      <c r="H44" s="116"/>
    </row>
    <row r="45" spans="2:8" ht="14.1" customHeight="1">
      <c r="B45" s="148" t="s">
        <v>351</v>
      </c>
      <c r="C45" s="149"/>
      <c r="D45" s="149"/>
      <c r="E45" s="150"/>
      <c r="F45" s="151" t="s">
        <v>348</v>
      </c>
      <c r="G45" s="149"/>
      <c r="H45" s="161"/>
    </row>
    <row r="46" spans="2:8" ht="14.1" customHeight="1">
      <c r="B46" s="153" t="s">
        <v>81</v>
      </c>
      <c r="C46" s="154"/>
      <c r="D46" s="154"/>
      <c r="E46" s="154"/>
      <c r="F46" s="154"/>
      <c r="G46" s="154"/>
      <c r="H46" s="155"/>
    </row>
    <row r="47" spans="2:8" ht="27" customHeight="1">
      <c r="B47" s="109" t="s">
        <v>352</v>
      </c>
      <c r="C47" s="110"/>
      <c r="D47" s="110"/>
      <c r="E47" s="110"/>
      <c r="F47" s="110"/>
      <c r="G47" s="110"/>
      <c r="H47" s="137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24" customHeight="1">
      <c r="B49" s="148" t="s">
        <v>314</v>
      </c>
      <c r="C49" s="149"/>
      <c r="D49" s="149"/>
      <c r="E49" s="150"/>
      <c r="F49" s="151" t="s">
        <v>353</v>
      </c>
      <c r="G49" s="149"/>
      <c r="H49" s="161"/>
    </row>
    <row r="50" spans="2:8" ht="16.5" customHeight="1">
      <c r="B50" s="114" t="s">
        <v>87</v>
      </c>
      <c r="C50" s="115"/>
      <c r="D50" s="115"/>
      <c r="E50" s="115"/>
      <c r="F50" s="115" t="s">
        <v>88</v>
      </c>
      <c r="G50" s="115"/>
      <c r="H50" s="116"/>
    </row>
    <row r="51" spans="2:8" ht="21" customHeight="1" thickBot="1">
      <c r="B51" s="191" t="s">
        <v>316</v>
      </c>
      <c r="C51" s="192"/>
      <c r="D51" s="192"/>
      <c r="E51" s="192"/>
      <c r="F51" s="130">
        <v>9984610061</v>
      </c>
      <c r="G51" s="130"/>
      <c r="H51" s="164"/>
    </row>
    <row r="52" spans="2:8" ht="85.5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283" priority="1" operator="containsText" text="NO DISPONIBLE">
      <formula>NOT(ISERROR(SEARCH("NO DISPONIBLE",B36)))</formula>
    </cfRule>
    <cfRule type="cellIs" dxfId="282" priority="2" operator="lessThanOrEqual">
      <formula>0.15</formula>
    </cfRule>
    <cfRule type="cellIs" dxfId="281" priority="3" operator="between">
      <formula>0.5</formula>
      <formula>0.7</formula>
    </cfRule>
    <cfRule type="cellIs" dxfId="280" priority="4" operator="greaterThanOrEqual">
      <formula>0.7</formula>
    </cfRule>
  </conditionalFormatting>
  <hyperlinks>
    <hyperlink ref="B51" r:id="rId1"/>
  </hyperlinks>
  <pageMargins left="0.98425196850393704" right="0.98425196850393704" top="0.59055118110236227" bottom="0.59055118110236227" header="0.51181102362204722" footer="0.51181102362204722"/>
  <pageSetup paperSize="5" scale="6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'2.2.1.1.3.3'!B36:F36</xm:f>
              <xm:sqref>G36</xm:sqref>
            </x14:sparkline>
          </x14:sparklines>
        </x14:sparklineGroup>
      </x14:sparklineGroup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53"/>
  <sheetViews>
    <sheetView showGridLines="0" topLeftCell="A33" zoomScaleNormal="100" workbookViewId="0">
      <selection activeCell="F36" sqref="F36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8.75" customHeight="1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14" t="s">
        <v>1</v>
      </c>
      <c r="C6" s="115"/>
      <c r="D6" s="115"/>
      <c r="E6" s="115"/>
      <c r="F6" s="115"/>
      <c r="G6" s="115"/>
      <c r="H6" s="116"/>
      <c r="J6" s="11"/>
      <c r="K6" s="11"/>
      <c r="L6" s="11"/>
      <c r="M6" s="11"/>
      <c r="N6" s="11"/>
      <c r="O6" s="11"/>
      <c r="P6" s="11"/>
      <c r="Q6" s="11"/>
    </row>
    <row r="7" spans="2:17" ht="22.5" customHeight="1">
      <c r="B7" s="117" t="s">
        <v>354</v>
      </c>
      <c r="C7" s="118"/>
      <c r="D7" s="118"/>
      <c r="E7" s="118"/>
      <c r="F7" s="118"/>
      <c r="G7" s="118"/>
      <c r="H7" s="119"/>
      <c r="J7" s="15"/>
      <c r="K7" s="15"/>
      <c r="L7" s="15"/>
      <c r="M7" s="15"/>
      <c r="N7" s="15"/>
      <c r="O7" s="15"/>
      <c r="P7" s="15"/>
      <c r="Q7" s="15"/>
    </row>
    <row r="8" spans="2:17" ht="50.25" customHeight="1">
      <c r="B8" s="114" t="s">
        <v>3</v>
      </c>
      <c r="C8" s="115"/>
      <c r="D8" s="115"/>
      <c r="E8" s="115"/>
      <c r="F8" s="160" t="s">
        <v>4</v>
      </c>
      <c r="G8" s="140"/>
      <c r="H8" s="14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47.25" customHeight="1">
      <c r="B9" s="109" t="s">
        <v>290</v>
      </c>
      <c r="C9" s="110"/>
      <c r="D9" s="110"/>
      <c r="E9" s="110"/>
      <c r="F9" s="151" t="s">
        <v>291</v>
      </c>
      <c r="G9" s="150"/>
      <c r="H9" s="19" t="s">
        <v>318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14" t="s">
        <v>8</v>
      </c>
      <c r="C10" s="115"/>
      <c r="D10" s="115"/>
      <c r="E10" s="115"/>
      <c r="F10" s="115"/>
      <c r="G10" s="115"/>
      <c r="H10" s="116"/>
    </row>
    <row r="11" spans="2:17" ht="25.5" customHeight="1">
      <c r="B11" s="12" t="s">
        <v>9</v>
      </c>
      <c r="C11" s="115" t="s">
        <v>10</v>
      </c>
      <c r="D11" s="115"/>
      <c r="E11" s="13" t="s">
        <v>11</v>
      </c>
      <c r="F11" s="13" t="s">
        <v>12</v>
      </c>
      <c r="G11" s="13" t="s">
        <v>13</v>
      </c>
      <c r="H11" s="14" t="s">
        <v>14</v>
      </c>
    </row>
    <row r="12" spans="2:17" ht="18.95" customHeight="1" thickBot="1">
      <c r="B12" s="20" t="s">
        <v>293</v>
      </c>
      <c r="C12" s="123" t="s">
        <v>97</v>
      </c>
      <c r="D12" s="123"/>
      <c r="E12" s="21" t="s">
        <v>294</v>
      </c>
      <c r="F12" s="21" t="s">
        <v>295</v>
      </c>
      <c r="G12" s="21" t="s">
        <v>296</v>
      </c>
      <c r="H12" s="22" t="s">
        <v>20</v>
      </c>
    </row>
    <row r="13" spans="2:17" ht="16.5" customHeight="1" thickBot="1">
      <c r="B13" s="124" t="s">
        <v>21</v>
      </c>
      <c r="C13" s="125"/>
      <c r="D13" s="125"/>
      <c r="E13" s="125"/>
      <c r="F13" s="126"/>
      <c r="G13" s="127" t="s">
        <v>22</v>
      </c>
      <c r="H13" s="128"/>
    </row>
    <row r="14" spans="2:17" ht="16.5" customHeight="1">
      <c r="B14" s="23" t="s">
        <v>23</v>
      </c>
      <c r="C14" s="129" t="s">
        <v>24</v>
      </c>
      <c r="D14" s="129"/>
      <c r="E14" s="24" t="s">
        <v>25</v>
      </c>
      <c r="F14" s="25" t="s">
        <v>11</v>
      </c>
      <c r="G14" s="26" t="s">
        <v>26</v>
      </c>
      <c r="H14" s="25" t="s">
        <v>27</v>
      </c>
    </row>
    <row r="15" spans="2:17" ht="21" customHeight="1" thickBot="1">
      <c r="B15" s="27" t="s">
        <v>28</v>
      </c>
      <c r="C15" s="130" t="s">
        <v>297</v>
      </c>
      <c r="D15" s="130"/>
      <c r="E15" s="28" t="s">
        <v>29</v>
      </c>
      <c r="F15" s="29" t="s">
        <v>30</v>
      </c>
      <c r="G15" s="27" t="s">
        <v>29</v>
      </c>
      <c r="H15" s="29" t="s">
        <v>298</v>
      </c>
    </row>
    <row r="16" spans="2:17" ht="46.5" customHeight="1">
      <c r="B16" s="114" t="s">
        <v>32</v>
      </c>
      <c r="C16" s="115"/>
      <c r="D16" s="115"/>
      <c r="E16" s="115"/>
      <c r="F16" s="115" t="s">
        <v>33</v>
      </c>
      <c r="G16" s="115"/>
      <c r="H16" s="116"/>
    </row>
    <row r="17" spans="2:9" ht="47.1" customHeight="1">
      <c r="B17" s="131" t="s">
        <v>34</v>
      </c>
      <c r="C17" s="132"/>
      <c r="D17" s="132"/>
      <c r="E17" s="133"/>
      <c r="F17" s="115" t="s">
        <v>299</v>
      </c>
      <c r="G17" s="115"/>
      <c r="H17" s="14" t="s">
        <v>36</v>
      </c>
    </row>
    <row r="18" spans="2:9" ht="18" customHeight="1">
      <c r="B18" s="120" t="s">
        <v>302</v>
      </c>
      <c r="C18" s="121"/>
      <c r="D18" s="121"/>
      <c r="E18" s="122"/>
      <c r="F18" s="123" t="s">
        <v>294</v>
      </c>
      <c r="G18" s="123"/>
      <c r="H18" s="22" t="s">
        <v>302</v>
      </c>
    </row>
    <row r="19" spans="2:9" ht="15.75" customHeight="1">
      <c r="B19" s="114" t="s">
        <v>39</v>
      </c>
      <c r="C19" s="115"/>
      <c r="D19" s="115"/>
      <c r="E19" s="115"/>
      <c r="F19" s="115"/>
      <c r="G19" s="115"/>
      <c r="H19" s="116"/>
    </row>
    <row r="20" spans="2:9" ht="60.95" customHeight="1">
      <c r="B20" s="109" t="s">
        <v>355</v>
      </c>
      <c r="C20" s="110"/>
      <c r="D20" s="110"/>
      <c r="E20" s="110"/>
      <c r="F20" s="110"/>
      <c r="G20" s="110"/>
      <c r="H20" s="137"/>
    </row>
    <row r="21" spans="2:9" ht="15.75" customHeight="1">
      <c r="B21" s="114" t="s">
        <v>41</v>
      </c>
      <c r="C21" s="115"/>
      <c r="D21" s="115"/>
      <c r="E21" s="115"/>
      <c r="F21" s="115"/>
      <c r="G21" s="115"/>
      <c r="H21" s="116"/>
    </row>
    <row r="22" spans="2:9" ht="63.95" customHeight="1">
      <c r="B22" s="109" t="s">
        <v>356</v>
      </c>
      <c r="C22" s="110"/>
      <c r="D22" s="110"/>
      <c r="E22" s="110"/>
      <c r="F22" s="110"/>
      <c r="G22" s="110"/>
      <c r="H22" s="137"/>
    </row>
    <row r="23" spans="2:9" ht="15.75" customHeight="1">
      <c r="B23" s="114" t="s">
        <v>43</v>
      </c>
      <c r="C23" s="115"/>
      <c r="D23" s="115"/>
      <c r="E23" s="115"/>
      <c r="F23" s="115" t="s">
        <v>44</v>
      </c>
      <c r="G23" s="115"/>
      <c r="H23" s="116"/>
    </row>
    <row r="24" spans="2:9" ht="24.75" customHeight="1">
      <c r="B24" s="109" t="s">
        <v>45</v>
      </c>
      <c r="C24" s="110"/>
      <c r="D24" s="110"/>
      <c r="E24" s="110"/>
      <c r="F24" s="110" t="s">
        <v>305</v>
      </c>
      <c r="G24" s="110"/>
      <c r="H24" s="137"/>
    </row>
    <row r="25" spans="2:9" ht="14.25" customHeight="1">
      <c r="B25" s="114" t="s">
        <v>47</v>
      </c>
      <c r="C25" s="115"/>
      <c r="D25" s="115"/>
      <c r="E25" s="115"/>
      <c r="F25" s="115" t="s">
        <v>48</v>
      </c>
      <c r="G25" s="115"/>
      <c r="H25" s="116"/>
    </row>
    <row r="26" spans="2:9" ht="21.75" customHeight="1">
      <c r="B26" s="114" t="s">
        <v>49</v>
      </c>
      <c r="C26" s="115"/>
      <c r="D26" s="115" t="s">
        <v>50</v>
      </c>
      <c r="E26" s="115"/>
      <c r="F26" s="13" t="s">
        <v>49</v>
      </c>
      <c r="G26" s="13" t="s">
        <v>51</v>
      </c>
      <c r="H26" s="14" t="s">
        <v>50</v>
      </c>
    </row>
    <row r="27" spans="2:9" ht="14.25" customHeight="1">
      <c r="B27" s="193">
        <v>36</v>
      </c>
      <c r="C27" s="110"/>
      <c r="D27" s="110">
        <v>2022</v>
      </c>
      <c r="E27" s="110"/>
      <c r="F27" s="43">
        <v>384</v>
      </c>
      <c r="G27" s="31">
        <v>9.6666000000000007</v>
      </c>
      <c r="H27" s="19">
        <v>2025</v>
      </c>
      <c r="I27" s="1">
        <f>((4-5)/5)*100</f>
        <v>-20</v>
      </c>
    </row>
    <row r="28" spans="2:9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19.5" customHeight="1">
      <c r="B29" s="138" t="s">
        <v>34</v>
      </c>
      <c r="C29" s="139"/>
      <c r="D29" s="139"/>
      <c r="E29" s="139"/>
      <c r="F29" s="139"/>
      <c r="G29" s="139"/>
      <c r="H29" s="140"/>
    </row>
    <row r="30" spans="2:9" ht="30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26.1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</row>
    <row r="32" spans="2:9" ht="45.95" customHeight="1">
      <c r="B32" s="114" t="s">
        <v>60</v>
      </c>
      <c r="C32" s="115"/>
      <c r="D32" s="115"/>
      <c r="E32" s="115"/>
      <c r="F32" s="115"/>
      <c r="G32" s="115"/>
      <c r="H32" s="116"/>
      <c r="I32" s="35"/>
    </row>
    <row r="33" spans="2:8" ht="168.75" customHeight="1">
      <c r="B33" s="194" t="s">
        <v>357</v>
      </c>
      <c r="C33" s="195"/>
      <c r="D33" s="195"/>
      <c r="E33" s="195"/>
      <c r="F33" s="195"/>
      <c r="G33" s="195"/>
      <c r="H33" s="196"/>
    </row>
    <row r="34" spans="2:8" ht="30" customHeight="1">
      <c r="B34" s="114" t="s">
        <v>62</v>
      </c>
      <c r="C34" s="115"/>
      <c r="D34" s="115"/>
      <c r="E34" s="115"/>
      <c r="F34" s="115"/>
      <c r="G34" s="115"/>
      <c r="H34" s="116"/>
    </row>
    <row r="35" spans="2:8" ht="32.25" customHeight="1">
      <c r="B35" s="12" t="s">
        <v>63</v>
      </c>
      <c r="C35" s="13" t="s">
        <v>64</v>
      </c>
      <c r="D35" s="13" t="s">
        <v>65</v>
      </c>
      <c r="E35" s="13" t="s">
        <v>66</v>
      </c>
      <c r="F35" s="13" t="s">
        <v>67</v>
      </c>
      <c r="G35" s="115" t="s">
        <v>68</v>
      </c>
      <c r="H35" s="116"/>
    </row>
    <row r="36" spans="2:8" ht="27.95" customHeight="1">
      <c r="B36" s="36">
        <v>0.38040000000000002</v>
      </c>
      <c r="C36" s="36">
        <v>0.25</v>
      </c>
      <c r="D36" s="36">
        <v>0.08</v>
      </c>
      <c r="E36" s="36" t="s">
        <v>69</v>
      </c>
      <c r="F36" s="36">
        <v>0.17710000000000001</v>
      </c>
      <c r="G36" s="110"/>
      <c r="H36" s="137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14" t="s">
        <v>71</v>
      </c>
      <c r="C38" s="115"/>
      <c r="D38" s="115"/>
      <c r="E38" s="115"/>
      <c r="F38" s="115" t="s">
        <v>72</v>
      </c>
      <c r="G38" s="115"/>
      <c r="H38" s="116"/>
    </row>
    <row r="39" spans="2:8" ht="27.75" customHeight="1">
      <c r="B39" s="148" t="s">
        <v>358</v>
      </c>
      <c r="C39" s="149"/>
      <c r="D39" s="149"/>
      <c r="E39" s="150"/>
      <c r="F39" s="151" t="s">
        <v>359</v>
      </c>
      <c r="G39" s="149"/>
      <c r="H39" s="161"/>
    </row>
    <row r="40" spans="2:8" ht="17.100000000000001" customHeight="1">
      <c r="B40" s="114" t="s">
        <v>75</v>
      </c>
      <c r="C40" s="115"/>
      <c r="D40" s="115"/>
      <c r="E40" s="115"/>
      <c r="F40" s="115" t="s">
        <v>76</v>
      </c>
      <c r="G40" s="115"/>
      <c r="H40" s="116"/>
    </row>
    <row r="41" spans="2:8" ht="21" customHeight="1">
      <c r="B41" s="148" t="s">
        <v>360</v>
      </c>
      <c r="C41" s="149"/>
      <c r="D41" s="149"/>
      <c r="E41" s="150"/>
      <c r="F41" s="151" t="s">
        <v>310</v>
      </c>
      <c r="G41" s="149"/>
      <c r="H41" s="161"/>
    </row>
    <row r="42" spans="2:8" ht="15" customHeight="1">
      <c r="B42" s="114" t="s">
        <v>77</v>
      </c>
      <c r="C42" s="115"/>
      <c r="D42" s="115"/>
      <c r="E42" s="115"/>
      <c r="F42" s="115" t="s">
        <v>78</v>
      </c>
      <c r="G42" s="115"/>
      <c r="H42" s="116"/>
    </row>
    <row r="43" spans="2:8" ht="25.5" customHeight="1">
      <c r="B43" s="148" t="s">
        <v>361</v>
      </c>
      <c r="C43" s="149"/>
      <c r="D43" s="149"/>
      <c r="E43" s="150"/>
      <c r="F43" s="151" t="s">
        <v>362</v>
      </c>
      <c r="G43" s="149"/>
      <c r="H43" s="161"/>
    </row>
    <row r="44" spans="2:8" ht="24" customHeight="1">
      <c r="B44" s="114" t="s">
        <v>79</v>
      </c>
      <c r="C44" s="115"/>
      <c r="D44" s="115"/>
      <c r="E44" s="115"/>
      <c r="F44" s="115" t="s">
        <v>80</v>
      </c>
      <c r="G44" s="115"/>
      <c r="H44" s="116"/>
    </row>
    <row r="45" spans="2:8" ht="14.1" customHeight="1">
      <c r="B45" s="148" t="s">
        <v>363</v>
      </c>
      <c r="C45" s="149"/>
      <c r="D45" s="149"/>
      <c r="E45" s="150"/>
      <c r="F45" s="151" t="s">
        <v>364</v>
      </c>
      <c r="G45" s="149"/>
      <c r="H45" s="161"/>
    </row>
    <row r="46" spans="2:8" ht="14.1" customHeight="1">
      <c r="B46" s="153" t="s">
        <v>81</v>
      </c>
      <c r="C46" s="154"/>
      <c r="D46" s="154"/>
      <c r="E46" s="154"/>
      <c r="F46" s="154"/>
      <c r="G46" s="154"/>
      <c r="H46" s="155"/>
    </row>
    <row r="47" spans="2:8" ht="27" customHeight="1">
      <c r="B47" s="109" t="s">
        <v>365</v>
      </c>
      <c r="C47" s="110"/>
      <c r="D47" s="110"/>
      <c r="E47" s="110"/>
      <c r="F47" s="110"/>
      <c r="G47" s="110"/>
      <c r="H47" s="137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24" customHeight="1">
      <c r="B49" s="148" t="s">
        <v>314</v>
      </c>
      <c r="C49" s="149"/>
      <c r="D49" s="149"/>
      <c r="E49" s="150"/>
      <c r="F49" s="151" t="s">
        <v>366</v>
      </c>
      <c r="G49" s="149"/>
      <c r="H49" s="161"/>
    </row>
    <row r="50" spans="2:8" ht="16.5" customHeight="1">
      <c r="B50" s="114" t="s">
        <v>87</v>
      </c>
      <c r="C50" s="115"/>
      <c r="D50" s="115"/>
      <c r="E50" s="115"/>
      <c r="F50" s="115" t="s">
        <v>88</v>
      </c>
      <c r="G50" s="115"/>
      <c r="H50" s="116"/>
    </row>
    <row r="51" spans="2:8" ht="21" customHeight="1" thickBot="1">
      <c r="B51" s="191" t="s">
        <v>316</v>
      </c>
      <c r="C51" s="192"/>
      <c r="D51" s="192"/>
      <c r="E51" s="192"/>
      <c r="F51" s="130">
        <v>9984610061</v>
      </c>
      <c r="G51" s="130"/>
      <c r="H51" s="164"/>
    </row>
    <row r="52" spans="2:8" ht="85.5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279" priority="1" operator="containsText" text="NO DISPONIBLE">
      <formula>NOT(ISERROR(SEARCH("NO DISPONIBLE",B36)))</formula>
    </cfRule>
    <cfRule type="cellIs" dxfId="278" priority="2" operator="lessThanOrEqual">
      <formula>0.15</formula>
    </cfRule>
    <cfRule type="cellIs" dxfId="277" priority="3" operator="between">
      <formula>0.5</formula>
      <formula>0.7</formula>
    </cfRule>
    <cfRule type="cellIs" dxfId="276" priority="4" operator="greaterThanOrEqual">
      <formula>0.7</formula>
    </cfRule>
  </conditionalFormatting>
  <hyperlinks>
    <hyperlink ref="B51" r:id="rId1"/>
  </hyperlinks>
  <pageMargins left="0.98425196850393704" right="0.98425196850393704" top="0.59055118110236227" bottom="0.59055118110236227" header="0.51181102362204722" footer="0.51181102362204722"/>
  <pageSetup paperSize="5" scale="6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'2.2.1.1.3.4'!B36:F36</xm:f>
              <xm:sqref>G36</xm:sqref>
            </x14:sparkline>
          </x14:sparklines>
        </x14:sparklineGroup>
      </x14:sparklineGroup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53"/>
  <sheetViews>
    <sheetView showGridLines="0" topLeftCell="A31" zoomScale="79" zoomScaleNormal="64" workbookViewId="0">
      <selection activeCell="B47" sqref="B47:H47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14" t="s">
        <v>1</v>
      </c>
      <c r="C6" s="115"/>
      <c r="D6" s="115"/>
      <c r="E6" s="115"/>
      <c r="F6" s="115"/>
      <c r="G6" s="115"/>
      <c r="H6" s="116"/>
      <c r="J6" s="11"/>
      <c r="K6" s="11"/>
      <c r="L6" s="11"/>
      <c r="M6" s="11"/>
      <c r="N6" s="11"/>
      <c r="O6" s="11"/>
      <c r="P6" s="11"/>
      <c r="Q6" s="11"/>
    </row>
    <row r="7" spans="2:17" ht="22.5" customHeight="1">
      <c r="B7" s="117" t="s">
        <v>367</v>
      </c>
      <c r="C7" s="118"/>
      <c r="D7" s="118"/>
      <c r="E7" s="118"/>
      <c r="F7" s="118"/>
      <c r="G7" s="118"/>
      <c r="H7" s="119"/>
      <c r="J7" s="15"/>
      <c r="K7" s="15"/>
      <c r="L7" s="15"/>
      <c r="M7" s="15"/>
      <c r="N7" s="15"/>
      <c r="O7" s="15"/>
      <c r="P7" s="15"/>
      <c r="Q7" s="15"/>
    </row>
    <row r="8" spans="2:17" ht="50.25" customHeight="1">
      <c r="B8" s="114" t="s">
        <v>3</v>
      </c>
      <c r="C8" s="115"/>
      <c r="D8" s="115"/>
      <c r="E8" s="115"/>
      <c r="F8" s="160" t="s">
        <v>4</v>
      </c>
      <c r="G8" s="140"/>
      <c r="H8" s="14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47.25" customHeight="1">
      <c r="B9" s="109" t="s">
        <v>290</v>
      </c>
      <c r="C9" s="110"/>
      <c r="D9" s="110"/>
      <c r="E9" s="110"/>
      <c r="F9" s="151" t="s">
        <v>291</v>
      </c>
      <c r="G9" s="150"/>
      <c r="H9" s="19" t="s">
        <v>318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14" t="s">
        <v>8</v>
      </c>
      <c r="C10" s="115"/>
      <c r="D10" s="115"/>
      <c r="E10" s="115"/>
      <c r="F10" s="115"/>
      <c r="G10" s="115"/>
      <c r="H10" s="116"/>
    </row>
    <row r="11" spans="2:17" ht="25.5" customHeight="1">
      <c r="B11" s="12" t="s">
        <v>9</v>
      </c>
      <c r="C11" s="115" t="s">
        <v>10</v>
      </c>
      <c r="D11" s="115"/>
      <c r="E11" s="13" t="s">
        <v>11</v>
      </c>
      <c r="F11" s="13" t="s">
        <v>12</v>
      </c>
      <c r="G11" s="13" t="s">
        <v>13</v>
      </c>
      <c r="H11" s="14" t="s">
        <v>14</v>
      </c>
    </row>
    <row r="12" spans="2:17" ht="18.95" customHeight="1" thickBot="1">
      <c r="B12" s="20" t="s">
        <v>293</v>
      </c>
      <c r="C12" s="123" t="s">
        <v>97</v>
      </c>
      <c r="D12" s="123"/>
      <c r="E12" s="21" t="s">
        <v>294</v>
      </c>
      <c r="F12" s="21" t="s">
        <v>295</v>
      </c>
      <c r="G12" s="21" t="s">
        <v>296</v>
      </c>
      <c r="H12" s="22" t="s">
        <v>20</v>
      </c>
    </row>
    <row r="13" spans="2:17" ht="16.5" customHeight="1" thickBot="1">
      <c r="B13" s="124" t="s">
        <v>21</v>
      </c>
      <c r="C13" s="125"/>
      <c r="D13" s="125"/>
      <c r="E13" s="125"/>
      <c r="F13" s="126"/>
      <c r="G13" s="127" t="s">
        <v>22</v>
      </c>
      <c r="H13" s="128"/>
    </row>
    <row r="14" spans="2:17">
      <c r="B14" s="23" t="s">
        <v>23</v>
      </c>
      <c r="C14" s="129" t="s">
        <v>24</v>
      </c>
      <c r="D14" s="129"/>
      <c r="E14" s="24" t="s">
        <v>25</v>
      </c>
      <c r="F14" s="25" t="s">
        <v>11</v>
      </c>
      <c r="G14" s="26" t="s">
        <v>26</v>
      </c>
      <c r="H14" s="25" t="s">
        <v>27</v>
      </c>
    </row>
    <row r="15" spans="2:17" ht="21" customHeight="1" thickBot="1">
      <c r="B15" s="27" t="s">
        <v>28</v>
      </c>
      <c r="C15" s="130" t="s">
        <v>297</v>
      </c>
      <c r="D15" s="130"/>
      <c r="E15" s="28" t="s">
        <v>29</v>
      </c>
      <c r="F15" s="29" t="s">
        <v>30</v>
      </c>
      <c r="G15" s="27" t="s">
        <v>29</v>
      </c>
      <c r="H15" s="29" t="s">
        <v>298</v>
      </c>
    </row>
    <row r="16" spans="2:17" ht="46.5" customHeight="1">
      <c r="B16" s="114" t="s">
        <v>32</v>
      </c>
      <c r="C16" s="115"/>
      <c r="D16" s="115"/>
      <c r="E16" s="115"/>
      <c r="F16" s="115" t="s">
        <v>33</v>
      </c>
      <c r="G16" s="115"/>
      <c r="H16" s="116"/>
    </row>
    <row r="17" spans="2:9" ht="47.1" customHeight="1">
      <c r="B17" s="131" t="s">
        <v>34</v>
      </c>
      <c r="C17" s="132"/>
      <c r="D17" s="132"/>
      <c r="E17" s="133"/>
      <c r="F17" s="115" t="s">
        <v>299</v>
      </c>
      <c r="G17" s="115"/>
      <c r="H17" s="14" t="s">
        <v>36</v>
      </c>
    </row>
    <row r="18" spans="2:9" ht="18" customHeight="1">
      <c r="B18" s="120" t="s">
        <v>319</v>
      </c>
      <c r="C18" s="121"/>
      <c r="D18" s="121"/>
      <c r="E18" s="122"/>
      <c r="F18" s="123" t="s">
        <v>331</v>
      </c>
      <c r="G18" s="123"/>
      <c r="H18" s="22" t="s">
        <v>302</v>
      </c>
    </row>
    <row r="19" spans="2:9" ht="15.75" customHeight="1">
      <c r="B19" s="114" t="s">
        <v>39</v>
      </c>
      <c r="C19" s="115"/>
      <c r="D19" s="115"/>
      <c r="E19" s="115"/>
      <c r="F19" s="115"/>
      <c r="G19" s="115"/>
      <c r="H19" s="116"/>
    </row>
    <row r="20" spans="2:9" ht="53.25" customHeight="1">
      <c r="B20" s="109" t="s">
        <v>368</v>
      </c>
      <c r="C20" s="110"/>
      <c r="D20" s="110"/>
      <c r="E20" s="110"/>
      <c r="F20" s="110"/>
      <c r="G20" s="110"/>
      <c r="H20" s="137"/>
    </row>
    <row r="21" spans="2:9" ht="15.75" customHeight="1">
      <c r="B21" s="114" t="s">
        <v>41</v>
      </c>
      <c r="C21" s="115"/>
      <c r="D21" s="115"/>
      <c r="E21" s="115"/>
      <c r="F21" s="115"/>
      <c r="G21" s="115"/>
      <c r="H21" s="116"/>
    </row>
    <row r="22" spans="2:9" ht="35.25" customHeight="1">
      <c r="B22" s="109" t="s">
        <v>369</v>
      </c>
      <c r="C22" s="110"/>
      <c r="D22" s="110"/>
      <c r="E22" s="110"/>
      <c r="F22" s="110"/>
      <c r="G22" s="110"/>
      <c r="H22" s="137"/>
    </row>
    <row r="23" spans="2:9" ht="15.75" customHeight="1">
      <c r="B23" s="114" t="s">
        <v>43</v>
      </c>
      <c r="C23" s="115"/>
      <c r="D23" s="115"/>
      <c r="E23" s="115"/>
      <c r="F23" s="115" t="s">
        <v>44</v>
      </c>
      <c r="G23" s="115"/>
      <c r="H23" s="116"/>
    </row>
    <row r="24" spans="2:9" ht="24.75" customHeight="1">
      <c r="B24" s="109" t="s">
        <v>45</v>
      </c>
      <c r="C24" s="110"/>
      <c r="D24" s="110"/>
      <c r="E24" s="110"/>
      <c r="F24" s="110" t="s">
        <v>305</v>
      </c>
      <c r="G24" s="110"/>
      <c r="H24" s="137"/>
    </row>
    <row r="25" spans="2:9" ht="14.25" customHeight="1">
      <c r="B25" s="114" t="s">
        <v>47</v>
      </c>
      <c r="C25" s="115"/>
      <c r="D25" s="115"/>
      <c r="E25" s="115"/>
      <c r="F25" s="115" t="s">
        <v>48</v>
      </c>
      <c r="G25" s="115"/>
      <c r="H25" s="116"/>
    </row>
    <row r="26" spans="2:9" ht="21.75" customHeight="1">
      <c r="B26" s="114" t="s">
        <v>49</v>
      </c>
      <c r="C26" s="115"/>
      <c r="D26" s="115" t="s">
        <v>50</v>
      </c>
      <c r="E26" s="115"/>
      <c r="F26" s="13" t="s">
        <v>49</v>
      </c>
      <c r="G26" s="13" t="s">
        <v>51</v>
      </c>
      <c r="H26" s="14" t="s">
        <v>50</v>
      </c>
    </row>
    <row r="27" spans="2:9" ht="14.25" customHeight="1">
      <c r="B27" s="193">
        <v>131</v>
      </c>
      <c r="C27" s="110"/>
      <c r="D27" s="110">
        <v>2022</v>
      </c>
      <c r="E27" s="110"/>
      <c r="F27" s="43">
        <v>200</v>
      </c>
      <c r="G27" s="31">
        <v>0.52669999999999995</v>
      </c>
      <c r="H27" s="19">
        <v>2025</v>
      </c>
    </row>
    <row r="28" spans="2:9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19.5" customHeight="1">
      <c r="B29" s="138" t="s">
        <v>34</v>
      </c>
      <c r="C29" s="139"/>
      <c r="D29" s="139"/>
      <c r="E29" s="139"/>
      <c r="F29" s="139"/>
      <c r="G29" s="139"/>
      <c r="H29" s="140"/>
    </row>
    <row r="30" spans="2:9" ht="30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26.1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</row>
    <row r="32" spans="2:9" ht="45.95" customHeight="1">
      <c r="B32" s="114" t="s">
        <v>60</v>
      </c>
      <c r="C32" s="115"/>
      <c r="D32" s="115"/>
      <c r="E32" s="115"/>
      <c r="F32" s="115"/>
      <c r="G32" s="115"/>
      <c r="H32" s="116"/>
      <c r="I32" s="35"/>
    </row>
    <row r="33" spans="2:8" ht="168.75" customHeight="1">
      <c r="B33" s="194" t="s">
        <v>370</v>
      </c>
      <c r="C33" s="195"/>
      <c r="D33" s="195"/>
      <c r="E33" s="195"/>
      <c r="F33" s="195"/>
      <c r="G33" s="195"/>
      <c r="H33" s="196"/>
    </row>
    <row r="34" spans="2:8" ht="30" customHeight="1">
      <c r="B34" s="114" t="s">
        <v>62</v>
      </c>
      <c r="C34" s="115"/>
      <c r="D34" s="115"/>
      <c r="E34" s="115"/>
      <c r="F34" s="115"/>
      <c r="G34" s="115"/>
      <c r="H34" s="116"/>
    </row>
    <row r="35" spans="2:8" ht="32.25" customHeight="1">
      <c r="B35" s="12" t="s">
        <v>63</v>
      </c>
      <c r="C35" s="13" t="s">
        <v>64</v>
      </c>
      <c r="D35" s="13" t="s">
        <v>65</v>
      </c>
      <c r="E35" s="13" t="s">
        <v>66</v>
      </c>
      <c r="F35" s="13" t="s">
        <v>67</v>
      </c>
      <c r="G35" s="115" t="s">
        <v>68</v>
      </c>
      <c r="H35" s="116"/>
    </row>
    <row r="36" spans="2:8" ht="27.95" customHeight="1">
      <c r="B36" s="36">
        <v>1.18</v>
      </c>
      <c r="C36" s="36">
        <v>0.7</v>
      </c>
      <c r="D36" s="36">
        <v>0.23</v>
      </c>
      <c r="E36" s="36" t="s">
        <v>69</v>
      </c>
      <c r="F36" s="36">
        <v>0.53500000000000003</v>
      </c>
      <c r="G36" s="110"/>
      <c r="H36" s="137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14" t="s">
        <v>71</v>
      </c>
      <c r="C38" s="115"/>
      <c r="D38" s="115"/>
      <c r="E38" s="115"/>
      <c r="F38" s="115" t="s">
        <v>72</v>
      </c>
      <c r="G38" s="115"/>
      <c r="H38" s="116"/>
    </row>
    <row r="39" spans="2:8" ht="27.75" customHeight="1">
      <c r="B39" s="148" t="s">
        <v>371</v>
      </c>
      <c r="C39" s="149"/>
      <c r="D39" s="149"/>
      <c r="E39" s="150"/>
      <c r="F39" s="151" t="s">
        <v>372</v>
      </c>
      <c r="G39" s="149"/>
      <c r="H39" s="161"/>
    </row>
    <row r="40" spans="2:8" ht="17.100000000000001" customHeight="1">
      <c r="B40" s="114" t="s">
        <v>75</v>
      </c>
      <c r="C40" s="115"/>
      <c r="D40" s="115"/>
      <c r="E40" s="115"/>
      <c r="F40" s="115" t="s">
        <v>76</v>
      </c>
      <c r="G40" s="115"/>
      <c r="H40" s="116"/>
    </row>
    <row r="41" spans="2:8" ht="27" customHeight="1">
      <c r="B41" s="148" t="s">
        <v>373</v>
      </c>
      <c r="C41" s="149"/>
      <c r="D41" s="149"/>
      <c r="E41" s="150"/>
      <c r="F41" s="151" t="s">
        <v>374</v>
      </c>
      <c r="G41" s="149"/>
      <c r="H41" s="161"/>
    </row>
    <row r="42" spans="2:8" ht="15" customHeight="1">
      <c r="B42" s="114" t="s">
        <v>77</v>
      </c>
      <c r="C42" s="115"/>
      <c r="D42" s="115"/>
      <c r="E42" s="115"/>
      <c r="F42" s="115" t="s">
        <v>78</v>
      </c>
      <c r="G42" s="115"/>
      <c r="H42" s="116"/>
    </row>
    <row r="43" spans="2:8" ht="25.5" customHeight="1">
      <c r="B43" s="197" t="s">
        <v>375</v>
      </c>
      <c r="C43" s="198"/>
      <c r="D43" s="198"/>
      <c r="E43" s="199"/>
      <c r="F43" s="151" t="s">
        <v>376</v>
      </c>
      <c r="G43" s="149"/>
      <c r="H43" s="161"/>
    </row>
    <row r="44" spans="2:8" ht="24" customHeight="1">
      <c r="B44" s="114" t="s">
        <v>79</v>
      </c>
      <c r="C44" s="115"/>
      <c r="D44" s="115"/>
      <c r="E44" s="115"/>
      <c r="F44" s="115" t="s">
        <v>80</v>
      </c>
      <c r="G44" s="115"/>
      <c r="H44" s="116"/>
    </row>
    <row r="45" spans="2:8" ht="25.5" customHeight="1">
      <c r="B45" s="148" t="s">
        <v>377</v>
      </c>
      <c r="C45" s="149"/>
      <c r="D45" s="149"/>
      <c r="E45" s="150"/>
      <c r="F45" s="151" t="s">
        <v>374</v>
      </c>
      <c r="G45" s="149"/>
      <c r="H45" s="161"/>
    </row>
    <row r="46" spans="2:8" ht="14.1" customHeight="1">
      <c r="B46" s="153" t="s">
        <v>81</v>
      </c>
      <c r="C46" s="154"/>
      <c r="D46" s="154"/>
      <c r="E46" s="154"/>
      <c r="F46" s="154"/>
      <c r="G46" s="154"/>
      <c r="H46" s="155"/>
    </row>
    <row r="47" spans="2:8" ht="27" customHeight="1">
      <c r="B47" s="109" t="s">
        <v>365</v>
      </c>
      <c r="C47" s="110"/>
      <c r="D47" s="110"/>
      <c r="E47" s="110"/>
      <c r="F47" s="110"/>
      <c r="G47" s="110"/>
      <c r="H47" s="137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24" customHeight="1">
      <c r="B49" s="148" t="s">
        <v>314</v>
      </c>
      <c r="C49" s="149"/>
      <c r="D49" s="149"/>
      <c r="E49" s="150"/>
      <c r="F49" s="151" t="s">
        <v>378</v>
      </c>
      <c r="G49" s="149"/>
      <c r="H49" s="161"/>
    </row>
    <row r="50" spans="2:8" ht="16.5" customHeight="1">
      <c r="B50" s="114" t="s">
        <v>87</v>
      </c>
      <c r="C50" s="115"/>
      <c r="D50" s="115"/>
      <c r="E50" s="115"/>
      <c r="F50" s="115" t="s">
        <v>88</v>
      </c>
      <c r="G50" s="115"/>
      <c r="H50" s="116"/>
    </row>
    <row r="51" spans="2:8" ht="21" customHeight="1" thickBot="1">
      <c r="B51" s="191" t="s">
        <v>316</v>
      </c>
      <c r="C51" s="192"/>
      <c r="D51" s="192"/>
      <c r="E51" s="192"/>
      <c r="F51" s="130">
        <v>9984610061</v>
      </c>
      <c r="G51" s="130"/>
      <c r="H51" s="164"/>
    </row>
    <row r="52" spans="2:8" ht="85.5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275" priority="1" operator="containsText" text="NO DISPONIBLE">
      <formula>NOT(ISERROR(SEARCH("NO DISPONIBLE",B36)))</formula>
    </cfRule>
    <cfRule type="cellIs" dxfId="274" priority="2" operator="lessThanOrEqual">
      <formula>0.15</formula>
    </cfRule>
    <cfRule type="cellIs" dxfId="273" priority="3" operator="between">
      <formula>0.5</formula>
      <formula>0.7</formula>
    </cfRule>
    <cfRule type="cellIs" dxfId="272" priority="4" operator="greaterThanOrEqual">
      <formula>0.7</formula>
    </cfRule>
  </conditionalFormatting>
  <hyperlinks>
    <hyperlink ref="B51" r:id="rId1"/>
  </hyperlinks>
  <pageMargins left="0.98425196850393704" right="0.98425196850393704" top="0.59055118110236227" bottom="0.59055118110236227" header="0.51181102362204722" footer="0.51181102362204722"/>
  <pageSetup paperSize="5" scale="6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'2.2.1.1.3.5'!B36:F36</xm:f>
              <xm:sqref>G36</xm:sqref>
            </x14:sparkline>
          </x14:sparklines>
        </x14:sparklineGroup>
      </x14:sparklineGroup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53"/>
  <sheetViews>
    <sheetView showGridLines="0" topLeftCell="A20" zoomScale="79" zoomScaleNormal="64" workbookViewId="0">
      <selection activeCell="B47" sqref="B47:H47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14" t="s">
        <v>1</v>
      </c>
      <c r="C6" s="115"/>
      <c r="D6" s="115"/>
      <c r="E6" s="115"/>
      <c r="F6" s="115"/>
      <c r="G6" s="115"/>
      <c r="H6" s="116"/>
      <c r="J6" s="11"/>
      <c r="K6" s="11"/>
      <c r="L6" s="11"/>
      <c r="M6" s="11"/>
      <c r="N6" s="11"/>
      <c r="O6" s="11"/>
      <c r="P6" s="11"/>
      <c r="Q6" s="11"/>
    </row>
    <row r="7" spans="2:17" ht="22.5" customHeight="1">
      <c r="B7" s="117" t="s">
        <v>379</v>
      </c>
      <c r="C7" s="118"/>
      <c r="D7" s="118"/>
      <c r="E7" s="118"/>
      <c r="F7" s="118"/>
      <c r="G7" s="118"/>
      <c r="H7" s="119"/>
      <c r="J7" s="15"/>
      <c r="K7" s="15"/>
      <c r="L7" s="15"/>
      <c r="M7" s="15"/>
      <c r="N7" s="15"/>
      <c r="O7" s="15"/>
      <c r="P7" s="15"/>
      <c r="Q7" s="15"/>
    </row>
    <row r="8" spans="2:17" ht="50.25" customHeight="1">
      <c r="B8" s="114" t="s">
        <v>3</v>
      </c>
      <c r="C8" s="115"/>
      <c r="D8" s="115"/>
      <c r="E8" s="115"/>
      <c r="F8" s="160" t="s">
        <v>4</v>
      </c>
      <c r="G8" s="140"/>
      <c r="H8" s="14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47.25" customHeight="1">
      <c r="B9" s="109" t="s">
        <v>290</v>
      </c>
      <c r="C9" s="110"/>
      <c r="D9" s="110"/>
      <c r="E9" s="110"/>
      <c r="F9" s="151" t="s">
        <v>291</v>
      </c>
      <c r="G9" s="150"/>
      <c r="H9" s="19" t="s">
        <v>318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14" t="s">
        <v>8</v>
      </c>
      <c r="C10" s="115"/>
      <c r="D10" s="115"/>
      <c r="E10" s="115"/>
      <c r="F10" s="115"/>
      <c r="G10" s="115"/>
      <c r="H10" s="116"/>
    </row>
    <row r="11" spans="2:17" ht="25.5" customHeight="1">
      <c r="B11" s="12" t="s">
        <v>9</v>
      </c>
      <c r="C11" s="115" t="s">
        <v>10</v>
      </c>
      <c r="D11" s="115"/>
      <c r="E11" s="13" t="s">
        <v>11</v>
      </c>
      <c r="F11" s="13" t="s">
        <v>12</v>
      </c>
      <c r="G11" s="13" t="s">
        <v>13</v>
      </c>
      <c r="H11" s="14" t="s">
        <v>14</v>
      </c>
    </row>
    <row r="12" spans="2:17" ht="18.95" customHeight="1" thickBot="1">
      <c r="B12" s="20" t="s">
        <v>293</v>
      </c>
      <c r="C12" s="123" t="s">
        <v>97</v>
      </c>
      <c r="D12" s="123"/>
      <c r="E12" s="21" t="s">
        <v>294</v>
      </c>
      <c r="F12" s="21" t="s">
        <v>295</v>
      </c>
      <c r="G12" s="21" t="s">
        <v>296</v>
      </c>
      <c r="H12" s="22" t="s">
        <v>20</v>
      </c>
    </row>
    <row r="13" spans="2:17" ht="16.5" customHeight="1" thickBot="1">
      <c r="B13" s="124" t="s">
        <v>21</v>
      </c>
      <c r="C13" s="125"/>
      <c r="D13" s="125"/>
      <c r="E13" s="125"/>
      <c r="F13" s="126"/>
      <c r="G13" s="127" t="s">
        <v>22</v>
      </c>
      <c r="H13" s="128"/>
    </row>
    <row r="14" spans="2:17">
      <c r="B14" s="23" t="s">
        <v>23</v>
      </c>
      <c r="C14" s="129" t="s">
        <v>24</v>
      </c>
      <c r="D14" s="129"/>
      <c r="E14" s="24" t="s">
        <v>25</v>
      </c>
      <c r="F14" s="25" t="s">
        <v>11</v>
      </c>
      <c r="G14" s="26" t="s">
        <v>26</v>
      </c>
      <c r="H14" s="25" t="s">
        <v>27</v>
      </c>
    </row>
    <row r="15" spans="2:17" ht="21" customHeight="1" thickBot="1">
      <c r="B15" s="27" t="s">
        <v>28</v>
      </c>
      <c r="C15" s="130" t="s">
        <v>297</v>
      </c>
      <c r="D15" s="130"/>
      <c r="E15" s="28" t="s">
        <v>29</v>
      </c>
      <c r="F15" s="29" t="s">
        <v>30</v>
      </c>
      <c r="G15" s="27" t="s">
        <v>29</v>
      </c>
      <c r="H15" s="29" t="s">
        <v>298</v>
      </c>
    </row>
    <row r="16" spans="2:17" ht="46.5" customHeight="1">
      <c r="B16" s="114" t="s">
        <v>32</v>
      </c>
      <c r="C16" s="115"/>
      <c r="D16" s="115"/>
      <c r="E16" s="115"/>
      <c r="F16" s="115" t="s">
        <v>33</v>
      </c>
      <c r="G16" s="115"/>
      <c r="H16" s="116"/>
    </row>
    <row r="17" spans="2:9" ht="47.1" customHeight="1">
      <c r="B17" s="131" t="s">
        <v>34</v>
      </c>
      <c r="C17" s="132"/>
      <c r="D17" s="132"/>
      <c r="E17" s="133"/>
      <c r="F17" s="115" t="s">
        <v>299</v>
      </c>
      <c r="G17" s="115"/>
      <c r="H17" s="14" t="s">
        <v>36</v>
      </c>
    </row>
    <row r="18" spans="2:9" ht="18" customHeight="1">
      <c r="B18" s="120" t="s">
        <v>319</v>
      </c>
      <c r="C18" s="121"/>
      <c r="D18" s="121"/>
      <c r="E18" s="122"/>
      <c r="F18" s="123" t="s">
        <v>331</v>
      </c>
      <c r="G18" s="123"/>
      <c r="H18" s="22" t="s">
        <v>302</v>
      </c>
    </row>
    <row r="19" spans="2:9" ht="15.75" customHeight="1">
      <c r="B19" s="114" t="s">
        <v>39</v>
      </c>
      <c r="C19" s="115"/>
      <c r="D19" s="115"/>
      <c r="E19" s="115"/>
      <c r="F19" s="115"/>
      <c r="G19" s="115"/>
      <c r="H19" s="116"/>
    </row>
    <row r="20" spans="2:9" ht="53.25" customHeight="1">
      <c r="B20" s="109" t="s">
        <v>380</v>
      </c>
      <c r="C20" s="110"/>
      <c r="D20" s="110"/>
      <c r="E20" s="110"/>
      <c r="F20" s="110"/>
      <c r="G20" s="110"/>
      <c r="H20" s="137"/>
    </row>
    <row r="21" spans="2:9" ht="15.75" customHeight="1">
      <c r="B21" s="114" t="s">
        <v>41</v>
      </c>
      <c r="C21" s="115"/>
      <c r="D21" s="115"/>
      <c r="E21" s="115"/>
      <c r="F21" s="115"/>
      <c r="G21" s="115"/>
      <c r="H21" s="116"/>
    </row>
    <row r="22" spans="2:9" ht="35.25" customHeight="1">
      <c r="B22" s="109" t="s">
        <v>381</v>
      </c>
      <c r="C22" s="110"/>
      <c r="D22" s="110"/>
      <c r="E22" s="110"/>
      <c r="F22" s="110"/>
      <c r="G22" s="110"/>
      <c r="H22" s="137"/>
    </row>
    <row r="23" spans="2:9" ht="15.75" customHeight="1">
      <c r="B23" s="114" t="s">
        <v>43</v>
      </c>
      <c r="C23" s="115"/>
      <c r="D23" s="115"/>
      <c r="E23" s="115"/>
      <c r="F23" s="115" t="s">
        <v>44</v>
      </c>
      <c r="G23" s="115"/>
      <c r="H23" s="116"/>
    </row>
    <row r="24" spans="2:9" ht="24.75" customHeight="1">
      <c r="B24" s="109" t="s">
        <v>45</v>
      </c>
      <c r="C24" s="110"/>
      <c r="D24" s="110"/>
      <c r="E24" s="110"/>
      <c r="F24" s="110" t="s">
        <v>305</v>
      </c>
      <c r="G24" s="110"/>
      <c r="H24" s="137"/>
    </row>
    <row r="25" spans="2:9" ht="14.25" customHeight="1">
      <c r="B25" s="114" t="s">
        <v>47</v>
      </c>
      <c r="C25" s="115"/>
      <c r="D25" s="115"/>
      <c r="E25" s="115"/>
      <c r="F25" s="115" t="s">
        <v>48</v>
      </c>
      <c r="G25" s="115"/>
      <c r="H25" s="116"/>
    </row>
    <row r="26" spans="2:9" ht="21.75" customHeight="1">
      <c r="B26" s="114" t="s">
        <v>49</v>
      </c>
      <c r="C26" s="115"/>
      <c r="D26" s="115" t="s">
        <v>50</v>
      </c>
      <c r="E26" s="115"/>
      <c r="F26" s="13" t="s">
        <v>49</v>
      </c>
      <c r="G26" s="13" t="s">
        <v>51</v>
      </c>
      <c r="H26" s="14" t="s">
        <v>50</v>
      </c>
    </row>
    <row r="27" spans="2:9" ht="14.25" customHeight="1">
      <c r="B27" s="193">
        <v>131</v>
      </c>
      <c r="C27" s="110"/>
      <c r="D27" s="110">
        <v>2022</v>
      </c>
      <c r="E27" s="110"/>
      <c r="F27" s="43">
        <v>9</v>
      </c>
      <c r="G27" s="31">
        <v>6.8699999999999997E-2</v>
      </c>
      <c r="H27" s="19">
        <v>2025</v>
      </c>
    </row>
    <row r="28" spans="2:9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19.5" customHeight="1">
      <c r="B29" s="138" t="s">
        <v>34</v>
      </c>
      <c r="C29" s="139"/>
      <c r="D29" s="139"/>
      <c r="E29" s="139"/>
      <c r="F29" s="139"/>
      <c r="G29" s="139"/>
      <c r="H29" s="140"/>
    </row>
    <row r="30" spans="2:9" ht="30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26.1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</row>
    <row r="32" spans="2:9" ht="45.95" customHeight="1">
      <c r="B32" s="114" t="s">
        <v>60</v>
      </c>
      <c r="C32" s="115"/>
      <c r="D32" s="115"/>
      <c r="E32" s="115"/>
      <c r="F32" s="115"/>
      <c r="G32" s="115"/>
      <c r="H32" s="116"/>
      <c r="I32" s="35"/>
    </row>
    <row r="33" spans="2:8" ht="168.75" customHeight="1">
      <c r="B33" s="194" t="s">
        <v>382</v>
      </c>
      <c r="C33" s="195"/>
      <c r="D33" s="195"/>
      <c r="E33" s="195"/>
      <c r="F33" s="195"/>
      <c r="G33" s="195"/>
      <c r="H33" s="196"/>
    </row>
    <row r="34" spans="2:8" ht="30" customHeight="1">
      <c r="B34" s="114" t="s">
        <v>62</v>
      </c>
      <c r="C34" s="115"/>
      <c r="D34" s="115"/>
      <c r="E34" s="115"/>
      <c r="F34" s="115"/>
      <c r="G34" s="115"/>
      <c r="H34" s="116"/>
    </row>
    <row r="35" spans="2:8" ht="32.25" customHeight="1">
      <c r="B35" s="12" t="s">
        <v>63</v>
      </c>
      <c r="C35" s="13" t="s">
        <v>64</v>
      </c>
      <c r="D35" s="13" t="s">
        <v>65</v>
      </c>
      <c r="E35" s="13" t="s">
        <v>66</v>
      </c>
      <c r="F35" s="13" t="s">
        <v>67</v>
      </c>
      <c r="G35" s="115" t="s">
        <v>68</v>
      </c>
      <c r="H35" s="116"/>
    </row>
    <row r="36" spans="2:8" ht="27.95" customHeight="1">
      <c r="B36" s="36">
        <v>0.8</v>
      </c>
      <c r="C36" s="36">
        <v>0.92589999999999995</v>
      </c>
      <c r="D36" s="36">
        <v>1</v>
      </c>
      <c r="E36" s="36" t="s">
        <v>69</v>
      </c>
      <c r="F36" s="36">
        <v>0.69230000000000003</v>
      </c>
      <c r="G36" s="110"/>
      <c r="H36" s="137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14" t="s">
        <v>71</v>
      </c>
      <c r="C38" s="115"/>
      <c r="D38" s="115"/>
      <c r="E38" s="115"/>
      <c r="F38" s="115" t="s">
        <v>72</v>
      </c>
      <c r="G38" s="115"/>
      <c r="H38" s="116"/>
    </row>
    <row r="39" spans="2:8" ht="27.75" customHeight="1">
      <c r="B39" s="148" t="s">
        <v>383</v>
      </c>
      <c r="C39" s="149"/>
      <c r="D39" s="149"/>
      <c r="E39" s="150"/>
      <c r="F39" s="151" t="s">
        <v>384</v>
      </c>
      <c r="G39" s="149"/>
      <c r="H39" s="161"/>
    </row>
    <row r="40" spans="2:8" ht="17.100000000000001" customHeight="1">
      <c r="B40" s="114" t="s">
        <v>75</v>
      </c>
      <c r="C40" s="115"/>
      <c r="D40" s="115"/>
      <c r="E40" s="115"/>
      <c r="F40" s="115" t="s">
        <v>76</v>
      </c>
      <c r="G40" s="115"/>
      <c r="H40" s="116"/>
    </row>
    <row r="41" spans="2:8" ht="27" customHeight="1">
      <c r="B41" s="148" t="s">
        <v>385</v>
      </c>
      <c r="C41" s="149"/>
      <c r="D41" s="149"/>
      <c r="E41" s="150"/>
      <c r="F41" s="151" t="s">
        <v>386</v>
      </c>
      <c r="G41" s="149"/>
      <c r="H41" s="161"/>
    </row>
    <row r="42" spans="2:8" ht="15" customHeight="1">
      <c r="B42" s="114" t="s">
        <v>77</v>
      </c>
      <c r="C42" s="115"/>
      <c r="D42" s="115"/>
      <c r="E42" s="115"/>
      <c r="F42" s="115" t="s">
        <v>78</v>
      </c>
      <c r="G42" s="115"/>
      <c r="H42" s="116"/>
    </row>
    <row r="43" spans="2:8" ht="25.5" customHeight="1">
      <c r="B43" s="197" t="s">
        <v>387</v>
      </c>
      <c r="C43" s="198"/>
      <c r="D43" s="198"/>
      <c r="E43" s="199"/>
      <c r="F43" s="151" t="s">
        <v>388</v>
      </c>
      <c r="G43" s="149"/>
      <c r="H43" s="161"/>
    </row>
    <row r="44" spans="2:8" ht="24" customHeight="1">
      <c r="B44" s="114" t="s">
        <v>79</v>
      </c>
      <c r="C44" s="115"/>
      <c r="D44" s="115"/>
      <c r="E44" s="115"/>
      <c r="F44" s="115" t="s">
        <v>80</v>
      </c>
      <c r="G44" s="115"/>
      <c r="H44" s="116"/>
    </row>
    <row r="45" spans="2:8" ht="25.5" customHeight="1">
      <c r="B45" s="148" t="s">
        <v>389</v>
      </c>
      <c r="C45" s="149"/>
      <c r="D45" s="149"/>
      <c r="E45" s="150"/>
      <c r="F45" s="151" t="s">
        <v>386</v>
      </c>
      <c r="G45" s="149"/>
      <c r="H45" s="161"/>
    </row>
    <row r="46" spans="2:8" ht="14.1" customHeight="1">
      <c r="B46" s="153" t="s">
        <v>81</v>
      </c>
      <c r="C46" s="154"/>
      <c r="D46" s="154"/>
      <c r="E46" s="154"/>
      <c r="F46" s="154"/>
      <c r="G46" s="154"/>
      <c r="H46" s="155"/>
    </row>
    <row r="47" spans="2:8" ht="27" customHeight="1">
      <c r="B47" s="109" t="s">
        <v>390</v>
      </c>
      <c r="C47" s="110"/>
      <c r="D47" s="110"/>
      <c r="E47" s="110"/>
      <c r="F47" s="110"/>
      <c r="G47" s="110"/>
      <c r="H47" s="137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24" customHeight="1">
      <c r="B49" s="148" t="s">
        <v>314</v>
      </c>
      <c r="C49" s="149"/>
      <c r="D49" s="149"/>
      <c r="E49" s="150"/>
      <c r="F49" s="151" t="s">
        <v>391</v>
      </c>
      <c r="G49" s="149"/>
      <c r="H49" s="161"/>
    </row>
    <row r="50" spans="2:8" ht="16.5" customHeight="1">
      <c r="B50" s="114" t="s">
        <v>87</v>
      </c>
      <c r="C50" s="115"/>
      <c r="D50" s="115"/>
      <c r="E50" s="115"/>
      <c r="F50" s="115" t="s">
        <v>88</v>
      </c>
      <c r="G50" s="115"/>
      <c r="H50" s="116"/>
    </row>
    <row r="51" spans="2:8" ht="21" customHeight="1" thickBot="1">
      <c r="B51" s="191" t="s">
        <v>316</v>
      </c>
      <c r="C51" s="192"/>
      <c r="D51" s="192"/>
      <c r="E51" s="192"/>
      <c r="F51" s="130">
        <v>9984610061</v>
      </c>
      <c r="G51" s="130"/>
      <c r="H51" s="164"/>
    </row>
    <row r="52" spans="2:8" ht="85.5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271" priority="1" operator="containsText" text="NO DISPONIBLE">
      <formula>NOT(ISERROR(SEARCH("NO DISPONIBLE",B36)))</formula>
    </cfRule>
    <cfRule type="cellIs" dxfId="270" priority="2" operator="lessThanOrEqual">
      <formula>0.15</formula>
    </cfRule>
    <cfRule type="cellIs" dxfId="269" priority="3" operator="between">
      <formula>0.5</formula>
      <formula>0.7</formula>
    </cfRule>
    <cfRule type="cellIs" dxfId="268" priority="4" operator="greaterThanOrEqual">
      <formula>0.7</formula>
    </cfRule>
  </conditionalFormatting>
  <hyperlinks>
    <hyperlink ref="B51" r:id="rId1"/>
  </hyperlinks>
  <pageMargins left="0.98425196850393704" right="0.98425196850393704" top="0.59055118110236227" bottom="0.59055118110236227" header="0.51181102362204722" footer="0.51181102362204722"/>
  <pageSetup paperSize="5" scale="6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'2.2.1.1.3.6'!B36:F36</xm:f>
              <xm:sqref>G36</xm:sqref>
            </x14:sparkline>
          </x14:sparklines>
        </x14:sparklineGroup>
      </x14:sparklineGroup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53"/>
  <sheetViews>
    <sheetView showGridLines="0" topLeftCell="B33" zoomScaleNormal="100" workbookViewId="0">
      <selection activeCell="B47" sqref="B47:H47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8.75" customHeight="1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14" t="s">
        <v>1</v>
      </c>
      <c r="C6" s="115"/>
      <c r="D6" s="115"/>
      <c r="E6" s="115"/>
      <c r="F6" s="115"/>
      <c r="G6" s="115"/>
      <c r="H6" s="116"/>
      <c r="J6" s="11"/>
      <c r="K6" s="11"/>
      <c r="L6" s="11"/>
      <c r="M6" s="11"/>
      <c r="N6" s="11"/>
      <c r="O6" s="11"/>
      <c r="P6" s="11"/>
      <c r="Q6" s="11"/>
    </row>
    <row r="7" spans="2:17" ht="22.5" customHeight="1">
      <c r="B7" s="117" t="s">
        <v>392</v>
      </c>
      <c r="C7" s="118"/>
      <c r="D7" s="118"/>
      <c r="E7" s="118"/>
      <c r="F7" s="118"/>
      <c r="G7" s="118"/>
      <c r="H7" s="119"/>
      <c r="J7" s="15"/>
      <c r="K7" s="15"/>
      <c r="L7" s="15"/>
      <c r="M7" s="15"/>
      <c r="N7" s="15"/>
      <c r="O7" s="15"/>
      <c r="P7" s="15"/>
      <c r="Q7" s="15"/>
    </row>
    <row r="8" spans="2:17" ht="50.25" customHeight="1">
      <c r="B8" s="114" t="s">
        <v>3</v>
      </c>
      <c r="C8" s="115"/>
      <c r="D8" s="115"/>
      <c r="E8" s="115"/>
      <c r="F8" s="160" t="s">
        <v>4</v>
      </c>
      <c r="G8" s="140"/>
      <c r="H8" s="14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47.25" customHeight="1">
      <c r="B9" s="109" t="s">
        <v>290</v>
      </c>
      <c r="C9" s="110"/>
      <c r="D9" s="110"/>
      <c r="E9" s="110"/>
      <c r="F9" s="151" t="s">
        <v>291</v>
      </c>
      <c r="G9" s="150"/>
      <c r="H9" s="19" t="s">
        <v>318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14" t="s">
        <v>8</v>
      </c>
      <c r="C10" s="115"/>
      <c r="D10" s="115"/>
      <c r="E10" s="115"/>
      <c r="F10" s="115"/>
      <c r="G10" s="115"/>
      <c r="H10" s="116"/>
    </row>
    <row r="11" spans="2:17" ht="25.5" customHeight="1">
      <c r="B11" s="12" t="s">
        <v>9</v>
      </c>
      <c r="C11" s="115" t="s">
        <v>10</v>
      </c>
      <c r="D11" s="115"/>
      <c r="E11" s="13" t="s">
        <v>11</v>
      </c>
      <c r="F11" s="13" t="s">
        <v>12</v>
      </c>
      <c r="G11" s="13" t="s">
        <v>13</v>
      </c>
      <c r="H11" s="14" t="s">
        <v>14</v>
      </c>
    </row>
    <row r="12" spans="2:17" ht="18.95" customHeight="1" thickBot="1">
      <c r="B12" s="20" t="s">
        <v>293</v>
      </c>
      <c r="C12" s="123" t="s">
        <v>97</v>
      </c>
      <c r="D12" s="123"/>
      <c r="E12" s="21" t="s">
        <v>294</v>
      </c>
      <c r="F12" s="21" t="s">
        <v>295</v>
      </c>
      <c r="G12" s="21" t="s">
        <v>296</v>
      </c>
      <c r="H12" s="22" t="s">
        <v>20</v>
      </c>
    </row>
    <row r="13" spans="2:17" ht="16.5" customHeight="1" thickBot="1">
      <c r="B13" s="124" t="s">
        <v>21</v>
      </c>
      <c r="C13" s="125"/>
      <c r="D13" s="125"/>
      <c r="E13" s="125"/>
      <c r="F13" s="126"/>
      <c r="G13" s="127" t="s">
        <v>22</v>
      </c>
      <c r="H13" s="128"/>
    </row>
    <row r="14" spans="2:17">
      <c r="B14" s="23" t="s">
        <v>23</v>
      </c>
      <c r="C14" s="129" t="s">
        <v>24</v>
      </c>
      <c r="D14" s="129"/>
      <c r="E14" s="24" t="s">
        <v>25</v>
      </c>
      <c r="F14" s="25" t="s">
        <v>11</v>
      </c>
      <c r="G14" s="26" t="s">
        <v>26</v>
      </c>
      <c r="H14" s="25" t="s">
        <v>27</v>
      </c>
    </row>
    <row r="15" spans="2:17" ht="21" customHeight="1" thickBot="1">
      <c r="B15" s="27" t="s">
        <v>28</v>
      </c>
      <c r="C15" s="130" t="s">
        <v>297</v>
      </c>
      <c r="D15" s="130"/>
      <c r="E15" s="28" t="s">
        <v>29</v>
      </c>
      <c r="F15" s="29" t="s">
        <v>30</v>
      </c>
      <c r="G15" s="27" t="s">
        <v>29</v>
      </c>
      <c r="H15" s="29" t="s">
        <v>298</v>
      </c>
    </row>
    <row r="16" spans="2:17" ht="46.5" customHeight="1">
      <c r="B16" s="114" t="s">
        <v>32</v>
      </c>
      <c r="C16" s="115"/>
      <c r="D16" s="115"/>
      <c r="E16" s="115"/>
      <c r="F16" s="115" t="s">
        <v>33</v>
      </c>
      <c r="G16" s="115"/>
      <c r="H16" s="116"/>
    </row>
    <row r="17" spans="2:9" ht="47.1" customHeight="1">
      <c r="B17" s="131" t="s">
        <v>34</v>
      </c>
      <c r="C17" s="132"/>
      <c r="D17" s="132"/>
      <c r="E17" s="133"/>
      <c r="F17" s="115" t="s">
        <v>393</v>
      </c>
      <c r="G17" s="115"/>
      <c r="H17" s="14" t="s">
        <v>36</v>
      </c>
    </row>
    <row r="18" spans="2:9" ht="18" customHeight="1">
      <c r="B18" s="120" t="s">
        <v>300</v>
      </c>
      <c r="C18" s="121"/>
      <c r="D18" s="121"/>
      <c r="E18" s="122"/>
      <c r="F18" s="123" t="s">
        <v>301</v>
      </c>
      <c r="G18" s="123"/>
      <c r="H18" s="22" t="s">
        <v>302</v>
      </c>
    </row>
    <row r="19" spans="2:9" ht="15.75" customHeight="1">
      <c r="B19" s="114" t="s">
        <v>39</v>
      </c>
      <c r="C19" s="115"/>
      <c r="D19" s="115"/>
      <c r="E19" s="115"/>
      <c r="F19" s="115"/>
      <c r="G19" s="115"/>
      <c r="H19" s="116"/>
    </row>
    <row r="20" spans="2:9" ht="60.95" customHeight="1">
      <c r="B20" s="109" t="s">
        <v>394</v>
      </c>
      <c r="C20" s="110"/>
      <c r="D20" s="110"/>
      <c r="E20" s="110"/>
      <c r="F20" s="110"/>
      <c r="G20" s="110"/>
      <c r="H20" s="137"/>
    </row>
    <row r="21" spans="2:9" ht="15.75" customHeight="1">
      <c r="B21" s="114" t="s">
        <v>41</v>
      </c>
      <c r="C21" s="115"/>
      <c r="D21" s="115"/>
      <c r="E21" s="115"/>
      <c r="F21" s="115"/>
      <c r="G21" s="115"/>
      <c r="H21" s="116"/>
    </row>
    <row r="22" spans="2:9" ht="63.95" customHeight="1">
      <c r="B22" s="109" t="s">
        <v>395</v>
      </c>
      <c r="C22" s="110"/>
      <c r="D22" s="110"/>
      <c r="E22" s="110"/>
      <c r="F22" s="110"/>
      <c r="G22" s="110"/>
      <c r="H22" s="137"/>
    </row>
    <row r="23" spans="2:9" ht="15.75" customHeight="1">
      <c r="B23" s="114" t="s">
        <v>43</v>
      </c>
      <c r="C23" s="115"/>
      <c r="D23" s="115"/>
      <c r="E23" s="115"/>
      <c r="F23" s="115" t="s">
        <v>44</v>
      </c>
      <c r="G23" s="115"/>
      <c r="H23" s="116"/>
    </row>
    <row r="24" spans="2:9" ht="24.75" customHeight="1">
      <c r="B24" s="109" t="s">
        <v>45</v>
      </c>
      <c r="C24" s="110"/>
      <c r="D24" s="110"/>
      <c r="E24" s="110"/>
      <c r="F24" s="110" t="s">
        <v>305</v>
      </c>
      <c r="G24" s="110"/>
      <c r="H24" s="137"/>
    </row>
    <row r="25" spans="2:9" ht="14.25" customHeight="1">
      <c r="B25" s="114" t="s">
        <v>47</v>
      </c>
      <c r="C25" s="115"/>
      <c r="D25" s="115"/>
      <c r="E25" s="115"/>
      <c r="F25" s="115" t="s">
        <v>48</v>
      </c>
      <c r="G25" s="115"/>
      <c r="H25" s="116"/>
    </row>
    <row r="26" spans="2:9" ht="27" customHeight="1">
      <c r="B26" s="114" t="s">
        <v>49</v>
      </c>
      <c r="C26" s="115"/>
      <c r="D26" s="115" t="s">
        <v>50</v>
      </c>
      <c r="E26" s="115"/>
      <c r="F26" s="13" t="s">
        <v>49</v>
      </c>
      <c r="G26" s="13" t="s">
        <v>51</v>
      </c>
      <c r="H26" s="14" t="s">
        <v>50</v>
      </c>
    </row>
    <row r="27" spans="2:9" ht="14.25" customHeight="1">
      <c r="B27" s="193">
        <v>32</v>
      </c>
      <c r="C27" s="110"/>
      <c r="D27" s="110">
        <v>2022</v>
      </c>
      <c r="E27" s="110"/>
      <c r="F27" s="43">
        <v>24</v>
      </c>
      <c r="G27" s="31">
        <v>0.25</v>
      </c>
      <c r="H27" s="19">
        <v>2025</v>
      </c>
      <c r="I27" s="1">
        <f>((4-5)/5)*100</f>
        <v>-20</v>
      </c>
    </row>
    <row r="28" spans="2:9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19.5" customHeight="1">
      <c r="B29" s="138" t="s">
        <v>34</v>
      </c>
      <c r="C29" s="139"/>
      <c r="D29" s="139"/>
      <c r="E29" s="139"/>
      <c r="F29" s="139"/>
      <c r="G29" s="139"/>
      <c r="H29" s="140"/>
    </row>
    <row r="30" spans="2:9" ht="30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26.1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</row>
    <row r="32" spans="2:9" ht="45.95" customHeight="1">
      <c r="B32" s="114" t="s">
        <v>60</v>
      </c>
      <c r="C32" s="115"/>
      <c r="D32" s="115"/>
      <c r="E32" s="115"/>
      <c r="F32" s="115"/>
      <c r="G32" s="115"/>
      <c r="H32" s="116"/>
      <c r="I32" s="35"/>
    </row>
    <row r="33" spans="2:8" ht="156" customHeight="1">
      <c r="B33" s="194" t="s">
        <v>396</v>
      </c>
      <c r="C33" s="195"/>
      <c r="D33" s="195"/>
      <c r="E33" s="195"/>
      <c r="F33" s="195"/>
      <c r="G33" s="195"/>
      <c r="H33" s="196"/>
    </row>
    <row r="34" spans="2:8" ht="30" customHeight="1">
      <c r="B34" s="114" t="s">
        <v>62</v>
      </c>
      <c r="C34" s="115"/>
      <c r="D34" s="115"/>
      <c r="E34" s="115"/>
      <c r="F34" s="115"/>
      <c r="G34" s="115"/>
      <c r="H34" s="116"/>
    </row>
    <row r="35" spans="2:8" ht="32.25" customHeight="1">
      <c r="B35" s="12" t="s">
        <v>63</v>
      </c>
      <c r="C35" s="13" t="s">
        <v>64</v>
      </c>
      <c r="D35" s="13" t="s">
        <v>65</v>
      </c>
      <c r="E35" s="13" t="s">
        <v>66</v>
      </c>
      <c r="F35" s="13" t="s">
        <v>67</v>
      </c>
      <c r="G35" s="115" t="s">
        <v>68</v>
      </c>
      <c r="H35" s="116"/>
    </row>
    <row r="36" spans="2:8" ht="27.95" customHeight="1">
      <c r="B36" s="36">
        <v>1</v>
      </c>
      <c r="C36" s="36">
        <v>1</v>
      </c>
      <c r="D36" s="36">
        <v>1</v>
      </c>
      <c r="E36" s="36" t="s">
        <v>69</v>
      </c>
      <c r="F36" s="36">
        <v>0.77500000000000002</v>
      </c>
      <c r="G36" s="110"/>
      <c r="H36" s="137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14" t="s">
        <v>71</v>
      </c>
      <c r="C38" s="115"/>
      <c r="D38" s="115"/>
      <c r="E38" s="115"/>
      <c r="F38" s="115" t="s">
        <v>72</v>
      </c>
      <c r="G38" s="115"/>
      <c r="H38" s="116"/>
    </row>
    <row r="39" spans="2:8" ht="27.75" customHeight="1">
      <c r="B39" s="148" t="s">
        <v>397</v>
      </c>
      <c r="C39" s="149"/>
      <c r="D39" s="149"/>
      <c r="E39" s="150"/>
      <c r="F39" s="151" t="s">
        <v>398</v>
      </c>
      <c r="G39" s="149"/>
      <c r="H39" s="161"/>
    </row>
    <row r="40" spans="2:8" ht="17.100000000000001" customHeight="1">
      <c r="B40" s="114" t="s">
        <v>75</v>
      </c>
      <c r="C40" s="115"/>
      <c r="D40" s="115"/>
      <c r="E40" s="115"/>
      <c r="F40" s="115" t="s">
        <v>76</v>
      </c>
      <c r="G40" s="115"/>
      <c r="H40" s="116"/>
    </row>
    <row r="41" spans="2:8" ht="21" customHeight="1">
      <c r="B41" s="148" t="s">
        <v>399</v>
      </c>
      <c r="C41" s="149"/>
      <c r="D41" s="149"/>
      <c r="E41" s="150"/>
      <c r="F41" s="151" t="s">
        <v>400</v>
      </c>
      <c r="G41" s="149"/>
      <c r="H41" s="161"/>
    </row>
    <row r="42" spans="2:8" ht="15" customHeight="1">
      <c r="B42" s="114" t="s">
        <v>77</v>
      </c>
      <c r="C42" s="115"/>
      <c r="D42" s="115"/>
      <c r="E42" s="115"/>
      <c r="F42" s="115" t="s">
        <v>78</v>
      </c>
      <c r="G42" s="115"/>
      <c r="H42" s="116"/>
    </row>
    <row r="43" spans="2:8" ht="25.5" customHeight="1">
      <c r="B43" s="197" t="s">
        <v>401</v>
      </c>
      <c r="C43" s="198"/>
      <c r="D43" s="198"/>
      <c r="E43" s="199"/>
      <c r="F43" s="151" t="s">
        <v>402</v>
      </c>
      <c r="G43" s="149"/>
      <c r="H43" s="161"/>
    </row>
    <row r="44" spans="2:8" ht="24" customHeight="1">
      <c r="B44" s="114" t="s">
        <v>79</v>
      </c>
      <c r="C44" s="115"/>
      <c r="D44" s="115"/>
      <c r="E44" s="115"/>
      <c r="F44" s="115" t="s">
        <v>80</v>
      </c>
      <c r="G44" s="115"/>
      <c r="H44" s="116"/>
    </row>
    <row r="45" spans="2:8" ht="14.1" customHeight="1">
      <c r="B45" s="148" t="s">
        <v>403</v>
      </c>
      <c r="C45" s="149"/>
      <c r="D45" s="149"/>
      <c r="E45" s="150"/>
      <c r="F45" s="151" t="s">
        <v>400</v>
      </c>
      <c r="G45" s="149"/>
      <c r="H45" s="161"/>
    </row>
    <row r="46" spans="2:8" ht="14.1" customHeight="1">
      <c r="B46" s="153" t="s">
        <v>81</v>
      </c>
      <c r="C46" s="154"/>
      <c r="D46" s="154"/>
      <c r="E46" s="154"/>
      <c r="F46" s="154"/>
      <c r="G46" s="154"/>
      <c r="H46" s="155"/>
    </row>
    <row r="47" spans="2:8" ht="27" customHeight="1">
      <c r="B47" s="109" t="s">
        <v>390</v>
      </c>
      <c r="C47" s="110"/>
      <c r="D47" s="110"/>
      <c r="E47" s="110"/>
      <c r="F47" s="110"/>
      <c r="G47" s="110"/>
      <c r="H47" s="137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24" customHeight="1">
      <c r="B49" s="148" t="s">
        <v>314</v>
      </c>
      <c r="C49" s="149"/>
      <c r="D49" s="149"/>
      <c r="E49" s="150"/>
      <c r="F49" s="151" t="s">
        <v>391</v>
      </c>
      <c r="G49" s="149"/>
      <c r="H49" s="161"/>
    </row>
    <row r="50" spans="2:8" ht="16.5" customHeight="1">
      <c r="B50" s="114" t="s">
        <v>87</v>
      </c>
      <c r="C50" s="115"/>
      <c r="D50" s="115"/>
      <c r="E50" s="115"/>
      <c r="F50" s="115" t="s">
        <v>88</v>
      </c>
      <c r="G50" s="115"/>
      <c r="H50" s="116"/>
    </row>
    <row r="51" spans="2:8" ht="21" customHeight="1" thickBot="1">
      <c r="B51" s="191" t="s">
        <v>316</v>
      </c>
      <c r="C51" s="192"/>
      <c r="D51" s="192"/>
      <c r="E51" s="192"/>
      <c r="F51" s="130">
        <v>9984610061</v>
      </c>
      <c r="G51" s="130"/>
      <c r="H51" s="164"/>
    </row>
    <row r="52" spans="2:8" ht="85.5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267" priority="1" operator="containsText" text="NO DISPONIBLE">
      <formula>NOT(ISERROR(SEARCH("NO DISPONIBLE",B36)))</formula>
    </cfRule>
    <cfRule type="cellIs" dxfId="266" priority="2" operator="lessThanOrEqual">
      <formula>0.15</formula>
    </cfRule>
    <cfRule type="cellIs" dxfId="265" priority="3" operator="between">
      <formula>0.5</formula>
      <formula>0.7</formula>
    </cfRule>
    <cfRule type="cellIs" dxfId="264" priority="4" operator="greaterThanOrEqual">
      <formula>0.7</formula>
    </cfRule>
  </conditionalFormatting>
  <hyperlinks>
    <hyperlink ref="B51" r:id="rId1"/>
  </hyperlinks>
  <pageMargins left="0.98425196850393704" right="0.98425196850393704" top="0.59055118110236227" bottom="0.59055118110236227" header="0.51181102362204722" footer="0.51181102362204722"/>
  <pageSetup paperSize="5" scale="6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'2.2.1.1.3.7'!B36:F36</xm:f>
              <xm:sqref>G36</xm:sqref>
            </x14:sparkline>
          </x14:sparklines>
        </x14:sparklineGroup>
      </x14:sparklineGroup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53"/>
  <sheetViews>
    <sheetView showGridLines="0" view="pageBreakPreview" topLeftCell="B30" zoomScale="80" zoomScaleNormal="80" zoomScaleSheetLayoutView="80" workbookViewId="0">
      <selection activeCell="F36" sqref="F36"/>
    </sheetView>
  </sheetViews>
  <sheetFormatPr baseColWidth="10" defaultColWidth="11.42578125" defaultRowHeight="14.25"/>
  <cols>
    <col min="1" max="1" width="11.42578125" style="1"/>
    <col min="2" max="4" width="14.7109375" style="1" customWidth="1"/>
    <col min="5" max="5" width="25.42578125" style="1" customWidth="1"/>
    <col min="6" max="6" width="14.7109375" style="1" customWidth="1"/>
    <col min="7" max="7" width="21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9.25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21.75" customHeight="1">
      <c r="B6" s="114" t="s">
        <v>1</v>
      </c>
      <c r="C6" s="115"/>
      <c r="D6" s="115"/>
      <c r="E6" s="115"/>
      <c r="F6" s="115"/>
      <c r="G6" s="115"/>
      <c r="H6" s="116"/>
      <c r="J6" s="11"/>
      <c r="K6" s="11"/>
      <c r="L6" s="11"/>
      <c r="M6" s="11"/>
      <c r="N6" s="11"/>
      <c r="O6" s="11"/>
      <c r="P6" s="11"/>
      <c r="Q6" s="11"/>
    </row>
    <row r="7" spans="2:17" ht="23.25" customHeight="1">
      <c r="B7" s="200" t="s">
        <v>404</v>
      </c>
      <c r="C7" s="118"/>
      <c r="D7" s="118"/>
      <c r="E7" s="118"/>
      <c r="F7" s="118"/>
      <c r="G7" s="118"/>
      <c r="H7" s="119"/>
      <c r="J7" s="15"/>
      <c r="K7" s="15"/>
      <c r="L7" s="15"/>
      <c r="M7" s="15"/>
      <c r="N7" s="15"/>
      <c r="O7" s="15"/>
      <c r="P7" s="15"/>
      <c r="Q7" s="15"/>
    </row>
    <row r="8" spans="2:17" ht="30" customHeight="1">
      <c r="B8" s="114" t="s">
        <v>3</v>
      </c>
      <c r="C8" s="115"/>
      <c r="D8" s="115"/>
      <c r="E8" s="115"/>
      <c r="F8" s="115" t="s">
        <v>4</v>
      </c>
      <c r="G8" s="115"/>
      <c r="H8" s="14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42" customHeight="1">
      <c r="B9" s="109" t="s">
        <v>405</v>
      </c>
      <c r="C9" s="110"/>
      <c r="D9" s="110"/>
      <c r="E9" s="110"/>
      <c r="F9" s="110" t="s">
        <v>406</v>
      </c>
      <c r="G9" s="110"/>
      <c r="H9" s="19" t="s">
        <v>292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14" t="s">
        <v>8</v>
      </c>
      <c r="C10" s="115"/>
      <c r="D10" s="115"/>
      <c r="E10" s="115"/>
      <c r="F10" s="115"/>
      <c r="G10" s="115"/>
      <c r="H10" s="116"/>
    </row>
    <row r="11" spans="2:17" ht="25.5" customHeight="1">
      <c r="B11" s="12" t="s">
        <v>9</v>
      </c>
      <c r="C11" s="115" t="s">
        <v>10</v>
      </c>
      <c r="D11" s="115"/>
      <c r="E11" s="13" t="s">
        <v>11</v>
      </c>
      <c r="F11" s="13" t="s">
        <v>12</v>
      </c>
      <c r="G11" s="13" t="s">
        <v>13</v>
      </c>
      <c r="H11" s="14" t="s">
        <v>14</v>
      </c>
    </row>
    <row r="12" spans="2:17" ht="18.95" customHeight="1" thickBot="1">
      <c r="B12" s="20" t="s">
        <v>407</v>
      </c>
      <c r="C12" s="123" t="s">
        <v>97</v>
      </c>
      <c r="D12" s="123"/>
      <c r="E12" s="21" t="s">
        <v>294</v>
      </c>
      <c r="F12" s="21" t="s">
        <v>295</v>
      </c>
      <c r="G12" s="21" t="s">
        <v>408</v>
      </c>
      <c r="H12" s="22" t="s">
        <v>20</v>
      </c>
    </row>
    <row r="13" spans="2:17" ht="16.5" customHeight="1" thickBot="1">
      <c r="B13" s="124" t="s">
        <v>21</v>
      </c>
      <c r="C13" s="125"/>
      <c r="D13" s="125"/>
      <c r="E13" s="125"/>
      <c r="F13" s="126"/>
      <c r="G13" s="127" t="s">
        <v>22</v>
      </c>
      <c r="H13" s="128"/>
    </row>
    <row r="14" spans="2:17" ht="16.5" customHeight="1">
      <c r="B14" s="23" t="s">
        <v>23</v>
      </c>
      <c r="C14" s="129" t="s">
        <v>24</v>
      </c>
      <c r="D14" s="129"/>
      <c r="E14" s="24" t="s">
        <v>25</v>
      </c>
      <c r="F14" s="25" t="s">
        <v>11</v>
      </c>
      <c r="G14" s="26" t="s">
        <v>26</v>
      </c>
      <c r="H14" s="25" t="s">
        <v>27</v>
      </c>
    </row>
    <row r="15" spans="2:17" ht="21" customHeight="1" thickBot="1">
      <c r="B15" s="27" t="s">
        <v>28</v>
      </c>
      <c r="C15" s="130" t="s">
        <v>409</v>
      </c>
      <c r="D15" s="130"/>
      <c r="E15" s="28" t="s">
        <v>29</v>
      </c>
      <c r="F15" s="29" t="s">
        <v>30</v>
      </c>
      <c r="G15" s="27" t="s">
        <v>29</v>
      </c>
      <c r="H15" s="29" t="s">
        <v>410</v>
      </c>
    </row>
    <row r="16" spans="2:17" ht="46.5" customHeight="1">
      <c r="B16" s="114" t="s">
        <v>32</v>
      </c>
      <c r="C16" s="115"/>
      <c r="D16" s="115"/>
      <c r="E16" s="115"/>
      <c r="F16" s="115" t="s">
        <v>33</v>
      </c>
      <c r="G16" s="115"/>
      <c r="H16" s="116"/>
    </row>
    <row r="17" spans="2:9" ht="47.1" customHeight="1">
      <c r="B17" s="131" t="s">
        <v>34</v>
      </c>
      <c r="C17" s="132"/>
      <c r="D17" s="132"/>
      <c r="E17" s="133"/>
      <c r="F17" s="115" t="s">
        <v>35</v>
      </c>
      <c r="G17" s="115"/>
      <c r="H17" s="14" t="s">
        <v>36</v>
      </c>
    </row>
    <row r="18" spans="2:9" ht="18" customHeight="1">
      <c r="B18" s="120" t="s">
        <v>37</v>
      </c>
      <c r="C18" s="121"/>
      <c r="D18" s="121"/>
      <c r="E18" s="122"/>
      <c r="F18" s="123" t="s">
        <v>411</v>
      </c>
      <c r="G18" s="123"/>
      <c r="H18" s="22" t="s">
        <v>412</v>
      </c>
    </row>
    <row r="19" spans="2:9" ht="15.75" customHeight="1">
      <c r="B19" s="114" t="s">
        <v>39</v>
      </c>
      <c r="C19" s="115"/>
      <c r="D19" s="115"/>
      <c r="E19" s="115"/>
      <c r="F19" s="115"/>
      <c r="G19" s="115"/>
      <c r="H19" s="116"/>
    </row>
    <row r="20" spans="2:9" ht="60.95" customHeight="1">
      <c r="B20" s="134" t="s">
        <v>413</v>
      </c>
      <c r="C20" s="135"/>
      <c r="D20" s="135"/>
      <c r="E20" s="135"/>
      <c r="F20" s="135"/>
      <c r="G20" s="135"/>
      <c r="H20" s="136"/>
    </row>
    <row r="21" spans="2:9" ht="15.75" customHeight="1">
      <c r="B21" s="114" t="s">
        <v>41</v>
      </c>
      <c r="C21" s="115"/>
      <c r="D21" s="115"/>
      <c r="E21" s="115"/>
      <c r="F21" s="115"/>
      <c r="G21" s="115"/>
      <c r="H21" s="116"/>
    </row>
    <row r="22" spans="2:9" ht="28.5" customHeight="1">
      <c r="B22" s="201" t="s">
        <v>414</v>
      </c>
      <c r="C22" s="202"/>
      <c r="D22" s="202"/>
      <c r="E22" s="202"/>
      <c r="F22" s="202"/>
      <c r="G22" s="202"/>
      <c r="H22" s="203"/>
    </row>
    <row r="23" spans="2:9" ht="15.75" customHeight="1">
      <c r="B23" s="114" t="s">
        <v>43</v>
      </c>
      <c r="C23" s="115"/>
      <c r="D23" s="115"/>
      <c r="E23" s="115"/>
      <c r="F23" s="115" t="s">
        <v>44</v>
      </c>
      <c r="G23" s="115"/>
      <c r="H23" s="116"/>
    </row>
    <row r="24" spans="2:9" ht="24.75" customHeight="1">
      <c r="B24" s="109" t="s">
        <v>45</v>
      </c>
      <c r="C24" s="110"/>
      <c r="D24" s="110"/>
      <c r="E24" s="110"/>
      <c r="F24" s="110" t="s">
        <v>305</v>
      </c>
      <c r="G24" s="110"/>
      <c r="H24" s="137"/>
    </row>
    <row r="25" spans="2:9" ht="14.25" customHeight="1">
      <c r="B25" s="114" t="s">
        <v>47</v>
      </c>
      <c r="C25" s="115"/>
      <c r="D25" s="115"/>
      <c r="E25" s="115"/>
      <c r="F25" s="115" t="s">
        <v>48</v>
      </c>
      <c r="G25" s="115"/>
      <c r="H25" s="116"/>
    </row>
    <row r="26" spans="2:9" ht="27" customHeight="1">
      <c r="B26" s="114" t="s">
        <v>49</v>
      </c>
      <c r="C26" s="115"/>
      <c r="D26" s="115" t="s">
        <v>50</v>
      </c>
      <c r="E26" s="115"/>
      <c r="F26" s="13" t="s">
        <v>49</v>
      </c>
      <c r="G26" s="13" t="s">
        <v>51</v>
      </c>
      <c r="H26" s="14" t="s">
        <v>50</v>
      </c>
    </row>
    <row r="27" spans="2:9" ht="14.25" customHeight="1">
      <c r="B27" s="193">
        <v>119834</v>
      </c>
      <c r="C27" s="110"/>
      <c r="D27" s="110">
        <v>2022</v>
      </c>
      <c r="E27" s="110"/>
      <c r="F27" s="46">
        <v>180092</v>
      </c>
      <c r="G27" s="31">
        <v>0.50280000000000002</v>
      </c>
      <c r="H27" s="19">
        <v>2025</v>
      </c>
      <c r="I27" s="1">
        <f>((4-5)/5)*100</f>
        <v>-20</v>
      </c>
    </row>
    <row r="28" spans="2:9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19.5" customHeight="1">
      <c r="B29" s="138" t="s">
        <v>34</v>
      </c>
      <c r="C29" s="139"/>
      <c r="D29" s="139"/>
      <c r="E29" s="139"/>
      <c r="F29" s="139"/>
      <c r="G29" s="139"/>
      <c r="H29" s="140"/>
    </row>
    <row r="30" spans="2:9" ht="30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26.1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</row>
    <row r="32" spans="2:9" ht="26.25" customHeight="1">
      <c r="B32" s="114" t="s">
        <v>60</v>
      </c>
      <c r="C32" s="115"/>
      <c r="D32" s="115"/>
      <c r="E32" s="115"/>
      <c r="F32" s="115"/>
      <c r="G32" s="115"/>
      <c r="H32" s="116"/>
      <c r="I32" s="35"/>
    </row>
    <row r="33" spans="2:8" ht="164.25" customHeight="1">
      <c r="B33" s="152" t="s">
        <v>415</v>
      </c>
      <c r="C33" s="110"/>
      <c r="D33" s="110"/>
      <c r="E33" s="110"/>
      <c r="F33" s="110"/>
      <c r="G33" s="110"/>
      <c r="H33" s="137"/>
    </row>
    <row r="34" spans="2:8" ht="30" customHeight="1">
      <c r="B34" s="114" t="s">
        <v>62</v>
      </c>
      <c r="C34" s="115"/>
      <c r="D34" s="115"/>
      <c r="E34" s="115"/>
      <c r="F34" s="115"/>
      <c r="G34" s="115"/>
      <c r="H34" s="116"/>
    </row>
    <row r="35" spans="2:8" ht="20.100000000000001" customHeight="1">
      <c r="B35" s="12" t="s">
        <v>63</v>
      </c>
      <c r="C35" s="13" t="s">
        <v>64</v>
      </c>
      <c r="D35" s="13" t="s">
        <v>65</v>
      </c>
      <c r="E35" s="13" t="s">
        <v>66</v>
      </c>
      <c r="F35" s="13" t="s">
        <v>67</v>
      </c>
      <c r="G35" s="115" t="s">
        <v>68</v>
      </c>
      <c r="H35" s="116"/>
    </row>
    <row r="36" spans="2:8" ht="27.95" customHeight="1">
      <c r="B36" s="44">
        <v>0.41839999999999999</v>
      </c>
      <c r="C36" s="36">
        <v>1.3092999999999999</v>
      </c>
      <c r="D36" s="44">
        <v>0.28620000000000001</v>
      </c>
      <c r="E36" s="36" t="s">
        <v>69</v>
      </c>
      <c r="F36" s="36">
        <v>0.50349999999999995</v>
      </c>
      <c r="G36" s="110"/>
      <c r="H36" s="137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21.75" customHeight="1">
      <c r="B38" s="114" t="s">
        <v>71</v>
      </c>
      <c r="C38" s="115"/>
      <c r="D38" s="115"/>
      <c r="E38" s="115"/>
      <c r="F38" s="115" t="s">
        <v>72</v>
      </c>
      <c r="G38" s="115"/>
      <c r="H38" s="116"/>
    </row>
    <row r="39" spans="2:8" ht="23.25" customHeight="1">
      <c r="B39" s="109" t="s">
        <v>416</v>
      </c>
      <c r="C39" s="110"/>
      <c r="D39" s="110"/>
      <c r="E39" s="110"/>
      <c r="F39" s="110" t="s">
        <v>417</v>
      </c>
      <c r="G39" s="110"/>
      <c r="H39" s="137"/>
    </row>
    <row r="40" spans="2:8" ht="22.5" customHeight="1">
      <c r="B40" s="114" t="s">
        <v>75</v>
      </c>
      <c r="C40" s="115"/>
      <c r="D40" s="115"/>
      <c r="E40" s="115"/>
      <c r="F40" s="115" t="s">
        <v>76</v>
      </c>
      <c r="G40" s="115"/>
      <c r="H40" s="116"/>
    </row>
    <row r="41" spans="2:8" ht="27" customHeight="1">
      <c r="B41" s="109" t="s">
        <v>418</v>
      </c>
      <c r="C41" s="110"/>
      <c r="D41" s="110"/>
      <c r="E41" s="110"/>
      <c r="F41" s="110" t="s">
        <v>419</v>
      </c>
      <c r="G41" s="110"/>
      <c r="H41" s="137"/>
    </row>
    <row r="42" spans="2:8" ht="19.5" customHeight="1">
      <c r="B42" s="114" t="s">
        <v>77</v>
      </c>
      <c r="C42" s="115"/>
      <c r="D42" s="115"/>
      <c r="E42" s="115"/>
      <c r="F42" s="115" t="s">
        <v>78</v>
      </c>
      <c r="G42" s="115"/>
      <c r="H42" s="116"/>
    </row>
    <row r="43" spans="2:8" ht="18.75" customHeight="1">
      <c r="B43" s="109" t="s">
        <v>420</v>
      </c>
      <c r="C43" s="110"/>
      <c r="D43" s="110"/>
      <c r="E43" s="110"/>
      <c r="F43" s="110" t="s">
        <v>421</v>
      </c>
      <c r="G43" s="110"/>
      <c r="H43" s="137"/>
    </row>
    <row r="44" spans="2:8" ht="27" customHeight="1">
      <c r="B44" s="114" t="s">
        <v>79</v>
      </c>
      <c r="C44" s="115"/>
      <c r="D44" s="115"/>
      <c r="E44" s="115"/>
      <c r="F44" s="115" t="s">
        <v>80</v>
      </c>
      <c r="G44" s="115"/>
      <c r="H44" s="116"/>
    </row>
    <row r="45" spans="2:8" ht="23.25" customHeight="1">
      <c r="B45" s="109" t="s">
        <v>422</v>
      </c>
      <c r="C45" s="110"/>
      <c r="D45" s="110"/>
      <c r="E45" s="110"/>
      <c r="F45" s="110" t="s">
        <v>419</v>
      </c>
      <c r="G45" s="110"/>
      <c r="H45" s="137"/>
    </row>
    <row r="46" spans="2:8" ht="19.5" customHeight="1">
      <c r="B46" s="153" t="s">
        <v>81</v>
      </c>
      <c r="C46" s="154"/>
      <c r="D46" s="154"/>
      <c r="E46" s="154"/>
      <c r="F46" s="154"/>
      <c r="G46" s="154"/>
      <c r="H46" s="155"/>
    </row>
    <row r="47" spans="2:8" ht="27" customHeight="1">
      <c r="B47" s="109" t="s">
        <v>423</v>
      </c>
      <c r="C47" s="110"/>
      <c r="D47" s="110"/>
      <c r="E47" s="110"/>
      <c r="F47" s="110"/>
      <c r="G47" s="110"/>
      <c r="H47" s="137"/>
    </row>
    <row r="48" spans="2:8" ht="23.2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24.75" customHeight="1">
      <c r="B49" s="148" t="s">
        <v>424</v>
      </c>
      <c r="C49" s="149"/>
      <c r="D49" s="149"/>
      <c r="E49" s="150"/>
      <c r="F49" s="151" t="s">
        <v>86</v>
      </c>
      <c r="G49" s="149"/>
      <c r="H49" s="161"/>
    </row>
    <row r="50" spans="2:8" ht="20.25" customHeight="1">
      <c r="B50" s="114" t="s">
        <v>87</v>
      </c>
      <c r="C50" s="115"/>
      <c r="D50" s="115"/>
      <c r="E50" s="115"/>
      <c r="F50" s="115" t="s">
        <v>88</v>
      </c>
      <c r="G50" s="115"/>
      <c r="H50" s="116"/>
    </row>
    <row r="51" spans="2:8" ht="21" customHeight="1" thickBot="1">
      <c r="B51" s="204" t="s">
        <v>425</v>
      </c>
      <c r="C51" s="205"/>
      <c r="D51" s="205"/>
      <c r="E51" s="205"/>
      <c r="F51" s="130" t="s">
        <v>426</v>
      </c>
      <c r="G51" s="130"/>
      <c r="H51" s="164"/>
    </row>
    <row r="52" spans="2:8" ht="61.5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263" priority="1" operator="containsText" text="NO DISPONIBLE">
      <formula>NOT(ISERROR(SEARCH("NO DISPONIBLE",B36)))</formula>
    </cfRule>
    <cfRule type="cellIs" dxfId="262" priority="2" operator="lessThanOrEqual">
      <formula>0.15</formula>
    </cfRule>
    <cfRule type="cellIs" dxfId="261" priority="3" operator="between">
      <formula>0.5</formula>
      <formula>0.7</formula>
    </cfRule>
    <cfRule type="cellIs" dxfId="260" priority="4" operator="greaterThanOrEqual">
      <formula>0.7</formula>
    </cfRule>
  </conditionalFormatting>
  <hyperlinks>
    <hyperlink ref="B51" r:id="rId1"/>
  </hyperlinks>
  <printOptions horizontalCentered="1" verticalCentered="1"/>
  <pageMargins left="0.98425196850393704" right="0.98425196850393704" top="0.98425196850393704" bottom="0.98425196850393704" header="0.51181102362204722" footer="0.51181102362204722"/>
  <pageSetup paperSize="5" scale="60" fitToWidth="0" orientation="portrait" horizontalDpi="1200" verticalDpi="120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'2.2.1.1.4'!B36:F36</xm:f>
              <xm:sqref>G36</xm:sqref>
            </x14:sparkline>
          </x14:sparklines>
        </x14:sparklineGroup>
      </x14:sparklineGroup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53"/>
  <sheetViews>
    <sheetView showGridLines="0" topLeftCell="B18" zoomScale="70" zoomScaleNormal="70" workbookViewId="0">
      <selection activeCell="F36" sqref="F36"/>
    </sheetView>
  </sheetViews>
  <sheetFormatPr baseColWidth="10" defaultColWidth="11.42578125" defaultRowHeight="14.25"/>
  <cols>
    <col min="1" max="1" width="11.42578125" style="1"/>
    <col min="2" max="4" width="14.7109375" style="1" customWidth="1"/>
    <col min="5" max="5" width="19.5703125" style="1" customWidth="1"/>
    <col min="6" max="6" width="14.7109375" style="1" customWidth="1"/>
    <col min="7" max="7" width="21.140625" style="1" customWidth="1"/>
    <col min="8" max="8" width="29.2851562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26.25" customHeight="1">
      <c r="B6" s="114" t="s">
        <v>1</v>
      </c>
      <c r="C6" s="115"/>
      <c r="D6" s="115"/>
      <c r="E6" s="115"/>
      <c r="F6" s="115"/>
      <c r="G6" s="115"/>
      <c r="H6" s="116"/>
      <c r="J6" s="11"/>
      <c r="K6" s="11"/>
      <c r="L6" s="11"/>
      <c r="M6" s="11"/>
      <c r="N6" s="11"/>
      <c r="O6" s="11"/>
      <c r="P6" s="11"/>
      <c r="Q6" s="11"/>
    </row>
    <row r="7" spans="2:17" ht="23.25" customHeight="1">
      <c r="B7" s="200" t="s">
        <v>427</v>
      </c>
      <c r="C7" s="118"/>
      <c r="D7" s="118"/>
      <c r="E7" s="118"/>
      <c r="F7" s="118"/>
      <c r="G7" s="118"/>
      <c r="H7" s="119"/>
      <c r="J7" s="15"/>
      <c r="K7" s="15"/>
      <c r="L7" s="15"/>
      <c r="M7" s="15"/>
      <c r="N7" s="15"/>
      <c r="O7" s="15"/>
      <c r="P7" s="15"/>
      <c r="Q7" s="15"/>
    </row>
    <row r="8" spans="2:17" ht="34.5" customHeight="1">
      <c r="B8" s="114" t="s">
        <v>3</v>
      </c>
      <c r="C8" s="115"/>
      <c r="D8" s="115"/>
      <c r="E8" s="115"/>
      <c r="F8" s="115" t="s">
        <v>4</v>
      </c>
      <c r="G8" s="115"/>
      <c r="H8" s="14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52.5" customHeight="1">
      <c r="B9" s="109" t="s">
        <v>405</v>
      </c>
      <c r="C9" s="110"/>
      <c r="D9" s="110"/>
      <c r="E9" s="110"/>
      <c r="F9" s="110" t="s">
        <v>406</v>
      </c>
      <c r="G9" s="110"/>
      <c r="H9" s="19" t="s">
        <v>292</v>
      </c>
      <c r="J9" s="15"/>
      <c r="K9" s="15"/>
      <c r="L9" s="15"/>
      <c r="M9" s="15"/>
      <c r="N9" s="15"/>
      <c r="O9" s="15"/>
      <c r="P9" s="15"/>
      <c r="Q9" s="15"/>
    </row>
    <row r="10" spans="2:17" ht="21" customHeight="1">
      <c r="B10" s="114" t="s">
        <v>8</v>
      </c>
      <c r="C10" s="115"/>
      <c r="D10" s="115"/>
      <c r="E10" s="115"/>
      <c r="F10" s="115"/>
      <c r="G10" s="115"/>
      <c r="H10" s="116"/>
    </row>
    <row r="11" spans="2:17" ht="32.25" customHeight="1">
      <c r="B11" s="12" t="s">
        <v>9</v>
      </c>
      <c r="C11" s="115" t="s">
        <v>10</v>
      </c>
      <c r="D11" s="115"/>
      <c r="E11" s="13" t="s">
        <v>11</v>
      </c>
      <c r="F11" s="13" t="s">
        <v>12</v>
      </c>
      <c r="G11" s="13" t="s">
        <v>13</v>
      </c>
      <c r="H11" s="14" t="s">
        <v>14</v>
      </c>
    </row>
    <row r="12" spans="2:17" ht="22.5" customHeight="1" thickBot="1">
      <c r="B12" s="20" t="s">
        <v>407</v>
      </c>
      <c r="C12" s="123" t="s">
        <v>97</v>
      </c>
      <c r="D12" s="123"/>
      <c r="E12" s="21" t="s">
        <v>294</v>
      </c>
      <c r="F12" s="21" t="s">
        <v>295</v>
      </c>
      <c r="G12" s="21" t="s">
        <v>408</v>
      </c>
      <c r="H12" s="22" t="s">
        <v>20</v>
      </c>
    </row>
    <row r="13" spans="2:17" ht="20.25" customHeight="1" thickBot="1">
      <c r="B13" s="124" t="s">
        <v>21</v>
      </c>
      <c r="C13" s="125"/>
      <c r="D13" s="125"/>
      <c r="E13" s="125"/>
      <c r="F13" s="126"/>
      <c r="G13" s="127" t="s">
        <v>22</v>
      </c>
      <c r="H13" s="128"/>
    </row>
    <row r="14" spans="2:17" ht="20.25" customHeight="1">
      <c r="B14" s="23" t="s">
        <v>23</v>
      </c>
      <c r="C14" s="129" t="s">
        <v>24</v>
      </c>
      <c r="D14" s="129"/>
      <c r="E14" s="24" t="s">
        <v>25</v>
      </c>
      <c r="F14" s="25" t="s">
        <v>11</v>
      </c>
      <c r="G14" s="26" t="s">
        <v>26</v>
      </c>
      <c r="H14" s="25" t="s">
        <v>27</v>
      </c>
    </row>
    <row r="15" spans="2:17" ht="27" customHeight="1" thickBot="1">
      <c r="B15" s="27" t="s">
        <v>28</v>
      </c>
      <c r="C15" s="130" t="s">
        <v>409</v>
      </c>
      <c r="D15" s="130"/>
      <c r="E15" s="28" t="s">
        <v>29</v>
      </c>
      <c r="F15" s="29" t="s">
        <v>30</v>
      </c>
      <c r="G15" s="27" t="s">
        <v>29</v>
      </c>
      <c r="H15" s="29" t="s">
        <v>410</v>
      </c>
    </row>
    <row r="16" spans="2:17" ht="45" customHeight="1">
      <c r="B16" s="114" t="s">
        <v>32</v>
      </c>
      <c r="C16" s="115"/>
      <c r="D16" s="115"/>
      <c r="E16" s="115"/>
      <c r="F16" s="115" t="s">
        <v>33</v>
      </c>
      <c r="G16" s="115"/>
      <c r="H16" s="116"/>
    </row>
    <row r="17" spans="2:9" ht="47.1" customHeight="1">
      <c r="B17" s="131" t="s">
        <v>34</v>
      </c>
      <c r="C17" s="132"/>
      <c r="D17" s="132"/>
      <c r="E17" s="133"/>
      <c r="F17" s="115" t="s">
        <v>35</v>
      </c>
      <c r="G17" s="115"/>
      <c r="H17" s="14" t="s">
        <v>36</v>
      </c>
    </row>
    <row r="18" spans="2:9" ht="18.75" customHeight="1">
      <c r="B18" s="120" t="s">
        <v>37</v>
      </c>
      <c r="C18" s="121"/>
      <c r="D18" s="121"/>
      <c r="E18" s="122"/>
      <c r="F18" s="123" t="s">
        <v>411</v>
      </c>
      <c r="G18" s="123"/>
      <c r="H18" s="22" t="s">
        <v>412</v>
      </c>
    </row>
    <row r="19" spans="2:9" ht="15.75" customHeight="1">
      <c r="B19" s="114" t="s">
        <v>39</v>
      </c>
      <c r="C19" s="115"/>
      <c r="D19" s="115"/>
      <c r="E19" s="115"/>
      <c r="F19" s="115"/>
      <c r="G19" s="115"/>
      <c r="H19" s="116"/>
    </row>
    <row r="20" spans="2:9" ht="32.25" customHeight="1">
      <c r="B20" s="134" t="s">
        <v>428</v>
      </c>
      <c r="C20" s="135"/>
      <c r="D20" s="135"/>
      <c r="E20" s="135"/>
      <c r="F20" s="135"/>
      <c r="G20" s="135"/>
      <c r="H20" s="136"/>
    </row>
    <row r="21" spans="2:9" ht="15.75" customHeight="1">
      <c r="B21" s="114" t="s">
        <v>41</v>
      </c>
      <c r="C21" s="115"/>
      <c r="D21" s="115"/>
      <c r="E21" s="115"/>
      <c r="F21" s="115"/>
      <c r="G21" s="115"/>
      <c r="H21" s="116"/>
    </row>
    <row r="22" spans="2:9" ht="30" customHeight="1">
      <c r="B22" s="201" t="s">
        <v>429</v>
      </c>
      <c r="C22" s="202"/>
      <c r="D22" s="202"/>
      <c r="E22" s="202"/>
      <c r="F22" s="202"/>
      <c r="G22" s="202"/>
      <c r="H22" s="203"/>
    </row>
    <row r="23" spans="2:9" ht="23.25" customHeight="1">
      <c r="B23" s="114" t="s">
        <v>43</v>
      </c>
      <c r="C23" s="115"/>
      <c r="D23" s="115"/>
      <c r="E23" s="115"/>
      <c r="F23" s="115" t="s">
        <v>44</v>
      </c>
      <c r="G23" s="115"/>
      <c r="H23" s="116"/>
    </row>
    <row r="24" spans="2:9" ht="24.75" customHeight="1">
      <c r="B24" s="109" t="s">
        <v>45</v>
      </c>
      <c r="C24" s="110"/>
      <c r="D24" s="110"/>
      <c r="E24" s="110"/>
      <c r="F24" s="110" t="s">
        <v>305</v>
      </c>
      <c r="G24" s="110"/>
      <c r="H24" s="137"/>
    </row>
    <row r="25" spans="2:9" ht="17.25" customHeight="1">
      <c r="B25" s="114" t="s">
        <v>47</v>
      </c>
      <c r="C25" s="115"/>
      <c r="D25" s="115"/>
      <c r="E25" s="115"/>
      <c r="F25" s="115" t="s">
        <v>48</v>
      </c>
      <c r="G25" s="115"/>
      <c r="H25" s="116"/>
    </row>
    <row r="26" spans="2:9" ht="30.75" customHeight="1">
      <c r="B26" s="114" t="s">
        <v>49</v>
      </c>
      <c r="C26" s="115"/>
      <c r="D26" s="115" t="s">
        <v>50</v>
      </c>
      <c r="E26" s="115"/>
      <c r="F26" s="13" t="s">
        <v>49</v>
      </c>
      <c r="G26" s="13" t="s">
        <v>51</v>
      </c>
      <c r="H26" s="14" t="s">
        <v>50</v>
      </c>
    </row>
    <row r="27" spans="2:9" ht="20.25" customHeight="1">
      <c r="B27" s="193">
        <v>17290000</v>
      </c>
      <c r="C27" s="110"/>
      <c r="D27" s="110">
        <v>2022</v>
      </c>
      <c r="E27" s="110"/>
      <c r="F27" s="18" t="s">
        <v>430</v>
      </c>
      <c r="G27" s="31">
        <v>-0.7107</v>
      </c>
      <c r="H27" s="19">
        <v>2025</v>
      </c>
      <c r="I27" s="1">
        <f>((4-5)/5)*100</f>
        <v>-20</v>
      </c>
    </row>
    <row r="28" spans="2:9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19.5" customHeight="1">
      <c r="B29" s="138" t="s">
        <v>34</v>
      </c>
      <c r="C29" s="139"/>
      <c r="D29" s="139"/>
      <c r="E29" s="139"/>
      <c r="F29" s="139"/>
      <c r="G29" s="139"/>
      <c r="H29" s="140"/>
    </row>
    <row r="30" spans="2:9" ht="36.75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33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</row>
    <row r="32" spans="2:9" ht="45.95" customHeight="1">
      <c r="B32" s="114" t="s">
        <v>60</v>
      </c>
      <c r="C32" s="115"/>
      <c r="D32" s="115"/>
      <c r="E32" s="115"/>
      <c r="F32" s="115"/>
      <c r="G32" s="115"/>
      <c r="H32" s="116"/>
      <c r="I32" s="35"/>
    </row>
    <row r="33" spans="2:8" ht="204.75" customHeight="1">
      <c r="B33" s="152" t="s">
        <v>431</v>
      </c>
      <c r="C33" s="110"/>
      <c r="D33" s="110"/>
      <c r="E33" s="110"/>
      <c r="F33" s="110"/>
      <c r="G33" s="110"/>
      <c r="H33" s="137"/>
    </row>
    <row r="34" spans="2:8" ht="35.25" customHeight="1">
      <c r="B34" s="114" t="s">
        <v>62</v>
      </c>
      <c r="C34" s="115"/>
      <c r="D34" s="115"/>
      <c r="E34" s="115"/>
      <c r="F34" s="115"/>
      <c r="G34" s="115"/>
      <c r="H34" s="116"/>
    </row>
    <row r="35" spans="2:8" ht="28.9" customHeight="1">
      <c r="B35" s="12" t="s">
        <v>63</v>
      </c>
      <c r="C35" s="13" t="s">
        <v>64</v>
      </c>
      <c r="D35" s="13" t="s">
        <v>65</v>
      </c>
      <c r="E35" s="13" t="s">
        <v>66</v>
      </c>
      <c r="F35" s="13" t="s">
        <v>67</v>
      </c>
      <c r="G35" s="115" t="s">
        <v>68</v>
      </c>
      <c r="H35" s="116"/>
    </row>
    <row r="36" spans="2:8" ht="36" customHeight="1">
      <c r="B36" s="36">
        <v>3.9670999999999998</v>
      </c>
      <c r="C36" s="36">
        <v>4.415</v>
      </c>
      <c r="D36" s="36">
        <v>4.7988999999999997</v>
      </c>
      <c r="E36" s="36" t="s">
        <v>69</v>
      </c>
      <c r="F36" s="36">
        <v>3.2951999999999999</v>
      </c>
      <c r="G36" s="110"/>
      <c r="H36" s="137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8" customHeight="1">
      <c r="B38" s="114" t="s">
        <v>71</v>
      </c>
      <c r="C38" s="115"/>
      <c r="D38" s="115"/>
      <c r="E38" s="115"/>
      <c r="F38" s="115" t="s">
        <v>72</v>
      </c>
      <c r="G38" s="115"/>
      <c r="H38" s="116"/>
    </row>
    <row r="39" spans="2:8" ht="18" customHeight="1">
      <c r="B39" s="109" t="s">
        <v>432</v>
      </c>
      <c r="C39" s="110"/>
      <c r="D39" s="110"/>
      <c r="E39" s="110"/>
      <c r="F39" s="110" t="s">
        <v>433</v>
      </c>
      <c r="G39" s="110"/>
      <c r="H39" s="137"/>
    </row>
    <row r="40" spans="2:8" ht="18" customHeight="1">
      <c r="B40" s="114" t="s">
        <v>75</v>
      </c>
      <c r="C40" s="115"/>
      <c r="D40" s="115"/>
      <c r="E40" s="115"/>
      <c r="F40" s="115" t="s">
        <v>76</v>
      </c>
      <c r="G40" s="115"/>
      <c r="H40" s="116"/>
    </row>
    <row r="41" spans="2:8" ht="25.5" customHeight="1">
      <c r="B41" s="109" t="s">
        <v>434</v>
      </c>
      <c r="C41" s="110"/>
      <c r="D41" s="110"/>
      <c r="E41" s="110"/>
      <c r="F41" s="110" t="s">
        <v>433</v>
      </c>
      <c r="G41" s="110"/>
      <c r="H41" s="137"/>
    </row>
    <row r="42" spans="2:8" ht="20.25" customHeight="1">
      <c r="B42" s="114" t="s">
        <v>77</v>
      </c>
      <c r="C42" s="115"/>
      <c r="D42" s="115"/>
      <c r="E42" s="115"/>
      <c r="F42" s="115" t="s">
        <v>78</v>
      </c>
      <c r="G42" s="115"/>
      <c r="H42" s="116"/>
    </row>
    <row r="43" spans="2:8" ht="12.95" customHeight="1">
      <c r="B43" s="109" t="s">
        <v>435</v>
      </c>
      <c r="C43" s="110"/>
      <c r="D43" s="110"/>
      <c r="E43" s="110"/>
      <c r="F43" s="110" t="s">
        <v>436</v>
      </c>
      <c r="G43" s="110"/>
      <c r="H43" s="137"/>
    </row>
    <row r="44" spans="2:8" ht="28.5" customHeight="1">
      <c r="B44" s="114" t="s">
        <v>79</v>
      </c>
      <c r="C44" s="115"/>
      <c r="D44" s="115"/>
      <c r="E44" s="115"/>
      <c r="F44" s="115" t="s">
        <v>80</v>
      </c>
      <c r="G44" s="115"/>
      <c r="H44" s="116"/>
    </row>
    <row r="45" spans="2:8" ht="27" customHeight="1">
      <c r="B45" s="109" t="s">
        <v>437</v>
      </c>
      <c r="C45" s="110"/>
      <c r="D45" s="110"/>
      <c r="E45" s="110"/>
      <c r="F45" s="110" t="s">
        <v>433</v>
      </c>
      <c r="G45" s="110"/>
      <c r="H45" s="137"/>
    </row>
    <row r="46" spans="2:8" ht="16.5" customHeight="1">
      <c r="B46" s="153" t="s">
        <v>81</v>
      </c>
      <c r="C46" s="154"/>
      <c r="D46" s="154"/>
      <c r="E46" s="154"/>
      <c r="F46" s="154"/>
      <c r="G46" s="154"/>
      <c r="H46" s="155"/>
    </row>
    <row r="47" spans="2:8" ht="22.5" customHeight="1">
      <c r="B47" s="109" t="s">
        <v>423</v>
      </c>
      <c r="C47" s="110"/>
      <c r="D47" s="110"/>
      <c r="E47" s="110"/>
      <c r="F47" s="110"/>
      <c r="G47" s="110"/>
      <c r="H47" s="137"/>
    </row>
    <row r="48" spans="2:8" ht="27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27" customHeight="1">
      <c r="B49" s="148" t="s">
        <v>424</v>
      </c>
      <c r="C49" s="149"/>
      <c r="D49" s="149"/>
      <c r="E49" s="150"/>
      <c r="F49" s="151" t="s">
        <v>438</v>
      </c>
      <c r="G49" s="149"/>
      <c r="H49" s="161"/>
    </row>
    <row r="50" spans="2:8" ht="23.25" customHeight="1">
      <c r="B50" s="114" t="s">
        <v>87</v>
      </c>
      <c r="C50" s="115"/>
      <c r="D50" s="115"/>
      <c r="E50" s="115"/>
      <c r="F50" s="115" t="s">
        <v>88</v>
      </c>
      <c r="G50" s="115"/>
      <c r="H50" s="116"/>
    </row>
    <row r="51" spans="2:8" ht="15" customHeight="1" thickBot="1">
      <c r="B51" s="204" t="s">
        <v>425</v>
      </c>
      <c r="C51" s="205"/>
      <c r="D51" s="205"/>
      <c r="E51" s="205"/>
      <c r="F51" s="130" t="s">
        <v>426</v>
      </c>
      <c r="G51" s="130"/>
      <c r="H51" s="164"/>
    </row>
    <row r="52" spans="2:8" ht="63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259" priority="1" operator="containsText" text="NO DISPONIBLE">
      <formula>NOT(ISERROR(SEARCH("NO DISPONIBLE",B36)))</formula>
    </cfRule>
    <cfRule type="cellIs" dxfId="258" priority="2" operator="lessThanOrEqual">
      <formula>0.15</formula>
    </cfRule>
    <cfRule type="cellIs" dxfId="257" priority="3" operator="between">
      <formula>0.5</formula>
      <formula>0.7</formula>
    </cfRule>
    <cfRule type="cellIs" dxfId="256" priority="4" operator="greaterThanOrEqual">
      <formula>0.7</formula>
    </cfRule>
  </conditionalFormatting>
  <hyperlinks>
    <hyperlink ref="B51" r:id="rId1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56" orientation="portrait" horizontalDpi="1200" verticalDpi="120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'2.2.1.1.4(2)'!B36:F36</xm:f>
              <xm:sqref>G36</xm:sqref>
            </x14:sparkline>
          </x14:sparklines>
        </x14:sparklineGroup>
      </x14:sparklineGroup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53"/>
  <sheetViews>
    <sheetView showGridLines="0" topLeftCell="B17" zoomScale="70" zoomScaleNormal="70" workbookViewId="0">
      <selection activeCell="F36" sqref="F36"/>
    </sheetView>
  </sheetViews>
  <sheetFormatPr baseColWidth="10" defaultColWidth="11.42578125" defaultRowHeight="14.25"/>
  <cols>
    <col min="1" max="1" width="11.42578125" style="1"/>
    <col min="2" max="4" width="14.7109375" style="1" customWidth="1"/>
    <col min="5" max="5" width="27.42578125" style="1" customWidth="1"/>
    <col min="6" max="6" width="19.140625" style="1" customWidth="1"/>
    <col min="7" max="7" width="17.7109375" style="1" customWidth="1"/>
    <col min="8" max="8" width="28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30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24" customHeight="1">
      <c r="B6" s="114" t="s">
        <v>1</v>
      </c>
      <c r="C6" s="115"/>
      <c r="D6" s="115"/>
      <c r="E6" s="115"/>
      <c r="F6" s="115"/>
      <c r="G6" s="115"/>
      <c r="H6" s="116"/>
      <c r="J6" s="11"/>
      <c r="K6" s="11"/>
      <c r="L6" s="11"/>
      <c r="M6" s="11"/>
      <c r="N6" s="11"/>
      <c r="O6" s="11"/>
      <c r="P6" s="11"/>
      <c r="Q6" s="11"/>
    </row>
    <row r="7" spans="2:17" ht="28.5" customHeight="1">
      <c r="B7" s="117" t="s">
        <v>439</v>
      </c>
      <c r="C7" s="118"/>
      <c r="D7" s="118"/>
      <c r="E7" s="118"/>
      <c r="F7" s="118"/>
      <c r="G7" s="118"/>
      <c r="H7" s="119"/>
      <c r="J7" s="15"/>
      <c r="K7" s="15"/>
      <c r="L7" s="15"/>
      <c r="M7" s="15"/>
      <c r="N7" s="15"/>
      <c r="O7" s="15"/>
      <c r="P7" s="15"/>
      <c r="Q7" s="15"/>
    </row>
    <row r="8" spans="2:17" ht="30.75" customHeight="1">
      <c r="B8" s="114" t="s">
        <v>3</v>
      </c>
      <c r="C8" s="115"/>
      <c r="D8" s="115"/>
      <c r="E8" s="115"/>
      <c r="F8" s="115" t="s">
        <v>4</v>
      </c>
      <c r="G8" s="115"/>
      <c r="H8" s="14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42" customHeight="1">
      <c r="B9" s="109" t="s">
        <v>405</v>
      </c>
      <c r="C9" s="110"/>
      <c r="D9" s="110"/>
      <c r="E9" s="110"/>
      <c r="F9" s="110" t="s">
        <v>406</v>
      </c>
      <c r="G9" s="110"/>
      <c r="H9" s="19" t="s">
        <v>318</v>
      </c>
      <c r="J9" s="15"/>
      <c r="K9" s="15"/>
      <c r="L9" s="15"/>
      <c r="M9" s="15"/>
      <c r="N9" s="15"/>
      <c r="O9" s="15"/>
      <c r="P9" s="15"/>
      <c r="Q9" s="15"/>
    </row>
    <row r="10" spans="2:17" ht="23.25" customHeight="1">
      <c r="B10" s="114" t="s">
        <v>8</v>
      </c>
      <c r="C10" s="115"/>
      <c r="D10" s="115"/>
      <c r="E10" s="115"/>
      <c r="F10" s="115"/>
      <c r="G10" s="115"/>
      <c r="H10" s="116"/>
    </row>
    <row r="11" spans="2:17" ht="36" customHeight="1">
      <c r="B11" s="12" t="s">
        <v>9</v>
      </c>
      <c r="C11" s="115" t="s">
        <v>10</v>
      </c>
      <c r="D11" s="115"/>
      <c r="E11" s="13" t="s">
        <v>11</v>
      </c>
      <c r="F11" s="13" t="s">
        <v>12</v>
      </c>
      <c r="G11" s="13" t="s">
        <v>13</v>
      </c>
      <c r="H11" s="14" t="s">
        <v>14</v>
      </c>
    </row>
    <row r="12" spans="2:17" ht="26.25" customHeight="1" thickBot="1">
      <c r="B12" s="20" t="s">
        <v>407</v>
      </c>
      <c r="C12" s="123" t="s">
        <v>97</v>
      </c>
      <c r="D12" s="123"/>
      <c r="E12" s="21" t="s">
        <v>294</v>
      </c>
      <c r="F12" s="21" t="s">
        <v>295</v>
      </c>
      <c r="G12" s="21" t="s">
        <v>408</v>
      </c>
      <c r="H12" s="22" t="s">
        <v>20</v>
      </c>
    </row>
    <row r="13" spans="2:17" ht="28.5" customHeight="1" thickBot="1">
      <c r="B13" s="124" t="s">
        <v>21</v>
      </c>
      <c r="C13" s="125"/>
      <c r="D13" s="125"/>
      <c r="E13" s="125"/>
      <c r="F13" s="126"/>
      <c r="G13" s="127" t="s">
        <v>22</v>
      </c>
      <c r="H13" s="128"/>
    </row>
    <row r="14" spans="2:17" ht="18.75" customHeight="1">
      <c r="B14" s="23" t="s">
        <v>23</v>
      </c>
      <c r="C14" s="129" t="s">
        <v>24</v>
      </c>
      <c r="D14" s="129"/>
      <c r="E14" s="24" t="s">
        <v>25</v>
      </c>
      <c r="F14" s="25" t="s">
        <v>11</v>
      </c>
      <c r="G14" s="26" t="s">
        <v>26</v>
      </c>
      <c r="H14" s="25" t="s">
        <v>27</v>
      </c>
    </row>
    <row r="15" spans="2:17" ht="27.75" customHeight="1" thickBot="1">
      <c r="B15" s="27" t="s">
        <v>28</v>
      </c>
      <c r="C15" s="130" t="s">
        <v>409</v>
      </c>
      <c r="D15" s="130"/>
      <c r="E15" s="28" t="s">
        <v>29</v>
      </c>
      <c r="F15" s="29" t="s">
        <v>30</v>
      </c>
      <c r="G15" s="27" t="s">
        <v>29</v>
      </c>
      <c r="H15" s="29" t="s">
        <v>410</v>
      </c>
    </row>
    <row r="16" spans="2:17" ht="42.75" customHeight="1">
      <c r="B16" s="114" t="s">
        <v>32</v>
      </c>
      <c r="C16" s="115"/>
      <c r="D16" s="115"/>
      <c r="E16" s="115"/>
      <c r="F16" s="115" t="s">
        <v>33</v>
      </c>
      <c r="G16" s="115"/>
      <c r="H16" s="116"/>
    </row>
    <row r="17" spans="2:9" ht="47.1" customHeight="1">
      <c r="B17" s="131" t="s">
        <v>34</v>
      </c>
      <c r="C17" s="132"/>
      <c r="D17" s="132"/>
      <c r="E17" s="133"/>
      <c r="F17" s="115" t="s">
        <v>35</v>
      </c>
      <c r="G17" s="115"/>
      <c r="H17" s="14" t="s">
        <v>36</v>
      </c>
    </row>
    <row r="18" spans="2:9" ht="25.5" customHeight="1">
      <c r="B18" s="120" t="s">
        <v>37</v>
      </c>
      <c r="C18" s="121"/>
      <c r="D18" s="121"/>
      <c r="E18" s="122"/>
      <c r="F18" s="123" t="s">
        <v>411</v>
      </c>
      <c r="G18" s="123"/>
      <c r="H18" s="22" t="s">
        <v>412</v>
      </c>
    </row>
    <row r="19" spans="2:9" ht="15.75" customHeight="1">
      <c r="B19" s="114" t="s">
        <v>39</v>
      </c>
      <c r="C19" s="115"/>
      <c r="D19" s="115"/>
      <c r="E19" s="115"/>
      <c r="F19" s="115"/>
      <c r="G19" s="115"/>
      <c r="H19" s="116"/>
    </row>
    <row r="20" spans="2:9" ht="41.25" customHeight="1">
      <c r="B20" s="134" t="s">
        <v>440</v>
      </c>
      <c r="C20" s="135"/>
      <c r="D20" s="135"/>
      <c r="E20" s="135"/>
      <c r="F20" s="135"/>
      <c r="G20" s="135"/>
      <c r="H20" s="136"/>
    </row>
    <row r="21" spans="2:9" ht="15.75" customHeight="1">
      <c r="B21" s="114" t="s">
        <v>41</v>
      </c>
      <c r="C21" s="115"/>
      <c r="D21" s="115"/>
      <c r="E21" s="115"/>
      <c r="F21" s="115"/>
      <c r="G21" s="115"/>
      <c r="H21" s="116"/>
    </row>
    <row r="22" spans="2:9" ht="31.5" customHeight="1">
      <c r="B22" s="201" t="s">
        <v>441</v>
      </c>
      <c r="C22" s="202"/>
      <c r="D22" s="202"/>
      <c r="E22" s="202"/>
      <c r="F22" s="202"/>
      <c r="G22" s="202"/>
      <c r="H22" s="203"/>
    </row>
    <row r="23" spans="2:9" ht="21" customHeight="1">
      <c r="B23" s="114" t="s">
        <v>43</v>
      </c>
      <c r="C23" s="115"/>
      <c r="D23" s="115"/>
      <c r="E23" s="115"/>
      <c r="F23" s="115" t="s">
        <v>44</v>
      </c>
      <c r="G23" s="115"/>
      <c r="H23" s="116"/>
    </row>
    <row r="24" spans="2:9" ht="24.75" customHeight="1">
      <c r="B24" s="109" t="s">
        <v>45</v>
      </c>
      <c r="C24" s="110"/>
      <c r="D24" s="110"/>
      <c r="E24" s="110"/>
      <c r="F24" s="110" t="s">
        <v>305</v>
      </c>
      <c r="G24" s="110"/>
      <c r="H24" s="137"/>
    </row>
    <row r="25" spans="2:9" ht="18.75" customHeight="1">
      <c r="B25" s="114" t="s">
        <v>47</v>
      </c>
      <c r="C25" s="115"/>
      <c r="D25" s="115"/>
      <c r="E25" s="115"/>
      <c r="F25" s="115" t="s">
        <v>48</v>
      </c>
      <c r="G25" s="115"/>
      <c r="H25" s="116"/>
    </row>
    <row r="26" spans="2:9" ht="32.25" customHeight="1">
      <c r="B26" s="114" t="s">
        <v>49</v>
      </c>
      <c r="C26" s="115"/>
      <c r="D26" s="115" t="s">
        <v>50</v>
      </c>
      <c r="E26" s="115"/>
      <c r="F26" s="13" t="s">
        <v>49</v>
      </c>
      <c r="G26" s="13" t="s">
        <v>51</v>
      </c>
      <c r="H26" s="14" t="s">
        <v>50</v>
      </c>
    </row>
    <row r="27" spans="2:9" ht="24" customHeight="1">
      <c r="B27" s="109">
        <v>324</v>
      </c>
      <c r="C27" s="110"/>
      <c r="D27" s="110">
        <v>2022</v>
      </c>
      <c r="E27" s="110"/>
      <c r="F27" s="18">
        <v>620</v>
      </c>
      <c r="G27" s="31">
        <v>0.91349999999999998</v>
      </c>
      <c r="H27" s="19">
        <v>2025</v>
      </c>
      <c r="I27" s="1">
        <f>((4-5)/5)*100</f>
        <v>-20</v>
      </c>
    </row>
    <row r="28" spans="2:9" ht="26.2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24" customHeight="1">
      <c r="B29" s="138" t="s">
        <v>34</v>
      </c>
      <c r="C29" s="139"/>
      <c r="D29" s="139"/>
      <c r="E29" s="139"/>
      <c r="F29" s="139"/>
      <c r="G29" s="139"/>
      <c r="H29" s="140"/>
    </row>
    <row r="30" spans="2:9" ht="30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26.1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</row>
    <row r="32" spans="2:9" ht="45.95" customHeight="1">
      <c r="B32" s="114" t="s">
        <v>60</v>
      </c>
      <c r="C32" s="115"/>
      <c r="D32" s="115"/>
      <c r="E32" s="115"/>
      <c r="F32" s="115"/>
      <c r="G32" s="115"/>
      <c r="H32" s="116"/>
      <c r="I32" s="35"/>
    </row>
    <row r="33" spans="2:8" ht="174.75" customHeight="1">
      <c r="B33" s="152" t="s">
        <v>442</v>
      </c>
      <c r="C33" s="110"/>
      <c r="D33" s="110"/>
      <c r="E33" s="110"/>
      <c r="F33" s="110"/>
      <c r="G33" s="110"/>
      <c r="H33" s="137"/>
    </row>
    <row r="34" spans="2:8" ht="30" customHeight="1">
      <c r="B34" s="114" t="s">
        <v>62</v>
      </c>
      <c r="C34" s="115"/>
      <c r="D34" s="115"/>
      <c r="E34" s="115"/>
      <c r="F34" s="115"/>
      <c r="G34" s="115"/>
      <c r="H34" s="116"/>
    </row>
    <row r="35" spans="2:8" ht="26.45" customHeight="1">
      <c r="B35" s="12" t="s">
        <v>63</v>
      </c>
      <c r="C35" s="13" t="s">
        <v>64</v>
      </c>
      <c r="D35" s="13" t="s">
        <v>65</v>
      </c>
      <c r="E35" s="13" t="s">
        <v>66</v>
      </c>
      <c r="F35" s="13" t="s">
        <v>67</v>
      </c>
      <c r="G35" s="115" t="s">
        <v>68</v>
      </c>
      <c r="H35" s="116"/>
    </row>
    <row r="36" spans="2:8" ht="27.95" customHeight="1">
      <c r="B36" s="36">
        <v>1.071</v>
      </c>
      <c r="C36" s="36">
        <v>0.88390000000000002</v>
      </c>
      <c r="D36" s="36">
        <v>2.5289999999999999</v>
      </c>
      <c r="E36" s="36" t="s">
        <v>69</v>
      </c>
      <c r="F36" s="36">
        <v>1.121</v>
      </c>
      <c r="G36" s="110"/>
      <c r="H36" s="137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21" customHeight="1">
      <c r="B38" s="114" t="s">
        <v>71</v>
      </c>
      <c r="C38" s="115"/>
      <c r="D38" s="115"/>
      <c r="E38" s="115"/>
      <c r="F38" s="115" t="s">
        <v>72</v>
      </c>
      <c r="G38" s="115"/>
      <c r="H38" s="116"/>
    </row>
    <row r="39" spans="2:8" ht="20.25" customHeight="1">
      <c r="B39" s="109" t="s">
        <v>443</v>
      </c>
      <c r="C39" s="110"/>
      <c r="D39" s="110"/>
      <c r="E39" s="110"/>
      <c r="F39" s="110" t="s">
        <v>444</v>
      </c>
      <c r="G39" s="110"/>
      <c r="H39" s="137"/>
    </row>
    <row r="40" spans="2:8" ht="21" customHeight="1">
      <c r="B40" s="114" t="s">
        <v>75</v>
      </c>
      <c r="C40" s="115"/>
      <c r="D40" s="115"/>
      <c r="E40" s="115"/>
      <c r="F40" s="115" t="s">
        <v>76</v>
      </c>
      <c r="G40" s="115"/>
      <c r="H40" s="116"/>
    </row>
    <row r="41" spans="2:8" ht="36" customHeight="1">
      <c r="B41" s="109" t="s">
        <v>445</v>
      </c>
      <c r="C41" s="110"/>
      <c r="D41" s="110"/>
      <c r="E41" s="110"/>
      <c r="F41" s="110" t="s">
        <v>176</v>
      </c>
      <c r="G41" s="110"/>
      <c r="H41" s="137"/>
    </row>
    <row r="42" spans="2:8" ht="19.5" customHeight="1">
      <c r="B42" s="114" t="s">
        <v>77</v>
      </c>
      <c r="C42" s="115"/>
      <c r="D42" s="115"/>
      <c r="E42" s="115"/>
      <c r="F42" s="115" t="s">
        <v>78</v>
      </c>
      <c r="G42" s="115"/>
      <c r="H42" s="116"/>
    </row>
    <row r="43" spans="2:8" ht="22.5" customHeight="1">
      <c r="B43" s="109" t="s">
        <v>446</v>
      </c>
      <c r="C43" s="110"/>
      <c r="D43" s="110"/>
      <c r="E43" s="110"/>
      <c r="F43" s="110" t="s">
        <v>447</v>
      </c>
      <c r="G43" s="110"/>
      <c r="H43" s="137"/>
    </row>
    <row r="44" spans="2:8" ht="26.25" customHeight="1">
      <c r="B44" s="114" t="s">
        <v>79</v>
      </c>
      <c r="C44" s="115"/>
      <c r="D44" s="115"/>
      <c r="E44" s="115"/>
      <c r="F44" s="115" t="s">
        <v>80</v>
      </c>
      <c r="G44" s="115"/>
      <c r="H44" s="116"/>
    </row>
    <row r="45" spans="2:8" ht="23.25" customHeight="1">
      <c r="B45" s="109" t="s">
        <v>448</v>
      </c>
      <c r="C45" s="110"/>
      <c r="D45" s="110"/>
      <c r="E45" s="110"/>
      <c r="F45" s="110" t="s">
        <v>176</v>
      </c>
      <c r="G45" s="110"/>
      <c r="H45" s="137"/>
    </row>
    <row r="46" spans="2:8" ht="21" customHeight="1">
      <c r="B46" s="153" t="s">
        <v>81</v>
      </c>
      <c r="C46" s="154"/>
      <c r="D46" s="154"/>
      <c r="E46" s="154"/>
      <c r="F46" s="154"/>
      <c r="G46" s="154"/>
      <c r="H46" s="155"/>
    </row>
    <row r="47" spans="2:8" ht="21" customHeight="1">
      <c r="B47" s="109" t="s">
        <v>423</v>
      </c>
      <c r="C47" s="110"/>
      <c r="D47" s="110"/>
      <c r="E47" s="110"/>
      <c r="F47" s="110"/>
      <c r="G47" s="110"/>
      <c r="H47" s="137"/>
    </row>
    <row r="48" spans="2:8" ht="21.7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24" customHeight="1">
      <c r="B49" s="148" t="s">
        <v>424</v>
      </c>
      <c r="C49" s="149"/>
      <c r="D49" s="149"/>
      <c r="E49" s="150"/>
      <c r="F49" s="151" t="s">
        <v>438</v>
      </c>
      <c r="G49" s="149"/>
      <c r="H49" s="161"/>
    </row>
    <row r="50" spans="2:8" ht="16.5" customHeight="1">
      <c r="B50" s="114" t="s">
        <v>87</v>
      </c>
      <c r="C50" s="115"/>
      <c r="D50" s="115"/>
      <c r="E50" s="115"/>
      <c r="F50" s="115" t="s">
        <v>88</v>
      </c>
      <c r="G50" s="115"/>
      <c r="H50" s="116"/>
    </row>
    <row r="51" spans="2:8" ht="15" customHeight="1" thickBot="1">
      <c r="B51" s="204" t="s">
        <v>425</v>
      </c>
      <c r="C51" s="205"/>
      <c r="D51" s="205"/>
      <c r="E51" s="205"/>
      <c r="F51" s="130" t="s">
        <v>426</v>
      </c>
      <c r="G51" s="130"/>
      <c r="H51" s="164"/>
    </row>
    <row r="52" spans="2:8" ht="55.5" customHeight="1" thickBot="1">
      <c r="B52" s="165"/>
      <c r="C52" s="166"/>
      <c r="D52" s="166"/>
      <c r="E52" s="166"/>
      <c r="F52" s="166"/>
      <c r="G52" s="166"/>
      <c r="H52" s="167"/>
    </row>
    <row r="53" spans="2:8" ht="22.5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255" priority="1" operator="containsText" text="NO DISPONIBLE">
      <formula>NOT(ISERROR(SEARCH("NO DISPONIBLE",B36)))</formula>
    </cfRule>
    <cfRule type="cellIs" dxfId="254" priority="2" operator="lessThanOrEqual">
      <formula>0.15</formula>
    </cfRule>
    <cfRule type="cellIs" dxfId="253" priority="3" operator="between">
      <formula>0.5</formula>
      <formula>0.7</formula>
    </cfRule>
    <cfRule type="cellIs" dxfId="252" priority="4" operator="greaterThanOrEqual">
      <formula>0.7</formula>
    </cfRule>
  </conditionalFormatting>
  <hyperlinks>
    <hyperlink ref="B51" r:id="rId1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57" orientation="portrait" horizontalDpi="1200" verticalDpi="120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'2.2.1.1.4.1'!B36:F36</xm:f>
              <xm:sqref>G36</xm:sqref>
            </x14:sparkline>
          </x14:sparklines>
        </x14:sparklineGroup>
      </x14:sparklineGroup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53"/>
  <sheetViews>
    <sheetView showGridLines="0" view="pageBreakPreview" topLeftCell="A38" zoomScale="130" zoomScaleNormal="90" zoomScaleSheetLayoutView="130" workbookViewId="0">
      <selection activeCell="E59" sqref="E59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4.7109375" style="1" customWidth="1"/>
    <col min="9" max="9" width="14" style="1" customWidth="1"/>
    <col min="10" max="16384" width="11.42578125" style="1"/>
  </cols>
  <sheetData>
    <row r="1" spans="2:17" ht="1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14" t="s">
        <v>1</v>
      </c>
      <c r="C6" s="115"/>
      <c r="D6" s="115"/>
      <c r="E6" s="115"/>
      <c r="F6" s="115"/>
      <c r="G6" s="115"/>
      <c r="H6" s="116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117" t="s">
        <v>116</v>
      </c>
      <c r="C7" s="118"/>
      <c r="D7" s="118"/>
      <c r="E7" s="118"/>
      <c r="F7" s="118"/>
      <c r="G7" s="118"/>
      <c r="H7" s="119"/>
      <c r="J7" s="15"/>
      <c r="K7" s="15"/>
      <c r="L7" s="15"/>
      <c r="M7" s="15"/>
      <c r="N7" s="15"/>
      <c r="O7" s="15"/>
      <c r="P7" s="15"/>
      <c r="Q7" s="15"/>
    </row>
    <row r="8" spans="2:17" ht="19.5" customHeight="1">
      <c r="B8" s="114" t="s">
        <v>3</v>
      </c>
      <c r="C8" s="115"/>
      <c r="D8" s="115"/>
      <c r="E8" s="115"/>
      <c r="F8" s="115" t="s">
        <v>4</v>
      </c>
      <c r="G8" s="115"/>
      <c r="H8" s="14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47.25" customHeight="1">
      <c r="B9" s="109" t="s">
        <v>93</v>
      </c>
      <c r="C9" s="110"/>
      <c r="D9" s="110"/>
      <c r="E9" s="110"/>
      <c r="F9" s="110" t="s">
        <v>94</v>
      </c>
      <c r="G9" s="110"/>
      <c r="H9" s="19" t="s">
        <v>95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14" t="s">
        <v>8</v>
      </c>
      <c r="C10" s="115"/>
      <c r="D10" s="115"/>
      <c r="E10" s="115"/>
      <c r="F10" s="115"/>
      <c r="G10" s="115"/>
      <c r="H10" s="116"/>
    </row>
    <row r="11" spans="2:17" ht="25.5" customHeight="1">
      <c r="B11" s="12" t="s">
        <v>9</v>
      </c>
      <c r="C11" s="115" t="s">
        <v>10</v>
      </c>
      <c r="D11" s="115"/>
      <c r="E11" s="13" t="s">
        <v>11</v>
      </c>
      <c r="F11" s="13" t="s">
        <v>12</v>
      </c>
      <c r="G11" s="13" t="s">
        <v>13</v>
      </c>
      <c r="H11" s="14" t="s">
        <v>14</v>
      </c>
    </row>
    <row r="12" spans="2:17" ht="18.95" customHeight="1" thickBot="1">
      <c r="B12" s="20" t="s">
        <v>96</v>
      </c>
      <c r="C12" s="123" t="s">
        <v>97</v>
      </c>
      <c r="D12" s="123"/>
      <c r="E12" s="21" t="s">
        <v>96</v>
      </c>
      <c r="F12" s="21" t="s">
        <v>96</v>
      </c>
      <c r="G12" s="21" t="s">
        <v>97</v>
      </c>
      <c r="H12" s="22" t="s">
        <v>20</v>
      </c>
    </row>
    <row r="13" spans="2:17" ht="16.5" customHeight="1" thickBot="1">
      <c r="B13" s="124" t="s">
        <v>21</v>
      </c>
      <c r="C13" s="125"/>
      <c r="D13" s="125"/>
      <c r="E13" s="125"/>
      <c r="F13" s="126"/>
      <c r="G13" s="127" t="s">
        <v>22</v>
      </c>
      <c r="H13" s="128"/>
    </row>
    <row r="14" spans="2:17" ht="16.5" customHeight="1">
      <c r="B14" s="23" t="s">
        <v>23</v>
      </c>
      <c r="C14" s="129" t="s">
        <v>24</v>
      </c>
      <c r="D14" s="129"/>
      <c r="E14" s="24" t="s">
        <v>25</v>
      </c>
      <c r="F14" s="25" t="s">
        <v>11</v>
      </c>
      <c r="G14" s="26" t="s">
        <v>26</v>
      </c>
      <c r="H14" s="25" t="s">
        <v>27</v>
      </c>
    </row>
    <row r="15" spans="2:17" ht="21" customHeight="1" thickBot="1">
      <c r="B15" s="27" t="s">
        <v>28</v>
      </c>
      <c r="C15" s="130" t="s">
        <v>98</v>
      </c>
      <c r="D15" s="130"/>
      <c r="E15" s="28" t="s">
        <v>29</v>
      </c>
      <c r="F15" s="29" t="s">
        <v>30</v>
      </c>
      <c r="G15" s="27" t="s">
        <v>99</v>
      </c>
      <c r="H15" s="29" t="s">
        <v>31</v>
      </c>
    </row>
    <row r="16" spans="2:17" ht="44.25" customHeight="1">
      <c r="B16" s="114" t="s">
        <v>32</v>
      </c>
      <c r="C16" s="115"/>
      <c r="D16" s="115"/>
      <c r="E16" s="115"/>
      <c r="F16" s="115" t="s">
        <v>33</v>
      </c>
      <c r="G16" s="115"/>
      <c r="H16" s="116"/>
    </row>
    <row r="17" spans="2:11" ht="26.25" customHeight="1">
      <c r="B17" s="131" t="s">
        <v>34</v>
      </c>
      <c r="C17" s="132"/>
      <c r="D17" s="132"/>
      <c r="E17" s="133"/>
      <c r="F17" s="115" t="s">
        <v>35</v>
      </c>
      <c r="G17" s="115"/>
      <c r="H17" s="14" t="s">
        <v>36</v>
      </c>
    </row>
    <row r="18" spans="2:11" ht="18" customHeight="1">
      <c r="B18" s="120" t="s">
        <v>37</v>
      </c>
      <c r="C18" s="121"/>
      <c r="D18" s="121"/>
      <c r="E18" s="122"/>
      <c r="F18" s="123" t="s">
        <v>38</v>
      </c>
      <c r="G18" s="123"/>
      <c r="H18" s="22" t="s">
        <v>20</v>
      </c>
    </row>
    <row r="19" spans="2:11" ht="15.75" customHeight="1">
      <c r="B19" s="114" t="s">
        <v>39</v>
      </c>
      <c r="C19" s="115"/>
      <c r="D19" s="115"/>
      <c r="E19" s="115"/>
      <c r="F19" s="115"/>
      <c r="G19" s="115"/>
      <c r="H19" s="116"/>
    </row>
    <row r="20" spans="2:11" ht="60.95" customHeight="1">
      <c r="B20" s="134" t="s">
        <v>117</v>
      </c>
      <c r="C20" s="135"/>
      <c r="D20" s="135"/>
      <c r="E20" s="135"/>
      <c r="F20" s="135"/>
      <c r="G20" s="135"/>
      <c r="H20" s="136"/>
    </row>
    <row r="21" spans="2:11" ht="15.75" customHeight="1">
      <c r="B21" s="114" t="s">
        <v>41</v>
      </c>
      <c r="C21" s="115"/>
      <c r="D21" s="115"/>
      <c r="E21" s="115"/>
      <c r="F21" s="115"/>
      <c r="G21" s="115"/>
      <c r="H21" s="116"/>
    </row>
    <row r="22" spans="2:11">
      <c r="B22" s="109" t="s">
        <v>118</v>
      </c>
      <c r="C22" s="110"/>
      <c r="D22" s="110"/>
      <c r="E22" s="110"/>
      <c r="F22" s="110"/>
      <c r="G22" s="110"/>
      <c r="H22" s="137"/>
    </row>
    <row r="23" spans="2:11" ht="15.75" customHeight="1">
      <c r="B23" s="114" t="s">
        <v>43</v>
      </c>
      <c r="C23" s="115"/>
      <c r="D23" s="115"/>
      <c r="E23" s="115"/>
      <c r="F23" s="115" t="s">
        <v>44</v>
      </c>
      <c r="G23" s="115"/>
      <c r="H23" s="116"/>
    </row>
    <row r="24" spans="2:11" ht="24.75" customHeight="1">
      <c r="B24" s="109" t="s">
        <v>45</v>
      </c>
      <c r="C24" s="110"/>
      <c r="D24" s="110"/>
      <c r="E24" s="110"/>
      <c r="F24" s="110" t="s">
        <v>46</v>
      </c>
      <c r="G24" s="110"/>
      <c r="H24" s="137"/>
    </row>
    <row r="25" spans="2:11" ht="14.25" customHeight="1">
      <c r="B25" s="114" t="s">
        <v>47</v>
      </c>
      <c r="C25" s="115"/>
      <c r="D25" s="115"/>
      <c r="E25" s="115"/>
      <c r="F25" s="115" t="s">
        <v>48</v>
      </c>
      <c r="G25" s="115"/>
      <c r="H25" s="116"/>
    </row>
    <row r="26" spans="2:11" ht="15.95" customHeight="1">
      <c r="B26" s="114" t="s">
        <v>49</v>
      </c>
      <c r="C26" s="115"/>
      <c r="D26" s="115" t="s">
        <v>50</v>
      </c>
      <c r="E26" s="115"/>
      <c r="F26" s="13" t="s">
        <v>49</v>
      </c>
      <c r="G26" s="13" t="s">
        <v>51</v>
      </c>
      <c r="H26" s="14" t="s">
        <v>50</v>
      </c>
    </row>
    <row r="27" spans="2:11" s="42" customFormat="1" ht="14.25" customHeight="1">
      <c r="B27" s="171">
        <v>17</v>
      </c>
      <c r="C27" s="172"/>
      <c r="D27" s="172">
        <v>2022</v>
      </c>
      <c r="E27" s="172"/>
      <c r="F27" s="39">
        <v>30</v>
      </c>
      <c r="G27" s="40">
        <v>0.76470000000000005</v>
      </c>
      <c r="H27" s="38">
        <v>2025</v>
      </c>
      <c r="I27" s="42">
        <f>(F27/B27)</f>
        <v>1.7647058823529411</v>
      </c>
      <c r="J27" s="42">
        <f>I27-1</f>
        <v>0.76470588235294112</v>
      </c>
      <c r="K27" s="42">
        <f>J27*100</f>
        <v>76.470588235294116</v>
      </c>
    </row>
    <row r="28" spans="2:11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11" ht="19.5" customHeight="1">
      <c r="B29" s="138" t="s">
        <v>34</v>
      </c>
      <c r="C29" s="139"/>
      <c r="D29" s="139"/>
      <c r="E29" s="139"/>
      <c r="F29" s="139"/>
      <c r="G29" s="139"/>
      <c r="H29" s="140"/>
    </row>
    <row r="30" spans="2:11" ht="30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11" ht="26.1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</row>
    <row r="32" spans="2:11" ht="45.95" customHeight="1">
      <c r="B32" s="114" t="s">
        <v>60</v>
      </c>
      <c r="C32" s="115"/>
      <c r="D32" s="115"/>
      <c r="E32" s="115"/>
      <c r="F32" s="115"/>
      <c r="G32" s="115"/>
      <c r="H32" s="116"/>
      <c r="I32" s="35"/>
    </row>
    <row r="33" spans="2:8" ht="156.75" customHeight="1">
      <c r="B33" s="175" t="s">
        <v>119</v>
      </c>
      <c r="C33" s="169"/>
      <c r="D33" s="169"/>
      <c r="E33" s="169"/>
      <c r="F33" s="169"/>
      <c r="G33" s="169"/>
      <c r="H33" s="170"/>
    </row>
    <row r="34" spans="2:8" ht="30" customHeight="1">
      <c r="B34" s="114" t="s">
        <v>62</v>
      </c>
      <c r="C34" s="115"/>
      <c r="D34" s="115"/>
      <c r="E34" s="115"/>
      <c r="F34" s="115"/>
      <c r="G34" s="115"/>
      <c r="H34" s="116"/>
    </row>
    <row r="35" spans="2:8" ht="20.100000000000001" customHeight="1">
      <c r="B35" s="12" t="s">
        <v>63</v>
      </c>
      <c r="C35" s="13" t="s">
        <v>64</v>
      </c>
      <c r="D35" s="13" t="s">
        <v>65</v>
      </c>
      <c r="E35" s="13" t="s">
        <v>66</v>
      </c>
      <c r="F35" s="13" t="s">
        <v>67</v>
      </c>
      <c r="G35" s="115" t="s">
        <v>68</v>
      </c>
      <c r="H35" s="116"/>
    </row>
    <row r="36" spans="2:8" ht="27.95" customHeight="1">
      <c r="B36" s="36">
        <v>1</v>
      </c>
      <c r="C36" s="36">
        <v>1</v>
      </c>
      <c r="D36" s="36">
        <v>1</v>
      </c>
      <c r="E36" s="36" t="s">
        <v>69</v>
      </c>
      <c r="F36" s="36">
        <v>0.76670000000000005</v>
      </c>
      <c r="G36" s="110"/>
      <c r="H36" s="137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14" t="s">
        <v>71</v>
      </c>
      <c r="C38" s="115"/>
      <c r="D38" s="115"/>
      <c r="E38" s="115"/>
      <c r="F38" s="115" t="s">
        <v>72</v>
      </c>
      <c r="G38" s="115"/>
      <c r="H38" s="116"/>
    </row>
    <row r="39" spans="2:8" ht="14.1" customHeight="1">
      <c r="B39" s="109" t="s">
        <v>120</v>
      </c>
      <c r="C39" s="110"/>
      <c r="D39" s="110"/>
      <c r="E39" s="110"/>
      <c r="F39" s="110" t="s">
        <v>121</v>
      </c>
      <c r="G39" s="110"/>
      <c r="H39" s="137"/>
    </row>
    <row r="40" spans="2:8" ht="17.100000000000001" customHeight="1">
      <c r="B40" s="114" t="s">
        <v>75</v>
      </c>
      <c r="C40" s="115"/>
      <c r="D40" s="115"/>
      <c r="E40" s="115"/>
      <c r="F40" s="115" t="s">
        <v>76</v>
      </c>
      <c r="G40" s="115"/>
      <c r="H40" s="116"/>
    </row>
    <row r="41" spans="2:8">
      <c r="B41" s="109" t="s">
        <v>122</v>
      </c>
      <c r="C41" s="110"/>
      <c r="D41" s="110"/>
      <c r="E41" s="110"/>
      <c r="F41" s="110" t="s">
        <v>123</v>
      </c>
      <c r="G41" s="110"/>
      <c r="H41" s="137"/>
    </row>
    <row r="42" spans="2:8" ht="15" customHeight="1">
      <c r="B42" s="114" t="s">
        <v>77</v>
      </c>
      <c r="C42" s="115"/>
      <c r="D42" s="115"/>
      <c r="E42" s="115"/>
      <c r="F42" s="115" t="s">
        <v>78</v>
      </c>
      <c r="G42" s="115"/>
      <c r="H42" s="116"/>
    </row>
    <row r="43" spans="2:8" ht="12.95" customHeight="1">
      <c r="B43" s="109" t="s">
        <v>124</v>
      </c>
      <c r="C43" s="110"/>
      <c r="D43" s="110"/>
      <c r="E43" s="110"/>
      <c r="F43" s="110" t="s">
        <v>125</v>
      </c>
      <c r="G43" s="110"/>
      <c r="H43" s="137"/>
    </row>
    <row r="44" spans="2:8" ht="24" customHeight="1">
      <c r="B44" s="114" t="s">
        <v>79</v>
      </c>
      <c r="C44" s="115"/>
      <c r="D44" s="115"/>
      <c r="E44" s="115"/>
      <c r="F44" s="115" t="s">
        <v>80</v>
      </c>
      <c r="G44" s="115"/>
      <c r="H44" s="116"/>
    </row>
    <row r="45" spans="2:8" ht="14.1" customHeight="1">
      <c r="B45" s="109" t="s">
        <v>126</v>
      </c>
      <c r="C45" s="110"/>
      <c r="D45" s="110"/>
      <c r="E45" s="110"/>
      <c r="F45" s="110" t="s">
        <v>123</v>
      </c>
      <c r="G45" s="110"/>
      <c r="H45" s="137"/>
    </row>
    <row r="46" spans="2:8" ht="14.1" customHeight="1">
      <c r="B46" s="153" t="s">
        <v>81</v>
      </c>
      <c r="C46" s="154"/>
      <c r="D46" s="154"/>
      <c r="E46" s="154"/>
      <c r="F46" s="154"/>
      <c r="G46" s="154"/>
      <c r="H46" s="155"/>
    </row>
    <row r="47" spans="2:8" ht="15.95" customHeight="1">
      <c r="B47" s="171" t="s">
        <v>112</v>
      </c>
      <c r="C47" s="172"/>
      <c r="D47" s="172"/>
      <c r="E47" s="172"/>
      <c r="F47" s="172"/>
      <c r="G47" s="172"/>
      <c r="H47" s="173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18.95" customHeight="1">
      <c r="B49" s="176" t="s">
        <v>113</v>
      </c>
      <c r="C49" s="177"/>
      <c r="D49" s="177"/>
      <c r="E49" s="178"/>
      <c r="F49" s="179" t="s">
        <v>113</v>
      </c>
      <c r="G49" s="177"/>
      <c r="H49" s="180"/>
    </row>
    <row r="50" spans="2:8" ht="16.5" customHeight="1">
      <c r="B50" s="114" t="s">
        <v>87</v>
      </c>
      <c r="C50" s="115"/>
      <c r="D50" s="115"/>
      <c r="E50" s="115"/>
      <c r="F50" s="115" t="s">
        <v>88</v>
      </c>
      <c r="G50" s="115"/>
      <c r="H50" s="116"/>
    </row>
    <row r="51" spans="2:8" ht="15" customHeight="1" thickBot="1">
      <c r="B51" s="162" t="s">
        <v>114</v>
      </c>
      <c r="C51" s="163"/>
      <c r="D51" s="163"/>
      <c r="E51" s="163"/>
      <c r="F51" s="130" t="s">
        <v>115</v>
      </c>
      <c r="G51" s="130"/>
      <c r="H51" s="164"/>
    </row>
    <row r="52" spans="2:8" ht="38.25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359" priority="1" operator="containsText" text="NO DISPONIBLE">
      <formula>NOT(ISERROR(SEARCH("NO DISPONIBLE",B36)))</formula>
    </cfRule>
    <cfRule type="cellIs" dxfId="358" priority="2" operator="lessThanOrEqual">
      <formula>0.15</formula>
    </cfRule>
    <cfRule type="cellIs" dxfId="357" priority="3" operator="between">
      <formula>0.5</formula>
      <formula>0.7</formula>
    </cfRule>
    <cfRule type="cellIs" dxfId="356" priority="4" operator="greaterThanOrEqual">
      <formula>0.7</formula>
    </cfRule>
  </conditionalFormatting>
  <hyperlinks>
    <hyperlink ref="B51" r:id="rId1"/>
  </hyperlinks>
  <pageMargins left="0.70866141732283461" right="0.70866141732283461" top="0.59055118110236215" bottom="0.59055118110236215" header="0.31496062992125984" footer="0.31496062992125984"/>
  <pageSetup paperSize="5" scale="72" orientation="portrait" horizontalDpi="1200" verticalDpi="120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'PROPOSITO-2.1.1.1 (2) '!B36:F36</xm:f>
              <xm:sqref>G36</xm:sqref>
            </x14:sparkline>
          </x14:sparklines>
        </x14:sparklineGroup>
      </x14:sparklineGroup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53"/>
  <sheetViews>
    <sheetView showGridLines="0" topLeftCell="A33" zoomScale="70" zoomScaleNormal="70" workbookViewId="0">
      <selection activeCell="F41" sqref="F41:H41"/>
    </sheetView>
  </sheetViews>
  <sheetFormatPr baseColWidth="10" defaultColWidth="11.42578125" defaultRowHeight="14.25"/>
  <cols>
    <col min="1" max="1" width="11.42578125" style="1"/>
    <col min="2" max="2" width="16" style="1" customWidth="1"/>
    <col min="3" max="3" width="19" style="1" customWidth="1"/>
    <col min="4" max="4" width="14.7109375" style="1" customWidth="1"/>
    <col min="5" max="5" width="25.85546875" style="1" customWidth="1"/>
    <col min="6" max="6" width="16.28515625" style="1" customWidth="1"/>
    <col min="7" max="7" width="19" style="1" customWidth="1"/>
    <col min="8" max="8" width="29.570312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30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14" t="s">
        <v>1</v>
      </c>
      <c r="C6" s="115"/>
      <c r="D6" s="115"/>
      <c r="E6" s="115"/>
      <c r="F6" s="115"/>
      <c r="G6" s="115"/>
      <c r="H6" s="116"/>
      <c r="J6" s="11"/>
      <c r="K6" s="11"/>
      <c r="L6" s="11"/>
      <c r="M6" s="11"/>
      <c r="N6" s="11"/>
      <c r="O6" s="11"/>
      <c r="P6" s="11"/>
      <c r="Q6" s="11"/>
    </row>
    <row r="7" spans="2:17" ht="27" customHeight="1">
      <c r="B7" s="117" t="s">
        <v>449</v>
      </c>
      <c r="C7" s="118"/>
      <c r="D7" s="118"/>
      <c r="E7" s="118"/>
      <c r="F7" s="118"/>
      <c r="G7" s="118"/>
      <c r="H7" s="119"/>
      <c r="J7" s="15"/>
      <c r="K7" s="15"/>
      <c r="L7" s="15"/>
      <c r="M7" s="15"/>
      <c r="N7" s="15"/>
      <c r="O7" s="15"/>
      <c r="P7" s="15"/>
      <c r="Q7" s="15"/>
    </row>
    <row r="8" spans="2:17" ht="47.25" customHeight="1">
      <c r="B8" s="114" t="s">
        <v>3</v>
      </c>
      <c r="C8" s="115"/>
      <c r="D8" s="115"/>
      <c r="E8" s="115"/>
      <c r="F8" s="115" t="s">
        <v>4</v>
      </c>
      <c r="G8" s="115"/>
      <c r="H8" s="14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42" customHeight="1">
      <c r="B9" s="109" t="s">
        <v>405</v>
      </c>
      <c r="C9" s="110"/>
      <c r="D9" s="110"/>
      <c r="E9" s="110"/>
      <c r="F9" s="110" t="s">
        <v>406</v>
      </c>
      <c r="G9" s="110"/>
      <c r="H9" s="19" t="s">
        <v>318</v>
      </c>
      <c r="J9" s="15"/>
      <c r="K9" s="15"/>
      <c r="L9" s="15"/>
      <c r="M9" s="15"/>
      <c r="N9" s="15"/>
      <c r="O9" s="15"/>
      <c r="P9" s="15"/>
      <c r="Q9" s="15"/>
    </row>
    <row r="10" spans="2:17" ht="23.25" customHeight="1">
      <c r="B10" s="114" t="s">
        <v>8</v>
      </c>
      <c r="C10" s="115"/>
      <c r="D10" s="115"/>
      <c r="E10" s="115"/>
      <c r="F10" s="115"/>
      <c r="G10" s="115"/>
      <c r="H10" s="116"/>
    </row>
    <row r="11" spans="2:17" ht="32.25" customHeight="1">
      <c r="B11" s="12" t="s">
        <v>9</v>
      </c>
      <c r="C11" s="115" t="s">
        <v>10</v>
      </c>
      <c r="D11" s="115"/>
      <c r="E11" s="13" t="s">
        <v>11</v>
      </c>
      <c r="F11" s="13" t="s">
        <v>12</v>
      </c>
      <c r="G11" s="13" t="s">
        <v>13</v>
      </c>
      <c r="H11" s="14" t="s">
        <v>14</v>
      </c>
    </row>
    <row r="12" spans="2:17" ht="26.25" customHeight="1" thickBot="1">
      <c r="B12" s="20" t="s">
        <v>407</v>
      </c>
      <c r="C12" s="123" t="s">
        <v>97</v>
      </c>
      <c r="D12" s="123"/>
      <c r="E12" s="21" t="s">
        <v>294</v>
      </c>
      <c r="F12" s="21" t="s">
        <v>295</v>
      </c>
      <c r="G12" s="21" t="s">
        <v>408</v>
      </c>
      <c r="H12" s="22" t="s">
        <v>20</v>
      </c>
    </row>
    <row r="13" spans="2:17" ht="23.25" customHeight="1" thickBot="1">
      <c r="B13" s="124" t="s">
        <v>21</v>
      </c>
      <c r="C13" s="125"/>
      <c r="D13" s="125"/>
      <c r="E13" s="125"/>
      <c r="F13" s="126"/>
      <c r="G13" s="127" t="s">
        <v>22</v>
      </c>
      <c r="H13" s="128"/>
    </row>
    <row r="14" spans="2:17" ht="24.75" customHeight="1">
      <c r="B14" s="23" t="s">
        <v>23</v>
      </c>
      <c r="C14" s="129" t="s">
        <v>24</v>
      </c>
      <c r="D14" s="129"/>
      <c r="E14" s="24" t="s">
        <v>25</v>
      </c>
      <c r="F14" s="25" t="s">
        <v>11</v>
      </c>
      <c r="G14" s="26" t="s">
        <v>26</v>
      </c>
      <c r="H14" s="25" t="s">
        <v>27</v>
      </c>
    </row>
    <row r="15" spans="2:17" ht="21" customHeight="1" thickBot="1">
      <c r="B15" s="27" t="s">
        <v>28</v>
      </c>
      <c r="C15" s="130" t="s">
        <v>409</v>
      </c>
      <c r="D15" s="130"/>
      <c r="E15" s="28" t="s">
        <v>29</v>
      </c>
      <c r="F15" s="29" t="s">
        <v>30</v>
      </c>
      <c r="G15" s="27" t="s">
        <v>29</v>
      </c>
      <c r="H15" s="29" t="s">
        <v>410</v>
      </c>
    </row>
    <row r="16" spans="2:17" ht="33" customHeight="1">
      <c r="B16" s="114" t="s">
        <v>32</v>
      </c>
      <c r="C16" s="115"/>
      <c r="D16" s="115"/>
      <c r="E16" s="115"/>
      <c r="F16" s="115" t="s">
        <v>33</v>
      </c>
      <c r="G16" s="115"/>
      <c r="H16" s="116"/>
    </row>
    <row r="17" spans="2:9" ht="47.1" customHeight="1">
      <c r="B17" s="131" t="s">
        <v>34</v>
      </c>
      <c r="C17" s="132"/>
      <c r="D17" s="132"/>
      <c r="E17" s="133"/>
      <c r="F17" s="115" t="s">
        <v>35</v>
      </c>
      <c r="G17" s="115"/>
      <c r="H17" s="14" t="s">
        <v>36</v>
      </c>
    </row>
    <row r="18" spans="2:9" ht="20.25" customHeight="1">
      <c r="B18" s="120" t="s">
        <v>37</v>
      </c>
      <c r="C18" s="121"/>
      <c r="D18" s="121"/>
      <c r="E18" s="122"/>
      <c r="F18" s="123" t="s">
        <v>411</v>
      </c>
      <c r="G18" s="123"/>
      <c r="H18" s="22" t="s">
        <v>412</v>
      </c>
    </row>
    <row r="19" spans="2:9" ht="15.75" customHeight="1">
      <c r="B19" s="114" t="s">
        <v>39</v>
      </c>
      <c r="C19" s="115"/>
      <c r="D19" s="115"/>
      <c r="E19" s="115"/>
      <c r="F19" s="115"/>
      <c r="G19" s="115"/>
      <c r="H19" s="116"/>
    </row>
    <row r="20" spans="2:9" ht="39" customHeight="1">
      <c r="B20" s="134" t="s">
        <v>450</v>
      </c>
      <c r="C20" s="135"/>
      <c r="D20" s="135"/>
      <c r="E20" s="135"/>
      <c r="F20" s="135"/>
      <c r="G20" s="135"/>
      <c r="H20" s="136"/>
    </row>
    <row r="21" spans="2:9" ht="15.75" customHeight="1">
      <c r="B21" s="114" t="s">
        <v>41</v>
      </c>
      <c r="C21" s="115"/>
      <c r="D21" s="115"/>
      <c r="E21" s="115"/>
      <c r="F21" s="115"/>
      <c r="G21" s="115"/>
      <c r="H21" s="116"/>
    </row>
    <row r="22" spans="2:9" ht="25.5" customHeight="1">
      <c r="B22" s="201" t="s">
        <v>451</v>
      </c>
      <c r="C22" s="202"/>
      <c r="D22" s="202"/>
      <c r="E22" s="202"/>
      <c r="F22" s="202"/>
      <c r="G22" s="202"/>
      <c r="H22" s="203"/>
    </row>
    <row r="23" spans="2:9" ht="18.75" customHeight="1">
      <c r="B23" s="114" t="s">
        <v>43</v>
      </c>
      <c r="C23" s="115"/>
      <c r="D23" s="115"/>
      <c r="E23" s="115"/>
      <c r="F23" s="115" t="s">
        <v>44</v>
      </c>
      <c r="G23" s="115"/>
      <c r="H23" s="116"/>
    </row>
    <row r="24" spans="2:9" ht="27.75" customHeight="1">
      <c r="B24" s="109" t="s">
        <v>45</v>
      </c>
      <c r="C24" s="110"/>
      <c r="D24" s="110"/>
      <c r="E24" s="110"/>
      <c r="F24" s="110" t="s">
        <v>305</v>
      </c>
      <c r="G24" s="110"/>
      <c r="H24" s="137"/>
    </row>
    <row r="25" spans="2:9" ht="20.25" customHeight="1">
      <c r="B25" s="114" t="s">
        <v>47</v>
      </c>
      <c r="C25" s="115"/>
      <c r="D25" s="115"/>
      <c r="E25" s="115"/>
      <c r="F25" s="115" t="s">
        <v>48</v>
      </c>
      <c r="G25" s="115"/>
      <c r="H25" s="116"/>
    </row>
    <row r="26" spans="2:9" ht="18.75" customHeight="1">
      <c r="B26" s="114" t="s">
        <v>49</v>
      </c>
      <c r="C26" s="115"/>
      <c r="D26" s="115" t="s">
        <v>50</v>
      </c>
      <c r="E26" s="115"/>
      <c r="F26" s="13" t="s">
        <v>49</v>
      </c>
      <c r="G26" s="13" t="s">
        <v>51</v>
      </c>
      <c r="H26" s="14" t="s">
        <v>50</v>
      </c>
    </row>
    <row r="27" spans="2:9" ht="16.5" customHeight="1">
      <c r="B27" s="109">
        <v>2</v>
      </c>
      <c r="C27" s="110"/>
      <c r="D27" s="110">
        <v>2022</v>
      </c>
      <c r="E27" s="110"/>
      <c r="F27" s="18">
        <v>4</v>
      </c>
      <c r="G27" s="31">
        <v>1</v>
      </c>
      <c r="H27" s="19">
        <v>2025</v>
      </c>
      <c r="I27" s="1">
        <f>((4-5)/5)*100</f>
        <v>-20</v>
      </c>
    </row>
    <row r="28" spans="2:9" ht="27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26.25" customHeight="1">
      <c r="B29" s="138" t="s">
        <v>34</v>
      </c>
      <c r="C29" s="139"/>
      <c r="D29" s="139"/>
      <c r="E29" s="139"/>
      <c r="F29" s="139"/>
      <c r="G29" s="139"/>
      <c r="H29" s="140"/>
    </row>
    <row r="30" spans="2:9" ht="33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30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</row>
    <row r="32" spans="2:9" ht="45.95" customHeight="1">
      <c r="B32" s="114" t="s">
        <v>60</v>
      </c>
      <c r="C32" s="115"/>
      <c r="D32" s="115"/>
      <c r="E32" s="115"/>
      <c r="F32" s="115"/>
      <c r="G32" s="115"/>
      <c r="H32" s="116"/>
      <c r="I32" s="35"/>
    </row>
    <row r="33" spans="2:8" ht="170.25" customHeight="1">
      <c r="B33" s="152" t="s">
        <v>452</v>
      </c>
      <c r="C33" s="110"/>
      <c r="D33" s="110"/>
      <c r="E33" s="110"/>
      <c r="F33" s="110"/>
      <c r="G33" s="110"/>
      <c r="H33" s="137"/>
    </row>
    <row r="34" spans="2:8" ht="30" customHeight="1">
      <c r="B34" s="114" t="s">
        <v>62</v>
      </c>
      <c r="C34" s="115"/>
      <c r="D34" s="115"/>
      <c r="E34" s="115"/>
      <c r="F34" s="115"/>
      <c r="G34" s="115"/>
      <c r="H34" s="116"/>
    </row>
    <row r="35" spans="2:8" ht="24.75" customHeight="1">
      <c r="B35" s="12" t="s">
        <v>63</v>
      </c>
      <c r="C35" s="13" t="s">
        <v>64</v>
      </c>
      <c r="D35" s="13" t="s">
        <v>65</v>
      </c>
      <c r="E35" s="13" t="s">
        <v>66</v>
      </c>
      <c r="F35" s="13" t="s">
        <v>67</v>
      </c>
      <c r="G35" s="115" t="s">
        <v>68</v>
      </c>
      <c r="H35" s="116"/>
    </row>
    <row r="36" spans="2:8" ht="27.95" customHeight="1">
      <c r="B36" s="36">
        <v>0</v>
      </c>
      <c r="C36" s="36">
        <v>0</v>
      </c>
      <c r="D36" s="36">
        <v>0</v>
      </c>
      <c r="E36" s="36" t="s">
        <v>69</v>
      </c>
      <c r="F36" s="36">
        <v>0</v>
      </c>
      <c r="G36" s="110"/>
      <c r="H36" s="137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8.75" customHeight="1">
      <c r="B38" s="114" t="s">
        <v>71</v>
      </c>
      <c r="C38" s="115"/>
      <c r="D38" s="115"/>
      <c r="E38" s="115"/>
      <c r="F38" s="115" t="s">
        <v>72</v>
      </c>
      <c r="G38" s="115"/>
      <c r="H38" s="116"/>
    </row>
    <row r="39" spans="2:8" ht="18" customHeight="1">
      <c r="B39" s="109" t="s">
        <v>105</v>
      </c>
      <c r="C39" s="110"/>
      <c r="D39" s="110"/>
      <c r="E39" s="110"/>
      <c r="F39" s="110" t="s">
        <v>453</v>
      </c>
      <c r="G39" s="110"/>
      <c r="H39" s="137"/>
    </row>
    <row r="40" spans="2:8" ht="21.75" customHeight="1">
      <c r="B40" s="114" t="s">
        <v>75</v>
      </c>
      <c r="C40" s="115"/>
      <c r="D40" s="115"/>
      <c r="E40" s="115"/>
      <c r="F40" s="115" t="s">
        <v>76</v>
      </c>
      <c r="G40" s="115"/>
      <c r="H40" s="116"/>
    </row>
    <row r="41" spans="2:8" ht="21" customHeight="1">
      <c r="B41" s="109" t="s">
        <v>454</v>
      </c>
      <c r="C41" s="110"/>
      <c r="D41" s="110"/>
      <c r="E41" s="110"/>
      <c r="F41" s="110" t="s">
        <v>45</v>
      </c>
      <c r="G41" s="110"/>
      <c r="H41" s="137"/>
    </row>
    <row r="42" spans="2:8" ht="18" customHeight="1">
      <c r="B42" s="114" t="s">
        <v>77</v>
      </c>
      <c r="C42" s="115"/>
      <c r="D42" s="115"/>
      <c r="E42" s="115"/>
      <c r="F42" s="115" t="s">
        <v>78</v>
      </c>
      <c r="G42" s="115"/>
      <c r="H42" s="116"/>
    </row>
    <row r="43" spans="2:8" ht="21" customHeight="1">
      <c r="B43" s="109" t="s">
        <v>455</v>
      </c>
      <c r="C43" s="110"/>
      <c r="D43" s="110"/>
      <c r="E43" s="110"/>
      <c r="F43" s="110" t="s">
        <v>456</v>
      </c>
      <c r="G43" s="110"/>
      <c r="H43" s="137"/>
    </row>
    <row r="44" spans="2:8" ht="27" customHeight="1">
      <c r="B44" s="114" t="s">
        <v>79</v>
      </c>
      <c r="C44" s="115"/>
      <c r="D44" s="115"/>
      <c r="E44" s="115"/>
      <c r="F44" s="115" t="s">
        <v>80</v>
      </c>
      <c r="G44" s="115"/>
      <c r="H44" s="116"/>
    </row>
    <row r="45" spans="2:8" ht="42.75" customHeight="1">
      <c r="B45" s="206" t="s">
        <v>457</v>
      </c>
      <c r="C45" s="207"/>
      <c r="D45" s="207"/>
      <c r="E45" s="207"/>
      <c r="F45" s="110" t="s">
        <v>108</v>
      </c>
      <c r="G45" s="110"/>
      <c r="H45" s="137"/>
    </row>
    <row r="46" spans="2:8" ht="22.5" customHeight="1">
      <c r="B46" s="153" t="s">
        <v>81</v>
      </c>
      <c r="C46" s="154"/>
      <c r="D46" s="154"/>
      <c r="E46" s="154"/>
      <c r="F46" s="154"/>
      <c r="G46" s="154"/>
      <c r="H46" s="155"/>
    </row>
    <row r="47" spans="2:8" ht="25.5" customHeight="1">
      <c r="B47" s="109" t="s">
        <v>423</v>
      </c>
      <c r="C47" s="110"/>
      <c r="D47" s="110"/>
      <c r="E47" s="110"/>
      <c r="F47" s="110"/>
      <c r="G47" s="110"/>
      <c r="H47" s="137"/>
    </row>
    <row r="48" spans="2:8" ht="21.7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28.5" customHeight="1">
      <c r="B49" s="148" t="s">
        <v>424</v>
      </c>
      <c r="C49" s="149"/>
      <c r="D49" s="149"/>
      <c r="E49" s="150"/>
      <c r="F49" s="151" t="s">
        <v>86</v>
      </c>
      <c r="G49" s="149"/>
      <c r="H49" s="161"/>
    </row>
    <row r="50" spans="2:8" ht="24.75" customHeight="1">
      <c r="B50" s="114" t="s">
        <v>87</v>
      </c>
      <c r="C50" s="115"/>
      <c r="D50" s="115"/>
      <c r="E50" s="115"/>
      <c r="F50" s="115" t="s">
        <v>88</v>
      </c>
      <c r="G50" s="115"/>
      <c r="H50" s="116"/>
    </row>
    <row r="51" spans="2:8" ht="22.5" customHeight="1" thickBot="1">
      <c r="B51" s="204" t="s">
        <v>425</v>
      </c>
      <c r="C51" s="205"/>
      <c r="D51" s="205"/>
      <c r="E51" s="205"/>
      <c r="F51" s="130" t="s">
        <v>426</v>
      </c>
      <c r="G51" s="130"/>
      <c r="H51" s="164"/>
    </row>
    <row r="52" spans="2:8" ht="52.5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251" priority="1" operator="containsText" text="NO DISPONIBLE">
      <formula>NOT(ISERROR(SEARCH("NO DISPONIBLE",B36)))</formula>
    </cfRule>
    <cfRule type="cellIs" dxfId="250" priority="2" operator="lessThanOrEqual">
      <formula>0.15</formula>
    </cfRule>
    <cfRule type="cellIs" dxfId="249" priority="3" operator="between">
      <formula>0.5</formula>
      <formula>0.7</formula>
    </cfRule>
    <cfRule type="cellIs" dxfId="248" priority="4" operator="greaterThanOrEqual">
      <formula>0.7</formula>
    </cfRule>
  </conditionalFormatting>
  <hyperlinks>
    <hyperlink ref="B51" r:id="rId1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57" orientation="portrait" horizontalDpi="1200" verticalDpi="120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'2.2.1.1.4.2'!B36:F36</xm:f>
              <xm:sqref>G36</xm:sqref>
            </x14:sparkline>
          </x14:sparklines>
        </x14:sparklineGroup>
      </x14:sparklineGroup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53"/>
  <sheetViews>
    <sheetView showGridLines="0" topLeftCell="A31" zoomScale="70" zoomScaleNormal="70" workbookViewId="0">
      <selection activeCell="F36" sqref="F36"/>
    </sheetView>
  </sheetViews>
  <sheetFormatPr baseColWidth="10" defaultColWidth="11.42578125" defaultRowHeight="14.25"/>
  <cols>
    <col min="1" max="1" width="11.42578125" style="1"/>
    <col min="2" max="4" width="14.7109375" style="1" customWidth="1"/>
    <col min="5" max="5" width="25.28515625" style="1" customWidth="1"/>
    <col min="6" max="6" width="14.7109375" style="1" customWidth="1"/>
    <col min="7" max="7" width="22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14" t="s">
        <v>1</v>
      </c>
      <c r="C6" s="115"/>
      <c r="D6" s="115"/>
      <c r="E6" s="115"/>
      <c r="F6" s="115"/>
      <c r="G6" s="115"/>
      <c r="H6" s="116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117" t="s">
        <v>458</v>
      </c>
      <c r="C7" s="118"/>
      <c r="D7" s="118"/>
      <c r="E7" s="118"/>
      <c r="F7" s="118"/>
      <c r="G7" s="118"/>
      <c r="H7" s="119"/>
      <c r="J7" s="15"/>
      <c r="K7" s="15"/>
      <c r="L7" s="15"/>
      <c r="M7" s="15"/>
      <c r="N7" s="15"/>
      <c r="O7" s="15"/>
      <c r="P7" s="15"/>
      <c r="Q7" s="15"/>
    </row>
    <row r="8" spans="2:17" ht="47.25" customHeight="1">
      <c r="B8" s="114" t="s">
        <v>3</v>
      </c>
      <c r="C8" s="115"/>
      <c r="D8" s="115"/>
      <c r="E8" s="115"/>
      <c r="F8" s="115" t="s">
        <v>4</v>
      </c>
      <c r="G8" s="115"/>
      <c r="H8" s="14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42" customHeight="1">
      <c r="B9" s="109" t="s">
        <v>405</v>
      </c>
      <c r="C9" s="110"/>
      <c r="D9" s="110"/>
      <c r="E9" s="110"/>
      <c r="F9" s="110" t="s">
        <v>406</v>
      </c>
      <c r="G9" s="110"/>
      <c r="H9" s="19" t="s">
        <v>318</v>
      </c>
      <c r="J9" s="15"/>
      <c r="K9" s="15"/>
      <c r="L9" s="15"/>
      <c r="M9" s="15"/>
      <c r="N9" s="15"/>
      <c r="O9" s="15"/>
      <c r="P9" s="15"/>
      <c r="Q9" s="15"/>
    </row>
    <row r="10" spans="2:17" ht="19.5" customHeight="1">
      <c r="B10" s="114" t="s">
        <v>8</v>
      </c>
      <c r="C10" s="115"/>
      <c r="D10" s="115"/>
      <c r="E10" s="115"/>
      <c r="F10" s="115"/>
      <c r="G10" s="115"/>
      <c r="H10" s="116"/>
    </row>
    <row r="11" spans="2:17" ht="33" customHeight="1">
      <c r="B11" s="12" t="s">
        <v>9</v>
      </c>
      <c r="C11" s="115" t="s">
        <v>10</v>
      </c>
      <c r="D11" s="115"/>
      <c r="E11" s="13" t="s">
        <v>11</v>
      </c>
      <c r="F11" s="13" t="s">
        <v>12</v>
      </c>
      <c r="G11" s="13" t="s">
        <v>13</v>
      </c>
      <c r="H11" s="14" t="s">
        <v>14</v>
      </c>
    </row>
    <row r="12" spans="2:17" ht="24" customHeight="1" thickBot="1">
      <c r="B12" s="20" t="s">
        <v>407</v>
      </c>
      <c r="C12" s="123" t="s">
        <v>97</v>
      </c>
      <c r="D12" s="123"/>
      <c r="E12" s="21" t="s">
        <v>294</v>
      </c>
      <c r="F12" s="21" t="s">
        <v>295</v>
      </c>
      <c r="G12" s="21" t="s">
        <v>408</v>
      </c>
      <c r="H12" s="22" t="s">
        <v>20</v>
      </c>
    </row>
    <row r="13" spans="2:17" ht="16.5" customHeight="1" thickBot="1">
      <c r="B13" s="124" t="s">
        <v>21</v>
      </c>
      <c r="C13" s="125"/>
      <c r="D13" s="125"/>
      <c r="E13" s="125"/>
      <c r="F13" s="126"/>
      <c r="G13" s="127" t="s">
        <v>22</v>
      </c>
      <c r="H13" s="128"/>
    </row>
    <row r="14" spans="2:17" ht="19.5" customHeight="1">
      <c r="B14" s="23" t="s">
        <v>23</v>
      </c>
      <c r="C14" s="129" t="s">
        <v>24</v>
      </c>
      <c r="D14" s="129"/>
      <c r="E14" s="24" t="s">
        <v>25</v>
      </c>
      <c r="F14" s="25" t="s">
        <v>11</v>
      </c>
      <c r="G14" s="26" t="s">
        <v>26</v>
      </c>
      <c r="H14" s="25" t="s">
        <v>27</v>
      </c>
    </row>
    <row r="15" spans="2:17" ht="25.5" customHeight="1" thickBot="1">
      <c r="B15" s="27" t="s">
        <v>28</v>
      </c>
      <c r="C15" s="130" t="s">
        <v>409</v>
      </c>
      <c r="D15" s="130"/>
      <c r="E15" s="28" t="s">
        <v>29</v>
      </c>
      <c r="F15" s="29" t="s">
        <v>30</v>
      </c>
      <c r="G15" s="27" t="s">
        <v>29</v>
      </c>
      <c r="H15" s="29" t="s">
        <v>410</v>
      </c>
    </row>
    <row r="16" spans="2:17" ht="42.75" customHeight="1">
      <c r="B16" s="114" t="s">
        <v>32</v>
      </c>
      <c r="C16" s="115"/>
      <c r="D16" s="115"/>
      <c r="E16" s="115"/>
      <c r="F16" s="115" t="s">
        <v>33</v>
      </c>
      <c r="G16" s="115"/>
      <c r="H16" s="116"/>
    </row>
    <row r="17" spans="2:9" ht="47.1" customHeight="1">
      <c r="B17" s="131" t="s">
        <v>34</v>
      </c>
      <c r="C17" s="132"/>
      <c r="D17" s="132"/>
      <c r="E17" s="133"/>
      <c r="F17" s="115" t="s">
        <v>35</v>
      </c>
      <c r="G17" s="115"/>
      <c r="H17" s="14" t="s">
        <v>36</v>
      </c>
    </row>
    <row r="18" spans="2:9" ht="23.25" customHeight="1">
      <c r="B18" s="120" t="s">
        <v>37</v>
      </c>
      <c r="C18" s="121"/>
      <c r="D18" s="121"/>
      <c r="E18" s="122"/>
      <c r="F18" s="123" t="s">
        <v>411</v>
      </c>
      <c r="G18" s="123"/>
      <c r="H18" s="22" t="s">
        <v>412</v>
      </c>
    </row>
    <row r="19" spans="2:9" ht="20.25" customHeight="1">
      <c r="B19" s="114" t="s">
        <v>39</v>
      </c>
      <c r="C19" s="115"/>
      <c r="D19" s="115"/>
      <c r="E19" s="115"/>
      <c r="F19" s="115"/>
      <c r="G19" s="115"/>
      <c r="H19" s="116"/>
    </row>
    <row r="20" spans="2:9" ht="25.5" customHeight="1">
      <c r="B20" s="134" t="s">
        <v>459</v>
      </c>
      <c r="C20" s="135"/>
      <c r="D20" s="135"/>
      <c r="E20" s="135"/>
      <c r="F20" s="135"/>
      <c r="G20" s="135"/>
      <c r="H20" s="136"/>
    </row>
    <row r="21" spans="2:9" ht="15.75" customHeight="1">
      <c r="B21" s="114" t="s">
        <v>41</v>
      </c>
      <c r="C21" s="115"/>
      <c r="D21" s="115"/>
      <c r="E21" s="115"/>
      <c r="F21" s="115"/>
      <c r="G21" s="115"/>
      <c r="H21" s="116"/>
    </row>
    <row r="22" spans="2:9" ht="29.25" customHeight="1">
      <c r="B22" s="201" t="s">
        <v>460</v>
      </c>
      <c r="C22" s="202"/>
      <c r="D22" s="202"/>
      <c r="E22" s="202"/>
      <c r="F22" s="202"/>
      <c r="G22" s="202"/>
      <c r="H22" s="203"/>
    </row>
    <row r="23" spans="2:9" ht="15.75" customHeight="1">
      <c r="B23" s="114" t="s">
        <v>43</v>
      </c>
      <c r="C23" s="115"/>
      <c r="D23" s="115"/>
      <c r="E23" s="115"/>
      <c r="F23" s="115" t="s">
        <v>44</v>
      </c>
      <c r="G23" s="115"/>
      <c r="H23" s="116"/>
    </row>
    <row r="24" spans="2:9" ht="24.75" customHeight="1">
      <c r="B24" s="109" t="s">
        <v>45</v>
      </c>
      <c r="C24" s="110"/>
      <c r="D24" s="110"/>
      <c r="E24" s="110"/>
      <c r="F24" s="110" t="s">
        <v>305</v>
      </c>
      <c r="G24" s="110"/>
      <c r="H24" s="137"/>
    </row>
    <row r="25" spans="2:9" ht="18" customHeight="1">
      <c r="B25" s="114" t="s">
        <v>47</v>
      </c>
      <c r="C25" s="115"/>
      <c r="D25" s="115"/>
      <c r="E25" s="115"/>
      <c r="F25" s="115" t="s">
        <v>48</v>
      </c>
      <c r="G25" s="115"/>
      <c r="H25" s="116"/>
    </row>
    <row r="26" spans="2:9" ht="43.5" customHeight="1">
      <c r="B26" s="114" t="s">
        <v>49</v>
      </c>
      <c r="C26" s="115"/>
      <c r="D26" s="115" t="s">
        <v>50</v>
      </c>
      <c r="E26" s="115"/>
      <c r="F26" s="13" t="s">
        <v>49</v>
      </c>
      <c r="G26" s="13" t="s">
        <v>51</v>
      </c>
      <c r="H26" s="14" t="s">
        <v>50</v>
      </c>
    </row>
    <row r="27" spans="2:9" ht="30" customHeight="1">
      <c r="B27" s="109">
        <v>6</v>
      </c>
      <c r="C27" s="110"/>
      <c r="D27" s="110">
        <v>2022</v>
      </c>
      <c r="E27" s="110"/>
      <c r="F27" s="18">
        <v>6</v>
      </c>
      <c r="G27" s="31">
        <v>0</v>
      </c>
      <c r="H27" s="19">
        <v>2025</v>
      </c>
      <c r="I27" s="1">
        <f>((4-5)/5)*100</f>
        <v>-20</v>
      </c>
    </row>
    <row r="28" spans="2:9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19.5" customHeight="1">
      <c r="B29" s="138" t="s">
        <v>34</v>
      </c>
      <c r="C29" s="139"/>
      <c r="D29" s="139"/>
      <c r="E29" s="139"/>
      <c r="F29" s="139"/>
      <c r="G29" s="139"/>
      <c r="H29" s="140"/>
    </row>
    <row r="30" spans="2:9" ht="30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26.1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</row>
    <row r="32" spans="2:9" ht="45.95" customHeight="1">
      <c r="B32" s="114" t="s">
        <v>60</v>
      </c>
      <c r="C32" s="115"/>
      <c r="D32" s="115"/>
      <c r="E32" s="115"/>
      <c r="F32" s="115"/>
      <c r="G32" s="115"/>
      <c r="H32" s="116"/>
      <c r="I32" s="35"/>
    </row>
    <row r="33" spans="2:8" ht="182.25" customHeight="1">
      <c r="B33" s="152" t="s">
        <v>461</v>
      </c>
      <c r="C33" s="110"/>
      <c r="D33" s="110"/>
      <c r="E33" s="110"/>
      <c r="F33" s="110"/>
      <c r="G33" s="110"/>
      <c r="H33" s="137"/>
    </row>
    <row r="34" spans="2:8" ht="34.5" customHeight="1">
      <c r="B34" s="114" t="s">
        <v>62</v>
      </c>
      <c r="C34" s="115"/>
      <c r="D34" s="115"/>
      <c r="E34" s="115"/>
      <c r="F34" s="115"/>
      <c r="G34" s="115"/>
      <c r="H34" s="116"/>
    </row>
    <row r="35" spans="2:8" ht="27.75" customHeight="1">
      <c r="B35" s="12" t="s">
        <v>63</v>
      </c>
      <c r="C35" s="13" t="s">
        <v>64</v>
      </c>
      <c r="D35" s="13" t="s">
        <v>65</v>
      </c>
      <c r="E35" s="13" t="s">
        <v>66</v>
      </c>
      <c r="F35" s="13" t="s">
        <v>67</v>
      </c>
      <c r="G35" s="115" t="s">
        <v>68</v>
      </c>
      <c r="H35" s="116"/>
    </row>
    <row r="36" spans="2:8" ht="36" customHeight="1">
      <c r="B36" s="36">
        <v>1</v>
      </c>
      <c r="C36" s="36">
        <v>0.5</v>
      </c>
      <c r="D36" s="36">
        <v>1</v>
      </c>
      <c r="E36" s="36" t="s">
        <v>69</v>
      </c>
      <c r="F36" s="36">
        <v>0.66669999999999996</v>
      </c>
      <c r="G36" s="110"/>
      <c r="H36" s="137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23.25" customHeight="1">
      <c r="B38" s="114" t="s">
        <v>71</v>
      </c>
      <c r="C38" s="115"/>
      <c r="D38" s="115"/>
      <c r="E38" s="115"/>
      <c r="F38" s="115" t="s">
        <v>72</v>
      </c>
      <c r="G38" s="115"/>
      <c r="H38" s="116"/>
    </row>
    <row r="39" spans="2:8" ht="16.5" customHeight="1">
      <c r="B39" s="109" t="s">
        <v>462</v>
      </c>
      <c r="C39" s="110"/>
      <c r="D39" s="110"/>
      <c r="E39" s="110"/>
      <c r="F39" s="110" t="s">
        <v>463</v>
      </c>
      <c r="G39" s="110"/>
      <c r="H39" s="137"/>
    </row>
    <row r="40" spans="2:8" ht="23.25" customHeight="1">
      <c r="B40" s="114" t="s">
        <v>75</v>
      </c>
      <c r="C40" s="115"/>
      <c r="D40" s="115"/>
      <c r="E40" s="115"/>
      <c r="F40" s="115" t="s">
        <v>76</v>
      </c>
      <c r="G40" s="115"/>
      <c r="H40" s="116"/>
    </row>
    <row r="41" spans="2:8" ht="24" customHeight="1">
      <c r="B41" s="109" t="s">
        <v>464</v>
      </c>
      <c r="C41" s="110"/>
      <c r="D41" s="110"/>
      <c r="E41" s="110"/>
      <c r="F41" s="110" t="s">
        <v>45</v>
      </c>
      <c r="G41" s="110"/>
      <c r="H41" s="137"/>
    </row>
    <row r="42" spans="2:8" ht="21.75" customHeight="1">
      <c r="B42" s="114" t="s">
        <v>77</v>
      </c>
      <c r="C42" s="115"/>
      <c r="D42" s="115"/>
      <c r="E42" s="115"/>
      <c r="F42" s="115" t="s">
        <v>78</v>
      </c>
      <c r="G42" s="115"/>
      <c r="H42" s="116"/>
    </row>
    <row r="43" spans="2:8" ht="21.75" customHeight="1">
      <c r="B43" s="109" t="s">
        <v>465</v>
      </c>
      <c r="C43" s="110"/>
      <c r="D43" s="110"/>
      <c r="E43" s="110"/>
      <c r="F43" s="110" t="s">
        <v>466</v>
      </c>
      <c r="G43" s="110"/>
      <c r="H43" s="137"/>
    </row>
    <row r="44" spans="2:8" ht="24.75" customHeight="1">
      <c r="B44" s="114" t="s">
        <v>79</v>
      </c>
      <c r="C44" s="115"/>
      <c r="D44" s="115"/>
      <c r="E44" s="115"/>
      <c r="F44" s="115" t="s">
        <v>80</v>
      </c>
      <c r="G44" s="115"/>
      <c r="H44" s="116"/>
    </row>
    <row r="45" spans="2:8" ht="27.75" customHeight="1">
      <c r="B45" s="109" t="s">
        <v>464</v>
      </c>
      <c r="C45" s="110"/>
      <c r="D45" s="110"/>
      <c r="E45" s="110"/>
      <c r="F45" s="110" t="s">
        <v>467</v>
      </c>
      <c r="G45" s="110"/>
      <c r="H45" s="137"/>
    </row>
    <row r="46" spans="2:8" ht="21.75" customHeight="1">
      <c r="B46" s="153" t="s">
        <v>81</v>
      </c>
      <c r="C46" s="154"/>
      <c r="D46" s="154"/>
      <c r="E46" s="154"/>
      <c r="F46" s="154"/>
      <c r="G46" s="154"/>
      <c r="H46" s="155"/>
    </row>
    <row r="47" spans="2:8" ht="20.25" customHeight="1">
      <c r="B47" s="109" t="s">
        <v>423</v>
      </c>
      <c r="C47" s="110"/>
      <c r="D47" s="110"/>
      <c r="E47" s="110"/>
      <c r="F47" s="110"/>
      <c r="G47" s="110"/>
      <c r="H47" s="137"/>
    </row>
    <row r="48" spans="2:8" ht="23.2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23.25" customHeight="1">
      <c r="B49" s="148" t="s">
        <v>424</v>
      </c>
      <c r="C49" s="149"/>
      <c r="D49" s="149"/>
      <c r="E49" s="150"/>
      <c r="F49" s="151" t="s">
        <v>86</v>
      </c>
      <c r="G49" s="149"/>
      <c r="H49" s="161"/>
    </row>
    <row r="50" spans="2:8" ht="26.25" customHeight="1">
      <c r="B50" s="114" t="s">
        <v>87</v>
      </c>
      <c r="C50" s="115"/>
      <c r="D50" s="115"/>
      <c r="E50" s="115"/>
      <c r="F50" s="115" t="s">
        <v>88</v>
      </c>
      <c r="G50" s="115"/>
      <c r="H50" s="116"/>
    </row>
    <row r="51" spans="2:8" ht="26.25" customHeight="1" thickBot="1">
      <c r="B51" s="204" t="s">
        <v>425</v>
      </c>
      <c r="C51" s="205"/>
      <c r="D51" s="205"/>
      <c r="E51" s="205"/>
      <c r="F51" s="130" t="s">
        <v>426</v>
      </c>
      <c r="G51" s="130"/>
      <c r="H51" s="164"/>
    </row>
    <row r="52" spans="2:8" ht="63.75" customHeight="1" thickBot="1">
      <c r="B52" s="165"/>
      <c r="C52" s="166"/>
      <c r="D52" s="166"/>
      <c r="E52" s="166"/>
      <c r="F52" s="166"/>
      <c r="G52" s="166"/>
      <c r="H52" s="167"/>
    </row>
    <row r="53" spans="2:8" ht="21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247" priority="1" operator="containsText" text="NO DISPONIBLE">
      <formula>NOT(ISERROR(SEARCH("NO DISPONIBLE",B36)))</formula>
    </cfRule>
    <cfRule type="cellIs" dxfId="246" priority="2" operator="lessThanOrEqual">
      <formula>0.15</formula>
    </cfRule>
    <cfRule type="cellIs" dxfId="245" priority="3" operator="between">
      <formula>0.5</formula>
      <formula>0.7</formula>
    </cfRule>
    <cfRule type="cellIs" dxfId="244" priority="4" operator="greaterThanOrEqual">
      <formula>0.7</formula>
    </cfRule>
  </conditionalFormatting>
  <hyperlinks>
    <hyperlink ref="B51" r:id="rId1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56" orientation="portrait" horizontalDpi="1200" verticalDpi="120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'2.2.1.1.4.3'!B36:F36</xm:f>
              <xm:sqref>G36</xm:sqref>
            </x14:sparkline>
          </x14:sparklines>
        </x14:sparklineGroup>
      </x14:sparklineGroup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53"/>
  <sheetViews>
    <sheetView showGridLines="0" topLeftCell="A33" zoomScale="70" zoomScaleNormal="70" workbookViewId="0">
      <selection activeCell="F36" sqref="F36"/>
    </sheetView>
  </sheetViews>
  <sheetFormatPr baseColWidth="10" defaultColWidth="11.42578125" defaultRowHeight="14.25"/>
  <cols>
    <col min="1" max="1" width="11.42578125" style="1"/>
    <col min="2" max="4" width="14.7109375" style="1" customWidth="1"/>
    <col min="5" max="5" width="27" style="1" customWidth="1"/>
    <col min="6" max="6" width="14.7109375" style="1" customWidth="1"/>
    <col min="7" max="7" width="23.28515625" style="1" customWidth="1"/>
    <col min="8" max="8" width="28.4257812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33.75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24" customHeight="1">
      <c r="B6" s="114" t="s">
        <v>1</v>
      </c>
      <c r="C6" s="115"/>
      <c r="D6" s="115"/>
      <c r="E6" s="115"/>
      <c r="F6" s="115"/>
      <c r="G6" s="115"/>
      <c r="H6" s="116"/>
      <c r="J6" s="11"/>
      <c r="K6" s="11"/>
      <c r="L6" s="11"/>
      <c r="M6" s="11"/>
      <c r="N6" s="11"/>
      <c r="O6" s="11"/>
      <c r="P6" s="11"/>
      <c r="Q6" s="11"/>
    </row>
    <row r="7" spans="2:17" ht="25.5" customHeight="1">
      <c r="B7" s="117" t="s">
        <v>468</v>
      </c>
      <c r="C7" s="118"/>
      <c r="D7" s="118"/>
      <c r="E7" s="118"/>
      <c r="F7" s="118"/>
      <c r="G7" s="118"/>
      <c r="H7" s="119"/>
      <c r="J7" s="15"/>
      <c r="K7" s="15"/>
      <c r="L7" s="15"/>
      <c r="M7" s="15"/>
      <c r="N7" s="15"/>
      <c r="O7" s="15"/>
      <c r="P7" s="15"/>
      <c r="Q7" s="15"/>
    </row>
    <row r="8" spans="2:17" ht="30" customHeight="1">
      <c r="B8" s="114" t="s">
        <v>3</v>
      </c>
      <c r="C8" s="115"/>
      <c r="D8" s="115"/>
      <c r="E8" s="115"/>
      <c r="F8" s="115" t="s">
        <v>4</v>
      </c>
      <c r="G8" s="115"/>
      <c r="H8" s="14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47.25" customHeight="1">
      <c r="B9" s="109" t="s">
        <v>405</v>
      </c>
      <c r="C9" s="110"/>
      <c r="D9" s="110"/>
      <c r="E9" s="110"/>
      <c r="F9" s="110" t="s">
        <v>406</v>
      </c>
      <c r="G9" s="110"/>
      <c r="H9" s="19" t="s">
        <v>318</v>
      </c>
      <c r="J9" s="15"/>
      <c r="K9" s="15"/>
      <c r="L9" s="15"/>
      <c r="M9" s="15"/>
      <c r="N9" s="15"/>
      <c r="O9" s="15"/>
      <c r="P9" s="15"/>
      <c r="Q9" s="15"/>
    </row>
    <row r="10" spans="2:17" ht="24" customHeight="1">
      <c r="B10" s="114" t="s">
        <v>8</v>
      </c>
      <c r="C10" s="115"/>
      <c r="D10" s="115"/>
      <c r="E10" s="115"/>
      <c r="F10" s="115"/>
      <c r="G10" s="115"/>
      <c r="H10" s="116"/>
    </row>
    <row r="11" spans="2:17" ht="30" customHeight="1">
      <c r="B11" s="12" t="s">
        <v>9</v>
      </c>
      <c r="C11" s="115" t="s">
        <v>10</v>
      </c>
      <c r="D11" s="115"/>
      <c r="E11" s="13" t="s">
        <v>11</v>
      </c>
      <c r="F11" s="13" t="s">
        <v>12</v>
      </c>
      <c r="G11" s="13" t="s">
        <v>13</v>
      </c>
      <c r="H11" s="14" t="s">
        <v>14</v>
      </c>
    </row>
    <row r="12" spans="2:17" ht="24" customHeight="1" thickBot="1">
      <c r="B12" s="20" t="s">
        <v>407</v>
      </c>
      <c r="C12" s="123" t="s">
        <v>97</v>
      </c>
      <c r="D12" s="123"/>
      <c r="E12" s="21" t="s">
        <v>294</v>
      </c>
      <c r="F12" s="21" t="s">
        <v>295</v>
      </c>
      <c r="G12" s="21" t="s">
        <v>408</v>
      </c>
      <c r="H12" s="22" t="s">
        <v>20</v>
      </c>
    </row>
    <row r="13" spans="2:17" ht="24" customHeight="1" thickBot="1">
      <c r="B13" s="124" t="s">
        <v>21</v>
      </c>
      <c r="C13" s="125"/>
      <c r="D13" s="125"/>
      <c r="E13" s="125"/>
      <c r="F13" s="126"/>
      <c r="G13" s="127" t="s">
        <v>22</v>
      </c>
      <c r="H13" s="128"/>
    </row>
    <row r="14" spans="2:17" ht="21" customHeight="1">
      <c r="B14" s="23" t="s">
        <v>23</v>
      </c>
      <c r="C14" s="129" t="s">
        <v>24</v>
      </c>
      <c r="D14" s="129"/>
      <c r="E14" s="24" t="s">
        <v>25</v>
      </c>
      <c r="F14" s="25" t="s">
        <v>11</v>
      </c>
      <c r="G14" s="26" t="s">
        <v>26</v>
      </c>
      <c r="H14" s="25" t="s">
        <v>27</v>
      </c>
    </row>
    <row r="15" spans="2:17" ht="29.25" customHeight="1" thickBot="1">
      <c r="B15" s="27" t="s">
        <v>28</v>
      </c>
      <c r="C15" s="130" t="s">
        <v>409</v>
      </c>
      <c r="D15" s="130"/>
      <c r="E15" s="28" t="s">
        <v>29</v>
      </c>
      <c r="F15" s="29" t="s">
        <v>30</v>
      </c>
      <c r="G15" s="27" t="s">
        <v>29</v>
      </c>
      <c r="H15" s="29" t="s">
        <v>410</v>
      </c>
    </row>
    <row r="16" spans="2:17" ht="30.95" customHeight="1">
      <c r="B16" s="114" t="s">
        <v>32</v>
      </c>
      <c r="C16" s="115"/>
      <c r="D16" s="115"/>
      <c r="E16" s="115"/>
      <c r="F16" s="115" t="s">
        <v>33</v>
      </c>
      <c r="G16" s="115"/>
      <c r="H16" s="116"/>
    </row>
    <row r="17" spans="2:9" ht="47.1" customHeight="1">
      <c r="B17" s="131" t="s">
        <v>34</v>
      </c>
      <c r="C17" s="132"/>
      <c r="D17" s="132"/>
      <c r="E17" s="133"/>
      <c r="F17" s="115" t="s">
        <v>35</v>
      </c>
      <c r="G17" s="115"/>
      <c r="H17" s="14" t="s">
        <v>36</v>
      </c>
    </row>
    <row r="18" spans="2:9" ht="18" customHeight="1">
      <c r="B18" s="120" t="s">
        <v>37</v>
      </c>
      <c r="C18" s="121"/>
      <c r="D18" s="121"/>
      <c r="E18" s="122"/>
      <c r="F18" s="123" t="s">
        <v>411</v>
      </c>
      <c r="G18" s="123"/>
      <c r="H18" s="22" t="s">
        <v>412</v>
      </c>
    </row>
    <row r="19" spans="2:9" ht="18.75" customHeight="1">
      <c r="B19" s="114" t="s">
        <v>39</v>
      </c>
      <c r="C19" s="115"/>
      <c r="D19" s="115"/>
      <c r="E19" s="115"/>
      <c r="F19" s="115"/>
      <c r="G19" s="115"/>
      <c r="H19" s="116"/>
    </row>
    <row r="20" spans="2:9" ht="25.5" customHeight="1">
      <c r="B20" s="134" t="s">
        <v>469</v>
      </c>
      <c r="C20" s="135"/>
      <c r="D20" s="135"/>
      <c r="E20" s="135"/>
      <c r="F20" s="135"/>
      <c r="G20" s="135"/>
      <c r="H20" s="136"/>
    </row>
    <row r="21" spans="2:9" ht="15.75" customHeight="1">
      <c r="B21" s="114" t="s">
        <v>41</v>
      </c>
      <c r="C21" s="115"/>
      <c r="D21" s="115"/>
      <c r="E21" s="115"/>
      <c r="F21" s="115"/>
      <c r="G21" s="115"/>
      <c r="H21" s="116"/>
    </row>
    <row r="22" spans="2:9" ht="25.5" customHeight="1">
      <c r="B22" s="201" t="s">
        <v>470</v>
      </c>
      <c r="C22" s="202"/>
      <c r="D22" s="202"/>
      <c r="E22" s="202"/>
      <c r="F22" s="202"/>
      <c r="G22" s="202"/>
      <c r="H22" s="203"/>
    </row>
    <row r="23" spans="2:9" ht="18.75" customHeight="1">
      <c r="B23" s="114" t="s">
        <v>43</v>
      </c>
      <c r="C23" s="115"/>
      <c r="D23" s="115"/>
      <c r="E23" s="115"/>
      <c r="F23" s="115" t="s">
        <v>44</v>
      </c>
      <c r="G23" s="115"/>
      <c r="H23" s="116"/>
    </row>
    <row r="24" spans="2:9" ht="25.5" customHeight="1">
      <c r="B24" s="109" t="s">
        <v>45</v>
      </c>
      <c r="C24" s="110"/>
      <c r="D24" s="110"/>
      <c r="E24" s="110"/>
      <c r="F24" s="110" t="s">
        <v>305</v>
      </c>
      <c r="G24" s="110"/>
      <c r="H24" s="137"/>
    </row>
    <row r="25" spans="2:9" ht="19.5" customHeight="1">
      <c r="B25" s="114" t="s">
        <v>47</v>
      </c>
      <c r="C25" s="115"/>
      <c r="D25" s="115"/>
      <c r="E25" s="115"/>
      <c r="F25" s="115" t="s">
        <v>48</v>
      </c>
      <c r="G25" s="115"/>
      <c r="H25" s="116"/>
    </row>
    <row r="26" spans="2:9" ht="31.5" customHeight="1">
      <c r="B26" s="114" t="s">
        <v>49</v>
      </c>
      <c r="C26" s="115"/>
      <c r="D26" s="115" t="s">
        <v>50</v>
      </c>
      <c r="E26" s="115"/>
      <c r="F26" s="13" t="s">
        <v>49</v>
      </c>
      <c r="G26" s="13" t="s">
        <v>51</v>
      </c>
      <c r="H26" s="14" t="s">
        <v>50</v>
      </c>
    </row>
    <row r="27" spans="2:9" ht="26.25" customHeight="1">
      <c r="B27" s="109">
        <v>3</v>
      </c>
      <c r="C27" s="110"/>
      <c r="D27" s="110">
        <v>2022</v>
      </c>
      <c r="E27" s="110"/>
      <c r="F27" s="18">
        <v>4</v>
      </c>
      <c r="G27" s="31">
        <v>0.33329999999999999</v>
      </c>
      <c r="H27" s="19">
        <v>2025</v>
      </c>
      <c r="I27" s="1">
        <f>((4-5)/5)*100</f>
        <v>-20</v>
      </c>
    </row>
    <row r="28" spans="2:9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19.5" customHeight="1">
      <c r="B29" s="138" t="s">
        <v>34</v>
      </c>
      <c r="C29" s="139"/>
      <c r="D29" s="139"/>
      <c r="E29" s="139"/>
      <c r="F29" s="139"/>
      <c r="G29" s="139"/>
      <c r="H29" s="140"/>
    </row>
    <row r="30" spans="2:9" ht="30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26.1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</row>
    <row r="32" spans="2:9" ht="33" customHeight="1">
      <c r="B32" s="114" t="s">
        <v>60</v>
      </c>
      <c r="C32" s="115"/>
      <c r="D32" s="115"/>
      <c r="E32" s="115"/>
      <c r="F32" s="115"/>
      <c r="G32" s="115"/>
      <c r="H32" s="116"/>
      <c r="I32" s="35"/>
    </row>
    <row r="33" spans="2:8" ht="176.25" customHeight="1">
      <c r="B33" s="152" t="s">
        <v>471</v>
      </c>
      <c r="C33" s="110"/>
      <c r="D33" s="110"/>
      <c r="E33" s="110"/>
      <c r="F33" s="110"/>
      <c r="G33" s="110"/>
      <c r="H33" s="137"/>
    </row>
    <row r="34" spans="2:8" ht="30" customHeight="1">
      <c r="B34" s="114" t="s">
        <v>62</v>
      </c>
      <c r="C34" s="115"/>
      <c r="D34" s="115"/>
      <c r="E34" s="115"/>
      <c r="F34" s="115"/>
      <c r="G34" s="115"/>
      <c r="H34" s="116"/>
    </row>
    <row r="35" spans="2:8" ht="20.100000000000001" customHeight="1">
      <c r="B35" s="12" t="s">
        <v>63</v>
      </c>
      <c r="C35" s="13" t="s">
        <v>64</v>
      </c>
      <c r="D35" s="13" t="s">
        <v>65</v>
      </c>
      <c r="E35" s="13" t="s">
        <v>66</v>
      </c>
      <c r="F35" s="13" t="s">
        <v>67</v>
      </c>
      <c r="G35" s="115" t="s">
        <v>68</v>
      </c>
      <c r="H35" s="116"/>
    </row>
    <row r="36" spans="2:8" ht="36" customHeight="1">
      <c r="B36" s="36">
        <v>1</v>
      </c>
      <c r="C36" s="36">
        <v>1</v>
      </c>
      <c r="D36" s="36">
        <v>0</v>
      </c>
      <c r="E36" s="36" t="s">
        <v>69</v>
      </c>
      <c r="F36" s="36">
        <v>0.5</v>
      </c>
      <c r="G36" s="110"/>
      <c r="H36" s="137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8.75" customHeight="1">
      <c r="B38" s="114" t="s">
        <v>71</v>
      </c>
      <c r="C38" s="115"/>
      <c r="D38" s="115"/>
      <c r="E38" s="115"/>
      <c r="F38" s="115" t="s">
        <v>72</v>
      </c>
      <c r="G38" s="115"/>
      <c r="H38" s="116"/>
    </row>
    <row r="39" spans="2:8" ht="18.75" customHeight="1">
      <c r="B39" s="109" t="s">
        <v>472</v>
      </c>
      <c r="C39" s="110"/>
      <c r="D39" s="110"/>
      <c r="E39" s="110"/>
      <c r="F39" s="110" t="s">
        <v>473</v>
      </c>
      <c r="G39" s="110"/>
      <c r="H39" s="137"/>
    </row>
    <row r="40" spans="2:8" ht="23.25" customHeight="1">
      <c r="B40" s="114" t="s">
        <v>75</v>
      </c>
      <c r="C40" s="115"/>
      <c r="D40" s="115"/>
      <c r="E40" s="115"/>
      <c r="F40" s="115" t="s">
        <v>76</v>
      </c>
      <c r="G40" s="115"/>
      <c r="H40" s="116"/>
    </row>
    <row r="41" spans="2:8" ht="25.5" customHeight="1">
      <c r="B41" s="109" t="s">
        <v>474</v>
      </c>
      <c r="C41" s="110"/>
      <c r="D41" s="110"/>
      <c r="E41" s="110"/>
      <c r="F41" s="110" t="s">
        <v>45</v>
      </c>
      <c r="G41" s="110"/>
      <c r="H41" s="137"/>
    </row>
    <row r="42" spans="2:8" ht="24.75" customHeight="1">
      <c r="B42" s="114" t="s">
        <v>77</v>
      </c>
      <c r="C42" s="115"/>
      <c r="D42" s="115"/>
      <c r="E42" s="115"/>
      <c r="F42" s="115" t="s">
        <v>78</v>
      </c>
      <c r="G42" s="115"/>
      <c r="H42" s="116"/>
    </row>
    <row r="43" spans="2:8" ht="23.25" customHeight="1">
      <c r="B43" s="109" t="s">
        <v>475</v>
      </c>
      <c r="C43" s="110"/>
      <c r="D43" s="110"/>
      <c r="E43" s="110"/>
      <c r="F43" s="110" t="s">
        <v>476</v>
      </c>
      <c r="G43" s="110"/>
      <c r="H43" s="137"/>
    </row>
    <row r="44" spans="2:8" ht="24" customHeight="1">
      <c r="B44" s="114" t="s">
        <v>79</v>
      </c>
      <c r="C44" s="115"/>
      <c r="D44" s="115"/>
      <c r="E44" s="115"/>
      <c r="F44" s="115" t="s">
        <v>80</v>
      </c>
      <c r="G44" s="115"/>
      <c r="H44" s="116"/>
    </row>
    <row r="45" spans="2:8" ht="24.75" customHeight="1">
      <c r="B45" s="109" t="s">
        <v>477</v>
      </c>
      <c r="C45" s="110"/>
      <c r="D45" s="110"/>
      <c r="E45" s="110"/>
      <c r="F45" s="110" t="s">
        <v>478</v>
      </c>
      <c r="G45" s="110"/>
      <c r="H45" s="137"/>
    </row>
    <row r="46" spans="2:8" ht="14.1" customHeight="1">
      <c r="B46" s="153" t="s">
        <v>81</v>
      </c>
      <c r="C46" s="154"/>
      <c r="D46" s="154"/>
      <c r="E46" s="154"/>
      <c r="F46" s="154"/>
      <c r="G46" s="154"/>
      <c r="H46" s="155"/>
    </row>
    <row r="47" spans="2:8" ht="25.5" customHeight="1">
      <c r="B47" s="109" t="s">
        <v>423</v>
      </c>
      <c r="C47" s="110"/>
      <c r="D47" s="110"/>
      <c r="E47" s="110"/>
      <c r="F47" s="110"/>
      <c r="G47" s="110"/>
      <c r="H47" s="137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24" customHeight="1">
      <c r="B49" s="148" t="s">
        <v>424</v>
      </c>
      <c r="C49" s="149"/>
      <c r="D49" s="149"/>
      <c r="E49" s="150"/>
      <c r="F49" s="151" t="s">
        <v>86</v>
      </c>
      <c r="G49" s="149"/>
      <c r="H49" s="161"/>
    </row>
    <row r="50" spans="2:8" ht="16.5" customHeight="1">
      <c r="B50" s="114" t="s">
        <v>87</v>
      </c>
      <c r="C50" s="115"/>
      <c r="D50" s="115"/>
      <c r="E50" s="115"/>
      <c r="F50" s="115" t="s">
        <v>88</v>
      </c>
      <c r="G50" s="115"/>
      <c r="H50" s="116"/>
    </row>
    <row r="51" spans="2:8" ht="20.25" customHeight="1" thickBot="1">
      <c r="B51" s="204" t="s">
        <v>425</v>
      </c>
      <c r="C51" s="205"/>
      <c r="D51" s="205"/>
      <c r="E51" s="205"/>
      <c r="F51" s="130" t="s">
        <v>426</v>
      </c>
      <c r="G51" s="130"/>
      <c r="H51" s="164"/>
    </row>
    <row r="52" spans="2:8" ht="56.25" customHeight="1" thickBot="1">
      <c r="B52" s="165"/>
      <c r="C52" s="166"/>
      <c r="D52" s="166"/>
      <c r="E52" s="166"/>
      <c r="F52" s="166"/>
      <c r="G52" s="166"/>
      <c r="H52" s="167"/>
    </row>
    <row r="53" spans="2:8" ht="30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243" priority="1" operator="containsText" text="NO DISPONIBLE">
      <formula>NOT(ISERROR(SEARCH("NO DISPONIBLE",B36)))</formula>
    </cfRule>
    <cfRule type="cellIs" dxfId="242" priority="2" operator="lessThanOrEqual">
      <formula>0.15</formula>
    </cfRule>
    <cfRule type="cellIs" dxfId="241" priority="3" operator="between">
      <formula>0.5</formula>
      <formula>0.7</formula>
    </cfRule>
    <cfRule type="cellIs" dxfId="240" priority="4" operator="greaterThanOrEqual">
      <formula>0.7</formula>
    </cfRule>
  </conditionalFormatting>
  <hyperlinks>
    <hyperlink ref="B51" r:id="rId1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59" orientation="portrait" horizontalDpi="1200" verticalDpi="120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'2.2.1.1.4.3(2)'!B36:F36</xm:f>
              <xm:sqref>G36</xm:sqref>
            </x14:sparkline>
          </x14:sparklines>
        </x14:sparklineGroup>
      </x14:sparklineGroup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53"/>
  <sheetViews>
    <sheetView showGridLines="0" topLeftCell="A16" zoomScale="70" zoomScaleNormal="70" workbookViewId="0">
      <selection activeCell="F36" sqref="F36"/>
    </sheetView>
  </sheetViews>
  <sheetFormatPr baseColWidth="10" defaultColWidth="11.42578125" defaultRowHeight="14.25"/>
  <cols>
    <col min="1" max="1" width="11.42578125" style="1"/>
    <col min="2" max="4" width="14.7109375" style="1" customWidth="1"/>
    <col min="5" max="5" width="28.85546875" style="1" customWidth="1"/>
    <col min="6" max="6" width="14.7109375" style="1" customWidth="1"/>
    <col min="7" max="7" width="21.2851562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24" customHeight="1">
      <c r="B6" s="114" t="s">
        <v>1</v>
      </c>
      <c r="C6" s="115"/>
      <c r="D6" s="115"/>
      <c r="E6" s="115"/>
      <c r="F6" s="115"/>
      <c r="G6" s="115"/>
      <c r="H6" s="116"/>
      <c r="J6" s="11"/>
      <c r="K6" s="11"/>
      <c r="L6" s="11"/>
      <c r="M6" s="11"/>
      <c r="N6" s="11"/>
      <c r="O6" s="11"/>
      <c r="P6" s="11"/>
      <c r="Q6" s="11"/>
    </row>
    <row r="7" spans="2:17" ht="24" customHeight="1">
      <c r="B7" s="117" t="s">
        <v>479</v>
      </c>
      <c r="C7" s="118"/>
      <c r="D7" s="118"/>
      <c r="E7" s="118"/>
      <c r="F7" s="118"/>
      <c r="G7" s="118"/>
      <c r="H7" s="119"/>
      <c r="J7" s="15"/>
      <c r="K7" s="15"/>
      <c r="L7" s="15"/>
      <c r="M7" s="15"/>
      <c r="N7" s="15"/>
      <c r="O7" s="15"/>
      <c r="P7" s="15"/>
      <c r="Q7" s="15"/>
    </row>
    <row r="8" spans="2:17" ht="30" customHeight="1">
      <c r="B8" s="114" t="s">
        <v>3</v>
      </c>
      <c r="C8" s="115"/>
      <c r="D8" s="115"/>
      <c r="E8" s="115"/>
      <c r="F8" s="115" t="s">
        <v>4</v>
      </c>
      <c r="G8" s="115"/>
      <c r="H8" s="14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42" customHeight="1">
      <c r="B9" s="109" t="s">
        <v>405</v>
      </c>
      <c r="C9" s="110"/>
      <c r="D9" s="110"/>
      <c r="E9" s="110"/>
      <c r="F9" s="110" t="s">
        <v>406</v>
      </c>
      <c r="G9" s="110"/>
      <c r="H9" s="19" t="s">
        <v>318</v>
      </c>
      <c r="J9" s="15"/>
      <c r="K9" s="15"/>
      <c r="L9" s="15"/>
      <c r="M9" s="15"/>
      <c r="N9" s="15"/>
      <c r="O9" s="15"/>
      <c r="P9" s="15"/>
      <c r="Q9" s="15"/>
    </row>
    <row r="10" spans="2:17" ht="21" customHeight="1">
      <c r="B10" s="114" t="s">
        <v>8</v>
      </c>
      <c r="C10" s="115"/>
      <c r="D10" s="115"/>
      <c r="E10" s="115"/>
      <c r="F10" s="115"/>
      <c r="G10" s="115"/>
      <c r="H10" s="116"/>
    </row>
    <row r="11" spans="2:17" ht="30.75" customHeight="1">
      <c r="B11" s="12" t="s">
        <v>9</v>
      </c>
      <c r="C11" s="115" t="s">
        <v>10</v>
      </c>
      <c r="D11" s="115"/>
      <c r="E11" s="13" t="s">
        <v>11</v>
      </c>
      <c r="F11" s="13" t="s">
        <v>12</v>
      </c>
      <c r="G11" s="13" t="s">
        <v>13</v>
      </c>
      <c r="H11" s="14" t="s">
        <v>14</v>
      </c>
    </row>
    <row r="12" spans="2:17" ht="26.25" customHeight="1" thickBot="1">
      <c r="B12" s="20" t="s">
        <v>407</v>
      </c>
      <c r="C12" s="123" t="s">
        <v>97</v>
      </c>
      <c r="D12" s="123"/>
      <c r="E12" s="21" t="s">
        <v>294</v>
      </c>
      <c r="F12" s="21" t="s">
        <v>295</v>
      </c>
      <c r="G12" s="21" t="s">
        <v>408</v>
      </c>
      <c r="H12" s="22" t="s">
        <v>20</v>
      </c>
    </row>
    <row r="13" spans="2:17" ht="16.5" customHeight="1" thickBot="1">
      <c r="B13" s="124" t="s">
        <v>21</v>
      </c>
      <c r="C13" s="125"/>
      <c r="D13" s="125"/>
      <c r="E13" s="125"/>
      <c r="F13" s="126"/>
      <c r="G13" s="127" t="s">
        <v>22</v>
      </c>
      <c r="H13" s="128"/>
    </row>
    <row r="14" spans="2:17" ht="21.75" customHeight="1">
      <c r="B14" s="23" t="s">
        <v>23</v>
      </c>
      <c r="C14" s="129" t="s">
        <v>24</v>
      </c>
      <c r="D14" s="129"/>
      <c r="E14" s="24" t="s">
        <v>25</v>
      </c>
      <c r="F14" s="25" t="s">
        <v>11</v>
      </c>
      <c r="G14" s="26" t="s">
        <v>26</v>
      </c>
      <c r="H14" s="25" t="s">
        <v>27</v>
      </c>
    </row>
    <row r="15" spans="2:17" ht="21" customHeight="1" thickBot="1">
      <c r="B15" s="27" t="s">
        <v>28</v>
      </c>
      <c r="C15" s="130" t="s">
        <v>409</v>
      </c>
      <c r="D15" s="130"/>
      <c r="E15" s="28" t="s">
        <v>29</v>
      </c>
      <c r="F15" s="29" t="s">
        <v>30</v>
      </c>
      <c r="G15" s="27" t="s">
        <v>29</v>
      </c>
      <c r="H15" s="29" t="s">
        <v>410</v>
      </c>
    </row>
    <row r="16" spans="2:17" ht="40.5" customHeight="1">
      <c r="B16" s="114" t="s">
        <v>32</v>
      </c>
      <c r="C16" s="115"/>
      <c r="D16" s="115"/>
      <c r="E16" s="115"/>
      <c r="F16" s="115" t="s">
        <v>33</v>
      </c>
      <c r="G16" s="115"/>
      <c r="H16" s="116"/>
    </row>
    <row r="17" spans="2:9" ht="47.1" customHeight="1">
      <c r="B17" s="131" t="s">
        <v>34</v>
      </c>
      <c r="C17" s="132"/>
      <c r="D17" s="132"/>
      <c r="E17" s="133"/>
      <c r="F17" s="115" t="s">
        <v>35</v>
      </c>
      <c r="G17" s="115"/>
      <c r="H17" s="14" t="s">
        <v>36</v>
      </c>
    </row>
    <row r="18" spans="2:9" ht="18" customHeight="1">
      <c r="B18" s="120" t="s">
        <v>37</v>
      </c>
      <c r="C18" s="121"/>
      <c r="D18" s="121"/>
      <c r="E18" s="122"/>
      <c r="F18" s="123" t="s">
        <v>411</v>
      </c>
      <c r="G18" s="123"/>
      <c r="H18" s="22" t="s">
        <v>412</v>
      </c>
    </row>
    <row r="19" spans="2:9" ht="15.75" customHeight="1">
      <c r="B19" s="114" t="s">
        <v>39</v>
      </c>
      <c r="C19" s="115"/>
      <c r="D19" s="115"/>
      <c r="E19" s="115"/>
      <c r="F19" s="115"/>
      <c r="G19" s="115"/>
      <c r="H19" s="116"/>
    </row>
    <row r="20" spans="2:9" ht="22.5" customHeight="1">
      <c r="B20" s="134" t="s">
        <v>480</v>
      </c>
      <c r="C20" s="135"/>
      <c r="D20" s="135"/>
      <c r="E20" s="135"/>
      <c r="F20" s="135"/>
      <c r="G20" s="135"/>
      <c r="H20" s="136"/>
    </row>
    <row r="21" spans="2:9" ht="15.75" customHeight="1">
      <c r="B21" s="114" t="s">
        <v>41</v>
      </c>
      <c r="C21" s="115"/>
      <c r="D21" s="115"/>
      <c r="E21" s="115"/>
      <c r="F21" s="115"/>
      <c r="G21" s="115"/>
      <c r="H21" s="116"/>
    </row>
    <row r="22" spans="2:9" ht="24" customHeight="1">
      <c r="B22" s="201" t="s">
        <v>481</v>
      </c>
      <c r="C22" s="202"/>
      <c r="D22" s="202"/>
      <c r="E22" s="202"/>
      <c r="F22" s="202"/>
      <c r="G22" s="202"/>
      <c r="H22" s="203"/>
    </row>
    <row r="23" spans="2:9" ht="23.25" customHeight="1">
      <c r="B23" s="114" t="s">
        <v>43</v>
      </c>
      <c r="C23" s="115"/>
      <c r="D23" s="115"/>
      <c r="E23" s="115"/>
      <c r="F23" s="115" t="s">
        <v>44</v>
      </c>
      <c r="G23" s="115"/>
      <c r="H23" s="116"/>
    </row>
    <row r="24" spans="2:9" ht="24.75" customHeight="1">
      <c r="B24" s="109" t="s">
        <v>45</v>
      </c>
      <c r="C24" s="110"/>
      <c r="D24" s="110"/>
      <c r="E24" s="110"/>
      <c r="F24" s="110" t="s">
        <v>305</v>
      </c>
      <c r="G24" s="110"/>
      <c r="H24" s="137"/>
    </row>
    <row r="25" spans="2:9" ht="21.75" customHeight="1">
      <c r="B25" s="114" t="s">
        <v>47</v>
      </c>
      <c r="C25" s="115"/>
      <c r="D25" s="115"/>
      <c r="E25" s="115"/>
      <c r="F25" s="115" t="s">
        <v>48</v>
      </c>
      <c r="G25" s="115"/>
      <c r="H25" s="116"/>
    </row>
    <row r="26" spans="2:9" ht="40.5" customHeight="1">
      <c r="B26" s="114" t="s">
        <v>49</v>
      </c>
      <c r="C26" s="115"/>
      <c r="D26" s="115" t="s">
        <v>50</v>
      </c>
      <c r="E26" s="115"/>
      <c r="F26" s="13" t="s">
        <v>49</v>
      </c>
      <c r="G26" s="13" t="s">
        <v>51</v>
      </c>
      <c r="H26" s="14" t="s">
        <v>50</v>
      </c>
    </row>
    <row r="27" spans="2:9" ht="21.75" customHeight="1">
      <c r="B27" s="109">
        <v>4</v>
      </c>
      <c r="C27" s="110"/>
      <c r="D27" s="110">
        <v>2022</v>
      </c>
      <c r="E27" s="110"/>
      <c r="F27" s="31">
        <v>0.09</v>
      </c>
      <c r="G27" s="47">
        <v>1.25</v>
      </c>
      <c r="H27" s="19">
        <v>2025</v>
      </c>
      <c r="I27" s="1">
        <f>((4-5)/5)*100</f>
        <v>-20</v>
      </c>
    </row>
    <row r="28" spans="2:9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19.5" customHeight="1">
      <c r="B29" s="138" t="s">
        <v>34</v>
      </c>
      <c r="C29" s="139"/>
      <c r="D29" s="139"/>
      <c r="E29" s="139"/>
      <c r="F29" s="139"/>
      <c r="G29" s="139"/>
      <c r="H29" s="140"/>
    </row>
    <row r="30" spans="2:9" ht="30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26.1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</row>
    <row r="32" spans="2:9" ht="45.95" customHeight="1">
      <c r="B32" s="114" t="s">
        <v>60</v>
      </c>
      <c r="C32" s="115"/>
      <c r="D32" s="115"/>
      <c r="E32" s="115"/>
      <c r="F32" s="115"/>
      <c r="G32" s="115"/>
      <c r="H32" s="116"/>
      <c r="I32" s="35"/>
    </row>
    <row r="33" spans="2:8" ht="177" customHeight="1">
      <c r="B33" s="152" t="s">
        <v>482</v>
      </c>
      <c r="C33" s="110"/>
      <c r="D33" s="110"/>
      <c r="E33" s="110"/>
      <c r="F33" s="110"/>
      <c r="G33" s="110"/>
      <c r="H33" s="137"/>
    </row>
    <row r="34" spans="2:8" ht="30" customHeight="1">
      <c r="B34" s="114" t="s">
        <v>62</v>
      </c>
      <c r="C34" s="115"/>
      <c r="D34" s="115"/>
      <c r="E34" s="115"/>
      <c r="F34" s="115"/>
      <c r="G34" s="115"/>
      <c r="H34" s="116"/>
    </row>
    <row r="35" spans="2:8" ht="26.45" customHeight="1">
      <c r="B35" s="12" t="s">
        <v>63</v>
      </c>
      <c r="C35" s="13" t="s">
        <v>64</v>
      </c>
      <c r="D35" s="13" t="s">
        <v>65</v>
      </c>
      <c r="E35" s="13" t="s">
        <v>66</v>
      </c>
      <c r="F35" s="13" t="s">
        <v>67</v>
      </c>
      <c r="G35" s="115" t="s">
        <v>68</v>
      </c>
      <c r="H35" s="116"/>
    </row>
    <row r="36" spans="2:8" ht="27.95" customHeight="1">
      <c r="B36" s="36">
        <v>0.66669999999999996</v>
      </c>
      <c r="C36" s="36">
        <v>0.5</v>
      </c>
      <c r="D36" s="36">
        <v>0.5</v>
      </c>
      <c r="E36" s="36" t="s">
        <v>69</v>
      </c>
      <c r="F36" s="36">
        <v>0.44440000000000002</v>
      </c>
      <c r="G36" s="110"/>
      <c r="H36" s="137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21" customHeight="1">
      <c r="B38" s="114" t="s">
        <v>71</v>
      </c>
      <c r="C38" s="115"/>
      <c r="D38" s="115"/>
      <c r="E38" s="115"/>
      <c r="F38" s="115" t="s">
        <v>72</v>
      </c>
      <c r="G38" s="115"/>
      <c r="H38" s="116"/>
    </row>
    <row r="39" spans="2:8" ht="21" customHeight="1">
      <c r="B39" s="109" t="s">
        <v>483</v>
      </c>
      <c r="C39" s="110"/>
      <c r="D39" s="110"/>
      <c r="E39" s="110"/>
      <c r="F39" s="110" t="s">
        <v>484</v>
      </c>
      <c r="G39" s="110"/>
      <c r="H39" s="137"/>
    </row>
    <row r="40" spans="2:8" ht="21" customHeight="1">
      <c r="B40" s="114" t="s">
        <v>75</v>
      </c>
      <c r="C40" s="115"/>
      <c r="D40" s="115"/>
      <c r="E40" s="115"/>
      <c r="F40" s="115" t="s">
        <v>76</v>
      </c>
      <c r="G40" s="115"/>
      <c r="H40" s="116"/>
    </row>
    <row r="41" spans="2:8" ht="25.5" customHeight="1">
      <c r="B41" s="109" t="s">
        <v>485</v>
      </c>
      <c r="C41" s="110"/>
      <c r="D41" s="110"/>
      <c r="E41" s="110"/>
      <c r="F41" s="110" t="s">
        <v>45</v>
      </c>
      <c r="G41" s="110"/>
      <c r="H41" s="137"/>
    </row>
    <row r="42" spans="2:8" ht="18" customHeight="1">
      <c r="B42" s="114" t="s">
        <v>77</v>
      </c>
      <c r="C42" s="115"/>
      <c r="D42" s="115"/>
      <c r="E42" s="115"/>
      <c r="F42" s="115" t="s">
        <v>78</v>
      </c>
      <c r="G42" s="115"/>
      <c r="H42" s="116"/>
    </row>
    <row r="43" spans="2:8" ht="20.25" customHeight="1">
      <c r="B43" s="109" t="s">
        <v>486</v>
      </c>
      <c r="C43" s="110"/>
      <c r="D43" s="110"/>
      <c r="E43" s="110"/>
      <c r="F43" s="110" t="s">
        <v>487</v>
      </c>
      <c r="G43" s="110"/>
      <c r="H43" s="137"/>
    </row>
    <row r="44" spans="2:8" ht="30.75" customHeight="1">
      <c r="B44" s="114" t="s">
        <v>79</v>
      </c>
      <c r="C44" s="115"/>
      <c r="D44" s="115"/>
      <c r="E44" s="115"/>
      <c r="F44" s="115" t="s">
        <v>80</v>
      </c>
      <c r="G44" s="115"/>
      <c r="H44" s="116"/>
    </row>
    <row r="45" spans="2:8" ht="24.75" customHeight="1">
      <c r="B45" s="109" t="s">
        <v>485</v>
      </c>
      <c r="C45" s="110"/>
      <c r="D45" s="110"/>
      <c r="E45" s="110"/>
      <c r="F45" s="110" t="s">
        <v>488</v>
      </c>
      <c r="G45" s="110"/>
      <c r="H45" s="137"/>
    </row>
    <row r="46" spans="2:8" ht="14.1" customHeight="1">
      <c r="B46" s="153" t="s">
        <v>81</v>
      </c>
      <c r="C46" s="154"/>
      <c r="D46" s="154"/>
      <c r="E46" s="154"/>
      <c r="F46" s="154"/>
      <c r="G46" s="154"/>
      <c r="H46" s="155"/>
    </row>
    <row r="47" spans="2:8" ht="25.5" customHeight="1">
      <c r="B47" s="109" t="s">
        <v>423</v>
      </c>
      <c r="C47" s="110"/>
      <c r="D47" s="110"/>
      <c r="E47" s="110"/>
      <c r="F47" s="110"/>
      <c r="G47" s="110"/>
      <c r="H47" s="137"/>
    </row>
    <row r="48" spans="2:8" ht="23.2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21.75" customHeight="1">
      <c r="B49" s="148" t="s">
        <v>424</v>
      </c>
      <c r="C49" s="149"/>
      <c r="D49" s="149"/>
      <c r="E49" s="150"/>
      <c r="F49" s="151" t="s">
        <v>86</v>
      </c>
      <c r="G49" s="149"/>
      <c r="H49" s="161"/>
    </row>
    <row r="50" spans="2:8" ht="21" customHeight="1">
      <c r="B50" s="114" t="s">
        <v>87</v>
      </c>
      <c r="C50" s="115"/>
      <c r="D50" s="115"/>
      <c r="E50" s="115"/>
      <c r="F50" s="115" t="s">
        <v>88</v>
      </c>
      <c r="G50" s="115"/>
      <c r="H50" s="116"/>
    </row>
    <row r="51" spans="2:8" ht="23.25" customHeight="1" thickBot="1">
      <c r="B51" s="204" t="s">
        <v>425</v>
      </c>
      <c r="C51" s="205"/>
      <c r="D51" s="205"/>
      <c r="E51" s="205"/>
      <c r="F51" s="130" t="s">
        <v>426</v>
      </c>
      <c r="G51" s="130"/>
      <c r="H51" s="164"/>
    </row>
    <row r="52" spans="2:8" ht="72.75" customHeight="1" thickBot="1">
      <c r="B52" s="165"/>
      <c r="C52" s="166"/>
      <c r="D52" s="166"/>
      <c r="E52" s="166"/>
      <c r="F52" s="166"/>
      <c r="G52" s="166"/>
      <c r="H52" s="167"/>
    </row>
    <row r="53" spans="2:8" ht="30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239" priority="1" operator="containsText" text="NO DISPONIBLE">
      <formula>NOT(ISERROR(SEARCH("NO DISPONIBLE",B36)))</formula>
    </cfRule>
    <cfRule type="cellIs" dxfId="238" priority="2" operator="lessThanOrEqual">
      <formula>0.15</formula>
    </cfRule>
    <cfRule type="cellIs" dxfId="237" priority="3" operator="between">
      <formula>0.5</formula>
      <formula>0.7</formula>
    </cfRule>
    <cfRule type="cellIs" dxfId="236" priority="4" operator="greaterThanOrEqual">
      <formula>0.7</formula>
    </cfRule>
  </conditionalFormatting>
  <hyperlinks>
    <hyperlink ref="B51" r:id="rId1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58" fitToWidth="0" orientation="portrait" horizontalDpi="1200" verticalDpi="120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'2.2.1.1.4.3(3)'!B36:F36</xm:f>
              <xm:sqref>G36</xm:sqref>
            </x14:sparkline>
          </x14:sparklines>
        </x14:sparklineGroup>
      </x14:sparklineGroup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53"/>
  <sheetViews>
    <sheetView showGridLines="0" topLeftCell="B33" zoomScale="90" zoomScaleNormal="90" workbookViewId="0">
      <selection activeCell="I39" sqref="I39"/>
    </sheetView>
  </sheetViews>
  <sheetFormatPr baseColWidth="10" defaultColWidth="11.42578125" defaultRowHeight="14.25"/>
  <cols>
    <col min="1" max="1" width="11.42578125" style="1"/>
    <col min="2" max="4" width="14.7109375" style="1" customWidth="1"/>
    <col min="5" max="5" width="17.42578125" style="1" customWidth="1"/>
    <col min="6" max="6" width="17" style="1" customWidth="1"/>
    <col min="7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14" t="s">
        <v>1</v>
      </c>
      <c r="C6" s="115"/>
      <c r="D6" s="115"/>
      <c r="E6" s="115"/>
      <c r="F6" s="115"/>
      <c r="G6" s="115"/>
      <c r="H6" s="116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117" t="s">
        <v>489</v>
      </c>
      <c r="C7" s="118"/>
      <c r="D7" s="118"/>
      <c r="E7" s="118"/>
      <c r="F7" s="118"/>
      <c r="G7" s="118"/>
      <c r="H7" s="119"/>
      <c r="J7" s="15"/>
      <c r="K7" s="15"/>
      <c r="L7" s="15"/>
      <c r="M7" s="15"/>
      <c r="N7" s="15"/>
      <c r="O7" s="15"/>
      <c r="P7" s="15"/>
      <c r="Q7" s="15"/>
    </row>
    <row r="8" spans="2:17" ht="19.5" customHeight="1">
      <c r="B8" s="114" t="s">
        <v>3</v>
      </c>
      <c r="C8" s="115"/>
      <c r="D8" s="115"/>
      <c r="E8" s="115"/>
      <c r="F8" s="115" t="s">
        <v>4</v>
      </c>
      <c r="G8" s="115"/>
      <c r="H8" s="14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42" customHeight="1">
      <c r="B9" s="109" t="s">
        <v>405</v>
      </c>
      <c r="C9" s="110"/>
      <c r="D9" s="110"/>
      <c r="E9" s="110"/>
      <c r="F9" s="110" t="s">
        <v>406</v>
      </c>
      <c r="G9" s="110"/>
      <c r="H9" s="19" t="s">
        <v>7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14" t="s">
        <v>8</v>
      </c>
      <c r="C10" s="115"/>
      <c r="D10" s="115"/>
      <c r="E10" s="115"/>
      <c r="F10" s="115"/>
      <c r="G10" s="115"/>
      <c r="H10" s="116"/>
    </row>
    <row r="11" spans="2:17" ht="25.5" customHeight="1">
      <c r="B11" s="12" t="s">
        <v>9</v>
      </c>
      <c r="C11" s="115" t="s">
        <v>10</v>
      </c>
      <c r="D11" s="115"/>
      <c r="E11" s="13" t="s">
        <v>11</v>
      </c>
      <c r="F11" s="13" t="s">
        <v>12</v>
      </c>
      <c r="G11" s="13" t="s">
        <v>13</v>
      </c>
      <c r="H11" s="14" t="s">
        <v>14</v>
      </c>
    </row>
    <row r="12" spans="2:17" ht="18.95" customHeight="1" thickBot="1">
      <c r="B12" s="20" t="s">
        <v>407</v>
      </c>
      <c r="C12" s="123" t="s">
        <v>97</v>
      </c>
      <c r="D12" s="123"/>
      <c r="E12" s="21" t="s">
        <v>294</v>
      </c>
      <c r="F12" s="21" t="s">
        <v>295</v>
      </c>
      <c r="G12" s="21" t="s">
        <v>408</v>
      </c>
      <c r="H12" s="22" t="s">
        <v>20</v>
      </c>
    </row>
    <row r="13" spans="2:17" ht="16.5" customHeight="1" thickBot="1">
      <c r="B13" s="124" t="s">
        <v>21</v>
      </c>
      <c r="C13" s="125"/>
      <c r="D13" s="125"/>
      <c r="E13" s="125"/>
      <c r="F13" s="126"/>
      <c r="G13" s="127" t="s">
        <v>22</v>
      </c>
      <c r="H13" s="128"/>
    </row>
    <row r="14" spans="2:17" ht="16.5" customHeight="1">
      <c r="B14" s="23" t="s">
        <v>23</v>
      </c>
      <c r="C14" s="129" t="s">
        <v>24</v>
      </c>
      <c r="D14" s="129"/>
      <c r="E14" s="24" t="s">
        <v>25</v>
      </c>
      <c r="F14" s="25" t="s">
        <v>11</v>
      </c>
      <c r="G14" s="26" t="s">
        <v>26</v>
      </c>
      <c r="H14" s="25" t="s">
        <v>27</v>
      </c>
    </row>
    <row r="15" spans="2:17" ht="21" customHeight="1" thickBot="1">
      <c r="B15" s="27" t="s">
        <v>28</v>
      </c>
      <c r="C15" s="130" t="s">
        <v>409</v>
      </c>
      <c r="D15" s="130"/>
      <c r="E15" s="28" t="s">
        <v>29</v>
      </c>
      <c r="F15" s="29" t="s">
        <v>30</v>
      </c>
      <c r="G15" s="27" t="s">
        <v>29</v>
      </c>
      <c r="H15" s="29" t="s">
        <v>410</v>
      </c>
    </row>
    <row r="16" spans="2:17" ht="30.95" customHeight="1">
      <c r="B16" s="114" t="s">
        <v>32</v>
      </c>
      <c r="C16" s="115"/>
      <c r="D16" s="115"/>
      <c r="E16" s="115"/>
      <c r="F16" s="115" t="s">
        <v>33</v>
      </c>
      <c r="G16" s="115"/>
      <c r="H16" s="116"/>
    </row>
    <row r="17" spans="2:9" ht="47.1" customHeight="1">
      <c r="B17" s="131" t="s">
        <v>34</v>
      </c>
      <c r="C17" s="132"/>
      <c r="D17" s="132"/>
      <c r="E17" s="133"/>
      <c r="F17" s="115" t="s">
        <v>35</v>
      </c>
      <c r="G17" s="115"/>
      <c r="H17" s="14" t="s">
        <v>36</v>
      </c>
    </row>
    <row r="18" spans="2:9" ht="18" customHeight="1">
      <c r="B18" s="120" t="s">
        <v>37</v>
      </c>
      <c r="C18" s="121"/>
      <c r="D18" s="121"/>
      <c r="E18" s="122"/>
      <c r="F18" s="123" t="s">
        <v>411</v>
      </c>
      <c r="G18" s="123"/>
      <c r="H18" s="22" t="s">
        <v>412</v>
      </c>
    </row>
    <row r="19" spans="2:9" ht="15.75" customHeight="1">
      <c r="B19" s="114" t="s">
        <v>39</v>
      </c>
      <c r="C19" s="115"/>
      <c r="D19" s="115"/>
      <c r="E19" s="115"/>
      <c r="F19" s="115"/>
      <c r="G19" s="115"/>
      <c r="H19" s="116"/>
    </row>
    <row r="20" spans="2:9" ht="47.25" customHeight="1">
      <c r="B20" s="134" t="s">
        <v>490</v>
      </c>
      <c r="C20" s="135"/>
      <c r="D20" s="135"/>
      <c r="E20" s="135"/>
      <c r="F20" s="135"/>
      <c r="G20" s="135"/>
      <c r="H20" s="136"/>
    </row>
    <row r="21" spans="2:9" ht="15.75" customHeight="1">
      <c r="B21" s="114" t="s">
        <v>41</v>
      </c>
      <c r="C21" s="115"/>
      <c r="D21" s="115"/>
      <c r="E21" s="115"/>
      <c r="F21" s="115"/>
      <c r="G21" s="115"/>
      <c r="H21" s="116"/>
    </row>
    <row r="22" spans="2:9" ht="21.75" customHeight="1">
      <c r="B22" s="201" t="s">
        <v>491</v>
      </c>
      <c r="C22" s="202"/>
      <c r="D22" s="202"/>
      <c r="E22" s="202"/>
      <c r="F22" s="202"/>
      <c r="G22" s="202"/>
      <c r="H22" s="203"/>
    </row>
    <row r="23" spans="2:9" ht="18.75" customHeight="1">
      <c r="B23" s="114" t="s">
        <v>43</v>
      </c>
      <c r="C23" s="115"/>
      <c r="D23" s="115"/>
      <c r="E23" s="115"/>
      <c r="F23" s="115" t="s">
        <v>44</v>
      </c>
      <c r="G23" s="115"/>
      <c r="H23" s="116"/>
    </row>
    <row r="24" spans="2:9" ht="24.75" customHeight="1">
      <c r="B24" s="109" t="s">
        <v>45</v>
      </c>
      <c r="C24" s="110"/>
      <c r="D24" s="110"/>
      <c r="E24" s="110"/>
      <c r="F24" s="110" t="s">
        <v>305</v>
      </c>
      <c r="G24" s="110"/>
      <c r="H24" s="137"/>
    </row>
    <row r="25" spans="2:9" ht="14.25" customHeight="1">
      <c r="B25" s="114" t="s">
        <v>47</v>
      </c>
      <c r="C25" s="115"/>
      <c r="D25" s="115"/>
      <c r="E25" s="115"/>
      <c r="F25" s="115" t="s">
        <v>48</v>
      </c>
      <c r="G25" s="115"/>
      <c r="H25" s="116"/>
    </row>
    <row r="26" spans="2:9" ht="18" customHeight="1">
      <c r="B26" s="114" t="s">
        <v>49</v>
      </c>
      <c r="C26" s="115"/>
      <c r="D26" s="115" t="s">
        <v>50</v>
      </c>
      <c r="E26" s="115"/>
      <c r="F26" s="13" t="s">
        <v>49</v>
      </c>
      <c r="G26" s="13" t="s">
        <v>51</v>
      </c>
      <c r="H26" s="14" t="s">
        <v>50</v>
      </c>
    </row>
    <row r="27" spans="2:9" ht="16.5" customHeight="1">
      <c r="B27" s="109">
        <v>3</v>
      </c>
      <c r="C27" s="110"/>
      <c r="D27" s="110">
        <v>2022</v>
      </c>
      <c r="E27" s="110"/>
      <c r="F27" s="18">
        <v>4</v>
      </c>
      <c r="G27" s="31">
        <v>0.33329999999999999</v>
      </c>
      <c r="H27" s="19">
        <v>2025</v>
      </c>
      <c r="I27" s="1">
        <f>((4-5)/5)*100</f>
        <v>-20</v>
      </c>
    </row>
    <row r="28" spans="2:9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19.5" customHeight="1">
      <c r="B29" s="138" t="s">
        <v>34</v>
      </c>
      <c r="C29" s="139"/>
      <c r="D29" s="139"/>
      <c r="E29" s="139"/>
      <c r="F29" s="139"/>
      <c r="G29" s="139"/>
      <c r="H29" s="140"/>
    </row>
    <row r="30" spans="2:9" ht="30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26.1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</row>
    <row r="32" spans="2:9" ht="45.95" customHeight="1">
      <c r="B32" s="114" t="s">
        <v>60</v>
      </c>
      <c r="C32" s="115"/>
      <c r="D32" s="115"/>
      <c r="E32" s="115"/>
      <c r="F32" s="115"/>
      <c r="G32" s="115"/>
      <c r="H32" s="116"/>
      <c r="I32" s="35"/>
    </row>
    <row r="33" spans="2:8" ht="170.25" customHeight="1">
      <c r="B33" s="152" t="s">
        <v>492</v>
      </c>
      <c r="C33" s="110"/>
      <c r="D33" s="110"/>
      <c r="E33" s="110"/>
      <c r="F33" s="110"/>
      <c r="G33" s="110"/>
      <c r="H33" s="137"/>
    </row>
    <row r="34" spans="2:8" ht="30" customHeight="1">
      <c r="B34" s="114" t="s">
        <v>62</v>
      </c>
      <c r="C34" s="115"/>
      <c r="D34" s="115"/>
      <c r="E34" s="115"/>
      <c r="F34" s="115"/>
      <c r="G34" s="115"/>
      <c r="H34" s="116"/>
    </row>
    <row r="35" spans="2:8" ht="20.100000000000001" customHeight="1">
      <c r="B35" s="12" t="s">
        <v>63</v>
      </c>
      <c r="C35" s="13" t="s">
        <v>64</v>
      </c>
      <c r="D35" s="13" t="s">
        <v>65</v>
      </c>
      <c r="E35" s="13" t="s">
        <v>66</v>
      </c>
      <c r="F35" s="13" t="s">
        <v>67</v>
      </c>
      <c r="G35" s="115" t="s">
        <v>68</v>
      </c>
      <c r="H35" s="116"/>
    </row>
    <row r="36" spans="2:8" ht="27.95" customHeight="1">
      <c r="B36" s="36">
        <v>0</v>
      </c>
      <c r="C36" s="36">
        <v>0.5</v>
      </c>
      <c r="D36" s="36">
        <v>0.5</v>
      </c>
      <c r="E36" s="48" t="s">
        <v>69</v>
      </c>
      <c r="F36" s="36">
        <v>0.5</v>
      </c>
      <c r="G36" s="110"/>
      <c r="H36" s="137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5.75" customHeight="1">
      <c r="B38" s="114" t="s">
        <v>71</v>
      </c>
      <c r="C38" s="115"/>
      <c r="D38" s="115"/>
      <c r="E38" s="115"/>
      <c r="F38" s="115" t="s">
        <v>72</v>
      </c>
      <c r="G38" s="115"/>
      <c r="H38" s="116"/>
    </row>
    <row r="39" spans="2:8" ht="15.75" customHeight="1">
      <c r="B39" s="109" t="s">
        <v>493</v>
      </c>
      <c r="C39" s="110"/>
      <c r="D39" s="110"/>
      <c r="E39" s="110"/>
      <c r="F39" s="110" t="s">
        <v>494</v>
      </c>
      <c r="G39" s="110"/>
      <c r="H39" s="137"/>
    </row>
    <row r="40" spans="2:8" ht="21" customHeight="1">
      <c r="B40" s="114" t="s">
        <v>75</v>
      </c>
      <c r="C40" s="115"/>
      <c r="D40" s="115"/>
      <c r="E40" s="115"/>
      <c r="F40" s="115" t="s">
        <v>76</v>
      </c>
      <c r="G40" s="115"/>
      <c r="H40" s="116"/>
    </row>
    <row r="41" spans="2:8" ht="21" customHeight="1">
      <c r="B41" s="109" t="s">
        <v>495</v>
      </c>
      <c r="C41" s="110"/>
      <c r="D41" s="110"/>
      <c r="E41" s="110"/>
      <c r="F41" s="110" t="s">
        <v>45</v>
      </c>
      <c r="G41" s="110"/>
      <c r="H41" s="137"/>
    </row>
    <row r="42" spans="2:8" ht="21" customHeight="1">
      <c r="B42" s="114" t="s">
        <v>77</v>
      </c>
      <c r="C42" s="115"/>
      <c r="D42" s="115"/>
      <c r="E42" s="115"/>
      <c r="F42" s="115" t="s">
        <v>78</v>
      </c>
      <c r="G42" s="115"/>
      <c r="H42" s="116"/>
    </row>
    <row r="43" spans="2:8" ht="18.75" customHeight="1">
      <c r="B43" s="109" t="s">
        <v>496</v>
      </c>
      <c r="C43" s="110"/>
      <c r="D43" s="110"/>
      <c r="E43" s="110"/>
      <c r="F43" s="110" t="s">
        <v>497</v>
      </c>
      <c r="G43" s="110"/>
      <c r="H43" s="137"/>
    </row>
    <row r="44" spans="2:8" ht="25.5" customHeight="1">
      <c r="B44" s="114" t="s">
        <v>79</v>
      </c>
      <c r="C44" s="115"/>
      <c r="D44" s="115"/>
      <c r="E44" s="115"/>
      <c r="F44" s="115" t="s">
        <v>80</v>
      </c>
      <c r="G44" s="115"/>
      <c r="H44" s="116"/>
    </row>
    <row r="45" spans="2:8" ht="27" customHeight="1">
      <c r="B45" s="109" t="s">
        <v>495</v>
      </c>
      <c r="C45" s="110"/>
      <c r="D45" s="110"/>
      <c r="E45" s="110"/>
      <c r="F45" s="110" t="s">
        <v>45</v>
      </c>
      <c r="G45" s="110"/>
      <c r="H45" s="137"/>
    </row>
    <row r="46" spans="2:8" ht="18" customHeight="1">
      <c r="B46" s="153" t="s">
        <v>81</v>
      </c>
      <c r="C46" s="154"/>
      <c r="D46" s="154"/>
      <c r="E46" s="154"/>
      <c r="F46" s="154"/>
      <c r="G46" s="154"/>
      <c r="H46" s="155"/>
    </row>
    <row r="47" spans="2:8" ht="15.95" customHeight="1">
      <c r="B47" s="109" t="s">
        <v>423</v>
      </c>
      <c r="C47" s="110"/>
      <c r="D47" s="110"/>
      <c r="E47" s="110"/>
      <c r="F47" s="110"/>
      <c r="G47" s="110"/>
      <c r="H47" s="137"/>
    </row>
    <row r="48" spans="2:8" ht="22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23.25" customHeight="1">
      <c r="B49" s="148" t="s">
        <v>424</v>
      </c>
      <c r="C49" s="149"/>
      <c r="D49" s="149"/>
      <c r="E49" s="150"/>
      <c r="F49" s="151" t="s">
        <v>86</v>
      </c>
      <c r="G49" s="149"/>
      <c r="H49" s="161"/>
    </row>
    <row r="50" spans="2:8" ht="23.25" customHeight="1">
      <c r="B50" s="114" t="s">
        <v>87</v>
      </c>
      <c r="C50" s="115"/>
      <c r="D50" s="115"/>
      <c r="E50" s="115"/>
      <c r="F50" s="115" t="s">
        <v>88</v>
      </c>
      <c r="G50" s="115"/>
      <c r="H50" s="116"/>
    </row>
    <row r="51" spans="2:8" ht="15" customHeight="1" thickBot="1">
      <c r="B51" s="204" t="s">
        <v>425</v>
      </c>
      <c r="C51" s="205"/>
      <c r="D51" s="205"/>
      <c r="E51" s="205"/>
      <c r="F51" s="130" t="s">
        <v>426</v>
      </c>
      <c r="G51" s="130"/>
      <c r="H51" s="164"/>
    </row>
    <row r="52" spans="2:8" ht="69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235" priority="1" operator="containsText" text="NO DISPONIBLE">
      <formula>NOT(ISERROR(SEARCH("NO DISPONIBLE",B36)))</formula>
    </cfRule>
    <cfRule type="cellIs" dxfId="234" priority="2" operator="lessThanOrEqual">
      <formula>0.15</formula>
    </cfRule>
    <cfRule type="cellIs" dxfId="233" priority="3" operator="between">
      <formula>0.5</formula>
      <formula>0.7</formula>
    </cfRule>
    <cfRule type="cellIs" dxfId="232" priority="4" operator="greaterThanOrEqual">
      <formula>0.7</formula>
    </cfRule>
  </conditionalFormatting>
  <hyperlinks>
    <hyperlink ref="B51" r:id="rId1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3" orientation="portrait" horizontalDpi="1200" verticalDpi="120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'2.2.1.1.4.4'!B36:F36</xm:f>
              <xm:sqref>G36</xm:sqref>
            </x14:sparkline>
          </x14:sparklines>
        </x14:sparklineGroup>
      </x14:sparklineGroup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53"/>
  <sheetViews>
    <sheetView showGridLines="0" topLeftCell="A25" zoomScale="90" zoomScaleNormal="90" workbookViewId="0">
      <selection activeCell="F17" sqref="F17:G17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14" t="s">
        <v>1</v>
      </c>
      <c r="C6" s="115"/>
      <c r="D6" s="115"/>
      <c r="E6" s="115"/>
      <c r="F6" s="115"/>
      <c r="G6" s="115"/>
      <c r="H6" s="116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117" t="s">
        <v>506</v>
      </c>
      <c r="C7" s="118"/>
      <c r="D7" s="118"/>
      <c r="E7" s="118"/>
      <c r="F7" s="118"/>
      <c r="G7" s="118"/>
      <c r="H7" s="119"/>
      <c r="J7" s="15"/>
      <c r="K7" s="15"/>
      <c r="L7" s="15"/>
      <c r="M7" s="15"/>
      <c r="N7" s="15"/>
      <c r="O7" s="15"/>
      <c r="P7" s="15"/>
      <c r="Q7" s="15"/>
    </row>
    <row r="8" spans="2:17" ht="22.5" customHeight="1">
      <c r="B8" s="114" t="s">
        <v>3</v>
      </c>
      <c r="C8" s="115"/>
      <c r="D8" s="115"/>
      <c r="E8" s="115"/>
      <c r="F8" s="115" t="s">
        <v>4</v>
      </c>
      <c r="G8" s="115"/>
      <c r="H8" s="14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42.75" customHeight="1">
      <c r="B9" s="134" t="s">
        <v>507</v>
      </c>
      <c r="C9" s="135"/>
      <c r="D9" s="135"/>
      <c r="E9" s="135"/>
      <c r="F9" s="110" t="s">
        <v>508</v>
      </c>
      <c r="G9" s="110"/>
      <c r="H9" s="19" t="s">
        <v>128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14" t="s">
        <v>8</v>
      </c>
      <c r="C10" s="115"/>
      <c r="D10" s="115"/>
      <c r="E10" s="115"/>
      <c r="F10" s="115"/>
      <c r="G10" s="115"/>
      <c r="H10" s="116"/>
    </row>
    <row r="11" spans="2:17" ht="25.5" customHeight="1">
      <c r="B11" s="12" t="s">
        <v>9</v>
      </c>
      <c r="C11" s="115" t="s">
        <v>10</v>
      </c>
      <c r="D11" s="115"/>
      <c r="E11" s="13" t="s">
        <v>11</v>
      </c>
      <c r="F11" s="13" t="s">
        <v>12</v>
      </c>
      <c r="G11" s="13" t="s">
        <v>13</v>
      </c>
      <c r="H11" s="14" t="s">
        <v>14</v>
      </c>
    </row>
    <row r="12" spans="2:17" ht="18.95" customHeight="1" thickBot="1">
      <c r="B12" s="20" t="s">
        <v>407</v>
      </c>
      <c r="C12" s="123" t="s">
        <v>97</v>
      </c>
      <c r="D12" s="123"/>
      <c r="E12" s="21" t="s">
        <v>96</v>
      </c>
      <c r="F12" s="21" t="s">
        <v>295</v>
      </c>
      <c r="G12" s="21" t="s">
        <v>408</v>
      </c>
      <c r="H12" s="22" t="s">
        <v>20</v>
      </c>
    </row>
    <row r="13" spans="2:17" ht="16.5" customHeight="1" thickBot="1">
      <c r="B13" s="124" t="s">
        <v>21</v>
      </c>
      <c r="C13" s="125"/>
      <c r="D13" s="125"/>
      <c r="E13" s="125"/>
      <c r="F13" s="126"/>
      <c r="G13" s="127" t="s">
        <v>22</v>
      </c>
      <c r="H13" s="128"/>
    </row>
    <row r="14" spans="2:17" ht="16.5" customHeight="1">
      <c r="B14" s="23" t="s">
        <v>23</v>
      </c>
      <c r="C14" s="129" t="s">
        <v>24</v>
      </c>
      <c r="D14" s="129"/>
      <c r="E14" s="24" t="s">
        <v>25</v>
      </c>
      <c r="F14" s="25" t="s">
        <v>11</v>
      </c>
      <c r="G14" s="26" t="s">
        <v>26</v>
      </c>
      <c r="H14" s="25" t="s">
        <v>27</v>
      </c>
    </row>
    <row r="15" spans="2:17" ht="21" customHeight="1" thickBot="1">
      <c r="B15" s="27" t="s">
        <v>99</v>
      </c>
      <c r="C15" s="130" t="s">
        <v>409</v>
      </c>
      <c r="D15" s="130"/>
      <c r="E15" s="28" t="s">
        <v>29</v>
      </c>
      <c r="F15" s="29" t="s">
        <v>30</v>
      </c>
      <c r="G15" s="27" t="s">
        <v>29</v>
      </c>
      <c r="H15" s="29" t="s">
        <v>509</v>
      </c>
    </row>
    <row r="16" spans="2:17" ht="30.95" customHeight="1">
      <c r="B16" s="114" t="s">
        <v>32</v>
      </c>
      <c r="C16" s="115"/>
      <c r="D16" s="115"/>
      <c r="E16" s="115"/>
      <c r="F16" s="115" t="s">
        <v>33</v>
      </c>
      <c r="G16" s="115"/>
      <c r="H16" s="116"/>
    </row>
    <row r="17" spans="2:9" ht="47.1" customHeight="1">
      <c r="B17" s="131" t="s">
        <v>34</v>
      </c>
      <c r="C17" s="132"/>
      <c r="D17" s="132"/>
      <c r="E17" s="133"/>
      <c r="F17" s="115" t="s">
        <v>35</v>
      </c>
      <c r="G17" s="115"/>
      <c r="H17" s="14" t="s">
        <v>36</v>
      </c>
    </row>
    <row r="18" spans="2:9" ht="18" customHeight="1">
      <c r="B18" s="120" t="s">
        <v>37</v>
      </c>
      <c r="C18" s="121"/>
      <c r="D18" s="121"/>
      <c r="E18" s="122"/>
      <c r="F18" s="123" t="s">
        <v>38</v>
      </c>
      <c r="G18" s="123"/>
      <c r="H18" s="22" t="s">
        <v>38</v>
      </c>
    </row>
    <row r="19" spans="2:9" ht="15.75" customHeight="1">
      <c r="B19" s="114" t="s">
        <v>39</v>
      </c>
      <c r="C19" s="115"/>
      <c r="D19" s="115"/>
      <c r="E19" s="115"/>
      <c r="F19" s="115"/>
      <c r="G19" s="115"/>
      <c r="H19" s="116"/>
    </row>
    <row r="20" spans="2:9" ht="60.95" customHeight="1">
      <c r="B20" s="109" t="s">
        <v>510</v>
      </c>
      <c r="C20" s="110"/>
      <c r="D20" s="110"/>
      <c r="E20" s="110"/>
      <c r="F20" s="110"/>
      <c r="G20" s="110"/>
      <c r="H20" s="137"/>
    </row>
    <row r="21" spans="2:9" ht="15.75" customHeight="1">
      <c r="B21" s="114" t="s">
        <v>41</v>
      </c>
      <c r="C21" s="115"/>
      <c r="D21" s="115"/>
      <c r="E21" s="115"/>
      <c r="F21" s="115"/>
      <c r="G21" s="115"/>
      <c r="H21" s="116"/>
    </row>
    <row r="22" spans="2:9" ht="63.95" customHeight="1">
      <c r="B22" s="109" t="s">
        <v>511</v>
      </c>
      <c r="C22" s="110"/>
      <c r="D22" s="110"/>
      <c r="E22" s="110"/>
      <c r="F22" s="110"/>
      <c r="G22" s="110"/>
      <c r="H22" s="137"/>
    </row>
    <row r="23" spans="2:9" ht="15.75" customHeight="1">
      <c r="B23" s="114" t="s">
        <v>43</v>
      </c>
      <c r="C23" s="115"/>
      <c r="D23" s="115"/>
      <c r="E23" s="115"/>
      <c r="F23" s="115" t="s">
        <v>44</v>
      </c>
      <c r="G23" s="115"/>
      <c r="H23" s="116"/>
    </row>
    <row r="24" spans="2:9" ht="24.75" customHeight="1">
      <c r="B24" s="109" t="s">
        <v>45</v>
      </c>
      <c r="C24" s="110"/>
      <c r="D24" s="110"/>
      <c r="E24" s="110"/>
      <c r="F24" s="110" t="s">
        <v>512</v>
      </c>
      <c r="G24" s="110"/>
      <c r="H24" s="137"/>
    </row>
    <row r="25" spans="2:9" ht="14.25" customHeight="1">
      <c r="B25" s="114" t="s">
        <v>47</v>
      </c>
      <c r="C25" s="115"/>
      <c r="D25" s="115"/>
      <c r="E25" s="115"/>
      <c r="F25" s="115" t="s">
        <v>48</v>
      </c>
      <c r="G25" s="115"/>
      <c r="H25" s="116"/>
    </row>
    <row r="26" spans="2:9" ht="15.95" customHeight="1">
      <c r="B26" s="114" t="s">
        <v>49</v>
      </c>
      <c r="C26" s="115"/>
      <c r="D26" s="115" t="s">
        <v>50</v>
      </c>
      <c r="E26" s="115"/>
      <c r="F26" s="13" t="s">
        <v>49</v>
      </c>
      <c r="G26" s="13" t="s">
        <v>51</v>
      </c>
      <c r="H26" s="14" t="s">
        <v>50</v>
      </c>
    </row>
    <row r="27" spans="2:9" ht="14.25" customHeight="1">
      <c r="B27" s="109">
        <v>2639</v>
      </c>
      <c r="C27" s="110"/>
      <c r="D27" s="110">
        <v>2022</v>
      </c>
      <c r="E27" s="110"/>
      <c r="F27" s="49">
        <v>2650</v>
      </c>
      <c r="G27" s="31">
        <f>(F27/B27)-1</f>
        <v>4.1682455475557934E-3</v>
      </c>
      <c r="H27" s="19">
        <v>2025</v>
      </c>
      <c r="I27" s="1">
        <f>((4-5)/5)*100</f>
        <v>-20</v>
      </c>
    </row>
    <row r="28" spans="2:9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19.5" customHeight="1">
      <c r="B29" s="138" t="s">
        <v>34</v>
      </c>
      <c r="C29" s="139"/>
      <c r="D29" s="139"/>
      <c r="E29" s="139"/>
      <c r="F29" s="139"/>
      <c r="G29" s="139"/>
      <c r="H29" s="140"/>
    </row>
    <row r="30" spans="2:9" ht="30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26.1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</row>
    <row r="32" spans="2:9" ht="45.95" customHeight="1">
      <c r="B32" s="114" t="s">
        <v>60</v>
      </c>
      <c r="C32" s="115"/>
      <c r="D32" s="115"/>
      <c r="E32" s="115"/>
      <c r="F32" s="115"/>
      <c r="G32" s="115"/>
      <c r="H32" s="116"/>
      <c r="I32" s="35"/>
    </row>
    <row r="33" spans="2:8" ht="147" customHeight="1">
      <c r="B33" s="190" t="s">
        <v>513</v>
      </c>
      <c r="C33" s="135"/>
      <c r="D33" s="135"/>
      <c r="E33" s="135"/>
      <c r="F33" s="135"/>
      <c r="G33" s="135"/>
      <c r="H33" s="136"/>
    </row>
    <row r="34" spans="2:8" ht="30" customHeight="1">
      <c r="B34" s="114" t="s">
        <v>62</v>
      </c>
      <c r="C34" s="115"/>
      <c r="D34" s="115"/>
      <c r="E34" s="115"/>
      <c r="F34" s="115"/>
      <c r="G34" s="115"/>
      <c r="H34" s="116"/>
    </row>
    <row r="35" spans="2:8" ht="20.100000000000001" customHeight="1">
      <c r="B35" s="12" t="s">
        <v>63</v>
      </c>
      <c r="C35" s="13" t="s">
        <v>64</v>
      </c>
      <c r="D35" s="13" t="s">
        <v>65</v>
      </c>
      <c r="E35" s="13" t="s">
        <v>66</v>
      </c>
      <c r="F35" s="13" t="s">
        <v>67</v>
      </c>
      <c r="G35" s="115" t="s">
        <v>68</v>
      </c>
      <c r="H35" s="116"/>
    </row>
    <row r="36" spans="2:8" ht="27.95" customHeight="1">
      <c r="B36" s="36">
        <v>1.1200000000000001</v>
      </c>
      <c r="C36" s="36">
        <v>0.96</v>
      </c>
      <c r="D36" s="36">
        <v>0.98819999999999997</v>
      </c>
      <c r="E36" s="36" t="s">
        <v>69</v>
      </c>
      <c r="F36" s="36">
        <v>0.76080000000000003</v>
      </c>
      <c r="G36" s="110"/>
      <c r="H36" s="137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14" t="s">
        <v>71</v>
      </c>
      <c r="C38" s="115"/>
      <c r="D38" s="115"/>
      <c r="E38" s="115"/>
      <c r="F38" s="115" t="s">
        <v>72</v>
      </c>
      <c r="G38" s="115"/>
      <c r="H38" s="116"/>
    </row>
    <row r="39" spans="2:8" ht="14.1" customHeight="1">
      <c r="B39" s="109" t="s">
        <v>514</v>
      </c>
      <c r="C39" s="110"/>
      <c r="D39" s="110"/>
      <c r="E39" s="110"/>
      <c r="F39" s="110" t="s">
        <v>515</v>
      </c>
      <c r="G39" s="110"/>
      <c r="H39" s="137"/>
    </row>
    <row r="40" spans="2:8" ht="17.100000000000001" customHeight="1">
      <c r="B40" s="114" t="s">
        <v>75</v>
      </c>
      <c r="C40" s="115"/>
      <c r="D40" s="115"/>
      <c r="E40" s="115"/>
      <c r="F40" s="115" t="s">
        <v>76</v>
      </c>
      <c r="G40" s="115"/>
      <c r="H40" s="116"/>
    </row>
    <row r="41" spans="2:8" ht="21" customHeight="1">
      <c r="B41" s="109" t="s">
        <v>516</v>
      </c>
      <c r="C41" s="110"/>
      <c r="D41" s="110"/>
      <c r="E41" s="110"/>
      <c r="F41" s="110" t="s">
        <v>517</v>
      </c>
      <c r="G41" s="110"/>
      <c r="H41" s="137"/>
    </row>
    <row r="42" spans="2:8" ht="15" customHeight="1">
      <c r="B42" s="114" t="s">
        <v>77</v>
      </c>
      <c r="C42" s="115"/>
      <c r="D42" s="115"/>
      <c r="E42" s="115"/>
      <c r="F42" s="115" t="s">
        <v>78</v>
      </c>
      <c r="G42" s="115"/>
      <c r="H42" s="116"/>
    </row>
    <row r="43" spans="2:8" ht="12.95" customHeight="1">
      <c r="B43" s="109" t="s">
        <v>518</v>
      </c>
      <c r="C43" s="110"/>
      <c r="D43" s="110"/>
      <c r="E43" s="110"/>
      <c r="F43" s="110" t="s">
        <v>519</v>
      </c>
      <c r="G43" s="110"/>
      <c r="H43" s="137"/>
    </row>
    <row r="44" spans="2:8" ht="24" customHeight="1">
      <c r="B44" s="114" t="s">
        <v>79</v>
      </c>
      <c r="C44" s="115"/>
      <c r="D44" s="115"/>
      <c r="E44" s="115"/>
      <c r="F44" s="115" t="s">
        <v>80</v>
      </c>
      <c r="G44" s="115"/>
      <c r="H44" s="116"/>
    </row>
    <row r="45" spans="2:8" ht="14.1" customHeight="1">
      <c r="B45" s="109" t="s">
        <v>516</v>
      </c>
      <c r="C45" s="110"/>
      <c r="D45" s="110"/>
      <c r="E45" s="110"/>
      <c r="F45" s="110" t="s">
        <v>517</v>
      </c>
      <c r="G45" s="110"/>
      <c r="H45" s="137"/>
    </row>
    <row r="46" spans="2:8" ht="14.1" customHeight="1">
      <c r="B46" s="153" t="s">
        <v>81</v>
      </c>
      <c r="C46" s="154"/>
      <c r="D46" s="154"/>
      <c r="E46" s="154"/>
      <c r="F46" s="154"/>
      <c r="G46" s="154"/>
      <c r="H46" s="155"/>
    </row>
    <row r="47" spans="2:8" ht="15.95" customHeight="1">
      <c r="B47" s="109" t="s">
        <v>520</v>
      </c>
      <c r="C47" s="110"/>
      <c r="D47" s="110"/>
      <c r="E47" s="110"/>
      <c r="F47" s="110"/>
      <c r="G47" s="110"/>
      <c r="H47" s="137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18.95" customHeight="1">
      <c r="B49" s="148" t="s">
        <v>521</v>
      </c>
      <c r="C49" s="149"/>
      <c r="D49" s="149"/>
      <c r="E49" s="150"/>
      <c r="F49" s="151" t="s">
        <v>86</v>
      </c>
      <c r="G49" s="149"/>
      <c r="H49" s="161"/>
    </row>
    <row r="50" spans="2:8" ht="16.5" customHeight="1">
      <c r="B50" s="114" t="s">
        <v>87</v>
      </c>
      <c r="C50" s="115"/>
      <c r="D50" s="115"/>
      <c r="E50" s="115"/>
      <c r="F50" s="115" t="s">
        <v>88</v>
      </c>
      <c r="G50" s="115"/>
      <c r="H50" s="116"/>
    </row>
    <row r="51" spans="2:8" ht="15" customHeight="1" thickBot="1">
      <c r="B51" s="162" t="s">
        <v>522</v>
      </c>
      <c r="C51" s="163"/>
      <c r="D51" s="163"/>
      <c r="E51" s="163"/>
      <c r="F51" s="130">
        <v>9983461893</v>
      </c>
      <c r="G51" s="130"/>
      <c r="H51" s="164"/>
    </row>
    <row r="52" spans="2:8" ht="38.25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231" priority="1" operator="containsText" text="NO DISPONIBLE">
      <formula>NOT(ISERROR(SEARCH("NO DISPONIBLE",B36)))</formula>
    </cfRule>
    <cfRule type="cellIs" dxfId="230" priority="2" operator="lessThanOrEqual">
      <formula>0.15</formula>
    </cfRule>
    <cfRule type="cellIs" dxfId="229" priority="3" operator="between">
      <formula>0.5</formula>
      <formula>0.7</formula>
    </cfRule>
    <cfRule type="cellIs" dxfId="228" priority="4" operator="greaterThanOrEqual">
      <formula>0.7</formula>
    </cfRule>
  </conditionalFormatting>
  <hyperlinks>
    <hyperlink ref="B51" r:id="rId1"/>
  </hyperlinks>
  <pageMargins left="0.70866141732283472" right="0.70866141732283472" top="0.74803149606299213" bottom="0.74803149606299213" header="0.31496062992125984" footer="0.31496062992125984"/>
  <pageSetup paperSize="5" scale="68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'2.2.1.1.5 '!B36:F36</xm:f>
              <xm:sqref>G36</xm:sqref>
            </x14:sparkline>
          </x14:sparklines>
        </x14:sparklineGroup>
      </x14:sparklineGroup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53"/>
  <sheetViews>
    <sheetView showGridLines="0" topLeftCell="A31" zoomScale="90" zoomScaleNormal="90" workbookViewId="0">
      <selection activeCell="B47" sqref="B47:H47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14" t="s">
        <v>1</v>
      </c>
      <c r="C6" s="115"/>
      <c r="D6" s="115"/>
      <c r="E6" s="115"/>
      <c r="F6" s="115"/>
      <c r="G6" s="115"/>
      <c r="H6" s="116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117" t="s">
        <v>523</v>
      </c>
      <c r="C7" s="118"/>
      <c r="D7" s="118"/>
      <c r="E7" s="118"/>
      <c r="F7" s="118"/>
      <c r="G7" s="118"/>
      <c r="H7" s="119"/>
      <c r="J7" s="15"/>
      <c r="K7" s="15"/>
      <c r="L7" s="15"/>
      <c r="M7" s="15"/>
      <c r="N7" s="15"/>
      <c r="O7" s="15"/>
      <c r="P7" s="15"/>
      <c r="Q7" s="15"/>
    </row>
    <row r="8" spans="2:17" ht="19.5" customHeight="1">
      <c r="B8" s="114" t="s">
        <v>3</v>
      </c>
      <c r="C8" s="115"/>
      <c r="D8" s="115"/>
      <c r="E8" s="115"/>
      <c r="F8" s="115" t="s">
        <v>4</v>
      </c>
      <c r="G8" s="115"/>
      <c r="H8" s="14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42" customHeight="1">
      <c r="B9" s="134" t="s">
        <v>507</v>
      </c>
      <c r="C9" s="135"/>
      <c r="D9" s="135"/>
      <c r="E9" s="135"/>
      <c r="F9" s="110" t="s">
        <v>508</v>
      </c>
      <c r="G9" s="110"/>
      <c r="H9" s="19" t="s">
        <v>128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14" t="s">
        <v>8</v>
      </c>
      <c r="C10" s="115"/>
      <c r="D10" s="115"/>
      <c r="E10" s="115"/>
      <c r="F10" s="115"/>
      <c r="G10" s="115"/>
      <c r="H10" s="116"/>
    </row>
    <row r="11" spans="2:17" ht="25.5" customHeight="1">
      <c r="B11" s="12" t="s">
        <v>9</v>
      </c>
      <c r="C11" s="115" t="s">
        <v>10</v>
      </c>
      <c r="D11" s="115"/>
      <c r="E11" s="13" t="s">
        <v>11</v>
      </c>
      <c r="F11" s="13" t="s">
        <v>12</v>
      </c>
      <c r="G11" s="13" t="s">
        <v>13</v>
      </c>
      <c r="H11" s="14" t="s">
        <v>14</v>
      </c>
    </row>
    <row r="12" spans="2:17" ht="18.95" customHeight="1" thickBot="1">
      <c r="B12" s="20" t="s">
        <v>407</v>
      </c>
      <c r="C12" s="123" t="s">
        <v>97</v>
      </c>
      <c r="D12" s="123"/>
      <c r="E12" s="21" t="s">
        <v>96</v>
      </c>
      <c r="F12" s="21" t="s">
        <v>295</v>
      </c>
      <c r="G12" s="21" t="s">
        <v>408</v>
      </c>
      <c r="H12" s="22" t="s">
        <v>20</v>
      </c>
    </row>
    <row r="13" spans="2:17" ht="16.5" customHeight="1" thickBot="1">
      <c r="B13" s="124" t="s">
        <v>21</v>
      </c>
      <c r="C13" s="125"/>
      <c r="D13" s="125"/>
      <c r="E13" s="125"/>
      <c r="F13" s="126"/>
      <c r="G13" s="127" t="s">
        <v>22</v>
      </c>
      <c r="H13" s="128"/>
    </row>
    <row r="14" spans="2:17" ht="16.5" customHeight="1">
      <c r="B14" s="23" t="s">
        <v>23</v>
      </c>
      <c r="C14" s="129" t="s">
        <v>24</v>
      </c>
      <c r="D14" s="129"/>
      <c r="E14" s="24" t="s">
        <v>25</v>
      </c>
      <c r="F14" s="25" t="s">
        <v>11</v>
      </c>
      <c r="G14" s="26" t="s">
        <v>26</v>
      </c>
      <c r="H14" s="25" t="s">
        <v>27</v>
      </c>
    </row>
    <row r="15" spans="2:17" ht="21" customHeight="1" thickBot="1">
      <c r="B15" s="27" t="s">
        <v>99</v>
      </c>
      <c r="C15" s="130" t="s">
        <v>409</v>
      </c>
      <c r="D15" s="130"/>
      <c r="E15" s="28" t="s">
        <v>29</v>
      </c>
      <c r="F15" s="29" t="s">
        <v>30</v>
      </c>
      <c r="G15" s="27" t="s">
        <v>29</v>
      </c>
      <c r="H15" s="29" t="s">
        <v>509</v>
      </c>
    </row>
    <row r="16" spans="2:17" ht="30.95" customHeight="1">
      <c r="B16" s="114" t="s">
        <v>32</v>
      </c>
      <c r="C16" s="115"/>
      <c r="D16" s="115"/>
      <c r="E16" s="115"/>
      <c r="F16" s="115" t="s">
        <v>33</v>
      </c>
      <c r="G16" s="115"/>
      <c r="H16" s="116"/>
    </row>
    <row r="17" spans="2:9" ht="47.1" customHeight="1">
      <c r="B17" s="131" t="s">
        <v>34</v>
      </c>
      <c r="C17" s="132"/>
      <c r="D17" s="132"/>
      <c r="E17" s="133"/>
      <c r="F17" s="115" t="s">
        <v>35</v>
      </c>
      <c r="G17" s="115"/>
      <c r="H17" s="14" t="s">
        <v>36</v>
      </c>
    </row>
    <row r="18" spans="2:9" ht="18" customHeight="1">
      <c r="B18" s="120" t="s">
        <v>37</v>
      </c>
      <c r="C18" s="121"/>
      <c r="D18" s="121"/>
      <c r="E18" s="122"/>
      <c r="F18" s="123" t="s">
        <v>38</v>
      </c>
      <c r="G18" s="123"/>
      <c r="H18" s="22" t="s">
        <v>524</v>
      </c>
    </row>
    <row r="19" spans="2:9" ht="15.75" customHeight="1">
      <c r="B19" s="114" t="s">
        <v>39</v>
      </c>
      <c r="C19" s="115"/>
      <c r="D19" s="115"/>
      <c r="E19" s="115"/>
      <c r="F19" s="115"/>
      <c r="G19" s="115"/>
      <c r="H19" s="116"/>
    </row>
    <row r="20" spans="2:9" ht="60.95" customHeight="1">
      <c r="B20" s="109" t="s">
        <v>525</v>
      </c>
      <c r="C20" s="110"/>
      <c r="D20" s="110"/>
      <c r="E20" s="110"/>
      <c r="F20" s="110"/>
      <c r="G20" s="110"/>
      <c r="H20" s="137"/>
    </row>
    <row r="21" spans="2:9" ht="15.75" customHeight="1">
      <c r="B21" s="114" t="s">
        <v>41</v>
      </c>
      <c r="C21" s="115"/>
      <c r="D21" s="115"/>
      <c r="E21" s="115"/>
      <c r="F21" s="115"/>
      <c r="G21" s="115"/>
      <c r="H21" s="116"/>
    </row>
    <row r="22" spans="2:9" ht="63.95" customHeight="1">
      <c r="B22" s="109" t="s">
        <v>526</v>
      </c>
      <c r="C22" s="110"/>
      <c r="D22" s="110"/>
      <c r="E22" s="110"/>
      <c r="F22" s="110"/>
      <c r="G22" s="110"/>
      <c r="H22" s="137"/>
    </row>
    <row r="23" spans="2:9" ht="15.75" customHeight="1">
      <c r="B23" s="114" t="s">
        <v>43</v>
      </c>
      <c r="C23" s="115"/>
      <c r="D23" s="115"/>
      <c r="E23" s="115"/>
      <c r="F23" s="115" t="s">
        <v>44</v>
      </c>
      <c r="G23" s="115"/>
      <c r="H23" s="116"/>
    </row>
    <row r="24" spans="2:9" ht="24.75" customHeight="1">
      <c r="B24" s="109" t="s">
        <v>45</v>
      </c>
      <c r="C24" s="110"/>
      <c r="D24" s="110"/>
      <c r="E24" s="110"/>
      <c r="F24" s="110" t="s">
        <v>305</v>
      </c>
      <c r="G24" s="110"/>
      <c r="H24" s="137"/>
    </row>
    <row r="25" spans="2:9" ht="14.25" customHeight="1">
      <c r="B25" s="114" t="s">
        <v>47</v>
      </c>
      <c r="C25" s="115"/>
      <c r="D25" s="115"/>
      <c r="E25" s="115"/>
      <c r="F25" s="115" t="s">
        <v>48</v>
      </c>
      <c r="G25" s="115"/>
      <c r="H25" s="116"/>
    </row>
    <row r="26" spans="2:9" ht="15.95" customHeight="1">
      <c r="B26" s="114" t="s">
        <v>49</v>
      </c>
      <c r="C26" s="115"/>
      <c r="D26" s="115" t="s">
        <v>50</v>
      </c>
      <c r="E26" s="115"/>
      <c r="F26" s="13" t="s">
        <v>49</v>
      </c>
      <c r="G26" s="13" t="s">
        <v>51</v>
      </c>
      <c r="H26" s="14" t="s">
        <v>50</v>
      </c>
    </row>
    <row r="27" spans="2:9" ht="14.25" customHeight="1">
      <c r="B27" s="109">
        <v>18165333</v>
      </c>
      <c r="C27" s="110"/>
      <c r="D27" s="110">
        <v>2022</v>
      </c>
      <c r="E27" s="110"/>
      <c r="F27" s="49">
        <v>18500000</v>
      </c>
      <c r="G27" s="31">
        <f>(F27/B27)-1</f>
        <v>1.8423389210646457E-2</v>
      </c>
      <c r="H27" s="19">
        <v>2025</v>
      </c>
      <c r="I27" s="1">
        <f>((4-5)/5)*100</f>
        <v>-20</v>
      </c>
    </row>
    <row r="28" spans="2:9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19.5" customHeight="1">
      <c r="B29" s="138" t="s">
        <v>34</v>
      </c>
      <c r="C29" s="139"/>
      <c r="D29" s="139"/>
      <c r="E29" s="139"/>
      <c r="F29" s="139"/>
      <c r="G29" s="139"/>
      <c r="H29" s="140"/>
    </row>
    <row r="30" spans="2:9" ht="30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26.1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</row>
    <row r="32" spans="2:9" ht="45.95" customHeight="1">
      <c r="B32" s="114" t="s">
        <v>60</v>
      </c>
      <c r="C32" s="115"/>
      <c r="D32" s="115"/>
      <c r="E32" s="115"/>
      <c r="F32" s="115"/>
      <c r="G32" s="115"/>
      <c r="H32" s="116"/>
      <c r="I32" s="35"/>
    </row>
    <row r="33" spans="2:8" ht="138.75" customHeight="1">
      <c r="B33" s="190" t="s">
        <v>513</v>
      </c>
      <c r="C33" s="135"/>
      <c r="D33" s="135"/>
      <c r="E33" s="135"/>
      <c r="F33" s="135"/>
      <c r="G33" s="135"/>
      <c r="H33" s="136"/>
    </row>
    <row r="34" spans="2:8" ht="30" customHeight="1">
      <c r="B34" s="114" t="s">
        <v>62</v>
      </c>
      <c r="C34" s="115"/>
      <c r="D34" s="115"/>
      <c r="E34" s="115"/>
      <c r="F34" s="115"/>
      <c r="G34" s="115"/>
      <c r="H34" s="116"/>
    </row>
    <row r="35" spans="2:8" ht="20.100000000000001" customHeight="1">
      <c r="B35" s="12" t="s">
        <v>63</v>
      </c>
      <c r="C35" s="13" t="s">
        <v>64</v>
      </c>
      <c r="D35" s="13" t="s">
        <v>65</v>
      </c>
      <c r="E35" s="13" t="s">
        <v>66</v>
      </c>
      <c r="F35" s="13" t="s">
        <v>67</v>
      </c>
      <c r="G35" s="115" t="s">
        <v>68</v>
      </c>
      <c r="H35" s="116"/>
    </row>
    <row r="36" spans="2:8" ht="27.95" customHeight="1">
      <c r="B36" s="36">
        <v>0.98519999999999996</v>
      </c>
      <c r="C36" s="36">
        <v>0.97589999999999999</v>
      </c>
      <c r="D36" s="36">
        <v>0.96679999999999999</v>
      </c>
      <c r="E36" s="36" t="s">
        <v>69</v>
      </c>
      <c r="F36" s="36">
        <v>0.73309999999999997</v>
      </c>
      <c r="G36" s="110"/>
      <c r="H36" s="137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14" t="s">
        <v>71</v>
      </c>
      <c r="C38" s="115"/>
      <c r="D38" s="115"/>
      <c r="E38" s="115"/>
      <c r="F38" s="115" t="s">
        <v>72</v>
      </c>
      <c r="G38" s="115"/>
      <c r="H38" s="116"/>
    </row>
    <row r="39" spans="2:8" ht="14.1" customHeight="1">
      <c r="B39" s="109" t="s">
        <v>527</v>
      </c>
      <c r="C39" s="110"/>
      <c r="D39" s="110"/>
      <c r="E39" s="110"/>
      <c r="F39" s="110" t="s">
        <v>528</v>
      </c>
      <c r="G39" s="110"/>
      <c r="H39" s="137"/>
    </row>
    <row r="40" spans="2:8" ht="17.100000000000001" customHeight="1">
      <c r="B40" s="114" t="s">
        <v>75</v>
      </c>
      <c r="C40" s="115"/>
      <c r="D40" s="115"/>
      <c r="E40" s="115"/>
      <c r="F40" s="115" t="s">
        <v>76</v>
      </c>
      <c r="G40" s="115"/>
      <c r="H40" s="116"/>
    </row>
    <row r="41" spans="2:8" ht="21" customHeight="1">
      <c r="B41" s="109" t="s">
        <v>516</v>
      </c>
      <c r="C41" s="110"/>
      <c r="D41" s="110"/>
      <c r="E41" s="110"/>
      <c r="F41" s="110" t="s">
        <v>517</v>
      </c>
      <c r="G41" s="110"/>
      <c r="H41" s="137"/>
    </row>
    <row r="42" spans="2:8" ht="15" customHeight="1">
      <c r="B42" s="114" t="s">
        <v>77</v>
      </c>
      <c r="C42" s="115"/>
      <c r="D42" s="115"/>
      <c r="E42" s="115"/>
      <c r="F42" s="115" t="s">
        <v>78</v>
      </c>
      <c r="G42" s="115"/>
      <c r="H42" s="116"/>
    </row>
    <row r="43" spans="2:8" ht="12.95" customHeight="1">
      <c r="B43" s="109" t="s">
        <v>529</v>
      </c>
      <c r="C43" s="110"/>
      <c r="D43" s="110"/>
      <c r="E43" s="110"/>
      <c r="F43" s="110" t="s">
        <v>530</v>
      </c>
      <c r="G43" s="110"/>
      <c r="H43" s="137"/>
    </row>
    <row r="44" spans="2:8" ht="24" customHeight="1">
      <c r="B44" s="114" t="s">
        <v>79</v>
      </c>
      <c r="C44" s="115"/>
      <c r="D44" s="115"/>
      <c r="E44" s="115"/>
      <c r="F44" s="115" t="s">
        <v>80</v>
      </c>
      <c r="G44" s="115"/>
      <c r="H44" s="116"/>
    </row>
    <row r="45" spans="2:8" ht="14.1" customHeight="1">
      <c r="B45" s="109" t="s">
        <v>516</v>
      </c>
      <c r="C45" s="110"/>
      <c r="D45" s="110"/>
      <c r="E45" s="110"/>
      <c r="F45" s="110" t="s">
        <v>517</v>
      </c>
      <c r="G45" s="110"/>
      <c r="H45" s="137"/>
    </row>
    <row r="46" spans="2:8" ht="14.1" customHeight="1">
      <c r="B46" s="153" t="s">
        <v>81</v>
      </c>
      <c r="C46" s="154"/>
      <c r="D46" s="154"/>
      <c r="E46" s="154"/>
      <c r="F46" s="154"/>
      <c r="G46" s="154"/>
      <c r="H46" s="155"/>
    </row>
    <row r="47" spans="2:8" ht="15.95" customHeight="1">
      <c r="B47" s="109" t="s">
        <v>520</v>
      </c>
      <c r="C47" s="110"/>
      <c r="D47" s="110"/>
      <c r="E47" s="110"/>
      <c r="F47" s="110"/>
      <c r="G47" s="110"/>
      <c r="H47" s="137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18.95" customHeight="1">
      <c r="B49" s="148" t="s">
        <v>521</v>
      </c>
      <c r="C49" s="149"/>
      <c r="D49" s="149"/>
      <c r="E49" s="150"/>
      <c r="F49" s="151" t="s">
        <v>86</v>
      </c>
      <c r="G49" s="149"/>
      <c r="H49" s="161"/>
    </row>
    <row r="50" spans="2:8" ht="16.5" customHeight="1">
      <c r="B50" s="114" t="s">
        <v>87</v>
      </c>
      <c r="C50" s="115"/>
      <c r="D50" s="115"/>
      <c r="E50" s="115"/>
      <c r="F50" s="115" t="s">
        <v>88</v>
      </c>
      <c r="G50" s="115"/>
      <c r="H50" s="116"/>
    </row>
    <row r="51" spans="2:8" ht="15" customHeight="1" thickBot="1">
      <c r="B51" s="162" t="s">
        <v>522</v>
      </c>
      <c r="C51" s="163"/>
      <c r="D51" s="163"/>
      <c r="E51" s="163"/>
      <c r="F51" s="130">
        <v>9983461893</v>
      </c>
      <c r="G51" s="130"/>
      <c r="H51" s="164"/>
    </row>
    <row r="52" spans="2:8" ht="38.25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227" priority="1" operator="containsText" text="NO DISPONIBLE">
      <formula>NOT(ISERROR(SEARCH("NO DISPONIBLE",B36)))</formula>
    </cfRule>
    <cfRule type="cellIs" dxfId="226" priority="2" operator="lessThanOrEqual">
      <formula>0.15</formula>
    </cfRule>
    <cfRule type="cellIs" dxfId="225" priority="3" operator="between">
      <formula>0.5</formula>
      <formula>0.7</formula>
    </cfRule>
    <cfRule type="cellIs" dxfId="224" priority="4" operator="greaterThanOrEqual">
      <formula>0.7</formula>
    </cfRule>
  </conditionalFormatting>
  <hyperlinks>
    <hyperlink ref="B51" r:id="rId1"/>
  </hyperlinks>
  <pageMargins left="0.70866141732283472" right="0.70866141732283472" top="0.74803149606299213" bottom="0.74803149606299213" header="0.31496062992125984" footer="0.31496062992125984"/>
  <pageSetup paperSize="5" scale="68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'2.2.1.1.5(2)'!B36:F36</xm:f>
              <xm:sqref>G36</xm:sqref>
            </x14:sparkline>
          </x14:sparklines>
        </x14:sparklineGroup>
      </x14:sparklineGroup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53"/>
  <sheetViews>
    <sheetView showGridLines="0" topLeftCell="A33" zoomScale="90" zoomScaleNormal="90" workbookViewId="0">
      <selection activeCell="B47" sqref="B47:H47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14" t="s">
        <v>1</v>
      </c>
      <c r="C6" s="115"/>
      <c r="D6" s="115"/>
      <c r="E6" s="115"/>
      <c r="F6" s="115"/>
      <c r="G6" s="115"/>
      <c r="H6" s="116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117" t="s">
        <v>531</v>
      </c>
      <c r="C7" s="118"/>
      <c r="D7" s="118"/>
      <c r="E7" s="118"/>
      <c r="F7" s="118"/>
      <c r="G7" s="118"/>
      <c r="H7" s="119"/>
      <c r="J7" s="15"/>
      <c r="K7" s="15"/>
      <c r="L7" s="15"/>
      <c r="M7" s="15"/>
      <c r="N7" s="15"/>
      <c r="O7" s="15"/>
      <c r="P7" s="15"/>
      <c r="Q7" s="15"/>
    </row>
    <row r="8" spans="2:17" ht="19.5" customHeight="1">
      <c r="B8" s="114" t="s">
        <v>3</v>
      </c>
      <c r="C8" s="115"/>
      <c r="D8" s="115"/>
      <c r="E8" s="115"/>
      <c r="F8" s="115" t="s">
        <v>4</v>
      </c>
      <c r="G8" s="115"/>
      <c r="H8" s="14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37.5" customHeight="1">
      <c r="B9" s="134" t="s">
        <v>507</v>
      </c>
      <c r="C9" s="135"/>
      <c r="D9" s="135"/>
      <c r="E9" s="135"/>
      <c r="F9" s="110" t="s">
        <v>508</v>
      </c>
      <c r="G9" s="110"/>
      <c r="H9" s="19" t="s">
        <v>139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14" t="s">
        <v>8</v>
      </c>
      <c r="C10" s="115"/>
      <c r="D10" s="115"/>
      <c r="E10" s="115"/>
      <c r="F10" s="115"/>
      <c r="G10" s="115"/>
      <c r="H10" s="116"/>
    </row>
    <row r="11" spans="2:17" ht="25.5" customHeight="1">
      <c r="B11" s="12" t="s">
        <v>9</v>
      </c>
      <c r="C11" s="115" t="s">
        <v>10</v>
      </c>
      <c r="D11" s="115"/>
      <c r="E11" s="13" t="s">
        <v>11</v>
      </c>
      <c r="F11" s="13" t="s">
        <v>12</v>
      </c>
      <c r="G11" s="13" t="s">
        <v>13</v>
      </c>
      <c r="H11" s="14" t="s">
        <v>14</v>
      </c>
    </row>
    <row r="12" spans="2:17" ht="18.95" customHeight="1" thickBot="1">
      <c r="B12" s="20" t="s">
        <v>407</v>
      </c>
      <c r="C12" s="123" t="s">
        <v>97</v>
      </c>
      <c r="D12" s="123"/>
      <c r="E12" s="21" t="s">
        <v>96</v>
      </c>
      <c r="F12" s="21" t="s">
        <v>295</v>
      </c>
      <c r="G12" s="21" t="s">
        <v>408</v>
      </c>
      <c r="H12" s="22" t="s">
        <v>20</v>
      </c>
    </row>
    <row r="13" spans="2:17" ht="16.5" customHeight="1" thickBot="1">
      <c r="B13" s="124" t="s">
        <v>21</v>
      </c>
      <c r="C13" s="125"/>
      <c r="D13" s="125"/>
      <c r="E13" s="125"/>
      <c r="F13" s="126"/>
      <c r="G13" s="127" t="s">
        <v>22</v>
      </c>
      <c r="H13" s="128"/>
    </row>
    <row r="14" spans="2:17" ht="16.5" customHeight="1">
      <c r="B14" s="23" t="s">
        <v>23</v>
      </c>
      <c r="C14" s="129" t="s">
        <v>24</v>
      </c>
      <c r="D14" s="129"/>
      <c r="E14" s="24" t="s">
        <v>25</v>
      </c>
      <c r="F14" s="25" t="s">
        <v>11</v>
      </c>
      <c r="G14" s="26" t="s">
        <v>26</v>
      </c>
      <c r="H14" s="25" t="s">
        <v>27</v>
      </c>
    </row>
    <row r="15" spans="2:17" ht="21" customHeight="1" thickBot="1">
      <c r="B15" s="27" t="s">
        <v>99</v>
      </c>
      <c r="C15" s="130" t="s">
        <v>409</v>
      </c>
      <c r="D15" s="130"/>
      <c r="E15" s="28" t="s">
        <v>29</v>
      </c>
      <c r="F15" s="29" t="s">
        <v>30</v>
      </c>
      <c r="G15" s="27" t="s">
        <v>29</v>
      </c>
      <c r="H15" s="29" t="s">
        <v>509</v>
      </c>
    </row>
    <row r="16" spans="2:17" ht="30.95" customHeight="1">
      <c r="B16" s="114" t="s">
        <v>32</v>
      </c>
      <c r="C16" s="115"/>
      <c r="D16" s="115"/>
      <c r="E16" s="115"/>
      <c r="F16" s="115" t="s">
        <v>33</v>
      </c>
      <c r="G16" s="115"/>
      <c r="H16" s="116"/>
    </row>
    <row r="17" spans="2:9" ht="47.1" customHeight="1">
      <c r="B17" s="131" t="s">
        <v>34</v>
      </c>
      <c r="C17" s="132"/>
      <c r="D17" s="132"/>
      <c r="E17" s="133"/>
      <c r="F17" s="115" t="s">
        <v>35</v>
      </c>
      <c r="G17" s="115"/>
      <c r="H17" s="14" t="s">
        <v>36</v>
      </c>
    </row>
    <row r="18" spans="2:9" ht="18" customHeight="1">
      <c r="B18" s="120" t="s">
        <v>37</v>
      </c>
      <c r="C18" s="121"/>
      <c r="D18" s="121"/>
      <c r="E18" s="122"/>
      <c r="F18" s="123" t="s">
        <v>38</v>
      </c>
      <c r="G18" s="123"/>
      <c r="H18" s="22" t="s">
        <v>38</v>
      </c>
    </row>
    <row r="19" spans="2:9" ht="15.75" customHeight="1">
      <c r="B19" s="114" t="s">
        <v>39</v>
      </c>
      <c r="C19" s="115"/>
      <c r="D19" s="115"/>
      <c r="E19" s="115"/>
      <c r="F19" s="115"/>
      <c r="G19" s="115"/>
      <c r="H19" s="116"/>
    </row>
    <row r="20" spans="2:9" ht="60.95" customHeight="1">
      <c r="B20" s="109" t="s">
        <v>532</v>
      </c>
      <c r="C20" s="110"/>
      <c r="D20" s="110"/>
      <c r="E20" s="110"/>
      <c r="F20" s="110"/>
      <c r="G20" s="110"/>
      <c r="H20" s="137"/>
    </row>
    <row r="21" spans="2:9" ht="15.75" customHeight="1">
      <c r="B21" s="114" t="s">
        <v>41</v>
      </c>
      <c r="C21" s="115"/>
      <c r="D21" s="115"/>
      <c r="E21" s="115"/>
      <c r="F21" s="115"/>
      <c r="G21" s="115"/>
      <c r="H21" s="116"/>
    </row>
    <row r="22" spans="2:9" ht="63.95" customHeight="1">
      <c r="B22" s="109" t="s">
        <v>533</v>
      </c>
      <c r="C22" s="110"/>
      <c r="D22" s="110"/>
      <c r="E22" s="110"/>
      <c r="F22" s="110"/>
      <c r="G22" s="110"/>
      <c r="H22" s="137"/>
    </row>
    <row r="23" spans="2:9" ht="15.75" customHeight="1">
      <c r="B23" s="114" t="s">
        <v>43</v>
      </c>
      <c r="C23" s="115"/>
      <c r="D23" s="115"/>
      <c r="E23" s="115"/>
      <c r="F23" s="115" t="s">
        <v>44</v>
      </c>
      <c r="G23" s="115"/>
      <c r="H23" s="116"/>
    </row>
    <row r="24" spans="2:9" ht="24.75" customHeight="1">
      <c r="B24" s="109" t="s">
        <v>45</v>
      </c>
      <c r="C24" s="110"/>
      <c r="D24" s="110"/>
      <c r="E24" s="110"/>
      <c r="F24" s="110" t="s">
        <v>46</v>
      </c>
      <c r="G24" s="110"/>
      <c r="H24" s="137"/>
    </row>
    <row r="25" spans="2:9" ht="14.25" customHeight="1">
      <c r="B25" s="114" t="s">
        <v>47</v>
      </c>
      <c r="C25" s="115"/>
      <c r="D25" s="115"/>
      <c r="E25" s="115"/>
      <c r="F25" s="115" t="s">
        <v>48</v>
      </c>
      <c r="G25" s="115"/>
      <c r="H25" s="116"/>
    </row>
    <row r="26" spans="2:9" ht="15.95" customHeight="1">
      <c r="B26" s="114" t="s">
        <v>49</v>
      </c>
      <c r="C26" s="115"/>
      <c r="D26" s="115" t="s">
        <v>50</v>
      </c>
      <c r="E26" s="115"/>
      <c r="F26" s="13" t="s">
        <v>49</v>
      </c>
      <c r="G26" s="13" t="s">
        <v>51</v>
      </c>
      <c r="H26" s="14" t="s">
        <v>50</v>
      </c>
    </row>
    <row r="27" spans="2:9" ht="14.25" customHeight="1">
      <c r="B27" s="109">
        <v>94</v>
      </c>
      <c r="C27" s="110"/>
      <c r="D27" s="110">
        <v>2022</v>
      </c>
      <c r="E27" s="110"/>
      <c r="F27" s="49">
        <v>125</v>
      </c>
      <c r="G27" s="31">
        <f>(F27/B27)-1</f>
        <v>0.32978723404255317</v>
      </c>
      <c r="H27" s="19">
        <v>2025</v>
      </c>
      <c r="I27" s="1">
        <f>((4-5)/5)*100</f>
        <v>-20</v>
      </c>
    </row>
    <row r="28" spans="2:9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19.5" customHeight="1">
      <c r="B29" s="138" t="s">
        <v>34</v>
      </c>
      <c r="C29" s="139"/>
      <c r="D29" s="139"/>
      <c r="E29" s="139"/>
      <c r="F29" s="139"/>
      <c r="G29" s="139"/>
      <c r="H29" s="140"/>
    </row>
    <row r="30" spans="2:9" ht="30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26.1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</row>
    <row r="32" spans="2:9" ht="45.95" customHeight="1">
      <c r="B32" s="114" t="s">
        <v>60</v>
      </c>
      <c r="C32" s="115"/>
      <c r="D32" s="115"/>
      <c r="E32" s="115"/>
      <c r="F32" s="115"/>
      <c r="G32" s="115"/>
      <c r="H32" s="116"/>
      <c r="I32" s="35"/>
    </row>
    <row r="33" spans="2:8" ht="135.75" customHeight="1">
      <c r="B33" s="190" t="s">
        <v>513</v>
      </c>
      <c r="C33" s="135"/>
      <c r="D33" s="135"/>
      <c r="E33" s="135"/>
      <c r="F33" s="135"/>
      <c r="G33" s="135"/>
      <c r="H33" s="136"/>
    </row>
    <row r="34" spans="2:8" ht="30" customHeight="1">
      <c r="B34" s="114" t="s">
        <v>62</v>
      </c>
      <c r="C34" s="115"/>
      <c r="D34" s="115"/>
      <c r="E34" s="115"/>
      <c r="F34" s="115"/>
      <c r="G34" s="115"/>
      <c r="H34" s="116"/>
    </row>
    <row r="35" spans="2:8" ht="20.100000000000001" customHeight="1">
      <c r="B35" s="12" t="s">
        <v>63</v>
      </c>
      <c r="C35" s="13" t="s">
        <v>64</v>
      </c>
      <c r="D35" s="13" t="s">
        <v>65</v>
      </c>
      <c r="E35" s="13" t="s">
        <v>66</v>
      </c>
      <c r="F35" s="13" t="s">
        <v>67</v>
      </c>
      <c r="G35" s="115" t="s">
        <v>68</v>
      </c>
      <c r="H35" s="116"/>
    </row>
    <row r="36" spans="2:8" ht="27.95" customHeight="1">
      <c r="B36" s="36">
        <v>0.45450000000000002</v>
      </c>
      <c r="C36" s="36">
        <v>1.1304000000000001</v>
      </c>
      <c r="D36" s="36">
        <v>1.4</v>
      </c>
      <c r="E36" s="36" t="s">
        <v>69</v>
      </c>
      <c r="F36" s="36">
        <v>0.68</v>
      </c>
      <c r="G36" s="110"/>
      <c r="H36" s="137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8" customHeight="1">
      <c r="B38" s="114" t="s">
        <v>71</v>
      </c>
      <c r="C38" s="115"/>
      <c r="D38" s="115"/>
      <c r="E38" s="115"/>
      <c r="F38" s="115" t="s">
        <v>72</v>
      </c>
      <c r="G38" s="115"/>
      <c r="H38" s="116"/>
    </row>
    <row r="39" spans="2:8" ht="24" customHeight="1">
      <c r="B39" s="109" t="s">
        <v>534</v>
      </c>
      <c r="C39" s="110"/>
      <c r="D39" s="110"/>
      <c r="E39" s="110"/>
      <c r="F39" s="110" t="s">
        <v>535</v>
      </c>
      <c r="G39" s="110"/>
      <c r="H39" s="137"/>
    </row>
    <row r="40" spans="2:8" ht="17.100000000000001" customHeight="1">
      <c r="B40" s="114" t="s">
        <v>75</v>
      </c>
      <c r="C40" s="115"/>
      <c r="D40" s="115"/>
      <c r="E40" s="115"/>
      <c r="F40" s="115" t="s">
        <v>76</v>
      </c>
      <c r="G40" s="115"/>
      <c r="H40" s="116"/>
    </row>
    <row r="41" spans="2:8" ht="21" customHeight="1">
      <c r="B41" s="109" t="s">
        <v>516</v>
      </c>
      <c r="C41" s="110"/>
      <c r="D41" s="110"/>
      <c r="E41" s="110"/>
      <c r="F41" s="110" t="s">
        <v>517</v>
      </c>
      <c r="G41" s="110"/>
      <c r="H41" s="137"/>
    </row>
    <row r="42" spans="2:8" ht="15" customHeight="1">
      <c r="B42" s="114" t="s">
        <v>77</v>
      </c>
      <c r="C42" s="115"/>
      <c r="D42" s="115"/>
      <c r="E42" s="115"/>
      <c r="F42" s="115" t="s">
        <v>78</v>
      </c>
      <c r="G42" s="115"/>
      <c r="H42" s="116"/>
    </row>
    <row r="43" spans="2:8" ht="17.25" customHeight="1">
      <c r="B43" s="109" t="s">
        <v>536</v>
      </c>
      <c r="C43" s="110"/>
      <c r="D43" s="110"/>
      <c r="E43" s="110"/>
      <c r="F43" s="110" t="s">
        <v>537</v>
      </c>
      <c r="G43" s="110"/>
      <c r="H43" s="137"/>
    </row>
    <row r="44" spans="2:8" ht="24" customHeight="1">
      <c r="B44" s="114" t="s">
        <v>79</v>
      </c>
      <c r="C44" s="115"/>
      <c r="D44" s="115"/>
      <c r="E44" s="115"/>
      <c r="F44" s="115" t="s">
        <v>80</v>
      </c>
      <c r="G44" s="115"/>
      <c r="H44" s="116"/>
    </row>
    <row r="45" spans="2:8" ht="14.1" customHeight="1">
      <c r="B45" s="109" t="s">
        <v>516</v>
      </c>
      <c r="C45" s="110"/>
      <c r="D45" s="110"/>
      <c r="E45" s="110"/>
      <c r="F45" s="110" t="s">
        <v>517</v>
      </c>
      <c r="G45" s="110"/>
      <c r="H45" s="137"/>
    </row>
    <row r="46" spans="2:8" ht="14.1" customHeight="1">
      <c r="B46" s="153" t="s">
        <v>81</v>
      </c>
      <c r="C46" s="154"/>
      <c r="D46" s="154"/>
      <c r="E46" s="154"/>
      <c r="F46" s="154"/>
      <c r="G46" s="154"/>
      <c r="H46" s="155"/>
    </row>
    <row r="47" spans="2:8" ht="15.95" customHeight="1">
      <c r="B47" s="109" t="s">
        <v>520</v>
      </c>
      <c r="C47" s="110"/>
      <c r="D47" s="110"/>
      <c r="E47" s="110"/>
      <c r="F47" s="110"/>
      <c r="G47" s="110"/>
      <c r="H47" s="137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18.95" customHeight="1">
      <c r="B49" s="148" t="s">
        <v>521</v>
      </c>
      <c r="C49" s="149"/>
      <c r="D49" s="149"/>
      <c r="E49" s="150"/>
      <c r="F49" s="151" t="s">
        <v>86</v>
      </c>
      <c r="G49" s="149"/>
      <c r="H49" s="161"/>
    </row>
    <row r="50" spans="2:8" ht="16.5" customHeight="1">
      <c r="B50" s="114" t="s">
        <v>87</v>
      </c>
      <c r="C50" s="115"/>
      <c r="D50" s="115"/>
      <c r="E50" s="115"/>
      <c r="F50" s="115" t="s">
        <v>88</v>
      </c>
      <c r="G50" s="115"/>
      <c r="H50" s="116"/>
    </row>
    <row r="51" spans="2:8" ht="15" customHeight="1" thickBot="1">
      <c r="B51" s="162" t="s">
        <v>522</v>
      </c>
      <c r="C51" s="163"/>
      <c r="D51" s="163"/>
      <c r="E51" s="163"/>
      <c r="F51" s="130">
        <v>9983461893</v>
      </c>
      <c r="G51" s="130"/>
      <c r="H51" s="164"/>
    </row>
    <row r="52" spans="2:8" ht="38.25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223" priority="1" operator="containsText" text="NO DISPONIBLE">
      <formula>NOT(ISERROR(SEARCH("NO DISPONIBLE",B36)))</formula>
    </cfRule>
    <cfRule type="cellIs" dxfId="222" priority="2" operator="lessThanOrEqual">
      <formula>0.15</formula>
    </cfRule>
    <cfRule type="cellIs" dxfId="221" priority="3" operator="between">
      <formula>0.5</formula>
      <formula>0.7</formula>
    </cfRule>
    <cfRule type="cellIs" dxfId="220" priority="4" operator="greaterThanOrEqual">
      <formula>0.7</formula>
    </cfRule>
  </conditionalFormatting>
  <hyperlinks>
    <hyperlink ref="B51" r:id="rId1"/>
  </hyperlinks>
  <pageMargins left="0.70866141732283472" right="0.70866141732283472" top="0.74803149606299213" bottom="0.74803149606299213" header="0.31496062992125984" footer="0.31496062992125984"/>
  <pageSetup paperSize="5" scale="68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'2.2.1.1.5.1'!B36:F36</xm:f>
              <xm:sqref>G36</xm:sqref>
            </x14:sparkline>
          </x14:sparklines>
        </x14:sparklineGroup>
      </x14:sparklineGroup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53"/>
  <sheetViews>
    <sheetView showGridLines="0" topLeftCell="A33" zoomScale="90" zoomScaleNormal="90" workbookViewId="0">
      <selection activeCell="B47" sqref="B47:H47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14" t="s">
        <v>1</v>
      </c>
      <c r="C6" s="115"/>
      <c r="D6" s="115"/>
      <c r="E6" s="115"/>
      <c r="F6" s="115"/>
      <c r="G6" s="115"/>
      <c r="H6" s="116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117" t="s">
        <v>538</v>
      </c>
      <c r="C7" s="118"/>
      <c r="D7" s="118"/>
      <c r="E7" s="118"/>
      <c r="F7" s="118"/>
      <c r="G7" s="118"/>
      <c r="H7" s="119"/>
      <c r="J7" s="15"/>
      <c r="K7" s="15"/>
      <c r="L7" s="15"/>
      <c r="M7" s="15"/>
      <c r="N7" s="15"/>
      <c r="O7" s="15"/>
      <c r="P7" s="15"/>
      <c r="Q7" s="15"/>
    </row>
    <row r="8" spans="2:17" ht="19.5" customHeight="1">
      <c r="B8" s="114" t="s">
        <v>3</v>
      </c>
      <c r="C8" s="115"/>
      <c r="D8" s="115"/>
      <c r="E8" s="115"/>
      <c r="F8" s="115" t="s">
        <v>4</v>
      </c>
      <c r="G8" s="115"/>
      <c r="H8" s="14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39" customHeight="1">
      <c r="B9" s="134" t="s">
        <v>507</v>
      </c>
      <c r="C9" s="135"/>
      <c r="D9" s="135"/>
      <c r="E9" s="135"/>
      <c r="F9" s="110" t="s">
        <v>508</v>
      </c>
      <c r="G9" s="110"/>
      <c r="H9" s="19" t="s">
        <v>139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14" t="s">
        <v>8</v>
      </c>
      <c r="C10" s="115"/>
      <c r="D10" s="115"/>
      <c r="E10" s="115"/>
      <c r="F10" s="115"/>
      <c r="G10" s="115"/>
      <c r="H10" s="116"/>
    </row>
    <row r="11" spans="2:17" ht="25.5" customHeight="1">
      <c r="B11" s="12" t="s">
        <v>9</v>
      </c>
      <c r="C11" s="115" t="s">
        <v>10</v>
      </c>
      <c r="D11" s="115"/>
      <c r="E11" s="13" t="s">
        <v>11</v>
      </c>
      <c r="F11" s="13" t="s">
        <v>12</v>
      </c>
      <c r="G11" s="13" t="s">
        <v>13</v>
      </c>
      <c r="H11" s="14" t="s">
        <v>14</v>
      </c>
    </row>
    <row r="12" spans="2:17" ht="18.95" customHeight="1" thickBot="1">
      <c r="B12" s="20" t="s">
        <v>407</v>
      </c>
      <c r="C12" s="123" t="s">
        <v>97</v>
      </c>
      <c r="D12" s="123"/>
      <c r="E12" s="21" t="s">
        <v>96</v>
      </c>
      <c r="F12" s="21" t="s">
        <v>295</v>
      </c>
      <c r="G12" s="21" t="s">
        <v>408</v>
      </c>
      <c r="H12" s="22" t="s">
        <v>20</v>
      </c>
    </row>
    <row r="13" spans="2:17" ht="16.5" customHeight="1" thickBot="1">
      <c r="B13" s="124" t="s">
        <v>21</v>
      </c>
      <c r="C13" s="125"/>
      <c r="D13" s="125"/>
      <c r="E13" s="125"/>
      <c r="F13" s="126"/>
      <c r="G13" s="127" t="s">
        <v>22</v>
      </c>
      <c r="H13" s="128"/>
    </row>
    <row r="14" spans="2:17" ht="16.5" customHeight="1">
      <c r="B14" s="23" t="s">
        <v>23</v>
      </c>
      <c r="C14" s="129" t="s">
        <v>24</v>
      </c>
      <c r="D14" s="129"/>
      <c r="E14" s="24" t="s">
        <v>25</v>
      </c>
      <c r="F14" s="25" t="s">
        <v>11</v>
      </c>
      <c r="G14" s="26" t="s">
        <v>26</v>
      </c>
      <c r="H14" s="25" t="s">
        <v>27</v>
      </c>
    </row>
    <row r="15" spans="2:17" ht="21" customHeight="1" thickBot="1">
      <c r="B15" s="27" t="s">
        <v>99</v>
      </c>
      <c r="C15" s="130" t="s">
        <v>409</v>
      </c>
      <c r="D15" s="130"/>
      <c r="E15" s="28" t="s">
        <v>29</v>
      </c>
      <c r="F15" s="29" t="s">
        <v>30</v>
      </c>
      <c r="G15" s="27" t="s">
        <v>29</v>
      </c>
      <c r="H15" s="29" t="s">
        <v>509</v>
      </c>
    </row>
    <row r="16" spans="2:17" ht="30.95" customHeight="1">
      <c r="B16" s="114" t="s">
        <v>32</v>
      </c>
      <c r="C16" s="115"/>
      <c r="D16" s="115"/>
      <c r="E16" s="115"/>
      <c r="F16" s="115" t="s">
        <v>33</v>
      </c>
      <c r="G16" s="115"/>
      <c r="H16" s="116"/>
    </row>
    <row r="17" spans="2:9" ht="47.1" customHeight="1">
      <c r="B17" s="131" t="s">
        <v>34</v>
      </c>
      <c r="C17" s="132"/>
      <c r="D17" s="132"/>
      <c r="E17" s="133"/>
      <c r="F17" s="115" t="s">
        <v>35</v>
      </c>
      <c r="G17" s="115"/>
      <c r="H17" s="14" t="s">
        <v>36</v>
      </c>
    </row>
    <row r="18" spans="2:9" ht="18" customHeight="1">
      <c r="B18" s="120" t="s">
        <v>37</v>
      </c>
      <c r="C18" s="121"/>
      <c r="D18" s="121"/>
      <c r="E18" s="122"/>
      <c r="F18" s="123" t="s">
        <v>38</v>
      </c>
      <c r="G18" s="123"/>
      <c r="H18" s="22" t="s">
        <v>38</v>
      </c>
    </row>
    <row r="19" spans="2:9" ht="15.75" customHeight="1">
      <c r="B19" s="114" t="s">
        <v>39</v>
      </c>
      <c r="C19" s="115"/>
      <c r="D19" s="115"/>
      <c r="E19" s="115"/>
      <c r="F19" s="115"/>
      <c r="G19" s="115"/>
      <c r="H19" s="116"/>
    </row>
    <row r="20" spans="2:9" ht="60.95" customHeight="1">
      <c r="B20" s="109" t="s">
        <v>539</v>
      </c>
      <c r="C20" s="110"/>
      <c r="D20" s="110"/>
      <c r="E20" s="110"/>
      <c r="F20" s="110"/>
      <c r="G20" s="110"/>
      <c r="H20" s="137"/>
    </row>
    <row r="21" spans="2:9" ht="15.75" customHeight="1">
      <c r="B21" s="114" t="s">
        <v>41</v>
      </c>
      <c r="C21" s="115"/>
      <c r="D21" s="115"/>
      <c r="E21" s="115"/>
      <c r="F21" s="115"/>
      <c r="G21" s="115"/>
      <c r="H21" s="116"/>
    </row>
    <row r="22" spans="2:9" ht="63.95" customHeight="1">
      <c r="B22" s="109" t="s">
        <v>540</v>
      </c>
      <c r="C22" s="110"/>
      <c r="D22" s="110"/>
      <c r="E22" s="110"/>
      <c r="F22" s="110"/>
      <c r="G22" s="110"/>
      <c r="H22" s="137"/>
    </row>
    <row r="23" spans="2:9" ht="15.75" customHeight="1">
      <c r="B23" s="114" t="s">
        <v>43</v>
      </c>
      <c r="C23" s="115"/>
      <c r="D23" s="115"/>
      <c r="E23" s="115"/>
      <c r="F23" s="115" t="s">
        <v>44</v>
      </c>
      <c r="G23" s="115"/>
      <c r="H23" s="116"/>
    </row>
    <row r="24" spans="2:9" ht="24.75" customHeight="1">
      <c r="B24" s="109" t="s">
        <v>45</v>
      </c>
      <c r="C24" s="110"/>
      <c r="D24" s="110"/>
      <c r="E24" s="110"/>
      <c r="F24" s="110" t="s">
        <v>46</v>
      </c>
      <c r="G24" s="110"/>
      <c r="H24" s="137"/>
    </row>
    <row r="25" spans="2:9" ht="14.25" customHeight="1">
      <c r="B25" s="114" t="s">
        <v>47</v>
      </c>
      <c r="C25" s="115"/>
      <c r="D25" s="115"/>
      <c r="E25" s="115"/>
      <c r="F25" s="115" t="s">
        <v>48</v>
      </c>
      <c r="G25" s="115"/>
      <c r="H25" s="116"/>
    </row>
    <row r="26" spans="2:9" ht="15.95" customHeight="1">
      <c r="B26" s="114" t="s">
        <v>49</v>
      </c>
      <c r="C26" s="115"/>
      <c r="D26" s="115" t="s">
        <v>50</v>
      </c>
      <c r="E26" s="115"/>
      <c r="F26" s="13" t="s">
        <v>49</v>
      </c>
      <c r="G26" s="13" t="s">
        <v>51</v>
      </c>
      <c r="H26" s="14" t="s">
        <v>50</v>
      </c>
    </row>
    <row r="27" spans="2:9" ht="14.25" customHeight="1">
      <c r="B27" s="109">
        <v>16016</v>
      </c>
      <c r="C27" s="110"/>
      <c r="D27" s="110">
        <v>2022</v>
      </c>
      <c r="E27" s="110"/>
      <c r="F27" s="49">
        <v>18000</v>
      </c>
      <c r="G27" s="31">
        <f>(F27/B27)-1</f>
        <v>0.1238761238761239</v>
      </c>
      <c r="H27" s="19">
        <v>2025</v>
      </c>
      <c r="I27" s="1">
        <f>((4-5)/5)*100</f>
        <v>-20</v>
      </c>
    </row>
    <row r="28" spans="2:9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19.5" customHeight="1">
      <c r="B29" s="138" t="s">
        <v>34</v>
      </c>
      <c r="C29" s="139"/>
      <c r="D29" s="139"/>
      <c r="E29" s="139"/>
      <c r="F29" s="139"/>
      <c r="G29" s="139"/>
      <c r="H29" s="140"/>
    </row>
    <row r="30" spans="2:9" ht="30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26.1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</row>
    <row r="32" spans="2:9" ht="45.95" customHeight="1">
      <c r="B32" s="114" t="s">
        <v>60</v>
      </c>
      <c r="C32" s="115"/>
      <c r="D32" s="115"/>
      <c r="E32" s="115"/>
      <c r="F32" s="115"/>
      <c r="G32" s="115"/>
      <c r="H32" s="116"/>
      <c r="I32" s="35"/>
    </row>
    <row r="33" spans="2:8" ht="142.5" customHeight="1">
      <c r="B33" s="190" t="s">
        <v>513</v>
      </c>
      <c r="C33" s="135"/>
      <c r="D33" s="135"/>
      <c r="E33" s="135"/>
      <c r="F33" s="135"/>
      <c r="G33" s="135"/>
      <c r="H33" s="136"/>
    </row>
    <row r="34" spans="2:8" ht="30" customHeight="1">
      <c r="B34" s="114" t="s">
        <v>62</v>
      </c>
      <c r="C34" s="115"/>
      <c r="D34" s="115"/>
      <c r="E34" s="115"/>
      <c r="F34" s="115"/>
      <c r="G34" s="115"/>
      <c r="H34" s="116"/>
    </row>
    <row r="35" spans="2:8" ht="20.100000000000001" customHeight="1">
      <c r="B35" s="12" t="s">
        <v>63</v>
      </c>
      <c r="C35" s="13" t="s">
        <v>64</v>
      </c>
      <c r="D35" s="13" t="s">
        <v>65</v>
      </c>
      <c r="E35" s="13" t="s">
        <v>66</v>
      </c>
      <c r="F35" s="13" t="s">
        <v>67</v>
      </c>
      <c r="G35" s="115" t="s">
        <v>68</v>
      </c>
      <c r="H35" s="116"/>
    </row>
    <row r="36" spans="2:8" ht="27.95" customHeight="1">
      <c r="B36" s="36">
        <v>0.87190000000000001</v>
      </c>
      <c r="C36" s="36">
        <v>0.81820000000000004</v>
      </c>
      <c r="D36" s="36">
        <v>0.88780000000000003</v>
      </c>
      <c r="E36" s="36" t="s">
        <v>69</v>
      </c>
      <c r="F36" s="36">
        <v>0.62790000000000001</v>
      </c>
      <c r="G36" s="110"/>
      <c r="H36" s="137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14" t="s">
        <v>71</v>
      </c>
      <c r="C38" s="115"/>
      <c r="D38" s="115"/>
      <c r="E38" s="115"/>
      <c r="F38" s="115" t="s">
        <v>72</v>
      </c>
      <c r="G38" s="115"/>
      <c r="H38" s="116"/>
    </row>
    <row r="39" spans="2:8" ht="14.1" customHeight="1">
      <c r="B39" s="109" t="s">
        <v>541</v>
      </c>
      <c r="C39" s="110"/>
      <c r="D39" s="110"/>
      <c r="E39" s="110"/>
      <c r="F39" s="110" t="s">
        <v>542</v>
      </c>
      <c r="G39" s="110"/>
      <c r="H39" s="137"/>
    </row>
    <row r="40" spans="2:8" ht="17.100000000000001" customHeight="1">
      <c r="B40" s="114" t="s">
        <v>75</v>
      </c>
      <c r="C40" s="115"/>
      <c r="D40" s="115"/>
      <c r="E40" s="115"/>
      <c r="F40" s="115" t="s">
        <v>76</v>
      </c>
      <c r="G40" s="115"/>
      <c r="H40" s="116"/>
    </row>
    <row r="41" spans="2:8" ht="21" customHeight="1">
      <c r="B41" s="109" t="s">
        <v>516</v>
      </c>
      <c r="C41" s="110"/>
      <c r="D41" s="110"/>
      <c r="E41" s="110"/>
      <c r="F41" s="110" t="s">
        <v>517</v>
      </c>
      <c r="G41" s="110"/>
      <c r="H41" s="137"/>
    </row>
    <row r="42" spans="2:8" ht="15" customHeight="1">
      <c r="B42" s="114" t="s">
        <v>77</v>
      </c>
      <c r="C42" s="115"/>
      <c r="D42" s="115"/>
      <c r="E42" s="115"/>
      <c r="F42" s="115" t="s">
        <v>78</v>
      </c>
      <c r="G42" s="115"/>
      <c r="H42" s="116"/>
    </row>
    <row r="43" spans="2:8" ht="12.95" customHeight="1">
      <c r="B43" s="109" t="s">
        <v>543</v>
      </c>
      <c r="C43" s="110"/>
      <c r="D43" s="110"/>
      <c r="E43" s="110"/>
      <c r="F43" s="110" t="s">
        <v>544</v>
      </c>
      <c r="G43" s="110"/>
      <c r="H43" s="137"/>
    </row>
    <row r="44" spans="2:8" ht="24" customHeight="1">
      <c r="B44" s="114" t="s">
        <v>79</v>
      </c>
      <c r="C44" s="115"/>
      <c r="D44" s="115"/>
      <c r="E44" s="115"/>
      <c r="F44" s="115" t="s">
        <v>80</v>
      </c>
      <c r="G44" s="115"/>
      <c r="H44" s="116"/>
    </row>
    <row r="45" spans="2:8" ht="14.1" customHeight="1">
      <c r="B45" s="109" t="s">
        <v>516</v>
      </c>
      <c r="C45" s="110"/>
      <c r="D45" s="110"/>
      <c r="E45" s="110"/>
      <c r="F45" s="110" t="s">
        <v>517</v>
      </c>
      <c r="G45" s="110"/>
      <c r="H45" s="137"/>
    </row>
    <row r="46" spans="2:8" ht="14.1" customHeight="1">
      <c r="B46" s="153" t="s">
        <v>81</v>
      </c>
      <c r="C46" s="154"/>
      <c r="D46" s="154"/>
      <c r="E46" s="154"/>
      <c r="F46" s="154"/>
      <c r="G46" s="154"/>
      <c r="H46" s="155"/>
    </row>
    <row r="47" spans="2:8" ht="15.95" customHeight="1">
      <c r="B47" s="109" t="s">
        <v>520</v>
      </c>
      <c r="C47" s="110"/>
      <c r="D47" s="110"/>
      <c r="E47" s="110"/>
      <c r="F47" s="110"/>
      <c r="G47" s="110"/>
      <c r="H47" s="137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18.95" customHeight="1">
      <c r="B49" s="148" t="s">
        <v>521</v>
      </c>
      <c r="C49" s="149"/>
      <c r="D49" s="149"/>
      <c r="E49" s="150"/>
      <c r="F49" s="151" t="s">
        <v>86</v>
      </c>
      <c r="G49" s="149"/>
      <c r="H49" s="161"/>
    </row>
    <row r="50" spans="2:8" ht="16.5" customHeight="1">
      <c r="B50" s="114" t="s">
        <v>87</v>
      </c>
      <c r="C50" s="115"/>
      <c r="D50" s="115"/>
      <c r="E50" s="115"/>
      <c r="F50" s="115" t="s">
        <v>88</v>
      </c>
      <c r="G50" s="115"/>
      <c r="H50" s="116"/>
    </row>
    <row r="51" spans="2:8" ht="15" customHeight="1" thickBot="1">
      <c r="B51" s="162" t="s">
        <v>522</v>
      </c>
      <c r="C51" s="163"/>
      <c r="D51" s="163"/>
      <c r="E51" s="163"/>
      <c r="F51" s="130">
        <v>9983461893</v>
      </c>
      <c r="G51" s="130"/>
      <c r="H51" s="164"/>
    </row>
    <row r="52" spans="2:8" ht="38.25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219" priority="1" operator="containsText" text="NO DISPONIBLE">
      <formula>NOT(ISERROR(SEARCH("NO DISPONIBLE",B36)))</formula>
    </cfRule>
    <cfRule type="cellIs" dxfId="218" priority="2" operator="lessThanOrEqual">
      <formula>0.15</formula>
    </cfRule>
    <cfRule type="cellIs" dxfId="217" priority="3" operator="between">
      <formula>0.5</formula>
      <formula>0.7</formula>
    </cfRule>
    <cfRule type="cellIs" dxfId="216" priority="4" operator="greaterThanOrEqual">
      <formula>0.7</formula>
    </cfRule>
  </conditionalFormatting>
  <hyperlinks>
    <hyperlink ref="B51" r:id="rId1"/>
  </hyperlinks>
  <pageMargins left="0.70866141732283472" right="0.70866141732283472" top="0.74803149606299213" bottom="0.74803149606299213" header="0.31496062992125984" footer="0.31496062992125984"/>
  <pageSetup paperSize="5" scale="68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'2.2.1.1.5.2'!B36:F36</xm:f>
              <xm:sqref>G36</xm:sqref>
            </x14:sparkline>
          </x14:sparklines>
        </x14:sparklineGroup>
      </x14:sparklineGroup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53"/>
  <sheetViews>
    <sheetView showGridLines="0" topLeftCell="A33" zoomScale="90" zoomScaleNormal="90" workbookViewId="0">
      <selection activeCell="B47" sqref="B47:H47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14" t="s">
        <v>1</v>
      </c>
      <c r="C6" s="115"/>
      <c r="D6" s="115"/>
      <c r="E6" s="115"/>
      <c r="F6" s="115"/>
      <c r="G6" s="115"/>
      <c r="H6" s="116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117" t="s">
        <v>545</v>
      </c>
      <c r="C7" s="118"/>
      <c r="D7" s="118"/>
      <c r="E7" s="118"/>
      <c r="F7" s="118"/>
      <c r="G7" s="118"/>
      <c r="H7" s="119"/>
      <c r="J7" s="15"/>
      <c r="K7" s="15"/>
      <c r="L7" s="15"/>
      <c r="M7" s="15"/>
      <c r="N7" s="15"/>
      <c r="O7" s="15"/>
      <c r="P7" s="15"/>
      <c r="Q7" s="15"/>
    </row>
    <row r="8" spans="2:17" ht="19.5" customHeight="1">
      <c r="B8" s="114" t="s">
        <v>3</v>
      </c>
      <c r="C8" s="115"/>
      <c r="D8" s="115"/>
      <c r="E8" s="115"/>
      <c r="F8" s="115" t="s">
        <v>4</v>
      </c>
      <c r="G8" s="115"/>
      <c r="H8" s="14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41.25" customHeight="1">
      <c r="B9" s="134" t="s">
        <v>507</v>
      </c>
      <c r="C9" s="135"/>
      <c r="D9" s="135"/>
      <c r="E9" s="135"/>
      <c r="F9" s="110" t="s">
        <v>508</v>
      </c>
      <c r="G9" s="110"/>
      <c r="H9" s="19" t="s">
        <v>139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14" t="s">
        <v>8</v>
      </c>
      <c r="C10" s="115"/>
      <c r="D10" s="115"/>
      <c r="E10" s="115"/>
      <c r="F10" s="115"/>
      <c r="G10" s="115"/>
      <c r="H10" s="116"/>
    </row>
    <row r="11" spans="2:17" ht="25.5" customHeight="1">
      <c r="B11" s="12" t="s">
        <v>9</v>
      </c>
      <c r="C11" s="115" t="s">
        <v>10</v>
      </c>
      <c r="D11" s="115"/>
      <c r="E11" s="13" t="s">
        <v>11</v>
      </c>
      <c r="F11" s="13" t="s">
        <v>12</v>
      </c>
      <c r="G11" s="13" t="s">
        <v>13</v>
      </c>
      <c r="H11" s="14" t="s">
        <v>14</v>
      </c>
    </row>
    <row r="12" spans="2:17" ht="18.95" customHeight="1" thickBot="1">
      <c r="B12" s="20" t="s">
        <v>407</v>
      </c>
      <c r="C12" s="123" t="s">
        <v>97</v>
      </c>
      <c r="D12" s="123"/>
      <c r="E12" s="21" t="s">
        <v>96</v>
      </c>
      <c r="F12" s="21" t="s">
        <v>295</v>
      </c>
      <c r="G12" s="21" t="s">
        <v>408</v>
      </c>
      <c r="H12" s="22" t="s">
        <v>20</v>
      </c>
    </row>
    <row r="13" spans="2:17" ht="16.5" customHeight="1" thickBot="1">
      <c r="B13" s="124" t="s">
        <v>21</v>
      </c>
      <c r="C13" s="125"/>
      <c r="D13" s="125"/>
      <c r="E13" s="125"/>
      <c r="F13" s="126"/>
      <c r="G13" s="127" t="s">
        <v>22</v>
      </c>
      <c r="H13" s="128"/>
    </row>
    <row r="14" spans="2:17" ht="16.5" customHeight="1">
      <c r="B14" s="23" t="s">
        <v>23</v>
      </c>
      <c r="C14" s="129" t="s">
        <v>24</v>
      </c>
      <c r="D14" s="129"/>
      <c r="E14" s="24" t="s">
        <v>25</v>
      </c>
      <c r="F14" s="25" t="s">
        <v>11</v>
      </c>
      <c r="G14" s="26" t="s">
        <v>26</v>
      </c>
      <c r="H14" s="25" t="s">
        <v>27</v>
      </c>
    </row>
    <row r="15" spans="2:17" ht="21" customHeight="1" thickBot="1">
      <c r="B15" s="27" t="s">
        <v>99</v>
      </c>
      <c r="C15" s="130" t="s">
        <v>409</v>
      </c>
      <c r="D15" s="130"/>
      <c r="E15" s="28" t="s">
        <v>29</v>
      </c>
      <c r="F15" s="29" t="s">
        <v>30</v>
      </c>
      <c r="G15" s="27" t="s">
        <v>29</v>
      </c>
      <c r="H15" s="29" t="s">
        <v>509</v>
      </c>
    </row>
    <row r="16" spans="2:17" ht="30.95" customHeight="1">
      <c r="B16" s="114" t="s">
        <v>32</v>
      </c>
      <c r="C16" s="115"/>
      <c r="D16" s="115"/>
      <c r="E16" s="115"/>
      <c r="F16" s="115" t="s">
        <v>33</v>
      </c>
      <c r="G16" s="115"/>
      <c r="H16" s="116"/>
    </row>
    <row r="17" spans="2:9" ht="47.1" customHeight="1">
      <c r="B17" s="131" t="s">
        <v>34</v>
      </c>
      <c r="C17" s="132"/>
      <c r="D17" s="132"/>
      <c r="E17" s="133"/>
      <c r="F17" s="115" t="s">
        <v>35</v>
      </c>
      <c r="G17" s="115"/>
      <c r="H17" s="14" t="s">
        <v>36</v>
      </c>
    </row>
    <row r="18" spans="2:9" ht="18" customHeight="1">
      <c r="B18" s="120" t="s">
        <v>37</v>
      </c>
      <c r="C18" s="121"/>
      <c r="D18" s="121"/>
      <c r="E18" s="122"/>
      <c r="F18" s="123" t="s">
        <v>38</v>
      </c>
      <c r="G18" s="123"/>
      <c r="H18" s="22" t="s">
        <v>38</v>
      </c>
    </row>
    <row r="19" spans="2:9" ht="15.75" customHeight="1">
      <c r="B19" s="114" t="s">
        <v>39</v>
      </c>
      <c r="C19" s="115"/>
      <c r="D19" s="115"/>
      <c r="E19" s="115"/>
      <c r="F19" s="115"/>
      <c r="G19" s="115"/>
      <c r="H19" s="116"/>
    </row>
    <row r="20" spans="2:9" ht="60.95" customHeight="1">
      <c r="B20" s="109" t="s">
        <v>546</v>
      </c>
      <c r="C20" s="110"/>
      <c r="D20" s="110"/>
      <c r="E20" s="110"/>
      <c r="F20" s="110"/>
      <c r="G20" s="110"/>
      <c r="H20" s="137"/>
    </row>
    <row r="21" spans="2:9" ht="15.75" customHeight="1">
      <c r="B21" s="114" t="s">
        <v>41</v>
      </c>
      <c r="C21" s="115"/>
      <c r="D21" s="115"/>
      <c r="E21" s="115"/>
      <c r="F21" s="115"/>
      <c r="G21" s="115"/>
      <c r="H21" s="116"/>
    </row>
    <row r="22" spans="2:9" ht="63.95" customHeight="1">
      <c r="B22" s="109" t="s">
        <v>547</v>
      </c>
      <c r="C22" s="110"/>
      <c r="D22" s="110"/>
      <c r="E22" s="110"/>
      <c r="F22" s="110"/>
      <c r="G22" s="110"/>
      <c r="H22" s="137"/>
    </row>
    <row r="23" spans="2:9" ht="15.75" customHeight="1">
      <c r="B23" s="114" t="s">
        <v>43</v>
      </c>
      <c r="C23" s="115"/>
      <c r="D23" s="115"/>
      <c r="E23" s="115"/>
      <c r="F23" s="115" t="s">
        <v>44</v>
      </c>
      <c r="G23" s="115"/>
      <c r="H23" s="116"/>
    </row>
    <row r="24" spans="2:9" ht="24.75" customHeight="1">
      <c r="B24" s="109" t="s">
        <v>45</v>
      </c>
      <c r="C24" s="110"/>
      <c r="D24" s="110"/>
      <c r="E24" s="110"/>
      <c r="F24" s="110" t="s">
        <v>46</v>
      </c>
      <c r="G24" s="110"/>
      <c r="H24" s="137"/>
    </row>
    <row r="25" spans="2:9" ht="14.25" customHeight="1">
      <c r="B25" s="114" t="s">
        <v>47</v>
      </c>
      <c r="C25" s="115"/>
      <c r="D25" s="115"/>
      <c r="E25" s="115"/>
      <c r="F25" s="115" t="s">
        <v>48</v>
      </c>
      <c r="G25" s="115"/>
      <c r="H25" s="116"/>
    </row>
    <row r="26" spans="2:9" ht="15.95" customHeight="1">
      <c r="B26" s="114" t="s">
        <v>49</v>
      </c>
      <c r="C26" s="115"/>
      <c r="D26" s="115" t="s">
        <v>50</v>
      </c>
      <c r="E26" s="115"/>
      <c r="F26" s="13" t="s">
        <v>49</v>
      </c>
      <c r="G26" s="13" t="s">
        <v>51</v>
      </c>
      <c r="H26" s="14" t="s">
        <v>50</v>
      </c>
    </row>
    <row r="27" spans="2:9" ht="14.25" customHeight="1">
      <c r="B27" s="109">
        <v>3783</v>
      </c>
      <c r="C27" s="110"/>
      <c r="D27" s="110">
        <v>2022</v>
      </c>
      <c r="E27" s="110"/>
      <c r="F27" s="49">
        <v>4610</v>
      </c>
      <c r="G27" s="31">
        <f>(F27/B27)-1</f>
        <v>0.21860956912503293</v>
      </c>
      <c r="H27" s="19">
        <v>2025</v>
      </c>
      <c r="I27" s="1">
        <f>((4-5)/5)*100</f>
        <v>-20</v>
      </c>
    </row>
    <row r="28" spans="2:9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19.5" customHeight="1">
      <c r="B29" s="138" t="s">
        <v>34</v>
      </c>
      <c r="C29" s="139"/>
      <c r="D29" s="139"/>
      <c r="E29" s="139"/>
      <c r="F29" s="139"/>
      <c r="G29" s="139"/>
      <c r="H29" s="140"/>
    </row>
    <row r="30" spans="2:9" ht="30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26.1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</row>
    <row r="32" spans="2:9" ht="45.95" customHeight="1">
      <c r="B32" s="114" t="s">
        <v>60</v>
      </c>
      <c r="C32" s="115"/>
      <c r="D32" s="115"/>
      <c r="E32" s="115"/>
      <c r="F32" s="115"/>
      <c r="G32" s="115"/>
      <c r="H32" s="116"/>
      <c r="I32" s="35"/>
    </row>
    <row r="33" spans="2:8" ht="139.5" customHeight="1">
      <c r="B33" s="190" t="s">
        <v>513</v>
      </c>
      <c r="C33" s="135"/>
      <c r="D33" s="135"/>
      <c r="E33" s="135"/>
      <c r="F33" s="135"/>
      <c r="G33" s="135"/>
      <c r="H33" s="136"/>
    </row>
    <row r="34" spans="2:8" ht="30" customHeight="1">
      <c r="B34" s="114" t="s">
        <v>62</v>
      </c>
      <c r="C34" s="115"/>
      <c r="D34" s="115"/>
      <c r="E34" s="115"/>
      <c r="F34" s="115"/>
      <c r="G34" s="115"/>
      <c r="H34" s="116"/>
    </row>
    <row r="35" spans="2:8" ht="20.100000000000001" customHeight="1">
      <c r="B35" s="12" t="s">
        <v>63</v>
      </c>
      <c r="C35" s="13" t="s">
        <v>64</v>
      </c>
      <c r="D35" s="13" t="s">
        <v>65</v>
      </c>
      <c r="E35" s="13" t="s">
        <v>66</v>
      </c>
      <c r="F35" s="13" t="s">
        <v>67</v>
      </c>
      <c r="G35" s="115" t="s">
        <v>68</v>
      </c>
      <c r="H35" s="116"/>
    </row>
    <row r="36" spans="2:8" ht="27.95" customHeight="1">
      <c r="B36" s="36">
        <v>1.399</v>
      </c>
      <c r="C36" s="36">
        <v>1.1913</v>
      </c>
      <c r="D36" s="36">
        <v>1.1357999999999999</v>
      </c>
      <c r="E36" s="36" t="s">
        <v>69</v>
      </c>
      <c r="F36" s="36">
        <v>0.89329999999999998</v>
      </c>
      <c r="G36" s="110"/>
      <c r="H36" s="137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14" t="s">
        <v>71</v>
      </c>
      <c r="C38" s="115"/>
      <c r="D38" s="115"/>
      <c r="E38" s="115"/>
      <c r="F38" s="115" t="s">
        <v>72</v>
      </c>
      <c r="G38" s="115"/>
      <c r="H38" s="116"/>
    </row>
    <row r="39" spans="2:8" ht="18.75" customHeight="1">
      <c r="B39" s="109" t="s">
        <v>514</v>
      </c>
      <c r="C39" s="110"/>
      <c r="D39" s="110"/>
      <c r="E39" s="110"/>
      <c r="F39" s="110" t="s">
        <v>548</v>
      </c>
      <c r="G39" s="110"/>
      <c r="H39" s="137"/>
    </row>
    <row r="40" spans="2:8" ht="17.100000000000001" customHeight="1">
      <c r="B40" s="114" t="s">
        <v>75</v>
      </c>
      <c r="C40" s="115"/>
      <c r="D40" s="115"/>
      <c r="E40" s="115"/>
      <c r="F40" s="115" t="s">
        <v>76</v>
      </c>
      <c r="G40" s="115"/>
      <c r="H40" s="116"/>
    </row>
    <row r="41" spans="2:8" ht="21" customHeight="1">
      <c r="B41" s="109" t="s">
        <v>516</v>
      </c>
      <c r="C41" s="110"/>
      <c r="D41" s="110"/>
      <c r="E41" s="110"/>
      <c r="F41" s="110" t="s">
        <v>517</v>
      </c>
      <c r="G41" s="110"/>
      <c r="H41" s="137"/>
    </row>
    <row r="42" spans="2:8" ht="15" customHeight="1">
      <c r="B42" s="114" t="s">
        <v>77</v>
      </c>
      <c r="C42" s="115"/>
      <c r="D42" s="115"/>
      <c r="E42" s="115"/>
      <c r="F42" s="115" t="s">
        <v>78</v>
      </c>
      <c r="G42" s="115"/>
      <c r="H42" s="116"/>
    </row>
    <row r="43" spans="2:8" ht="23.25" customHeight="1">
      <c r="B43" s="109" t="s">
        <v>549</v>
      </c>
      <c r="C43" s="110"/>
      <c r="D43" s="110"/>
      <c r="E43" s="110"/>
      <c r="F43" s="110" t="s">
        <v>550</v>
      </c>
      <c r="G43" s="110"/>
      <c r="H43" s="137"/>
    </row>
    <row r="44" spans="2:8" ht="24" customHeight="1">
      <c r="B44" s="114" t="s">
        <v>79</v>
      </c>
      <c r="C44" s="115"/>
      <c r="D44" s="115"/>
      <c r="E44" s="115"/>
      <c r="F44" s="115" t="s">
        <v>80</v>
      </c>
      <c r="G44" s="115"/>
      <c r="H44" s="116"/>
    </row>
    <row r="45" spans="2:8" ht="14.1" customHeight="1">
      <c r="B45" s="109" t="s">
        <v>516</v>
      </c>
      <c r="C45" s="110"/>
      <c r="D45" s="110"/>
      <c r="E45" s="110"/>
      <c r="F45" s="110" t="s">
        <v>517</v>
      </c>
      <c r="G45" s="110"/>
      <c r="H45" s="137"/>
    </row>
    <row r="46" spans="2:8" ht="14.1" customHeight="1">
      <c r="B46" s="153" t="s">
        <v>81</v>
      </c>
      <c r="C46" s="154"/>
      <c r="D46" s="154"/>
      <c r="E46" s="154"/>
      <c r="F46" s="154"/>
      <c r="G46" s="154"/>
      <c r="H46" s="155"/>
    </row>
    <row r="47" spans="2:8" ht="15.95" customHeight="1">
      <c r="B47" s="109" t="s">
        <v>520</v>
      </c>
      <c r="C47" s="110"/>
      <c r="D47" s="110"/>
      <c r="E47" s="110"/>
      <c r="F47" s="110"/>
      <c r="G47" s="110"/>
      <c r="H47" s="137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18.95" customHeight="1">
      <c r="B49" s="148" t="s">
        <v>521</v>
      </c>
      <c r="C49" s="149"/>
      <c r="D49" s="149"/>
      <c r="E49" s="150"/>
      <c r="F49" s="151" t="s">
        <v>86</v>
      </c>
      <c r="G49" s="149"/>
      <c r="H49" s="161"/>
    </row>
    <row r="50" spans="2:8" ht="16.5" customHeight="1">
      <c r="B50" s="114" t="s">
        <v>87</v>
      </c>
      <c r="C50" s="115"/>
      <c r="D50" s="115"/>
      <c r="E50" s="115"/>
      <c r="F50" s="115" t="s">
        <v>88</v>
      </c>
      <c r="G50" s="115"/>
      <c r="H50" s="116"/>
    </row>
    <row r="51" spans="2:8" ht="15" customHeight="1" thickBot="1">
      <c r="B51" s="162" t="s">
        <v>522</v>
      </c>
      <c r="C51" s="163"/>
      <c r="D51" s="163"/>
      <c r="E51" s="163"/>
      <c r="F51" s="130">
        <v>9983461893</v>
      </c>
      <c r="G51" s="130"/>
      <c r="H51" s="164"/>
    </row>
    <row r="52" spans="2:8" ht="38.25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215" priority="1" operator="containsText" text="NO DISPONIBLE">
      <formula>NOT(ISERROR(SEARCH("NO DISPONIBLE",B36)))</formula>
    </cfRule>
    <cfRule type="cellIs" dxfId="214" priority="2" operator="lessThanOrEqual">
      <formula>0.15</formula>
    </cfRule>
    <cfRule type="cellIs" dxfId="213" priority="3" operator="between">
      <formula>0.5</formula>
      <formula>0.7</formula>
    </cfRule>
    <cfRule type="cellIs" dxfId="212" priority="4" operator="greaterThanOrEqual">
      <formula>0.7</formula>
    </cfRule>
  </conditionalFormatting>
  <hyperlinks>
    <hyperlink ref="B51" r:id="rId1"/>
  </hyperlinks>
  <pageMargins left="0.70866141732283472" right="0.70866141732283472" top="0.74803149606299213" bottom="0.74803149606299213" header="0.31496062992125984" footer="0.31496062992125984"/>
  <pageSetup paperSize="5" scale="68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'2.2.1.1.5.2(2)'!B36:F36</xm:f>
              <xm:sqref>G36</xm:sqref>
            </x14:sparkline>
          </x14:sparklines>
        </x14:sparklineGroup>
      </x14:sparklineGroup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53"/>
  <sheetViews>
    <sheetView showGridLines="0" view="pageBreakPreview" topLeftCell="A25" zoomScale="85" zoomScaleNormal="90" zoomScaleSheetLayoutView="85" workbookViewId="0">
      <selection activeCell="Q34" sqref="Q34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4.7109375" style="1" customWidth="1"/>
    <col min="9" max="9" width="11.5703125" style="1" customWidth="1"/>
    <col min="10" max="16384" width="11.42578125" style="1"/>
  </cols>
  <sheetData>
    <row r="1" spans="2:17" ht="1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14" t="s">
        <v>1</v>
      </c>
      <c r="C6" s="115"/>
      <c r="D6" s="115"/>
      <c r="E6" s="115"/>
      <c r="F6" s="115"/>
      <c r="G6" s="115"/>
      <c r="H6" s="116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117" t="s">
        <v>127</v>
      </c>
      <c r="C7" s="118"/>
      <c r="D7" s="118"/>
      <c r="E7" s="118"/>
      <c r="F7" s="118"/>
      <c r="G7" s="118"/>
      <c r="H7" s="119"/>
      <c r="J7" s="15"/>
      <c r="K7" s="15"/>
      <c r="L7" s="15"/>
      <c r="M7" s="15"/>
      <c r="N7" s="15"/>
      <c r="O7" s="15"/>
      <c r="P7" s="15"/>
      <c r="Q7" s="15"/>
    </row>
    <row r="8" spans="2:17" ht="19.5" customHeight="1">
      <c r="B8" s="114" t="s">
        <v>3</v>
      </c>
      <c r="C8" s="115"/>
      <c r="D8" s="115"/>
      <c r="E8" s="115"/>
      <c r="F8" s="115" t="s">
        <v>4</v>
      </c>
      <c r="G8" s="115"/>
      <c r="H8" s="14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47.25" customHeight="1">
      <c r="B9" s="109" t="s">
        <v>93</v>
      </c>
      <c r="C9" s="110"/>
      <c r="D9" s="110"/>
      <c r="E9" s="110"/>
      <c r="F9" s="110" t="s">
        <v>94</v>
      </c>
      <c r="G9" s="110"/>
      <c r="H9" s="19" t="s">
        <v>128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14" t="s">
        <v>8</v>
      </c>
      <c r="C10" s="115"/>
      <c r="D10" s="115"/>
      <c r="E10" s="115"/>
      <c r="F10" s="115"/>
      <c r="G10" s="115"/>
      <c r="H10" s="116"/>
    </row>
    <row r="11" spans="2:17" ht="25.5" customHeight="1">
      <c r="B11" s="12" t="s">
        <v>9</v>
      </c>
      <c r="C11" s="115" t="s">
        <v>10</v>
      </c>
      <c r="D11" s="115"/>
      <c r="E11" s="13" t="s">
        <v>11</v>
      </c>
      <c r="F11" s="13" t="s">
        <v>12</v>
      </c>
      <c r="G11" s="13" t="s">
        <v>13</v>
      </c>
      <c r="H11" s="14" t="s">
        <v>14</v>
      </c>
    </row>
    <row r="12" spans="2:17" ht="18.95" customHeight="1" thickBot="1">
      <c r="B12" s="20" t="s">
        <v>96</v>
      </c>
      <c r="C12" s="123" t="s">
        <v>97</v>
      </c>
      <c r="D12" s="123"/>
      <c r="E12" s="21" t="s">
        <v>96</v>
      </c>
      <c r="F12" s="21" t="s">
        <v>96</v>
      </c>
      <c r="G12" s="21" t="s">
        <v>97</v>
      </c>
      <c r="H12" s="22" t="s">
        <v>20</v>
      </c>
    </row>
    <row r="13" spans="2:17" ht="16.5" customHeight="1" thickBot="1">
      <c r="B13" s="124" t="s">
        <v>21</v>
      </c>
      <c r="C13" s="125"/>
      <c r="D13" s="125"/>
      <c r="E13" s="125"/>
      <c r="F13" s="126"/>
      <c r="G13" s="127" t="s">
        <v>22</v>
      </c>
      <c r="H13" s="128"/>
    </row>
    <row r="14" spans="2:17" ht="16.5" customHeight="1">
      <c r="B14" s="23" t="s">
        <v>23</v>
      </c>
      <c r="C14" s="129" t="s">
        <v>24</v>
      </c>
      <c r="D14" s="129"/>
      <c r="E14" s="24" t="s">
        <v>25</v>
      </c>
      <c r="F14" s="25" t="s">
        <v>11</v>
      </c>
      <c r="G14" s="26" t="s">
        <v>26</v>
      </c>
      <c r="H14" s="25" t="s">
        <v>27</v>
      </c>
    </row>
    <row r="15" spans="2:17" ht="21" customHeight="1" thickBot="1">
      <c r="B15" s="27" t="s">
        <v>28</v>
      </c>
      <c r="C15" s="130" t="s">
        <v>98</v>
      </c>
      <c r="D15" s="130"/>
      <c r="E15" s="28" t="s">
        <v>29</v>
      </c>
      <c r="F15" s="29" t="s">
        <v>30</v>
      </c>
      <c r="G15" s="27" t="s">
        <v>99</v>
      </c>
      <c r="H15" s="29" t="s">
        <v>31</v>
      </c>
    </row>
    <row r="16" spans="2:17" ht="44.25" customHeight="1">
      <c r="B16" s="114" t="s">
        <v>32</v>
      </c>
      <c r="C16" s="115"/>
      <c r="D16" s="115"/>
      <c r="E16" s="115"/>
      <c r="F16" s="115" t="s">
        <v>33</v>
      </c>
      <c r="G16" s="115"/>
      <c r="H16" s="116"/>
    </row>
    <row r="17" spans="2:11" ht="22.5" customHeight="1">
      <c r="B17" s="131" t="s">
        <v>34</v>
      </c>
      <c r="C17" s="132"/>
      <c r="D17" s="132"/>
      <c r="E17" s="133"/>
      <c r="F17" s="115" t="s">
        <v>35</v>
      </c>
      <c r="G17" s="115"/>
      <c r="H17" s="14" t="s">
        <v>36</v>
      </c>
    </row>
    <row r="18" spans="2:11" ht="18" customHeight="1">
      <c r="B18" s="120" t="s">
        <v>37</v>
      </c>
      <c r="C18" s="121"/>
      <c r="D18" s="121"/>
      <c r="E18" s="122"/>
      <c r="F18" s="123" t="s">
        <v>38</v>
      </c>
      <c r="G18" s="123"/>
      <c r="H18" s="22" t="s">
        <v>20</v>
      </c>
    </row>
    <row r="19" spans="2:11" ht="15.75" customHeight="1">
      <c r="B19" s="114" t="s">
        <v>39</v>
      </c>
      <c r="C19" s="115"/>
      <c r="D19" s="115"/>
      <c r="E19" s="115"/>
      <c r="F19" s="115"/>
      <c r="G19" s="115"/>
      <c r="H19" s="116"/>
    </row>
    <row r="20" spans="2:11" ht="60.95" customHeight="1">
      <c r="B20" s="181" t="s">
        <v>129</v>
      </c>
      <c r="C20" s="182"/>
      <c r="D20" s="182"/>
      <c r="E20" s="182"/>
      <c r="F20" s="182"/>
      <c r="G20" s="182"/>
      <c r="H20" s="183"/>
    </row>
    <row r="21" spans="2:11" ht="15.75" customHeight="1">
      <c r="B21" s="114" t="s">
        <v>41</v>
      </c>
      <c r="C21" s="115"/>
      <c r="D21" s="115"/>
      <c r="E21" s="115"/>
      <c r="F21" s="115"/>
      <c r="G21" s="115"/>
      <c r="H21" s="116"/>
    </row>
    <row r="22" spans="2:11">
      <c r="B22" s="109" t="s">
        <v>130</v>
      </c>
      <c r="C22" s="110"/>
      <c r="D22" s="110"/>
      <c r="E22" s="110"/>
      <c r="F22" s="110"/>
      <c r="G22" s="110"/>
      <c r="H22" s="137"/>
    </row>
    <row r="23" spans="2:11" ht="15.75" customHeight="1">
      <c r="B23" s="114" t="s">
        <v>43</v>
      </c>
      <c r="C23" s="115"/>
      <c r="D23" s="115"/>
      <c r="E23" s="115"/>
      <c r="F23" s="115" t="s">
        <v>44</v>
      </c>
      <c r="G23" s="115"/>
      <c r="H23" s="116"/>
    </row>
    <row r="24" spans="2:11" ht="24.75" customHeight="1">
      <c r="B24" s="109" t="s">
        <v>45</v>
      </c>
      <c r="C24" s="110"/>
      <c r="D24" s="110"/>
      <c r="E24" s="110"/>
      <c r="F24" s="110" t="s">
        <v>46</v>
      </c>
      <c r="G24" s="110"/>
      <c r="H24" s="137"/>
    </row>
    <row r="25" spans="2:11" ht="14.25" customHeight="1">
      <c r="B25" s="114" t="s">
        <v>47</v>
      </c>
      <c r="C25" s="115"/>
      <c r="D25" s="115"/>
      <c r="E25" s="115"/>
      <c r="F25" s="115" t="s">
        <v>48</v>
      </c>
      <c r="G25" s="115"/>
      <c r="H25" s="116"/>
    </row>
    <row r="26" spans="2:11" ht="15.95" customHeight="1">
      <c r="B26" s="114" t="s">
        <v>49</v>
      </c>
      <c r="C26" s="115"/>
      <c r="D26" s="115" t="s">
        <v>50</v>
      </c>
      <c r="E26" s="115"/>
      <c r="F26" s="13" t="s">
        <v>49</v>
      </c>
      <c r="G26" s="13" t="s">
        <v>51</v>
      </c>
      <c r="H26" s="14" t="s">
        <v>50</v>
      </c>
    </row>
    <row r="27" spans="2:11" s="42" customFormat="1" ht="14.25" customHeight="1">
      <c r="B27" s="171">
        <v>23</v>
      </c>
      <c r="C27" s="172"/>
      <c r="D27" s="172">
        <v>2022</v>
      </c>
      <c r="E27" s="172"/>
      <c r="F27" s="39">
        <v>30</v>
      </c>
      <c r="G27" s="40">
        <v>0.30430000000000001</v>
      </c>
      <c r="H27" s="38">
        <v>2025</v>
      </c>
      <c r="I27" s="42">
        <f>(F27/B27)</f>
        <v>1.3043478260869565</v>
      </c>
      <c r="J27" s="42">
        <f>I27-1</f>
        <v>0.30434782608695654</v>
      </c>
      <c r="K27" s="42">
        <f>J27*100</f>
        <v>30.434782608695656</v>
      </c>
    </row>
    <row r="28" spans="2:11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11" ht="19.5" customHeight="1">
      <c r="B29" s="138" t="s">
        <v>34</v>
      </c>
      <c r="C29" s="139"/>
      <c r="D29" s="139"/>
      <c r="E29" s="139"/>
      <c r="F29" s="139"/>
      <c r="G29" s="139"/>
      <c r="H29" s="140"/>
    </row>
    <row r="30" spans="2:11" ht="30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11" ht="26.1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</row>
    <row r="32" spans="2:11" ht="25.5" customHeight="1">
      <c r="B32" s="114" t="s">
        <v>60</v>
      </c>
      <c r="C32" s="115"/>
      <c r="D32" s="115"/>
      <c r="E32" s="115"/>
      <c r="F32" s="115"/>
      <c r="G32" s="115"/>
      <c r="H32" s="116"/>
      <c r="I32" s="35"/>
    </row>
    <row r="33" spans="2:8" s="42" customFormat="1" ht="142.5" customHeight="1">
      <c r="B33" s="175" t="s">
        <v>131</v>
      </c>
      <c r="C33" s="169"/>
      <c r="D33" s="169"/>
      <c r="E33" s="169"/>
      <c r="F33" s="169"/>
      <c r="G33" s="169"/>
      <c r="H33" s="170"/>
    </row>
    <row r="34" spans="2:8" ht="30" customHeight="1">
      <c r="B34" s="114" t="s">
        <v>62</v>
      </c>
      <c r="C34" s="115"/>
      <c r="D34" s="115"/>
      <c r="E34" s="115"/>
      <c r="F34" s="115"/>
      <c r="G34" s="115"/>
      <c r="H34" s="116"/>
    </row>
    <row r="35" spans="2:8" ht="20.100000000000001" customHeight="1">
      <c r="B35" s="12" t="s">
        <v>63</v>
      </c>
      <c r="C35" s="13" t="s">
        <v>64</v>
      </c>
      <c r="D35" s="13" t="s">
        <v>65</v>
      </c>
      <c r="E35" s="13" t="s">
        <v>66</v>
      </c>
      <c r="F35" s="13" t="s">
        <v>67</v>
      </c>
      <c r="G35" s="115" t="s">
        <v>68</v>
      </c>
      <c r="H35" s="116"/>
    </row>
    <row r="36" spans="2:8" ht="27.95" customHeight="1">
      <c r="B36" s="36">
        <v>1</v>
      </c>
      <c r="C36" s="36">
        <v>1</v>
      </c>
      <c r="D36" s="36">
        <v>1</v>
      </c>
      <c r="E36" s="36" t="s">
        <v>69</v>
      </c>
      <c r="F36" s="36">
        <v>0.73329999999999995</v>
      </c>
      <c r="G36" s="110"/>
      <c r="H36" s="137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14" t="s">
        <v>71</v>
      </c>
      <c r="C38" s="115"/>
      <c r="D38" s="115"/>
      <c r="E38" s="115"/>
      <c r="F38" s="115" t="s">
        <v>72</v>
      </c>
      <c r="G38" s="115"/>
      <c r="H38" s="116"/>
    </row>
    <row r="39" spans="2:8" ht="14.1" customHeight="1">
      <c r="B39" s="109" t="s">
        <v>132</v>
      </c>
      <c r="C39" s="110"/>
      <c r="D39" s="110"/>
      <c r="E39" s="110"/>
      <c r="F39" s="110" t="s">
        <v>133</v>
      </c>
      <c r="G39" s="110"/>
      <c r="H39" s="137"/>
    </row>
    <row r="40" spans="2:8" ht="17.100000000000001" customHeight="1">
      <c r="B40" s="114" t="s">
        <v>75</v>
      </c>
      <c r="C40" s="115"/>
      <c r="D40" s="115"/>
      <c r="E40" s="115"/>
      <c r="F40" s="115" t="s">
        <v>76</v>
      </c>
      <c r="G40" s="115"/>
      <c r="H40" s="116"/>
    </row>
    <row r="41" spans="2:8">
      <c r="B41" s="109" t="s">
        <v>134</v>
      </c>
      <c r="C41" s="110"/>
      <c r="D41" s="110"/>
      <c r="E41" s="110"/>
      <c r="F41" s="110" t="s">
        <v>108</v>
      </c>
      <c r="G41" s="110"/>
      <c r="H41" s="137"/>
    </row>
    <row r="42" spans="2:8" ht="15" customHeight="1">
      <c r="B42" s="114" t="s">
        <v>77</v>
      </c>
      <c r="C42" s="115"/>
      <c r="D42" s="115"/>
      <c r="E42" s="115"/>
      <c r="F42" s="115" t="s">
        <v>78</v>
      </c>
      <c r="G42" s="115"/>
      <c r="H42" s="116"/>
    </row>
    <row r="43" spans="2:8" ht="12.95" customHeight="1">
      <c r="B43" s="109" t="s">
        <v>135</v>
      </c>
      <c r="C43" s="110"/>
      <c r="D43" s="110"/>
      <c r="E43" s="110"/>
      <c r="F43" s="110" t="s">
        <v>136</v>
      </c>
      <c r="G43" s="110"/>
      <c r="H43" s="137"/>
    </row>
    <row r="44" spans="2:8" ht="24" customHeight="1">
      <c r="B44" s="114" t="s">
        <v>79</v>
      </c>
      <c r="C44" s="115"/>
      <c r="D44" s="115"/>
      <c r="E44" s="115"/>
      <c r="F44" s="115" t="s">
        <v>80</v>
      </c>
      <c r="G44" s="115"/>
      <c r="H44" s="116"/>
    </row>
    <row r="45" spans="2:8" ht="14.1" customHeight="1">
      <c r="B45" s="109" t="s">
        <v>137</v>
      </c>
      <c r="C45" s="110"/>
      <c r="D45" s="110"/>
      <c r="E45" s="110"/>
      <c r="F45" s="110" t="s">
        <v>108</v>
      </c>
      <c r="G45" s="110"/>
      <c r="H45" s="137"/>
    </row>
    <row r="46" spans="2:8" ht="14.1" customHeight="1">
      <c r="B46" s="153" t="s">
        <v>81</v>
      </c>
      <c r="C46" s="154"/>
      <c r="D46" s="154"/>
      <c r="E46" s="154"/>
      <c r="F46" s="154"/>
      <c r="G46" s="154"/>
      <c r="H46" s="155"/>
    </row>
    <row r="47" spans="2:8" ht="15.95" customHeight="1">
      <c r="B47" s="109" t="s">
        <v>112</v>
      </c>
      <c r="C47" s="110"/>
      <c r="D47" s="110"/>
      <c r="E47" s="110"/>
      <c r="F47" s="110"/>
      <c r="G47" s="110"/>
      <c r="H47" s="137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18.95" customHeight="1">
      <c r="B49" s="148" t="s">
        <v>113</v>
      </c>
      <c r="C49" s="149"/>
      <c r="D49" s="149"/>
      <c r="E49" s="150"/>
      <c r="F49" s="151" t="s">
        <v>113</v>
      </c>
      <c r="G49" s="149"/>
      <c r="H49" s="161"/>
    </row>
    <row r="50" spans="2:8" ht="16.5" customHeight="1">
      <c r="B50" s="114" t="s">
        <v>87</v>
      </c>
      <c r="C50" s="115"/>
      <c r="D50" s="115"/>
      <c r="E50" s="115"/>
      <c r="F50" s="115" t="s">
        <v>88</v>
      </c>
      <c r="G50" s="115"/>
      <c r="H50" s="116"/>
    </row>
    <row r="51" spans="2:8" ht="15" customHeight="1" thickBot="1">
      <c r="B51" s="162" t="s">
        <v>114</v>
      </c>
      <c r="C51" s="163"/>
      <c r="D51" s="163"/>
      <c r="E51" s="163"/>
      <c r="F51" s="130" t="s">
        <v>115</v>
      </c>
      <c r="G51" s="130"/>
      <c r="H51" s="164"/>
    </row>
    <row r="52" spans="2:8" ht="57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355" priority="1" operator="containsText" text="NO DISPONIBLE">
      <formula>NOT(ISERROR(SEARCH("NO DISPONIBLE",B36)))</formula>
    </cfRule>
    <cfRule type="cellIs" dxfId="354" priority="2" operator="lessThanOrEqual">
      <formula>0.15</formula>
    </cfRule>
    <cfRule type="cellIs" dxfId="353" priority="3" operator="between">
      <formula>0.5</formula>
      <formula>0.7</formula>
    </cfRule>
    <cfRule type="cellIs" dxfId="352" priority="4" operator="greaterThanOrEqual">
      <formula>0.7</formula>
    </cfRule>
  </conditionalFormatting>
  <hyperlinks>
    <hyperlink ref="B51" r:id="rId1"/>
  </hyperlinks>
  <pageMargins left="0.70866141732283461" right="0.70866141732283461" top="0.59055118110236215" bottom="0.59055118110236215" header="0.31496062992125984" footer="0.31496062992125984"/>
  <pageSetup paperSize="5" scale="73" orientation="portrait" horizontalDpi="1200" verticalDpi="120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'C-2.2.1.1.1'!B36:F36</xm:f>
              <xm:sqref>G36</xm:sqref>
            </x14:sparkline>
          </x14:sparklines>
        </x14:sparklineGroup>
      </x14:sparklineGroup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53"/>
  <sheetViews>
    <sheetView showGridLines="0" topLeftCell="A28" zoomScale="90" zoomScaleNormal="90" workbookViewId="0">
      <selection activeCell="B47" sqref="B47:H47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14" t="s">
        <v>1</v>
      </c>
      <c r="C6" s="115"/>
      <c r="D6" s="115"/>
      <c r="E6" s="115"/>
      <c r="F6" s="115"/>
      <c r="G6" s="115"/>
      <c r="H6" s="116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117" t="s">
        <v>551</v>
      </c>
      <c r="C7" s="118"/>
      <c r="D7" s="118"/>
      <c r="E7" s="118"/>
      <c r="F7" s="118"/>
      <c r="G7" s="118"/>
      <c r="H7" s="119"/>
      <c r="J7" s="15"/>
      <c r="K7" s="15"/>
      <c r="L7" s="15"/>
      <c r="M7" s="15"/>
      <c r="N7" s="15"/>
      <c r="O7" s="15"/>
      <c r="P7" s="15"/>
      <c r="Q7" s="15"/>
    </row>
    <row r="8" spans="2:17" ht="19.5" customHeight="1">
      <c r="B8" s="114" t="s">
        <v>3</v>
      </c>
      <c r="C8" s="115"/>
      <c r="D8" s="115"/>
      <c r="E8" s="115"/>
      <c r="F8" s="115" t="s">
        <v>4</v>
      </c>
      <c r="G8" s="115"/>
      <c r="H8" s="14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39" customHeight="1">
      <c r="B9" s="134" t="s">
        <v>507</v>
      </c>
      <c r="C9" s="135"/>
      <c r="D9" s="135"/>
      <c r="E9" s="135"/>
      <c r="F9" s="110" t="s">
        <v>508</v>
      </c>
      <c r="G9" s="110"/>
      <c r="H9" s="19" t="s">
        <v>139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14" t="s">
        <v>8</v>
      </c>
      <c r="C10" s="115"/>
      <c r="D10" s="115"/>
      <c r="E10" s="115"/>
      <c r="F10" s="115"/>
      <c r="G10" s="115"/>
      <c r="H10" s="116"/>
    </row>
    <row r="11" spans="2:17" ht="25.5" customHeight="1">
      <c r="B11" s="12" t="s">
        <v>9</v>
      </c>
      <c r="C11" s="115" t="s">
        <v>10</v>
      </c>
      <c r="D11" s="115"/>
      <c r="E11" s="13" t="s">
        <v>11</v>
      </c>
      <c r="F11" s="13" t="s">
        <v>12</v>
      </c>
      <c r="G11" s="13" t="s">
        <v>13</v>
      </c>
      <c r="H11" s="14" t="s">
        <v>14</v>
      </c>
    </row>
    <row r="12" spans="2:17" ht="18.95" customHeight="1" thickBot="1">
      <c r="B12" s="20" t="s">
        <v>407</v>
      </c>
      <c r="C12" s="123" t="s">
        <v>97</v>
      </c>
      <c r="D12" s="123"/>
      <c r="E12" s="21" t="s">
        <v>96</v>
      </c>
      <c r="F12" s="21" t="s">
        <v>295</v>
      </c>
      <c r="G12" s="21" t="s">
        <v>408</v>
      </c>
      <c r="H12" s="22" t="s">
        <v>20</v>
      </c>
    </row>
    <row r="13" spans="2:17" ht="16.5" customHeight="1" thickBot="1">
      <c r="B13" s="124" t="s">
        <v>21</v>
      </c>
      <c r="C13" s="125"/>
      <c r="D13" s="125"/>
      <c r="E13" s="125"/>
      <c r="F13" s="126"/>
      <c r="G13" s="127" t="s">
        <v>22</v>
      </c>
      <c r="H13" s="128"/>
    </row>
    <row r="14" spans="2:17" ht="16.5" customHeight="1">
      <c r="B14" s="23" t="s">
        <v>23</v>
      </c>
      <c r="C14" s="129" t="s">
        <v>24</v>
      </c>
      <c r="D14" s="129"/>
      <c r="E14" s="24" t="s">
        <v>25</v>
      </c>
      <c r="F14" s="25" t="s">
        <v>11</v>
      </c>
      <c r="G14" s="26" t="s">
        <v>26</v>
      </c>
      <c r="H14" s="25" t="s">
        <v>27</v>
      </c>
    </row>
    <row r="15" spans="2:17" ht="21" customHeight="1" thickBot="1">
      <c r="B15" s="27" t="s">
        <v>99</v>
      </c>
      <c r="C15" s="130" t="s">
        <v>409</v>
      </c>
      <c r="D15" s="130"/>
      <c r="E15" s="28" t="s">
        <v>29</v>
      </c>
      <c r="F15" s="29" t="s">
        <v>30</v>
      </c>
      <c r="G15" s="27" t="s">
        <v>29</v>
      </c>
      <c r="H15" s="29" t="s">
        <v>509</v>
      </c>
    </row>
    <row r="16" spans="2:17" ht="30.95" customHeight="1">
      <c r="B16" s="114" t="s">
        <v>32</v>
      </c>
      <c r="C16" s="115"/>
      <c r="D16" s="115"/>
      <c r="E16" s="115"/>
      <c r="F16" s="115" t="s">
        <v>33</v>
      </c>
      <c r="G16" s="115"/>
      <c r="H16" s="116"/>
    </row>
    <row r="17" spans="2:9" ht="47.1" customHeight="1">
      <c r="B17" s="131" t="s">
        <v>34</v>
      </c>
      <c r="C17" s="132"/>
      <c r="D17" s="132"/>
      <c r="E17" s="133"/>
      <c r="F17" s="115" t="s">
        <v>35</v>
      </c>
      <c r="G17" s="115"/>
      <c r="H17" s="14" t="s">
        <v>36</v>
      </c>
    </row>
    <row r="18" spans="2:9" ht="18" customHeight="1">
      <c r="B18" s="120" t="s">
        <v>37</v>
      </c>
      <c r="C18" s="121"/>
      <c r="D18" s="121"/>
      <c r="E18" s="122"/>
      <c r="F18" s="123" t="s">
        <v>38</v>
      </c>
      <c r="G18" s="123"/>
      <c r="H18" s="22" t="s">
        <v>38</v>
      </c>
    </row>
    <row r="19" spans="2:9" ht="15.75" customHeight="1">
      <c r="B19" s="114" t="s">
        <v>39</v>
      </c>
      <c r="C19" s="115"/>
      <c r="D19" s="115"/>
      <c r="E19" s="115"/>
      <c r="F19" s="115"/>
      <c r="G19" s="115"/>
      <c r="H19" s="116"/>
    </row>
    <row r="20" spans="2:9" ht="60.95" customHeight="1">
      <c r="B20" s="109" t="s">
        <v>552</v>
      </c>
      <c r="C20" s="110"/>
      <c r="D20" s="110"/>
      <c r="E20" s="110"/>
      <c r="F20" s="110"/>
      <c r="G20" s="110"/>
      <c r="H20" s="137"/>
    </row>
    <row r="21" spans="2:9" ht="15.75" customHeight="1">
      <c r="B21" s="114" t="s">
        <v>41</v>
      </c>
      <c r="C21" s="115"/>
      <c r="D21" s="115"/>
      <c r="E21" s="115"/>
      <c r="F21" s="115"/>
      <c r="G21" s="115"/>
      <c r="H21" s="116"/>
    </row>
    <row r="22" spans="2:9" ht="63.95" customHeight="1">
      <c r="B22" s="109" t="s">
        <v>553</v>
      </c>
      <c r="C22" s="110"/>
      <c r="D22" s="110"/>
      <c r="E22" s="110"/>
      <c r="F22" s="110"/>
      <c r="G22" s="110"/>
      <c r="H22" s="137"/>
    </row>
    <row r="23" spans="2:9" ht="15.75" customHeight="1">
      <c r="B23" s="114" t="s">
        <v>43</v>
      </c>
      <c r="C23" s="115"/>
      <c r="D23" s="115"/>
      <c r="E23" s="115"/>
      <c r="F23" s="115" t="s">
        <v>44</v>
      </c>
      <c r="G23" s="115"/>
      <c r="H23" s="116"/>
    </row>
    <row r="24" spans="2:9" ht="24.75" customHeight="1">
      <c r="B24" s="109" t="s">
        <v>45</v>
      </c>
      <c r="C24" s="110"/>
      <c r="D24" s="110"/>
      <c r="E24" s="110"/>
      <c r="F24" s="110" t="s">
        <v>46</v>
      </c>
      <c r="G24" s="110"/>
      <c r="H24" s="137"/>
    </row>
    <row r="25" spans="2:9" ht="14.25" customHeight="1">
      <c r="B25" s="114" t="s">
        <v>47</v>
      </c>
      <c r="C25" s="115"/>
      <c r="D25" s="115"/>
      <c r="E25" s="115"/>
      <c r="F25" s="115" t="s">
        <v>48</v>
      </c>
      <c r="G25" s="115"/>
      <c r="H25" s="116"/>
    </row>
    <row r="26" spans="2:9" ht="15.95" customHeight="1">
      <c r="B26" s="114" t="s">
        <v>49</v>
      </c>
      <c r="C26" s="115"/>
      <c r="D26" s="115" t="s">
        <v>50</v>
      </c>
      <c r="E26" s="115"/>
      <c r="F26" s="13" t="s">
        <v>49</v>
      </c>
      <c r="G26" s="13" t="s">
        <v>51</v>
      </c>
      <c r="H26" s="14" t="s">
        <v>50</v>
      </c>
    </row>
    <row r="27" spans="2:9" ht="14.25" customHeight="1">
      <c r="B27" s="109">
        <v>493240</v>
      </c>
      <c r="C27" s="110"/>
      <c r="D27" s="110">
        <v>2022</v>
      </c>
      <c r="E27" s="110"/>
      <c r="F27" s="49">
        <v>500000</v>
      </c>
      <c r="G27" s="31">
        <f>(F27/B27)-1</f>
        <v>1.3705295596464273E-2</v>
      </c>
      <c r="H27" s="19">
        <v>2025</v>
      </c>
      <c r="I27" s="1">
        <f>((4-5)/5)*100</f>
        <v>-20</v>
      </c>
    </row>
    <row r="28" spans="2:9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19.5" customHeight="1">
      <c r="B29" s="138" t="s">
        <v>34</v>
      </c>
      <c r="C29" s="139"/>
      <c r="D29" s="139"/>
      <c r="E29" s="139"/>
      <c r="F29" s="139"/>
      <c r="G29" s="139"/>
      <c r="H29" s="140"/>
    </row>
    <row r="30" spans="2:9" ht="30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26.1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</row>
    <row r="32" spans="2:9" ht="45.95" customHeight="1">
      <c r="B32" s="114" t="s">
        <v>60</v>
      </c>
      <c r="C32" s="115"/>
      <c r="D32" s="115"/>
      <c r="E32" s="115"/>
      <c r="F32" s="115"/>
      <c r="G32" s="115"/>
      <c r="H32" s="116"/>
      <c r="I32" s="35"/>
    </row>
    <row r="33" spans="2:8" ht="142.5" customHeight="1">
      <c r="B33" s="190" t="s">
        <v>513</v>
      </c>
      <c r="C33" s="135"/>
      <c r="D33" s="135"/>
      <c r="E33" s="135"/>
      <c r="F33" s="135"/>
      <c r="G33" s="135"/>
      <c r="H33" s="136"/>
    </row>
    <row r="34" spans="2:8" ht="30" customHeight="1">
      <c r="B34" s="114" t="s">
        <v>62</v>
      </c>
      <c r="C34" s="115"/>
      <c r="D34" s="115"/>
      <c r="E34" s="115"/>
      <c r="F34" s="115"/>
      <c r="G34" s="115"/>
      <c r="H34" s="116"/>
    </row>
    <row r="35" spans="2:8" ht="20.100000000000001" customHeight="1">
      <c r="B35" s="12" t="s">
        <v>63</v>
      </c>
      <c r="C35" s="13" t="s">
        <v>64</v>
      </c>
      <c r="D35" s="13" t="s">
        <v>65</v>
      </c>
      <c r="E35" s="13" t="s">
        <v>66</v>
      </c>
      <c r="F35" s="13" t="s">
        <v>67</v>
      </c>
      <c r="G35" s="115" t="s">
        <v>68</v>
      </c>
      <c r="H35" s="116"/>
    </row>
    <row r="36" spans="2:8" ht="27.95" customHeight="1">
      <c r="B36" s="36">
        <v>1.1433</v>
      </c>
      <c r="C36" s="36">
        <v>1.2487999999999999</v>
      </c>
      <c r="D36" s="36">
        <v>0.98939999999999995</v>
      </c>
      <c r="E36" s="36" t="s">
        <v>69</v>
      </c>
      <c r="F36" s="36">
        <v>0.82189999999999996</v>
      </c>
      <c r="G36" s="110"/>
      <c r="H36" s="137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14" t="s">
        <v>71</v>
      </c>
      <c r="C38" s="115"/>
      <c r="D38" s="115"/>
      <c r="E38" s="115"/>
      <c r="F38" s="115" t="s">
        <v>72</v>
      </c>
      <c r="G38" s="115"/>
      <c r="H38" s="116"/>
    </row>
    <row r="39" spans="2:8" ht="34.5" customHeight="1">
      <c r="B39" s="109" t="s">
        <v>554</v>
      </c>
      <c r="C39" s="110"/>
      <c r="D39" s="110"/>
      <c r="E39" s="110"/>
      <c r="F39" s="110" t="s">
        <v>555</v>
      </c>
      <c r="G39" s="110"/>
      <c r="H39" s="137"/>
    </row>
    <row r="40" spans="2:8" ht="17.100000000000001" customHeight="1">
      <c r="B40" s="114" t="s">
        <v>75</v>
      </c>
      <c r="C40" s="115"/>
      <c r="D40" s="115"/>
      <c r="E40" s="115"/>
      <c r="F40" s="115" t="s">
        <v>76</v>
      </c>
      <c r="G40" s="115"/>
      <c r="H40" s="116"/>
    </row>
    <row r="41" spans="2:8" ht="21" customHeight="1">
      <c r="B41" s="109" t="s">
        <v>516</v>
      </c>
      <c r="C41" s="110"/>
      <c r="D41" s="110"/>
      <c r="E41" s="110"/>
      <c r="F41" s="110" t="s">
        <v>517</v>
      </c>
      <c r="G41" s="110"/>
      <c r="H41" s="137"/>
    </row>
    <row r="42" spans="2:8" ht="15" customHeight="1">
      <c r="B42" s="114" t="s">
        <v>77</v>
      </c>
      <c r="C42" s="115"/>
      <c r="D42" s="115"/>
      <c r="E42" s="115"/>
      <c r="F42" s="115" t="s">
        <v>78</v>
      </c>
      <c r="G42" s="115"/>
      <c r="H42" s="116"/>
    </row>
    <row r="43" spans="2:8" ht="18.75" customHeight="1">
      <c r="B43" s="109" t="s">
        <v>556</v>
      </c>
      <c r="C43" s="110"/>
      <c r="D43" s="110"/>
      <c r="E43" s="110"/>
      <c r="F43" s="110" t="s">
        <v>557</v>
      </c>
      <c r="G43" s="110"/>
      <c r="H43" s="137"/>
    </row>
    <row r="44" spans="2:8" ht="24" customHeight="1">
      <c r="B44" s="114" t="s">
        <v>79</v>
      </c>
      <c r="C44" s="115"/>
      <c r="D44" s="115"/>
      <c r="E44" s="115"/>
      <c r="F44" s="115" t="s">
        <v>80</v>
      </c>
      <c r="G44" s="115"/>
      <c r="H44" s="116"/>
    </row>
    <row r="45" spans="2:8" ht="14.1" customHeight="1">
      <c r="B45" s="109" t="s">
        <v>516</v>
      </c>
      <c r="C45" s="110"/>
      <c r="D45" s="110"/>
      <c r="E45" s="110"/>
      <c r="F45" s="110" t="s">
        <v>517</v>
      </c>
      <c r="G45" s="110"/>
      <c r="H45" s="137"/>
    </row>
    <row r="46" spans="2:8" ht="14.1" customHeight="1">
      <c r="B46" s="153" t="s">
        <v>81</v>
      </c>
      <c r="C46" s="154"/>
      <c r="D46" s="154"/>
      <c r="E46" s="154"/>
      <c r="F46" s="154"/>
      <c r="G46" s="154"/>
      <c r="H46" s="155"/>
    </row>
    <row r="47" spans="2:8" ht="15.95" customHeight="1">
      <c r="B47" s="109" t="s">
        <v>520</v>
      </c>
      <c r="C47" s="110"/>
      <c r="D47" s="110"/>
      <c r="E47" s="110"/>
      <c r="F47" s="110"/>
      <c r="G47" s="110"/>
      <c r="H47" s="137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18.95" customHeight="1">
      <c r="B49" s="148" t="s">
        <v>521</v>
      </c>
      <c r="C49" s="149"/>
      <c r="D49" s="149"/>
      <c r="E49" s="150"/>
      <c r="F49" s="151" t="s">
        <v>86</v>
      </c>
      <c r="G49" s="149"/>
      <c r="H49" s="161"/>
    </row>
    <row r="50" spans="2:8" ht="16.5" customHeight="1">
      <c r="B50" s="114" t="s">
        <v>87</v>
      </c>
      <c r="C50" s="115"/>
      <c r="D50" s="115"/>
      <c r="E50" s="115"/>
      <c r="F50" s="115" t="s">
        <v>88</v>
      </c>
      <c r="G50" s="115"/>
      <c r="H50" s="116"/>
    </row>
    <row r="51" spans="2:8" ht="15" customHeight="1" thickBot="1">
      <c r="B51" s="162" t="s">
        <v>522</v>
      </c>
      <c r="C51" s="163"/>
      <c r="D51" s="163"/>
      <c r="E51" s="163"/>
      <c r="F51" s="130">
        <v>9983461893</v>
      </c>
      <c r="G51" s="130"/>
      <c r="H51" s="164"/>
    </row>
    <row r="52" spans="2:8" ht="38.25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211" priority="1" operator="containsText" text="NO DISPONIBLE">
      <formula>NOT(ISERROR(SEARCH("NO DISPONIBLE",B36)))</formula>
    </cfRule>
    <cfRule type="cellIs" dxfId="210" priority="2" operator="lessThanOrEqual">
      <formula>0.15</formula>
    </cfRule>
    <cfRule type="cellIs" dxfId="209" priority="3" operator="between">
      <formula>0.5</formula>
      <formula>0.7</formula>
    </cfRule>
    <cfRule type="cellIs" dxfId="208" priority="4" operator="greaterThanOrEqual">
      <formula>0.7</formula>
    </cfRule>
  </conditionalFormatting>
  <hyperlinks>
    <hyperlink ref="B51" r:id="rId1"/>
  </hyperlinks>
  <pageMargins left="0.70866141732283472" right="0.70866141732283472" top="0.74803149606299213" bottom="0.74803149606299213" header="0.31496062992125984" footer="0.31496062992125984"/>
  <pageSetup paperSize="5" scale="67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'2.2.1.1.5.3'!B36:F36</xm:f>
              <xm:sqref>G36</xm:sqref>
            </x14:sparkline>
          </x14:sparklines>
        </x14:sparklineGroup>
      </x14:sparklineGroup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53"/>
  <sheetViews>
    <sheetView showGridLines="0" topLeftCell="A25" zoomScale="90" zoomScaleNormal="90" workbookViewId="0">
      <selection activeCell="F40" sqref="F40:H40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14" t="s">
        <v>1</v>
      </c>
      <c r="C6" s="115"/>
      <c r="D6" s="115"/>
      <c r="E6" s="115"/>
      <c r="F6" s="115"/>
      <c r="G6" s="115"/>
      <c r="H6" s="116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117" t="s">
        <v>558</v>
      </c>
      <c r="C7" s="118"/>
      <c r="D7" s="118"/>
      <c r="E7" s="118"/>
      <c r="F7" s="118"/>
      <c r="G7" s="118"/>
      <c r="H7" s="119"/>
      <c r="J7" s="15"/>
      <c r="K7" s="15"/>
      <c r="L7" s="15"/>
      <c r="M7" s="15"/>
      <c r="N7" s="15"/>
      <c r="O7" s="15"/>
      <c r="P7" s="15"/>
      <c r="Q7" s="15"/>
    </row>
    <row r="8" spans="2:17" ht="19.5" customHeight="1">
      <c r="B8" s="114" t="s">
        <v>3</v>
      </c>
      <c r="C8" s="115"/>
      <c r="D8" s="115"/>
      <c r="E8" s="115"/>
      <c r="F8" s="115" t="s">
        <v>4</v>
      </c>
      <c r="G8" s="115"/>
      <c r="H8" s="14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37.5" customHeight="1">
      <c r="B9" s="134" t="s">
        <v>507</v>
      </c>
      <c r="C9" s="135"/>
      <c r="D9" s="135"/>
      <c r="E9" s="135"/>
      <c r="F9" s="110" t="s">
        <v>508</v>
      </c>
      <c r="G9" s="110"/>
      <c r="H9" s="19" t="s">
        <v>139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14" t="s">
        <v>8</v>
      </c>
      <c r="C10" s="115"/>
      <c r="D10" s="115"/>
      <c r="E10" s="115"/>
      <c r="F10" s="115"/>
      <c r="G10" s="115"/>
      <c r="H10" s="116"/>
    </row>
    <row r="11" spans="2:17" ht="25.5" customHeight="1">
      <c r="B11" s="12" t="s">
        <v>9</v>
      </c>
      <c r="C11" s="115" t="s">
        <v>10</v>
      </c>
      <c r="D11" s="115"/>
      <c r="E11" s="13" t="s">
        <v>11</v>
      </c>
      <c r="F11" s="13" t="s">
        <v>12</v>
      </c>
      <c r="G11" s="13" t="s">
        <v>13</v>
      </c>
      <c r="H11" s="14" t="s">
        <v>14</v>
      </c>
    </row>
    <row r="12" spans="2:17" ht="18.95" customHeight="1" thickBot="1">
      <c r="B12" s="20" t="s">
        <v>407</v>
      </c>
      <c r="C12" s="123" t="s">
        <v>97</v>
      </c>
      <c r="D12" s="123"/>
      <c r="E12" s="21" t="s">
        <v>96</v>
      </c>
      <c r="F12" s="21" t="s">
        <v>295</v>
      </c>
      <c r="G12" s="21" t="s">
        <v>408</v>
      </c>
      <c r="H12" s="22" t="s">
        <v>20</v>
      </c>
    </row>
    <row r="13" spans="2:17" ht="16.5" customHeight="1" thickBot="1">
      <c r="B13" s="124" t="s">
        <v>21</v>
      </c>
      <c r="C13" s="125"/>
      <c r="D13" s="125"/>
      <c r="E13" s="125"/>
      <c r="F13" s="126"/>
      <c r="G13" s="127" t="s">
        <v>22</v>
      </c>
      <c r="H13" s="128"/>
    </row>
    <row r="14" spans="2:17" ht="16.5" customHeight="1">
      <c r="B14" s="23" t="s">
        <v>23</v>
      </c>
      <c r="C14" s="129" t="s">
        <v>24</v>
      </c>
      <c r="D14" s="129"/>
      <c r="E14" s="24" t="s">
        <v>25</v>
      </c>
      <c r="F14" s="25" t="s">
        <v>11</v>
      </c>
      <c r="G14" s="26" t="s">
        <v>26</v>
      </c>
      <c r="H14" s="25" t="s">
        <v>27</v>
      </c>
    </row>
    <row r="15" spans="2:17" ht="21" customHeight="1" thickBot="1">
      <c r="B15" s="27" t="s">
        <v>99</v>
      </c>
      <c r="C15" s="130" t="s">
        <v>409</v>
      </c>
      <c r="D15" s="130"/>
      <c r="E15" s="28" t="s">
        <v>29</v>
      </c>
      <c r="F15" s="29" t="s">
        <v>30</v>
      </c>
      <c r="G15" s="27" t="s">
        <v>29</v>
      </c>
      <c r="H15" s="29" t="s">
        <v>509</v>
      </c>
    </row>
    <row r="16" spans="2:17" ht="30.95" customHeight="1">
      <c r="B16" s="114" t="s">
        <v>32</v>
      </c>
      <c r="C16" s="115"/>
      <c r="D16" s="115"/>
      <c r="E16" s="115"/>
      <c r="F16" s="115" t="s">
        <v>33</v>
      </c>
      <c r="G16" s="115"/>
      <c r="H16" s="116"/>
    </row>
    <row r="17" spans="2:9" ht="47.1" customHeight="1">
      <c r="B17" s="131" t="s">
        <v>34</v>
      </c>
      <c r="C17" s="132"/>
      <c r="D17" s="132"/>
      <c r="E17" s="133"/>
      <c r="F17" s="115" t="s">
        <v>35</v>
      </c>
      <c r="G17" s="115"/>
      <c r="H17" s="14" t="s">
        <v>36</v>
      </c>
    </row>
    <row r="18" spans="2:9" ht="18" customHeight="1">
      <c r="B18" s="120" t="s">
        <v>37</v>
      </c>
      <c r="C18" s="121"/>
      <c r="D18" s="121"/>
      <c r="E18" s="122"/>
      <c r="F18" s="123" t="s">
        <v>38</v>
      </c>
      <c r="G18" s="123"/>
      <c r="H18" s="22" t="s">
        <v>38</v>
      </c>
    </row>
    <row r="19" spans="2:9" ht="15.75" customHeight="1">
      <c r="B19" s="114" t="s">
        <v>39</v>
      </c>
      <c r="C19" s="115"/>
      <c r="D19" s="115"/>
      <c r="E19" s="115"/>
      <c r="F19" s="115"/>
      <c r="G19" s="115"/>
      <c r="H19" s="116"/>
    </row>
    <row r="20" spans="2:9" ht="60.95" customHeight="1">
      <c r="B20" s="109" t="s">
        <v>559</v>
      </c>
      <c r="C20" s="110"/>
      <c r="D20" s="110"/>
      <c r="E20" s="110"/>
      <c r="F20" s="110"/>
      <c r="G20" s="110"/>
      <c r="H20" s="137"/>
    </row>
    <row r="21" spans="2:9" ht="15.75" customHeight="1">
      <c r="B21" s="114" t="s">
        <v>41</v>
      </c>
      <c r="C21" s="115"/>
      <c r="D21" s="115"/>
      <c r="E21" s="115"/>
      <c r="F21" s="115"/>
      <c r="G21" s="115"/>
      <c r="H21" s="116"/>
    </row>
    <row r="22" spans="2:9" ht="63.95" customHeight="1">
      <c r="B22" s="109" t="s">
        <v>560</v>
      </c>
      <c r="C22" s="110"/>
      <c r="D22" s="110"/>
      <c r="E22" s="110"/>
      <c r="F22" s="110"/>
      <c r="G22" s="110"/>
      <c r="H22" s="137"/>
    </row>
    <row r="23" spans="2:9" ht="15.75" customHeight="1">
      <c r="B23" s="114" t="s">
        <v>43</v>
      </c>
      <c r="C23" s="115"/>
      <c r="D23" s="115"/>
      <c r="E23" s="115"/>
      <c r="F23" s="115" t="s">
        <v>44</v>
      </c>
      <c r="G23" s="115"/>
      <c r="H23" s="116"/>
    </row>
    <row r="24" spans="2:9" ht="24.75" customHeight="1">
      <c r="B24" s="109" t="s">
        <v>45</v>
      </c>
      <c r="C24" s="110"/>
      <c r="D24" s="110"/>
      <c r="E24" s="110"/>
      <c r="F24" s="110" t="s">
        <v>46</v>
      </c>
      <c r="G24" s="110"/>
      <c r="H24" s="137"/>
    </row>
    <row r="25" spans="2:9" ht="14.25" customHeight="1">
      <c r="B25" s="114" t="s">
        <v>47</v>
      </c>
      <c r="C25" s="115"/>
      <c r="D25" s="115"/>
      <c r="E25" s="115"/>
      <c r="F25" s="115" t="s">
        <v>48</v>
      </c>
      <c r="G25" s="115"/>
      <c r="H25" s="116"/>
    </row>
    <row r="26" spans="2:9" ht="15.95" customHeight="1">
      <c r="B26" s="114" t="s">
        <v>49</v>
      </c>
      <c r="C26" s="115"/>
      <c r="D26" s="115" t="s">
        <v>50</v>
      </c>
      <c r="E26" s="115"/>
      <c r="F26" s="13" t="s">
        <v>49</v>
      </c>
      <c r="G26" s="13" t="s">
        <v>51</v>
      </c>
      <c r="H26" s="14" t="s">
        <v>50</v>
      </c>
    </row>
    <row r="27" spans="2:9" ht="14.25" customHeight="1">
      <c r="B27" s="109">
        <v>13650</v>
      </c>
      <c r="C27" s="110"/>
      <c r="D27" s="110">
        <v>2022</v>
      </c>
      <c r="E27" s="110"/>
      <c r="F27" s="49">
        <v>14000</v>
      </c>
      <c r="G27" s="31">
        <f>(F27/B27)-1</f>
        <v>2.564102564102555E-2</v>
      </c>
      <c r="H27" s="19">
        <v>2025</v>
      </c>
    </row>
    <row r="28" spans="2:9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19.5" customHeight="1">
      <c r="B29" s="138" t="s">
        <v>34</v>
      </c>
      <c r="C29" s="139"/>
      <c r="D29" s="139"/>
      <c r="E29" s="139"/>
      <c r="F29" s="139"/>
      <c r="G29" s="139"/>
      <c r="H29" s="140"/>
    </row>
    <row r="30" spans="2:9" ht="30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26.1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</row>
    <row r="32" spans="2:9" ht="45.95" customHeight="1">
      <c r="B32" s="114" t="s">
        <v>60</v>
      </c>
      <c r="C32" s="115"/>
      <c r="D32" s="115"/>
      <c r="E32" s="115"/>
      <c r="F32" s="115"/>
      <c r="G32" s="115"/>
      <c r="H32" s="116"/>
      <c r="I32" s="35"/>
    </row>
    <row r="33" spans="2:8" ht="139.5" customHeight="1">
      <c r="B33" s="190" t="s">
        <v>513</v>
      </c>
      <c r="C33" s="135"/>
      <c r="D33" s="135"/>
      <c r="E33" s="135"/>
      <c r="F33" s="135"/>
      <c r="G33" s="135"/>
      <c r="H33" s="136"/>
    </row>
    <row r="34" spans="2:8" ht="30" customHeight="1">
      <c r="B34" s="114" t="s">
        <v>62</v>
      </c>
      <c r="C34" s="115"/>
      <c r="D34" s="115"/>
      <c r="E34" s="115"/>
      <c r="F34" s="115"/>
      <c r="G34" s="115"/>
      <c r="H34" s="116"/>
    </row>
    <row r="35" spans="2:8" ht="20.100000000000001" customHeight="1">
      <c r="B35" s="12" t="s">
        <v>63</v>
      </c>
      <c r="C35" s="13" t="s">
        <v>64</v>
      </c>
      <c r="D35" s="13" t="s">
        <v>65</v>
      </c>
      <c r="E35" s="13" t="s">
        <v>66</v>
      </c>
      <c r="F35" s="13" t="s">
        <v>67</v>
      </c>
      <c r="G35" s="115" t="s">
        <v>68</v>
      </c>
      <c r="H35" s="116"/>
    </row>
    <row r="36" spans="2:8" ht="27.95" customHeight="1">
      <c r="B36" s="36">
        <v>0.70150000000000001</v>
      </c>
      <c r="C36" s="36">
        <v>1.0036</v>
      </c>
      <c r="D36" s="36">
        <v>5.7643000000000004</v>
      </c>
      <c r="E36" s="36" t="s">
        <v>69</v>
      </c>
      <c r="F36" s="36">
        <v>1.8742000000000001</v>
      </c>
      <c r="G36" s="110"/>
      <c r="H36" s="137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14" t="s">
        <v>71</v>
      </c>
      <c r="C38" s="115"/>
      <c r="D38" s="115"/>
      <c r="E38" s="115"/>
      <c r="F38" s="115" t="s">
        <v>72</v>
      </c>
      <c r="G38" s="115"/>
      <c r="H38" s="116"/>
    </row>
    <row r="39" spans="2:8" ht="25.5" customHeight="1">
      <c r="B39" s="109" t="s">
        <v>561</v>
      </c>
      <c r="C39" s="110"/>
      <c r="D39" s="110"/>
      <c r="E39" s="110"/>
      <c r="F39" s="110" t="s">
        <v>562</v>
      </c>
      <c r="G39" s="110"/>
      <c r="H39" s="137"/>
    </row>
    <row r="40" spans="2:8" ht="17.100000000000001" customHeight="1">
      <c r="B40" s="114" t="s">
        <v>75</v>
      </c>
      <c r="C40" s="115"/>
      <c r="D40" s="115"/>
      <c r="E40" s="115"/>
      <c r="F40" s="115" t="s">
        <v>76</v>
      </c>
      <c r="G40" s="115"/>
      <c r="H40" s="116"/>
    </row>
    <row r="41" spans="2:8" ht="21" customHeight="1">
      <c r="B41" s="109" t="s">
        <v>516</v>
      </c>
      <c r="C41" s="110"/>
      <c r="D41" s="110"/>
      <c r="E41" s="110"/>
      <c r="F41" s="110" t="s">
        <v>517</v>
      </c>
      <c r="G41" s="110"/>
      <c r="H41" s="137"/>
    </row>
    <row r="42" spans="2:8" ht="15" customHeight="1">
      <c r="B42" s="114" t="s">
        <v>77</v>
      </c>
      <c r="C42" s="115"/>
      <c r="D42" s="115"/>
      <c r="E42" s="115"/>
      <c r="F42" s="115" t="s">
        <v>78</v>
      </c>
      <c r="G42" s="115"/>
      <c r="H42" s="116"/>
    </row>
    <row r="43" spans="2:8" ht="12.95" customHeight="1">
      <c r="B43" s="109" t="s">
        <v>563</v>
      </c>
      <c r="C43" s="110"/>
      <c r="D43" s="110"/>
      <c r="E43" s="110"/>
      <c r="F43" s="110" t="s">
        <v>564</v>
      </c>
      <c r="G43" s="110"/>
      <c r="H43" s="137"/>
    </row>
    <row r="44" spans="2:8" ht="24" customHeight="1">
      <c r="B44" s="114" t="s">
        <v>79</v>
      </c>
      <c r="C44" s="115"/>
      <c r="D44" s="115"/>
      <c r="E44" s="115"/>
      <c r="F44" s="115" t="s">
        <v>80</v>
      </c>
      <c r="G44" s="115"/>
      <c r="H44" s="116"/>
    </row>
    <row r="45" spans="2:8" ht="14.1" customHeight="1">
      <c r="B45" s="109" t="s">
        <v>516</v>
      </c>
      <c r="C45" s="110"/>
      <c r="D45" s="110"/>
      <c r="E45" s="110"/>
      <c r="F45" s="110" t="s">
        <v>517</v>
      </c>
      <c r="G45" s="110"/>
      <c r="H45" s="137"/>
    </row>
    <row r="46" spans="2:8" ht="14.1" customHeight="1">
      <c r="B46" s="153" t="s">
        <v>81</v>
      </c>
      <c r="C46" s="154"/>
      <c r="D46" s="154"/>
      <c r="E46" s="154"/>
      <c r="F46" s="154"/>
      <c r="G46" s="154"/>
      <c r="H46" s="155"/>
    </row>
    <row r="47" spans="2:8" ht="15.95" customHeight="1">
      <c r="B47" s="109" t="s">
        <v>520</v>
      </c>
      <c r="C47" s="110"/>
      <c r="D47" s="110"/>
      <c r="E47" s="110"/>
      <c r="F47" s="110"/>
      <c r="G47" s="110"/>
      <c r="H47" s="137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18.95" customHeight="1">
      <c r="B49" s="148" t="s">
        <v>521</v>
      </c>
      <c r="C49" s="149"/>
      <c r="D49" s="149"/>
      <c r="E49" s="150"/>
      <c r="F49" s="151" t="s">
        <v>86</v>
      </c>
      <c r="G49" s="149"/>
      <c r="H49" s="161"/>
    </row>
    <row r="50" spans="2:8" ht="16.5" customHeight="1">
      <c r="B50" s="114" t="s">
        <v>87</v>
      </c>
      <c r="C50" s="115"/>
      <c r="D50" s="115"/>
      <c r="E50" s="115"/>
      <c r="F50" s="115" t="s">
        <v>88</v>
      </c>
      <c r="G50" s="115"/>
      <c r="H50" s="116"/>
    </row>
    <row r="51" spans="2:8" ht="15" customHeight="1" thickBot="1">
      <c r="B51" s="162" t="s">
        <v>522</v>
      </c>
      <c r="C51" s="163"/>
      <c r="D51" s="163"/>
      <c r="E51" s="163"/>
      <c r="F51" s="130">
        <v>9983461893</v>
      </c>
      <c r="G51" s="130"/>
      <c r="H51" s="164"/>
    </row>
    <row r="52" spans="2:8" ht="38.25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207" priority="1" operator="containsText" text="NO DISPONIBLE">
      <formula>NOT(ISERROR(SEARCH("NO DISPONIBLE",B36)))</formula>
    </cfRule>
    <cfRule type="cellIs" dxfId="206" priority="2" operator="lessThanOrEqual">
      <formula>0.15</formula>
    </cfRule>
    <cfRule type="cellIs" dxfId="205" priority="3" operator="between">
      <formula>0.5</formula>
      <formula>0.7</formula>
    </cfRule>
    <cfRule type="cellIs" dxfId="204" priority="4" operator="greaterThanOrEqual">
      <formula>0.7</formula>
    </cfRule>
  </conditionalFormatting>
  <hyperlinks>
    <hyperlink ref="B51" r:id="rId1"/>
  </hyperlinks>
  <pageMargins left="0.70866141732283472" right="0.70866141732283472" top="0.74803149606299213" bottom="0.74803149606299213" header="0.31496062992125984" footer="0.31496062992125984"/>
  <pageSetup paperSize="5" scale="68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'2.2.1.1.5.3(2)'!B36:F36</xm:f>
              <xm:sqref>G36</xm:sqref>
            </x14:sparkline>
          </x14:sparklines>
        </x14:sparklineGroup>
      </x14:sparklineGroup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53"/>
  <sheetViews>
    <sheetView showGridLines="0" topLeftCell="B33" zoomScale="90" zoomScaleNormal="90" workbookViewId="0">
      <selection activeCell="B47" sqref="B47:H47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14" t="s">
        <v>1</v>
      </c>
      <c r="C6" s="115"/>
      <c r="D6" s="115"/>
      <c r="E6" s="115"/>
      <c r="F6" s="115"/>
      <c r="G6" s="115"/>
      <c r="H6" s="116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117" t="s">
        <v>565</v>
      </c>
      <c r="C7" s="118"/>
      <c r="D7" s="118"/>
      <c r="E7" s="118"/>
      <c r="F7" s="118"/>
      <c r="G7" s="118"/>
      <c r="H7" s="119"/>
      <c r="J7" s="15"/>
      <c r="K7" s="15"/>
      <c r="L7" s="15"/>
      <c r="M7" s="15"/>
      <c r="N7" s="15"/>
      <c r="O7" s="15"/>
      <c r="P7" s="15"/>
      <c r="Q7" s="15"/>
    </row>
    <row r="8" spans="2:17" ht="29.25" customHeight="1">
      <c r="B8" s="114" t="s">
        <v>3</v>
      </c>
      <c r="C8" s="115"/>
      <c r="D8" s="115"/>
      <c r="E8" s="115"/>
      <c r="F8" s="115" t="s">
        <v>4</v>
      </c>
      <c r="G8" s="115"/>
      <c r="H8" s="14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37.5" customHeight="1">
      <c r="B9" s="134" t="s">
        <v>507</v>
      </c>
      <c r="C9" s="135"/>
      <c r="D9" s="135"/>
      <c r="E9" s="135"/>
      <c r="F9" s="110" t="s">
        <v>508</v>
      </c>
      <c r="G9" s="110"/>
      <c r="H9" s="19" t="s">
        <v>139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14" t="s">
        <v>8</v>
      </c>
      <c r="C10" s="115"/>
      <c r="D10" s="115"/>
      <c r="E10" s="115"/>
      <c r="F10" s="115"/>
      <c r="G10" s="115"/>
      <c r="H10" s="116"/>
    </row>
    <row r="11" spans="2:17" ht="25.5" customHeight="1">
      <c r="B11" s="12" t="s">
        <v>9</v>
      </c>
      <c r="C11" s="115" t="s">
        <v>10</v>
      </c>
      <c r="D11" s="115"/>
      <c r="E11" s="13" t="s">
        <v>11</v>
      </c>
      <c r="F11" s="13" t="s">
        <v>12</v>
      </c>
      <c r="G11" s="13" t="s">
        <v>13</v>
      </c>
      <c r="H11" s="14" t="s">
        <v>14</v>
      </c>
    </row>
    <row r="12" spans="2:17" ht="18.95" customHeight="1" thickBot="1">
      <c r="B12" s="20" t="s">
        <v>407</v>
      </c>
      <c r="C12" s="123" t="s">
        <v>97</v>
      </c>
      <c r="D12" s="123"/>
      <c r="E12" s="21" t="s">
        <v>96</v>
      </c>
      <c r="F12" s="21" t="s">
        <v>295</v>
      </c>
      <c r="G12" s="21" t="s">
        <v>408</v>
      </c>
      <c r="H12" s="22" t="s">
        <v>20</v>
      </c>
    </row>
    <row r="13" spans="2:17" ht="16.5" customHeight="1" thickBot="1">
      <c r="B13" s="124" t="s">
        <v>21</v>
      </c>
      <c r="C13" s="125"/>
      <c r="D13" s="125"/>
      <c r="E13" s="125"/>
      <c r="F13" s="126"/>
      <c r="G13" s="127" t="s">
        <v>22</v>
      </c>
      <c r="H13" s="128"/>
    </row>
    <row r="14" spans="2:17" ht="16.5" customHeight="1">
      <c r="B14" s="23" t="s">
        <v>23</v>
      </c>
      <c r="C14" s="129" t="s">
        <v>24</v>
      </c>
      <c r="D14" s="129"/>
      <c r="E14" s="24" t="s">
        <v>25</v>
      </c>
      <c r="F14" s="25" t="s">
        <v>11</v>
      </c>
      <c r="G14" s="26" t="s">
        <v>26</v>
      </c>
      <c r="H14" s="25" t="s">
        <v>27</v>
      </c>
    </row>
    <row r="15" spans="2:17" ht="21" customHeight="1" thickBot="1">
      <c r="B15" s="27" t="s">
        <v>99</v>
      </c>
      <c r="C15" s="130" t="s">
        <v>409</v>
      </c>
      <c r="D15" s="130"/>
      <c r="E15" s="28" t="s">
        <v>29</v>
      </c>
      <c r="F15" s="29" t="s">
        <v>30</v>
      </c>
      <c r="G15" s="27" t="s">
        <v>29</v>
      </c>
      <c r="H15" s="29" t="s">
        <v>509</v>
      </c>
    </row>
    <row r="16" spans="2:17" ht="30.95" customHeight="1">
      <c r="B16" s="114" t="s">
        <v>32</v>
      </c>
      <c r="C16" s="115"/>
      <c r="D16" s="115"/>
      <c r="E16" s="115"/>
      <c r="F16" s="115" t="s">
        <v>33</v>
      </c>
      <c r="G16" s="115"/>
      <c r="H16" s="116"/>
    </row>
    <row r="17" spans="2:9" ht="47.1" customHeight="1">
      <c r="B17" s="131" t="s">
        <v>34</v>
      </c>
      <c r="C17" s="132"/>
      <c r="D17" s="132"/>
      <c r="E17" s="133"/>
      <c r="F17" s="115" t="s">
        <v>35</v>
      </c>
      <c r="G17" s="115"/>
      <c r="H17" s="14" t="s">
        <v>36</v>
      </c>
    </row>
    <row r="18" spans="2:9" ht="18" customHeight="1">
      <c r="B18" s="120" t="s">
        <v>37</v>
      </c>
      <c r="C18" s="121"/>
      <c r="D18" s="121"/>
      <c r="E18" s="122"/>
      <c r="F18" s="123" t="s">
        <v>38</v>
      </c>
      <c r="G18" s="123"/>
      <c r="H18" s="22" t="s">
        <v>38</v>
      </c>
    </row>
    <row r="19" spans="2:9" ht="15.75" customHeight="1">
      <c r="B19" s="114" t="s">
        <v>39</v>
      </c>
      <c r="C19" s="115"/>
      <c r="D19" s="115"/>
      <c r="E19" s="115"/>
      <c r="F19" s="115"/>
      <c r="G19" s="115"/>
      <c r="H19" s="116"/>
    </row>
    <row r="20" spans="2:9" ht="60.95" customHeight="1">
      <c r="B20" s="109" t="s">
        <v>566</v>
      </c>
      <c r="C20" s="110"/>
      <c r="D20" s="110"/>
      <c r="E20" s="110"/>
      <c r="F20" s="110"/>
      <c r="G20" s="110"/>
      <c r="H20" s="137"/>
    </row>
    <row r="21" spans="2:9" ht="15.75" customHeight="1">
      <c r="B21" s="114" t="s">
        <v>41</v>
      </c>
      <c r="C21" s="115"/>
      <c r="D21" s="115"/>
      <c r="E21" s="115"/>
      <c r="F21" s="115"/>
      <c r="G21" s="115"/>
      <c r="H21" s="116"/>
    </row>
    <row r="22" spans="2:9" ht="63.95" customHeight="1">
      <c r="B22" s="109" t="s">
        <v>567</v>
      </c>
      <c r="C22" s="110"/>
      <c r="D22" s="110"/>
      <c r="E22" s="110"/>
      <c r="F22" s="110"/>
      <c r="G22" s="110"/>
      <c r="H22" s="137"/>
    </row>
    <row r="23" spans="2:9" ht="15.75" customHeight="1">
      <c r="B23" s="114" t="s">
        <v>43</v>
      </c>
      <c r="C23" s="115"/>
      <c r="D23" s="115"/>
      <c r="E23" s="115"/>
      <c r="F23" s="115" t="s">
        <v>44</v>
      </c>
      <c r="G23" s="115"/>
      <c r="H23" s="116"/>
    </row>
    <row r="24" spans="2:9" ht="24.75" customHeight="1">
      <c r="B24" s="109" t="s">
        <v>45</v>
      </c>
      <c r="C24" s="110"/>
      <c r="D24" s="110"/>
      <c r="E24" s="110"/>
      <c r="F24" s="110" t="s">
        <v>46</v>
      </c>
      <c r="G24" s="110"/>
      <c r="H24" s="137"/>
    </row>
    <row r="25" spans="2:9" ht="14.25" customHeight="1">
      <c r="B25" s="114" t="s">
        <v>47</v>
      </c>
      <c r="C25" s="115"/>
      <c r="D25" s="115"/>
      <c r="E25" s="115"/>
      <c r="F25" s="115" t="s">
        <v>48</v>
      </c>
      <c r="G25" s="115"/>
      <c r="H25" s="116"/>
    </row>
    <row r="26" spans="2:9" ht="15.95" customHeight="1">
      <c r="B26" s="114" t="s">
        <v>49</v>
      </c>
      <c r="C26" s="115"/>
      <c r="D26" s="115" t="s">
        <v>50</v>
      </c>
      <c r="E26" s="115"/>
      <c r="F26" s="13" t="s">
        <v>49</v>
      </c>
      <c r="G26" s="13" t="s">
        <v>51</v>
      </c>
      <c r="H26" s="14" t="s">
        <v>50</v>
      </c>
    </row>
    <row r="27" spans="2:9" ht="14.25" customHeight="1">
      <c r="B27" s="109">
        <v>25</v>
      </c>
      <c r="C27" s="110"/>
      <c r="D27" s="110">
        <v>2022</v>
      </c>
      <c r="E27" s="110"/>
      <c r="F27" s="49">
        <v>35</v>
      </c>
      <c r="G27" s="31">
        <f>(F27/B27)-1</f>
        <v>0.39999999999999991</v>
      </c>
      <c r="H27" s="19">
        <v>2025</v>
      </c>
    </row>
    <row r="28" spans="2:9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19.5" customHeight="1">
      <c r="B29" s="138" t="s">
        <v>34</v>
      </c>
      <c r="C29" s="139"/>
      <c r="D29" s="139"/>
      <c r="E29" s="139"/>
      <c r="F29" s="139"/>
      <c r="G29" s="139"/>
      <c r="H29" s="140"/>
    </row>
    <row r="30" spans="2:9" ht="30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26.1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</row>
    <row r="32" spans="2:9" ht="45.95" customHeight="1">
      <c r="B32" s="114" t="s">
        <v>60</v>
      </c>
      <c r="C32" s="115"/>
      <c r="D32" s="115"/>
      <c r="E32" s="115"/>
      <c r="F32" s="115"/>
      <c r="G32" s="115"/>
      <c r="H32" s="116"/>
      <c r="I32" s="35"/>
    </row>
    <row r="33" spans="2:8" ht="139.5" customHeight="1">
      <c r="B33" s="190" t="s">
        <v>513</v>
      </c>
      <c r="C33" s="135"/>
      <c r="D33" s="135"/>
      <c r="E33" s="135"/>
      <c r="F33" s="135"/>
      <c r="G33" s="135"/>
      <c r="H33" s="136"/>
    </row>
    <row r="34" spans="2:8" ht="30" customHeight="1">
      <c r="B34" s="114" t="s">
        <v>62</v>
      </c>
      <c r="C34" s="115"/>
      <c r="D34" s="115"/>
      <c r="E34" s="115"/>
      <c r="F34" s="115"/>
      <c r="G34" s="115"/>
      <c r="H34" s="116"/>
    </row>
    <row r="35" spans="2:8" ht="20.100000000000001" customHeight="1">
      <c r="B35" s="12" t="s">
        <v>63</v>
      </c>
      <c r="C35" s="13" t="s">
        <v>64</v>
      </c>
      <c r="D35" s="13" t="s">
        <v>65</v>
      </c>
      <c r="E35" s="13" t="s">
        <v>66</v>
      </c>
      <c r="F35" s="13" t="s">
        <v>67</v>
      </c>
      <c r="G35" s="115" t="s">
        <v>68</v>
      </c>
      <c r="H35" s="116"/>
    </row>
    <row r="36" spans="2:8" ht="27.95" customHeight="1">
      <c r="B36" s="36">
        <v>1</v>
      </c>
      <c r="C36" s="36">
        <v>0.8</v>
      </c>
      <c r="D36" s="36">
        <v>1</v>
      </c>
      <c r="E36" s="36" t="s">
        <v>69</v>
      </c>
      <c r="F36" s="36">
        <v>0.68569999999999998</v>
      </c>
      <c r="G36" s="110"/>
      <c r="H36" s="137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14" t="s">
        <v>71</v>
      </c>
      <c r="C38" s="115"/>
      <c r="D38" s="115"/>
      <c r="E38" s="115"/>
      <c r="F38" s="115" t="s">
        <v>72</v>
      </c>
      <c r="G38" s="115"/>
      <c r="H38" s="116"/>
    </row>
    <row r="39" spans="2:8" ht="39" customHeight="1">
      <c r="B39" s="148" t="s">
        <v>568</v>
      </c>
      <c r="C39" s="149"/>
      <c r="D39" s="149"/>
      <c r="E39" s="150"/>
      <c r="F39" s="208" t="s">
        <v>569</v>
      </c>
      <c r="G39" s="209"/>
      <c r="H39" s="210"/>
    </row>
    <row r="40" spans="2:8" ht="17.100000000000001" customHeight="1">
      <c r="B40" s="114" t="s">
        <v>75</v>
      </c>
      <c r="C40" s="115"/>
      <c r="D40" s="115"/>
      <c r="E40" s="115"/>
      <c r="F40" s="115" t="s">
        <v>76</v>
      </c>
      <c r="G40" s="115"/>
      <c r="H40" s="116"/>
    </row>
    <row r="41" spans="2:8" ht="21" customHeight="1">
      <c r="B41" s="109" t="s">
        <v>516</v>
      </c>
      <c r="C41" s="110"/>
      <c r="D41" s="110"/>
      <c r="E41" s="110"/>
      <c r="F41" s="110" t="s">
        <v>517</v>
      </c>
      <c r="G41" s="110"/>
      <c r="H41" s="137"/>
    </row>
    <row r="42" spans="2:8" ht="15" customHeight="1">
      <c r="B42" s="114" t="s">
        <v>77</v>
      </c>
      <c r="C42" s="115"/>
      <c r="D42" s="115"/>
      <c r="E42" s="115"/>
      <c r="F42" s="115" t="s">
        <v>78</v>
      </c>
      <c r="G42" s="115"/>
      <c r="H42" s="116"/>
    </row>
    <row r="43" spans="2:8" ht="32.25" customHeight="1">
      <c r="B43" s="148" t="s">
        <v>570</v>
      </c>
      <c r="C43" s="149"/>
      <c r="D43" s="149"/>
      <c r="E43" s="150"/>
      <c r="F43" s="151" t="s">
        <v>571</v>
      </c>
      <c r="G43" s="149"/>
      <c r="H43" s="161"/>
    </row>
    <row r="44" spans="2:8" ht="24" customHeight="1">
      <c r="B44" s="114" t="s">
        <v>79</v>
      </c>
      <c r="C44" s="115"/>
      <c r="D44" s="115"/>
      <c r="E44" s="115"/>
      <c r="F44" s="115" t="s">
        <v>80</v>
      </c>
      <c r="G44" s="115"/>
      <c r="H44" s="116"/>
    </row>
    <row r="45" spans="2:8" ht="14.1" customHeight="1">
      <c r="B45" s="109" t="s">
        <v>516</v>
      </c>
      <c r="C45" s="110"/>
      <c r="D45" s="110"/>
      <c r="E45" s="110"/>
      <c r="F45" s="110" t="s">
        <v>517</v>
      </c>
      <c r="G45" s="110"/>
      <c r="H45" s="137"/>
    </row>
    <row r="46" spans="2:8" ht="14.1" customHeight="1">
      <c r="B46" s="153" t="s">
        <v>81</v>
      </c>
      <c r="C46" s="154"/>
      <c r="D46" s="154"/>
      <c r="E46" s="154"/>
      <c r="F46" s="154"/>
      <c r="G46" s="154"/>
      <c r="H46" s="155"/>
    </row>
    <row r="47" spans="2:8" ht="15.95" customHeight="1">
      <c r="B47" s="109" t="s">
        <v>520</v>
      </c>
      <c r="C47" s="110"/>
      <c r="D47" s="110"/>
      <c r="E47" s="110"/>
      <c r="F47" s="110"/>
      <c r="G47" s="110"/>
      <c r="H47" s="137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18.95" customHeight="1">
      <c r="B49" s="148" t="s">
        <v>521</v>
      </c>
      <c r="C49" s="149"/>
      <c r="D49" s="149"/>
      <c r="E49" s="150"/>
      <c r="F49" s="151" t="s">
        <v>86</v>
      </c>
      <c r="G49" s="149"/>
      <c r="H49" s="161"/>
    </row>
    <row r="50" spans="2:8" ht="16.5" customHeight="1">
      <c r="B50" s="114" t="s">
        <v>87</v>
      </c>
      <c r="C50" s="115"/>
      <c r="D50" s="115"/>
      <c r="E50" s="115"/>
      <c r="F50" s="115" t="s">
        <v>88</v>
      </c>
      <c r="G50" s="115"/>
      <c r="H50" s="116"/>
    </row>
    <row r="51" spans="2:8" ht="15" customHeight="1" thickBot="1">
      <c r="B51" s="162" t="s">
        <v>522</v>
      </c>
      <c r="C51" s="163"/>
      <c r="D51" s="163"/>
      <c r="E51" s="163"/>
      <c r="F51" s="130">
        <v>9983461893</v>
      </c>
      <c r="G51" s="130"/>
      <c r="H51" s="164"/>
    </row>
    <row r="52" spans="2:8" ht="38.25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203" priority="1" operator="containsText" text="NO DISPONIBLE">
      <formula>NOT(ISERROR(SEARCH("NO DISPONIBLE",B36)))</formula>
    </cfRule>
    <cfRule type="cellIs" dxfId="202" priority="2" operator="lessThanOrEqual">
      <formula>0.15</formula>
    </cfRule>
    <cfRule type="cellIs" dxfId="201" priority="3" operator="between">
      <formula>0.5</formula>
      <formula>0.7</formula>
    </cfRule>
    <cfRule type="cellIs" dxfId="200" priority="4" operator="greaterThanOrEqual">
      <formula>0.7</formula>
    </cfRule>
  </conditionalFormatting>
  <hyperlinks>
    <hyperlink ref="B51" r:id="rId1"/>
  </hyperlinks>
  <pageMargins left="0.70866141732283472" right="0.70866141732283472" top="0.74803149606299213" bottom="0.74803149606299213" header="0.31496062992125984" footer="0.31496062992125984"/>
  <pageSetup paperSize="5" scale="66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'2.2.1.1.5.4'!B36:F36</xm:f>
              <xm:sqref>G36</xm:sqref>
            </x14:sparkline>
          </x14:sparklines>
        </x14:sparklineGroup>
      </x14:sparklineGroup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53"/>
  <sheetViews>
    <sheetView showGridLines="0" view="pageBreakPreview" topLeftCell="A20" zoomScale="80" zoomScaleNormal="90" zoomScaleSheetLayoutView="80" workbookViewId="0">
      <selection activeCell="B47" sqref="B47:H47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32.25" customHeight="1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14" t="s">
        <v>1</v>
      </c>
      <c r="C6" s="115"/>
      <c r="D6" s="115"/>
      <c r="E6" s="115"/>
      <c r="F6" s="115"/>
      <c r="G6" s="115"/>
      <c r="H6" s="116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117" t="s">
        <v>572</v>
      </c>
      <c r="C7" s="118"/>
      <c r="D7" s="118"/>
      <c r="E7" s="118"/>
      <c r="F7" s="118"/>
      <c r="G7" s="118"/>
      <c r="H7" s="119"/>
      <c r="J7" s="15"/>
      <c r="K7" s="15"/>
      <c r="L7" s="15"/>
      <c r="M7" s="15"/>
      <c r="N7" s="15"/>
      <c r="O7" s="15"/>
      <c r="P7" s="15"/>
      <c r="Q7" s="15"/>
    </row>
    <row r="8" spans="2:17" ht="19.5" customHeight="1">
      <c r="B8" s="114" t="s">
        <v>3</v>
      </c>
      <c r="C8" s="115"/>
      <c r="D8" s="115"/>
      <c r="E8" s="115"/>
      <c r="F8" s="115" t="s">
        <v>4</v>
      </c>
      <c r="G8" s="115"/>
      <c r="H8" s="14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32.25" customHeight="1">
      <c r="B9" s="109" t="s">
        <v>573</v>
      </c>
      <c r="C9" s="110"/>
      <c r="D9" s="110"/>
      <c r="E9" s="110"/>
      <c r="F9" s="110" t="s">
        <v>574</v>
      </c>
      <c r="G9" s="110"/>
      <c r="H9" s="19" t="s">
        <v>292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14" t="s">
        <v>8</v>
      </c>
      <c r="C10" s="115"/>
      <c r="D10" s="115"/>
      <c r="E10" s="115"/>
      <c r="F10" s="115"/>
      <c r="G10" s="115"/>
      <c r="H10" s="116"/>
    </row>
    <row r="11" spans="2:17" ht="25.5" customHeight="1">
      <c r="B11" s="12" t="s">
        <v>9</v>
      </c>
      <c r="C11" s="115" t="s">
        <v>10</v>
      </c>
      <c r="D11" s="115"/>
      <c r="E11" s="13" t="s">
        <v>11</v>
      </c>
      <c r="F11" s="13" t="s">
        <v>12</v>
      </c>
      <c r="G11" s="13" t="s">
        <v>13</v>
      </c>
      <c r="H11" s="14" t="s">
        <v>14</v>
      </c>
    </row>
    <row r="12" spans="2:17" ht="18.95" customHeight="1" thickBot="1">
      <c r="B12" s="20" t="s">
        <v>575</v>
      </c>
      <c r="C12" s="123" t="s">
        <v>576</v>
      </c>
      <c r="D12" s="123"/>
      <c r="E12" s="21" t="s">
        <v>575</v>
      </c>
      <c r="F12" s="21" t="s">
        <v>576</v>
      </c>
      <c r="G12" s="21" t="s">
        <v>577</v>
      </c>
      <c r="H12" s="22" t="s">
        <v>498</v>
      </c>
    </row>
    <row r="13" spans="2:17" ht="16.5" customHeight="1" thickBot="1">
      <c r="B13" s="124" t="s">
        <v>21</v>
      </c>
      <c r="C13" s="125"/>
      <c r="D13" s="125"/>
      <c r="E13" s="125"/>
      <c r="F13" s="126"/>
      <c r="G13" s="127" t="s">
        <v>22</v>
      </c>
      <c r="H13" s="128"/>
    </row>
    <row r="14" spans="2:17" ht="16.5" customHeight="1">
      <c r="B14" s="23" t="s">
        <v>23</v>
      </c>
      <c r="C14" s="129" t="s">
        <v>24</v>
      </c>
      <c r="D14" s="129"/>
      <c r="E14" s="24" t="s">
        <v>25</v>
      </c>
      <c r="F14" s="25" t="s">
        <v>11</v>
      </c>
      <c r="G14" s="26" t="s">
        <v>26</v>
      </c>
      <c r="H14" s="25" t="s">
        <v>27</v>
      </c>
    </row>
    <row r="15" spans="2:17" ht="21" customHeight="1" thickBot="1">
      <c r="B15" s="27" t="s">
        <v>28</v>
      </c>
      <c r="C15" s="130" t="s">
        <v>409</v>
      </c>
      <c r="D15" s="130"/>
      <c r="E15" s="28" t="s">
        <v>29</v>
      </c>
      <c r="F15" s="29" t="s">
        <v>30</v>
      </c>
      <c r="G15" s="27" t="s">
        <v>29</v>
      </c>
      <c r="H15" s="29" t="s">
        <v>409</v>
      </c>
    </row>
    <row r="16" spans="2:17" ht="30.95" customHeight="1">
      <c r="B16" s="114" t="s">
        <v>32</v>
      </c>
      <c r="C16" s="115"/>
      <c r="D16" s="115"/>
      <c r="E16" s="115"/>
      <c r="F16" s="115" t="s">
        <v>33</v>
      </c>
      <c r="G16" s="115"/>
      <c r="H16" s="116"/>
    </row>
    <row r="17" spans="2:9" ht="47.1" customHeight="1">
      <c r="B17" s="131" t="s">
        <v>34</v>
      </c>
      <c r="C17" s="132"/>
      <c r="D17" s="132"/>
      <c r="E17" s="133"/>
      <c r="F17" s="115" t="s">
        <v>35</v>
      </c>
      <c r="G17" s="115"/>
      <c r="H17" s="14" t="s">
        <v>36</v>
      </c>
    </row>
    <row r="18" spans="2:9" ht="18" customHeight="1">
      <c r="B18" s="120" t="s">
        <v>37</v>
      </c>
      <c r="C18" s="121"/>
      <c r="D18" s="121"/>
      <c r="E18" s="122"/>
      <c r="F18" s="123" t="s">
        <v>38</v>
      </c>
      <c r="G18" s="123"/>
      <c r="H18" s="22" t="s">
        <v>578</v>
      </c>
    </row>
    <row r="19" spans="2:9" ht="15.75" customHeight="1">
      <c r="B19" s="114" t="s">
        <v>39</v>
      </c>
      <c r="C19" s="115"/>
      <c r="D19" s="115"/>
      <c r="E19" s="115"/>
      <c r="F19" s="115"/>
      <c r="G19" s="115"/>
      <c r="H19" s="116"/>
    </row>
    <row r="20" spans="2:9" ht="60.75" customHeight="1">
      <c r="B20" s="134" t="s">
        <v>579</v>
      </c>
      <c r="C20" s="135"/>
      <c r="D20" s="135"/>
      <c r="E20" s="135"/>
      <c r="F20" s="135"/>
      <c r="G20" s="135"/>
      <c r="H20" s="136"/>
    </row>
    <row r="21" spans="2:9" ht="15.75" customHeight="1">
      <c r="B21" s="114" t="s">
        <v>41</v>
      </c>
      <c r="C21" s="115"/>
      <c r="D21" s="115"/>
      <c r="E21" s="115"/>
      <c r="F21" s="115"/>
      <c r="G21" s="115"/>
      <c r="H21" s="116"/>
    </row>
    <row r="22" spans="2:9" ht="63.75" customHeight="1">
      <c r="B22" s="109" t="s">
        <v>580</v>
      </c>
      <c r="C22" s="110"/>
      <c r="D22" s="110"/>
      <c r="E22" s="110"/>
      <c r="F22" s="110"/>
      <c r="G22" s="110"/>
      <c r="H22" s="137"/>
    </row>
    <row r="23" spans="2:9" ht="15.75" customHeight="1">
      <c r="B23" s="114" t="s">
        <v>43</v>
      </c>
      <c r="C23" s="115"/>
      <c r="D23" s="115"/>
      <c r="E23" s="115"/>
      <c r="F23" s="115" t="s">
        <v>44</v>
      </c>
      <c r="G23" s="115"/>
      <c r="H23" s="116"/>
    </row>
    <row r="24" spans="2:9" ht="24.75" customHeight="1">
      <c r="B24" s="109" t="s">
        <v>45</v>
      </c>
      <c r="C24" s="110"/>
      <c r="D24" s="110"/>
      <c r="E24" s="110"/>
      <c r="F24" s="110" t="s">
        <v>305</v>
      </c>
      <c r="G24" s="110"/>
      <c r="H24" s="137"/>
    </row>
    <row r="25" spans="2:9" ht="14.25" customHeight="1">
      <c r="B25" s="114" t="s">
        <v>47</v>
      </c>
      <c r="C25" s="115"/>
      <c r="D25" s="115"/>
      <c r="E25" s="115"/>
      <c r="F25" s="115" t="s">
        <v>48</v>
      </c>
      <c r="G25" s="115"/>
      <c r="H25" s="116"/>
    </row>
    <row r="26" spans="2:9" ht="15.95" customHeight="1">
      <c r="B26" s="114" t="s">
        <v>49</v>
      </c>
      <c r="C26" s="115"/>
      <c r="D26" s="115" t="s">
        <v>50</v>
      </c>
      <c r="E26" s="115"/>
      <c r="F26" s="13" t="s">
        <v>49</v>
      </c>
      <c r="G26" s="13" t="s">
        <v>51</v>
      </c>
      <c r="H26" s="14" t="s">
        <v>50</v>
      </c>
    </row>
    <row r="27" spans="2:9" ht="14.25" customHeight="1">
      <c r="B27" s="211">
        <v>110</v>
      </c>
      <c r="C27" s="212"/>
      <c r="D27" s="212">
        <v>2022</v>
      </c>
      <c r="E27" s="212"/>
      <c r="F27" s="50">
        <v>115</v>
      </c>
      <c r="G27" s="51">
        <v>4.5499999999999999E-2</v>
      </c>
      <c r="H27" s="52">
        <v>2025</v>
      </c>
    </row>
    <row r="28" spans="2:9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19.5" customHeight="1">
      <c r="B29" s="138" t="s">
        <v>34</v>
      </c>
      <c r="C29" s="139"/>
      <c r="D29" s="139"/>
      <c r="E29" s="139"/>
      <c r="F29" s="139"/>
      <c r="G29" s="139"/>
      <c r="H29" s="140"/>
    </row>
    <row r="30" spans="2:9" ht="30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26.1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</row>
    <row r="32" spans="2:9" ht="45.95" customHeight="1">
      <c r="B32" s="114" t="s">
        <v>60</v>
      </c>
      <c r="C32" s="115"/>
      <c r="D32" s="115"/>
      <c r="E32" s="115"/>
      <c r="F32" s="115"/>
      <c r="G32" s="115"/>
      <c r="H32" s="116"/>
      <c r="I32" s="35"/>
    </row>
    <row r="33" spans="2:8" ht="90.75" customHeight="1">
      <c r="B33" s="152" t="s">
        <v>581</v>
      </c>
      <c r="C33" s="110"/>
      <c r="D33" s="110"/>
      <c r="E33" s="110"/>
      <c r="F33" s="110"/>
      <c r="G33" s="110"/>
      <c r="H33" s="137"/>
    </row>
    <row r="34" spans="2:8" ht="30" customHeight="1">
      <c r="B34" s="114" t="s">
        <v>62</v>
      </c>
      <c r="C34" s="115"/>
      <c r="D34" s="115"/>
      <c r="E34" s="115"/>
      <c r="F34" s="115"/>
      <c r="G34" s="115"/>
      <c r="H34" s="116"/>
    </row>
    <row r="35" spans="2:8" ht="20.100000000000001" customHeight="1">
      <c r="B35" s="12" t="s">
        <v>63</v>
      </c>
      <c r="C35" s="13" t="s">
        <v>64</v>
      </c>
      <c r="D35" s="13" t="s">
        <v>65</v>
      </c>
      <c r="E35" s="13" t="s">
        <v>66</v>
      </c>
      <c r="F35" s="13" t="s">
        <v>67</v>
      </c>
      <c r="G35" s="115" t="s">
        <v>68</v>
      </c>
      <c r="H35" s="116"/>
    </row>
    <row r="36" spans="2:8" ht="27.95" customHeight="1">
      <c r="B36" s="36">
        <v>0</v>
      </c>
      <c r="C36" s="36">
        <v>2.86E-2</v>
      </c>
      <c r="D36" s="36">
        <v>0</v>
      </c>
      <c r="E36" s="36" t="s">
        <v>69</v>
      </c>
      <c r="F36" s="36">
        <v>8.6999999999999994E-3</v>
      </c>
      <c r="G36" s="110"/>
      <c r="H36" s="137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14" t="s">
        <v>71</v>
      </c>
      <c r="C38" s="115"/>
      <c r="D38" s="115"/>
      <c r="E38" s="115"/>
      <c r="F38" s="115" t="s">
        <v>72</v>
      </c>
      <c r="G38" s="115"/>
      <c r="H38" s="116"/>
    </row>
    <row r="39" spans="2:8" ht="14.1" customHeight="1">
      <c r="B39" s="109" t="s">
        <v>582</v>
      </c>
      <c r="C39" s="110"/>
      <c r="D39" s="110"/>
      <c r="E39" s="110"/>
      <c r="F39" s="110" t="s">
        <v>583</v>
      </c>
      <c r="G39" s="110"/>
      <c r="H39" s="137"/>
    </row>
    <row r="40" spans="2:8" ht="17.100000000000001" customHeight="1">
      <c r="B40" s="114" t="s">
        <v>75</v>
      </c>
      <c r="C40" s="115"/>
      <c r="D40" s="115"/>
      <c r="E40" s="115"/>
      <c r="F40" s="115" t="s">
        <v>76</v>
      </c>
      <c r="G40" s="115"/>
      <c r="H40" s="116"/>
    </row>
    <row r="41" spans="2:8" ht="21" customHeight="1">
      <c r="B41" s="109" t="s">
        <v>584</v>
      </c>
      <c r="C41" s="110"/>
      <c r="D41" s="110"/>
      <c r="E41" s="110"/>
      <c r="F41" s="110" t="s">
        <v>585</v>
      </c>
      <c r="G41" s="110"/>
      <c r="H41" s="137"/>
    </row>
    <row r="42" spans="2:8" ht="15" customHeight="1">
      <c r="B42" s="114" t="s">
        <v>77</v>
      </c>
      <c r="C42" s="115"/>
      <c r="D42" s="115"/>
      <c r="E42" s="115"/>
      <c r="F42" s="115" t="s">
        <v>78</v>
      </c>
      <c r="G42" s="115"/>
      <c r="H42" s="116"/>
    </row>
    <row r="43" spans="2:8" ht="12.95" customHeight="1">
      <c r="B43" s="109" t="s">
        <v>586</v>
      </c>
      <c r="C43" s="110"/>
      <c r="D43" s="110"/>
      <c r="E43" s="110"/>
      <c r="F43" s="110" t="s">
        <v>587</v>
      </c>
      <c r="G43" s="110"/>
      <c r="H43" s="137"/>
    </row>
    <row r="44" spans="2:8" ht="24" customHeight="1">
      <c r="B44" s="114" t="s">
        <v>79</v>
      </c>
      <c r="C44" s="115"/>
      <c r="D44" s="115"/>
      <c r="E44" s="115"/>
      <c r="F44" s="115" t="s">
        <v>80</v>
      </c>
      <c r="G44" s="115"/>
      <c r="H44" s="116"/>
    </row>
    <row r="45" spans="2:8" ht="14.1" customHeight="1">
      <c r="B45" s="109" t="s">
        <v>588</v>
      </c>
      <c r="C45" s="110"/>
      <c r="D45" s="110"/>
      <c r="E45" s="110"/>
      <c r="F45" s="110" t="s">
        <v>585</v>
      </c>
      <c r="G45" s="110"/>
      <c r="H45" s="137"/>
    </row>
    <row r="46" spans="2:8" ht="14.1" customHeight="1">
      <c r="B46" s="153" t="s">
        <v>81</v>
      </c>
      <c r="C46" s="154"/>
      <c r="D46" s="154"/>
      <c r="E46" s="154"/>
      <c r="F46" s="154"/>
      <c r="G46" s="154"/>
      <c r="H46" s="155"/>
    </row>
    <row r="47" spans="2:8" ht="15.95" customHeight="1">
      <c r="B47" s="109" t="s">
        <v>589</v>
      </c>
      <c r="C47" s="110"/>
      <c r="D47" s="110"/>
      <c r="E47" s="110"/>
      <c r="F47" s="110"/>
      <c r="G47" s="110"/>
      <c r="H47" s="137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18.95" customHeight="1">
      <c r="B49" s="148" t="s">
        <v>590</v>
      </c>
      <c r="C49" s="149"/>
      <c r="D49" s="149"/>
      <c r="E49" s="150"/>
      <c r="F49" s="151" t="s">
        <v>86</v>
      </c>
      <c r="G49" s="149"/>
      <c r="H49" s="161"/>
    </row>
    <row r="50" spans="2:8" ht="16.5" customHeight="1">
      <c r="B50" s="114" t="s">
        <v>87</v>
      </c>
      <c r="C50" s="115"/>
      <c r="D50" s="115"/>
      <c r="E50" s="115"/>
      <c r="F50" s="115" t="s">
        <v>88</v>
      </c>
      <c r="G50" s="115"/>
      <c r="H50" s="116"/>
    </row>
    <row r="51" spans="2:8" ht="15" customHeight="1" thickBot="1">
      <c r="B51" s="162" t="s">
        <v>591</v>
      </c>
      <c r="C51" s="163"/>
      <c r="D51" s="163"/>
      <c r="E51" s="163"/>
      <c r="F51" s="130" t="s">
        <v>592</v>
      </c>
      <c r="G51" s="130"/>
      <c r="H51" s="164"/>
    </row>
    <row r="52" spans="2:8" ht="83.25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199" priority="1" operator="containsText" text="NO DISPONIBLE">
      <formula>NOT(ISERROR(SEARCH("NO DISPONIBLE",B36)))</formula>
    </cfRule>
    <cfRule type="cellIs" dxfId="198" priority="2" operator="lessThanOrEqual">
      <formula>0.15</formula>
    </cfRule>
    <cfRule type="cellIs" dxfId="197" priority="3" operator="between">
      <formula>0.5</formula>
      <formula>0.7</formula>
    </cfRule>
    <cfRule type="cellIs" dxfId="196" priority="4" operator="greaterThanOrEqual">
      <formula>0.7</formula>
    </cfRule>
  </conditionalFormatting>
  <hyperlinks>
    <hyperlink ref="B51" r:id="rId1"/>
  </hyperlinks>
  <printOptions horizontalCentered="1"/>
  <pageMargins left="0.70866141732283472" right="0.70866141732283472" top="0.74803149606299213" bottom="0.35433070866141736" header="0.31496062992125984" footer="0.31496062992125984"/>
  <pageSetup paperSize="5" scale="7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'2.2.1.1.6'!B36:F36</xm:f>
              <xm:sqref>G36</xm:sqref>
            </x14:sparkline>
          </x14:sparklines>
        </x14:sparklineGroup>
      </x14:sparklineGroup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53"/>
  <sheetViews>
    <sheetView showGridLines="0" view="pageBreakPreview" topLeftCell="A25" zoomScale="80" zoomScaleNormal="90" zoomScaleSheetLayoutView="80" workbookViewId="0">
      <selection activeCell="B47" sqref="B47:H47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32.25" customHeight="1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14" t="s">
        <v>1</v>
      </c>
      <c r="C6" s="115"/>
      <c r="D6" s="115"/>
      <c r="E6" s="115"/>
      <c r="F6" s="115"/>
      <c r="G6" s="115"/>
      <c r="H6" s="116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117" t="s">
        <v>593</v>
      </c>
      <c r="C7" s="118"/>
      <c r="D7" s="118"/>
      <c r="E7" s="118"/>
      <c r="F7" s="118"/>
      <c r="G7" s="118"/>
      <c r="H7" s="119"/>
      <c r="J7" s="15"/>
      <c r="K7" s="15"/>
      <c r="L7" s="15"/>
      <c r="M7" s="15"/>
      <c r="N7" s="15"/>
      <c r="O7" s="15"/>
      <c r="P7" s="15"/>
      <c r="Q7" s="15"/>
    </row>
    <row r="8" spans="2:17" ht="19.5" customHeight="1">
      <c r="B8" s="114" t="s">
        <v>3</v>
      </c>
      <c r="C8" s="115"/>
      <c r="D8" s="115"/>
      <c r="E8" s="115"/>
      <c r="F8" s="115" t="s">
        <v>4</v>
      </c>
      <c r="G8" s="115"/>
      <c r="H8" s="14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32.25" customHeight="1">
      <c r="B9" s="109" t="s">
        <v>573</v>
      </c>
      <c r="C9" s="110"/>
      <c r="D9" s="110"/>
      <c r="E9" s="110"/>
      <c r="F9" s="110" t="s">
        <v>574</v>
      </c>
      <c r="G9" s="110"/>
      <c r="H9" s="19" t="s">
        <v>318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14" t="s">
        <v>8</v>
      </c>
      <c r="C10" s="115"/>
      <c r="D10" s="115"/>
      <c r="E10" s="115"/>
      <c r="F10" s="115"/>
      <c r="G10" s="115"/>
      <c r="H10" s="116"/>
    </row>
    <row r="11" spans="2:17" ht="25.5" customHeight="1">
      <c r="B11" s="12" t="s">
        <v>9</v>
      </c>
      <c r="C11" s="115" t="s">
        <v>10</v>
      </c>
      <c r="D11" s="115"/>
      <c r="E11" s="13" t="s">
        <v>11</v>
      </c>
      <c r="F11" s="13" t="s">
        <v>12</v>
      </c>
      <c r="G11" s="13" t="s">
        <v>13</v>
      </c>
      <c r="H11" s="14" t="s">
        <v>14</v>
      </c>
    </row>
    <row r="12" spans="2:17" ht="18.95" customHeight="1" thickBot="1">
      <c r="B12" s="20" t="s">
        <v>575</v>
      </c>
      <c r="C12" s="123" t="s">
        <v>576</v>
      </c>
      <c r="D12" s="123"/>
      <c r="E12" s="21" t="s">
        <v>575</v>
      </c>
      <c r="F12" s="21" t="s">
        <v>576</v>
      </c>
      <c r="G12" s="21" t="s">
        <v>577</v>
      </c>
      <c r="H12" s="22" t="s">
        <v>15</v>
      </c>
    </row>
    <row r="13" spans="2:17" ht="16.5" customHeight="1" thickBot="1">
      <c r="B13" s="124" t="s">
        <v>21</v>
      </c>
      <c r="C13" s="125"/>
      <c r="D13" s="125"/>
      <c r="E13" s="125"/>
      <c r="F13" s="126"/>
      <c r="G13" s="127" t="s">
        <v>22</v>
      </c>
      <c r="H13" s="128"/>
    </row>
    <row r="14" spans="2:17" ht="16.5" customHeight="1">
      <c r="B14" s="23" t="s">
        <v>23</v>
      </c>
      <c r="C14" s="129" t="s">
        <v>24</v>
      </c>
      <c r="D14" s="129"/>
      <c r="E14" s="24" t="s">
        <v>25</v>
      </c>
      <c r="F14" s="25" t="s">
        <v>11</v>
      </c>
      <c r="G14" s="26" t="s">
        <v>26</v>
      </c>
      <c r="H14" s="25" t="s">
        <v>27</v>
      </c>
    </row>
    <row r="15" spans="2:17" ht="21" customHeight="1" thickBot="1">
      <c r="B15" s="27" t="s">
        <v>28</v>
      </c>
      <c r="C15" s="130" t="s">
        <v>409</v>
      </c>
      <c r="D15" s="130"/>
      <c r="E15" s="28" t="s">
        <v>29</v>
      </c>
      <c r="F15" s="29" t="s">
        <v>30</v>
      </c>
      <c r="G15" s="27" t="s">
        <v>29</v>
      </c>
      <c r="H15" s="29" t="s">
        <v>409</v>
      </c>
    </row>
    <row r="16" spans="2:17" ht="30.95" customHeight="1">
      <c r="B16" s="114" t="s">
        <v>32</v>
      </c>
      <c r="C16" s="115"/>
      <c r="D16" s="115"/>
      <c r="E16" s="115"/>
      <c r="F16" s="115" t="s">
        <v>33</v>
      </c>
      <c r="G16" s="115"/>
      <c r="H16" s="116"/>
    </row>
    <row r="17" spans="2:9" ht="47.1" customHeight="1">
      <c r="B17" s="131" t="s">
        <v>34</v>
      </c>
      <c r="C17" s="132"/>
      <c r="D17" s="132"/>
      <c r="E17" s="133"/>
      <c r="F17" s="115" t="s">
        <v>35</v>
      </c>
      <c r="G17" s="115"/>
      <c r="H17" s="14" t="s">
        <v>36</v>
      </c>
    </row>
    <row r="18" spans="2:9" ht="18" customHeight="1">
      <c r="B18" s="120" t="s">
        <v>37</v>
      </c>
      <c r="C18" s="121"/>
      <c r="D18" s="121"/>
      <c r="E18" s="122"/>
      <c r="F18" s="123" t="s">
        <v>38</v>
      </c>
      <c r="G18" s="123"/>
      <c r="H18" s="22" t="s">
        <v>578</v>
      </c>
    </row>
    <row r="19" spans="2:9" ht="15.75" customHeight="1">
      <c r="B19" s="114" t="s">
        <v>39</v>
      </c>
      <c r="C19" s="115"/>
      <c r="D19" s="115"/>
      <c r="E19" s="115"/>
      <c r="F19" s="115"/>
      <c r="G19" s="115"/>
      <c r="H19" s="116"/>
    </row>
    <row r="20" spans="2:9" ht="60.95" customHeight="1">
      <c r="B20" s="134" t="s">
        <v>594</v>
      </c>
      <c r="C20" s="135"/>
      <c r="D20" s="135"/>
      <c r="E20" s="135"/>
      <c r="F20" s="135"/>
      <c r="G20" s="135"/>
      <c r="H20" s="136"/>
    </row>
    <row r="21" spans="2:9" ht="15.75" customHeight="1">
      <c r="B21" s="114" t="s">
        <v>41</v>
      </c>
      <c r="C21" s="115"/>
      <c r="D21" s="115"/>
      <c r="E21" s="115"/>
      <c r="F21" s="115"/>
      <c r="G21" s="115"/>
      <c r="H21" s="116"/>
    </row>
    <row r="22" spans="2:9" ht="63.95" customHeight="1">
      <c r="B22" s="109" t="s">
        <v>595</v>
      </c>
      <c r="C22" s="110"/>
      <c r="D22" s="110"/>
      <c r="E22" s="110"/>
      <c r="F22" s="110"/>
      <c r="G22" s="110"/>
      <c r="H22" s="137"/>
    </row>
    <row r="23" spans="2:9" ht="15.75" customHeight="1">
      <c r="B23" s="114" t="s">
        <v>43</v>
      </c>
      <c r="C23" s="115"/>
      <c r="D23" s="115"/>
      <c r="E23" s="115"/>
      <c r="F23" s="115" t="s">
        <v>44</v>
      </c>
      <c r="G23" s="115"/>
      <c r="H23" s="116"/>
    </row>
    <row r="24" spans="2:9" ht="24.75" customHeight="1">
      <c r="B24" s="109" t="s">
        <v>45</v>
      </c>
      <c r="C24" s="110"/>
      <c r="D24" s="110"/>
      <c r="E24" s="110"/>
      <c r="F24" s="110" t="s">
        <v>305</v>
      </c>
      <c r="G24" s="110"/>
      <c r="H24" s="137"/>
    </row>
    <row r="25" spans="2:9" ht="14.25" customHeight="1">
      <c r="B25" s="114" t="s">
        <v>47</v>
      </c>
      <c r="C25" s="115"/>
      <c r="D25" s="115"/>
      <c r="E25" s="115"/>
      <c r="F25" s="115" t="s">
        <v>48</v>
      </c>
      <c r="G25" s="115"/>
      <c r="H25" s="116"/>
    </row>
    <row r="26" spans="2:9" ht="15.95" customHeight="1">
      <c r="B26" s="114" t="s">
        <v>49</v>
      </c>
      <c r="C26" s="115"/>
      <c r="D26" s="115" t="s">
        <v>50</v>
      </c>
      <c r="E26" s="115"/>
      <c r="F26" s="13" t="s">
        <v>49</v>
      </c>
      <c r="G26" s="13" t="s">
        <v>51</v>
      </c>
      <c r="H26" s="14" t="s">
        <v>50</v>
      </c>
    </row>
    <row r="27" spans="2:9" ht="14.25" customHeight="1">
      <c r="B27" s="213">
        <v>2300</v>
      </c>
      <c r="C27" s="214"/>
      <c r="D27" s="212">
        <v>2022</v>
      </c>
      <c r="E27" s="212"/>
      <c r="F27" s="53">
        <v>2380</v>
      </c>
      <c r="G27" s="51">
        <v>3.4799999999999998E-2</v>
      </c>
      <c r="H27" s="52">
        <v>2025</v>
      </c>
    </row>
    <row r="28" spans="2:9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19.5" customHeight="1">
      <c r="B29" s="138" t="s">
        <v>34</v>
      </c>
      <c r="C29" s="139"/>
      <c r="D29" s="139"/>
      <c r="E29" s="139"/>
      <c r="F29" s="139"/>
      <c r="G29" s="139"/>
      <c r="H29" s="140"/>
    </row>
    <row r="30" spans="2:9" ht="30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26.1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</row>
    <row r="32" spans="2:9" ht="45.95" customHeight="1">
      <c r="B32" s="114" t="s">
        <v>60</v>
      </c>
      <c r="C32" s="115"/>
      <c r="D32" s="115"/>
      <c r="E32" s="115"/>
      <c r="F32" s="115"/>
      <c r="G32" s="115"/>
      <c r="H32" s="116"/>
      <c r="I32" s="35"/>
    </row>
    <row r="33" spans="2:8" ht="90.75" customHeight="1">
      <c r="B33" s="152" t="s">
        <v>596</v>
      </c>
      <c r="C33" s="110"/>
      <c r="D33" s="110"/>
      <c r="E33" s="110"/>
      <c r="F33" s="110"/>
      <c r="G33" s="110"/>
      <c r="H33" s="137"/>
    </row>
    <row r="34" spans="2:8" ht="30" customHeight="1">
      <c r="B34" s="114" t="s">
        <v>62</v>
      </c>
      <c r="C34" s="115"/>
      <c r="D34" s="115"/>
      <c r="E34" s="115"/>
      <c r="F34" s="115"/>
      <c r="G34" s="115"/>
      <c r="H34" s="116"/>
    </row>
    <row r="35" spans="2:8" ht="20.100000000000001" customHeight="1">
      <c r="B35" s="12" t="s">
        <v>63</v>
      </c>
      <c r="C35" s="13" t="s">
        <v>64</v>
      </c>
      <c r="D35" s="13" t="s">
        <v>65</v>
      </c>
      <c r="E35" s="13" t="s">
        <v>66</v>
      </c>
      <c r="F35" s="13" t="s">
        <v>67</v>
      </c>
      <c r="G35" s="115" t="s">
        <v>68</v>
      </c>
      <c r="H35" s="116"/>
    </row>
    <row r="36" spans="2:8" ht="27.95" customHeight="1">
      <c r="B36" s="36">
        <v>0.82689999999999997</v>
      </c>
      <c r="C36" s="36">
        <v>0.81510000000000005</v>
      </c>
      <c r="D36" s="36">
        <v>0.95630000000000004</v>
      </c>
      <c r="E36" s="36" t="s">
        <v>69</v>
      </c>
      <c r="F36" s="36">
        <v>0.64959999999999996</v>
      </c>
      <c r="G36" s="110"/>
      <c r="H36" s="137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14" t="s">
        <v>71</v>
      </c>
      <c r="C38" s="115"/>
      <c r="D38" s="115"/>
      <c r="E38" s="115"/>
      <c r="F38" s="115" t="s">
        <v>72</v>
      </c>
      <c r="G38" s="115"/>
      <c r="H38" s="116"/>
    </row>
    <row r="39" spans="2:8" ht="14.1" customHeight="1">
      <c r="B39" s="109" t="s">
        <v>597</v>
      </c>
      <c r="C39" s="110"/>
      <c r="D39" s="110"/>
      <c r="E39" s="110"/>
      <c r="F39" s="110" t="s">
        <v>598</v>
      </c>
      <c r="G39" s="110"/>
      <c r="H39" s="137"/>
    </row>
    <row r="40" spans="2:8" ht="17.100000000000001" customHeight="1">
      <c r="B40" s="114" t="s">
        <v>75</v>
      </c>
      <c r="C40" s="115"/>
      <c r="D40" s="115"/>
      <c r="E40" s="115"/>
      <c r="F40" s="115" t="s">
        <v>76</v>
      </c>
      <c r="G40" s="115"/>
      <c r="H40" s="116"/>
    </row>
    <row r="41" spans="2:8" ht="21" customHeight="1">
      <c r="B41" s="109" t="s">
        <v>599</v>
      </c>
      <c r="C41" s="110"/>
      <c r="D41" s="110"/>
      <c r="E41" s="110"/>
      <c r="F41" s="110" t="s">
        <v>585</v>
      </c>
      <c r="G41" s="110"/>
      <c r="H41" s="137"/>
    </row>
    <row r="42" spans="2:8" ht="15" customHeight="1">
      <c r="B42" s="114" t="s">
        <v>77</v>
      </c>
      <c r="C42" s="115"/>
      <c r="D42" s="115"/>
      <c r="E42" s="115"/>
      <c r="F42" s="115" t="s">
        <v>78</v>
      </c>
      <c r="G42" s="115"/>
      <c r="H42" s="116"/>
    </row>
    <row r="43" spans="2:8" ht="12.95" customHeight="1">
      <c r="B43" s="148" t="s">
        <v>600</v>
      </c>
      <c r="C43" s="149"/>
      <c r="D43" s="149"/>
      <c r="E43" s="150"/>
      <c r="F43" s="151" t="s">
        <v>601</v>
      </c>
      <c r="G43" s="149"/>
      <c r="H43" s="161"/>
    </row>
    <row r="44" spans="2:8" ht="24" customHeight="1">
      <c r="B44" s="114" t="s">
        <v>79</v>
      </c>
      <c r="C44" s="115"/>
      <c r="D44" s="115"/>
      <c r="E44" s="115"/>
      <c r="F44" s="115" t="s">
        <v>80</v>
      </c>
      <c r="G44" s="115"/>
      <c r="H44" s="116"/>
    </row>
    <row r="45" spans="2:8" ht="14.1" customHeight="1">
      <c r="B45" s="151" t="s">
        <v>602</v>
      </c>
      <c r="C45" s="149"/>
      <c r="D45" s="149"/>
      <c r="E45" s="149"/>
      <c r="F45" s="110" t="s">
        <v>585</v>
      </c>
      <c r="G45" s="110"/>
      <c r="H45" s="137"/>
    </row>
    <row r="46" spans="2:8" ht="14.1" customHeight="1">
      <c r="B46" s="153" t="s">
        <v>81</v>
      </c>
      <c r="C46" s="154"/>
      <c r="D46" s="154"/>
      <c r="E46" s="154"/>
      <c r="F46" s="154"/>
      <c r="G46" s="154"/>
      <c r="H46" s="155"/>
    </row>
    <row r="47" spans="2:8" ht="15.95" customHeight="1">
      <c r="B47" s="109" t="s">
        <v>589</v>
      </c>
      <c r="C47" s="110"/>
      <c r="D47" s="110"/>
      <c r="E47" s="110"/>
      <c r="F47" s="110"/>
      <c r="G47" s="110"/>
      <c r="H47" s="137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18.95" customHeight="1">
      <c r="B49" s="148" t="s">
        <v>590</v>
      </c>
      <c r="C49" s="149"/>
      <c r="D49" s="149"/>
      <c r="E49" s="150"/>
      <c r="F49" s="151" t="s">
        <v>86</v>
      </c>
      <c r="G49" s="149"/>
      <c r="H49" s="161"/>
    </row>
    <row r="50" spans="2:8" ht="16.5" customHeight="1">
      <c r="B50" s="114" t="s">
        <v>87</v>
      </c>
      <c r="C50" s="115"/>
      <c r="D50" s="115"/>
      <c r="E50" s="115"/>
      <c r="F50" s="115" t="s">
        <v>88</v>
      </c>
      <c r="G50" s="115"/>
      <c r="H50" s="116"/>
    </row>
    <row r="51" spans="2:8" ht="15" customHeight="1" thickBot="1">
      <c r="B51" s="162" t="s">
        <v>591</v>
      </c>
      <c r="C51" s="163"/>
      <c r="D51" s="163"/>
      <c r="E51" s="163"/>
      <c r="F51" s="130" t="s">
        <v>592</v>
      </c>
      <c r="G51" s="130"/>
      <c r="H51" s="164"/>
    </row>
    <row r="52" spans="2:8" ht="83.25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195" priority="1" operator="containsText" text="NO DISPONIBLE">
      <formula>NOT(ISERROR(SEARCH("NO DISPONIBLE",B36)))</formula>
    </cfRule>
    <cfRule type="cellIs" dxfId="194" priority="2" operator="lessThanOrEqual">
      <formula>0.15</formula>
    </cfRule>
    <cfRule type="cellIs" dxfId="193" priority="3" operator="between">
      <formula>0.5</formula>
      <formula>0.7</formula>
    </cfRule>
    <cfRule type="cellIs" dxfId="192" priority="4" operator="greaterThanOrEqual">
      <formula>0.7</formula>
    </cfRule>
  </conditionalFormatting>
  <hyperlinks>
    <hyperlink ref="B51" r:id="rId1"/>
  </hyperlinks>
  <printOptions horizontalCentered="1"/>
  <pageMargins left="0.70866141732283472" right="0.70866141732283472" top="0.74803149606299213" bottom="0.74803149606299213" header="0.31496062992125984" footer="0.31496062992125984"/>
  <pageSetup paperSize="5" scale="67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'2.2.1.1.6.1'!B36:F36</xm:f>
              <xm:sqref>G36</xm:sqref>
            </x14:sparkline>
          </x14:sparklines>
        </x14:sparklineGroup>
      </x14:sparklineGroup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53"/>
  <sheetViews>
    <sheetView showGridLines="0" view="pageBreakPreview" topLeftCell="A21" zoomScale="80" zoomScaleNormal="90" zoomScaleSheetLayoutView="80" workbookViewId="0">
      <selection activeCell="B47" sqref="B47:H47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32.25" customHeight="1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14" t="s">
        <v>1</v>
      </c>
      <c r="C6" s="115"/>
      <c r="D6" s="115"/>
      <c r="E6" s="115"/>
      <c r="F6" s="115"/>
      <c r="G6" s="115"/>
      <c r="H6" s="116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117" t="s">
        <v>603</v>
      </c>
      <c r="C7" s="118"/>
      <c r="D7" s="118"/>
      <c r="E7" s="118"/>
      <c r="F7" s="118"/>
      <c r="G7" s="118"/>
      <c r="H7" s="119"/>
      <c r="J7" s="15"/>
      <c r="K7" s="15"/>
      <c r="L7" s="15"/>
      <c r="M7" s="15"/>
      <c r="N7" s="15"/>
      <c r="O7" s="15"/>
      <c r="P7" s="15"/>
      <c r="Q7" s="15"/>
    </row>
    <row r="8" spans="2:17" ht="19.5" customHeight="1">
      <c r="B8" s="114" t="s">
        <v>3</v>
      </c>
      <c r="C8" s="115"/>
      <c r="D8" s="115"/>
      <c r="E8" s="115"/>
      <c r="F8" s="115" t="s">
        <v>4</v>
      </c>
      <c r="G8" s="115"/>
      <c r="H8" s="14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32.25" customHeight="1">
      <c r="B9" s="109" t="s">
        <v>573</v>
      </c>
      <c r="C9" s="110"/>
      <c r="D9" s="110"/>
      <c r="E9" s="110"/>
      <c r="F9" s="110" t="s">
        <v>574</v>
      </c>
      <c r="G9" s="110"/>
      <c r="H9" s="19" t="s">
        <v>318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14" t="s">
        <v>8</v>
      </c>
      <c r="C10" s="115"/>
      <c r="D10" s="115"/>
      <c r="E10" s="115"/>
      <c r="F10" s="115"/>
      <c r="G10" s="115"/>
      <c r="H10" s="116"/>
    </row>
    <row r="11" spans="2:17" ht="25.5" customHeight="1">
      <c r="B11" s="12" t="s">
        <v>9</v>
      </c>
      <c r="C11" s="115" t="s">
        <v>10</v>
      </c>
      <c r="D11" s="115"/>
      <c r="E11" s="13" t="s">
        <v>11</v>
      </c>
      <c r="F11" s="13" t="s">
        <v>12</v>
      </c>
      <c r="G11" s="13" t="s">
        <v>13</v>
      </c>
      <c r="H11" s="14" t="s">
        <v>14</v>
      </c>
    </row>
    <row r="12" spans="2:17" ht="18.95" customHeight="1" thickBot="1">
      <c r="B12" s="20" t="s">
        <v>575</v>
      </c>
      <c r="C12" s="123" t="s">
        <v>576</v>
      </c>
      <c r="D12" s="123"/>
      <c r="E12" s="21" t="s">
        <v>575</v>
      </c>
      <c r="F12" s="21" t="s">
        <v>576</v>
      </c>
      <c r="G12" s="21" t="s">
        <v>577</v>
      </c>
      <c r="H12" s="22" t="s">
        <v>15</v>
      </c>
    </row>
    <row r="13" spans="2:17" ht="16.5" customHeight="1" thickBot="1">
      <c r="B13" s="124" t="s">
        <v>21</v>
      </c>
      <c r="C13" s="125"/>
      <c r="D13" s="125"/>
      <c r="E13" s="125"/>
      <c r="F13" s="126"/>
      <c r="G13" s="127" t="s">
        <v>22</v>
      </c>
      <c r="H13" s="128"/>
    </row>
    <row r="14" spans="2:17" ht="16.5" customHeight="1">
      <c r="B14" s="23" t="s">
        <v>23</v>
      </c>
      <c r="C14" s="129" t="s">
        <v>24</v>
      </c>
      <c r="D14" s="129"/>
      <c r="E14" s="24" t="s">
        <v>25</v>
      </c>
      <c r="F14" s="25" t="s">
        <v>11</v>
      </c>
      <c r="G14" s="26" t="s">
        <v>26</v>
      </c>
      <c r="H14" s="25" t="s">
        <v>27</v>
      </c>
    </row>
    <row r="15" spans="2:17" ht="21" customHeight="1" thickBot="1">
      <c r="B15" s="27" t="s">
        <v>28</v>
      </c>
      <c r="C15" s="130" t="s">
        <v>409</v>
      </c>
      <c r="D15" s="130"/>
      <c r="E15" s="28" t="s">
        <v>29</v>
      </c>
      <c r="F15" s="29" t="s">
        <v>30</v>
      </c>
      <c r="G15" s="27" t="s">
        <v>29</v>
      </c>
      <c r="H15" s="29" t="s">
        <v>409</v>
      </c>
    </row>
    <row r="16" spans="2:17" ht="30.95" customHeight="1">
      <c r="B16" s="114" t="s">
        <v>32</v>
      </c>
      <c r="C16" s="115"/>
      <c r="D16" s="115"/>
      <c r="E16" s="115"/>
      <c r="F16" s="115" t="s">
        <v>33</v>
      </c>
      <c r="G16" s="115"/>
      <c r="H16" s="116"/>
    </row>
    <row r="17" spans="2:9" ht="47.1" customHeight="1">
      <c r="B17" s="131" t="s">
        <v>34</v>
      </c>
      <c r="C17" s="132"/>
      <c r="D17" s="132"/>
      <c r="E17" s="133"/>
      <c r="F17" s="115" t="s">
        <v>35</v>
      </c>
      <c r="G17" s="115"/>
      <c r="H17" s="14" t="s">
        <v>36</v>
      </c>
    </row>
    <row r="18" spans="2:9" ht="18" customHeight="1">
      <c r="B18" s="120" t="s">
        <v>37</v>
      </c>
      <c r="C18" s="121"/>
      <c r="D18" s="121"/>
      <c r="E18" s="122"/>
      <c r="F18" s="123" t="s">
        <v>38</v>
      </c>
      <c r="G18" s="123"/>
      <c r="H18" s="22" t="s">
        <v>578</v>
      </c>
    </row>
    <row r="19" spans="2:9" ht="15.75" customHeight="1">
      <c r="B19" s="114" t="s">
        <v>39</v>
      </c>
      <c r="C19" s="115"/>
      <c r="D19" s="115"/>
      <c r="E19" s="115"/>
      <c r="F19" s="115"/>
      <c r="G19" s="115"/>
      <c r="H19" s="116"/>
    </row>
    <row r="20" spans="2:9" ht="60.95" customHeight="1">
      <c r="B20" s="134" t="s">
        <v>604</v>
      </c>
      <c r="C20" s="135"/>
      <c r="D20" s="135"/>
      <c r="E20" s="135"/>
      <c r="F20" s="135"/>
      <c r="G20" s="135"/>
      <c r="H20" s="136"/>
    </row>
    <row r="21" spans="2:9" ht="15.75" customHeight="1">
      <c r="B21" s="114" t="s">
        <v>41</v>
      </c>
      <c r="C21" s="115"/>
      <c r="D21" s="115"/>
      <c r="E21" s="115"/>
      <c r="F21" s="115"/>
      <c r="G21" s="115"/>
      <c r="H21" s="116"/>
    </row>
    <row r="22" spans="2:9" ht="63.95" customHeight="1">
      <c r="B22" s="109" t="s">
        <v>605</v>
      </c>
      <c r="C22" s="110"/>
      <c r="D22" s="110"/>
      <c r="E22" s="110"/>
      <c r="F22" s="110"/>
      <c r="G22" s="110"/>
      <c r="H22" s="137"/>
    </row>
    <row r="23" spans="2:9" ht="15.75" customHeight="1">
      <c r="B23" s="114" t="s">
        <v>43</v>
      </c>
      <c r="C23" s="115"/>
      <c r="D23" s="115"/>
      <c r="E23" s="115"/>
      <c r="F23" s="115" t="s">
        <v>44</v>
      </c>
      <c r="G23" s="115"/>
      <c r="H23" s="116"/>
    </row>
    <row r="24" spans="2:9" ht="24.75" customHeight="1">
      <c r="B24" s="109" t="s">
        <v>45</v>
      </c>
      <c r="C24" s="110"/>
      <c r="D24" s="110"/>
      <c r="E24" s="110"/>
      <c r="F24" s="110" t="s">
        <v>305</v>
      </c>
      <c r="G24" s="110"/>
      <c r="H24" s="137"/>
    </row>
    <row r="25" spans="2:9" ht="14.25" customHeight="1">
      <c r="B25" s="114" t="s">
        <v>47</v>
      </c>
      <c r="C25" s="115"/>
      <c r="D25" s="115"/>
      <c r="E25" s="115"/>
      <c r="F25" s="115" t="s">
        <v>48</v>
      </c>
      <c r="G25" s="115"/>
      <c r="H25" s="116"/>
    </row>
    <row r="26" spans="2:9" ht="15.95" customHeight="1">
      <c r="B26" s="114" t="s">
        <v>49</v>
      </c>
      <c r="C26" s="115"/>
      <c r="D26" s="115" t="s">
        <v>50</v>
      </c>
      <c r="E26" s="115"/>
      <c r="F26" s="13" t="s">
        <v>49</v>
      </c>
      <c r="G26" s="13" t="s">
        <v>51</v>
      </c>
      <c r="H26" s="14" t="s">
        <v>50</v>
      </c>
    </row>
    <row r="27" spans="2:9" ht="14.25" customHeight="1">
      <c r="B27" s="213">
        <v>340</v>
      </c>
      <c r="C27" s="214"/>
      <c r="D27" s="212">
        <v>2022</v>
      </c>
      <c r="E27" s="212"/>
      <c r="F27" s="53">
        <v>350</v>
      </c>
      <c r="G27" s="51">
        <v>2.9399999999999999E-2</v>
      </c>
      <c r="H27" s="52">
        <v>2025</v>
      </c>
    </row>
    <row r="28" spans="2:9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19.5" customHeight="1">
      <c r="B29" s="138" t="s">
        <v>34</v>
      </c>
      <c r="C29" s="139"/>
      <c r="D29" s="139"/>
      <c r="E29" s="139"/>
      <c r="F29" s="139"/>
      <c r="G29" s="139"/>
      <c r="H29" s="140"/>
    </row>
    <row r="30" spans="2:9" ht="30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26.1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</row>
    <row r="32" spans="2:9" ht="45.95" customHeight="1">
      <c r="B32" s="114" t="s">
        <v>60</v>
      </c>
      <c r="C32" s="115"/>
      <c r="D32" s="115"/>
      <c r="E32" s="115"/>
      <c r="F32" s="115"/>
      <c r="G32" s="115"/>
      <c r="H32" s="116"/>
      <c r="I32" s="35"/>
    </row>
    <row r="33" spans="2:8" ht="90.75" customHeight="1">
      <c r="B33" s="152" t="s">
        <v>606</v>
      </c>
      <c r="C33" s="110"/>
      <c r="D33" s="110"/>
      <c r="E33" s="110"/>
      <c r="F33" s="110"/>
      <c r="G33" s="110"/>
      <c r="H33" s="137"/>
    </row>
    <row r="34" spans="2:8" ht="30" customHeight="1">
      <c r="B34" s="114" t="s">
        <v>62</v>
      </c>
      <c r="C34" s="115"/>
      <c r="D34" s="115"/>
      <c r="E34" s="115"/>
      <c r="F34" s="115"/>
      <c r="G34" s="115"/>
      <c r="H34" s="116"/>
    </row>
    <row r="35" spans="2:8" ht="20.100000000000001" customHeight="1">
      <c r="B35" s="12" t="s">
        <v>63</v>
      </c>
      <c r="C35" s="13" t="s">
        <v>64</v>
      </c>
      <c r="D35" s="13" t="s">
        <v>65</v>
      </c>
      <c r="E35" s="13" t="s">
        <v>66</v>
      </c>
      <c r="F35" s="13" t="s">
        <v>67</v>
      </c>
      <c r="G35" s="115" t="s">
        <v>68</v>
      </c>
      <c r="H35" s="116"/>
    </row>
    <row r="36" spans="2:8" ht="27.95" customHeight="1">
      <c r="B36" s="36">
        <v>0</v>
      </c>
      <c r="C36" s="36">
        <v>0</v>
      </c>
      <c r="D36" s="36">
        <v>0</v>
      </c>
      <c r="E36" s="36" t="s">
        <v>69</v>
      </c>
      <c r="F36" s="36">
        <v>0</v>
      </c>
      <c r="G36" s="110"/>
      <c r="H36" s="137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14" t="s">
        <v>71</v>
      </c>
      <c r="C38" s="115"/>
      <c r="D38" s="115"/>
      <c r="E38" s="115"/>
      <c r="F38" s="115" t="s">
        <v>72</v>
      </c>
      <c r="G38" s="115"/>
      <c r="H38" s="116"/>
    </row>
    <row r="39" spans="2:8" ht="14.1" customHeight="1">
      <c r="B39" s="148" t="s">
        <v>607</v>
      </c>
      <c r="C39" s="149"/>
      <c r="D39" s="149"/>
      <c r="E39" s="150"/>
      <c r="F39" s="151" t="s">
        <v>608</v>
      </c>
      <c r="G39" s="149"/>
      <c r="H39" s="161"/>
    </row>
    <row r="40" spans="2:8" ht="17.100000000000001" customHeight="1">
      <c r="B40" s="114" t="s">
        <v>75</v>
      </c>
      <c r="C40" s="115"/>
      <c r="D40" s="115"/>
      <c r="E40" s="115"/>
      <c r="F40" s="115" t="s">
        <v>76</v>
      </c>
      <c r="G40" s="115"/>
      <c r="H40" s="116"/>
    </row>
    <row r="41" spans="2:8" ht="21" customHeight="1">
      <c r="B41" s="148" t="s">
        <v>609</v>
      </c>
      <c r="C41" s="149"/>
      <c r="D41" s="149"/>
      <c r="E41" s="150"/>
      <c r="F41" s="151" t="s">
        <v>610</v>
      </c>
      <c r="G41" s="149"/>
      <c r="H41" s="161"/>
    </row>
    <row r="42" spans="2:8" ht="15" customHeight="1">
      <c r="B42" s="114" t="s">
        <v>77</v>
      </c>
      <c r="C42" s="115"/>
      <c r="D42" s="115"/>
      <c r="E42" s="115"/>
      <c r="F42" s="115" t="s">
        <v>78</v>
      </c>
      <c r="G42" s="115"/>
      <c r="H42" s="116"/>
    </row>
    <row r="43" spans="2:8" ht="12.95" customHeight="1">
      <c r="B43" s="148" t="s">
        <v>611</v>
      </c>
      <c r="C43" s="149"/>
      <c r="D43" s="149"/>
      <c r="E43" s="150"/>
      <c r="F43" s="151" t="s">
        <v>612</v>
      </c>
      <c r="G43" s="149"/>
      <c r="H43" s="161"/>
    </row>
    <row r="44" spans="2:8" ht="24" customHeight="1">
      <c r="B44" s="114" t="s">
        <v>79</v>
      </c>
      <c r="C44" s="115"/>
      <c r="D44" s="115"/>
      <c r="E44" s="115"/>
      <c r="F44" s="115" t="s">
        <v>80</v>
      </c>
      <c r="G44" s="115"/>
      <c r="H44" s="116"/>
    </row>
    <row r="45" spans="2:8" ht="14.1" customHeight="1">
      <c r="B45" s="151" t="s">
        <v>613</v>
      </c>
      <c r="C45" s="149"/>
      <c r="D45" s="149"/>
      <c r="E45" s="149"/>
      <c r="F45" s="151" t="s">
        <v>610</v>
      </c>
      <c r="G45" s="149"/>
      <c r="H45" s="161"/>
    </row>
    <row r="46" spans="2:8" ht="14.1" customHeight="1">
      <c r="B46" s="153" t="s">
        <v>81</v>
      </c>
      <c r="C46" s="154"/>
      <c r="D46" s="154"/>
      <c r="E46" s="154"/>
      <c r="F46" s="154"/>
      <c r="G46" s="154"/>
      <c r="H46" s="155"/>
    </row>
    <row r="47" spans="2:8" ht="15.95" customHeight="1">
      <c r="B47" s="109" t="s">
        <v>589</v>
      </c>
      <c r="C47" s="110"/>
      <c r="D47" s="110"/>
      <c r="E47" s="110"/>
      <c r="F47" s="110"/>
      <c r="G47" s="110"/>
      <c r="H47" s="137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18.95" customHeight="1">
      <c r="B49" s="148" t="s">
        <v>590</v>
      </c>
      <c r="C49" s="149"/>
      <c r="D49" s="149"/>
      <c r="E49" s="150"/>
      <c r="F49" s="151" t="s">
        <v>86</v>
      </c>
      <c r="G49" s="149"/>
      <c r="H49" s="161"/>
    </row>
    <row r="50" spans="2:8" ht="16.5" customHeight="1">
      <c r="B50" s="114" t="s">
        <v>87</v>
      </c>
      <c r="C50" s="115"/>
      <c r="D50" s="115"/>
      <c r="E50" s="115"/>
      <c r="F50" s="115" t="s">
        <v>88</v>
      </c>
      <c r="G50" s="115"/>
      <c r="H50" s="116"/>
    </row>
    <row r="51" spans="2:8" ht="15" customHeight="1" thickBot="1">
      <c r="B51" s="162" t="s">
        <v>591</v>
      </c>
      <c r="C51" s="163"/>
      <c r="D51" s="163"/>
      <c r="E51" s="163"/>
      <c r="F51" s="130" t="s">
        <v>592</v>
      </c>
      <c r="G51" s="130"/>
      <c r="H51" s="164"/>
    </row>
    <row r="52" spans="2:8" ht="83.25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191" priority="1" operator="containsText" text="NO DISPONIBLE">
      <formula>NOT(ISERROR(SEARCH("NO DISPONIBLE",B36)))</formula>
    </cfRule>
    <cfRule type="cellIs" dxfId="190" priority="2" operator="lessThanOrEqual">
      <formula>0.15</formula>
    </cfRule>
    <cfRule type="cellIs" dxfId="189" priority="3" operator="between">
      <formula>0.5</formula>
      <formula>0.7</formula>
    </cfRule>
    <cfRule type="cellIs" dxfId="188" priority="4" operator="greaterThanOrEqual">
      <formula>0.7</formula>
    </cfRule>
  </conditionalFormatting>
  <hyperlinks>
    <hyperlink ref="B51" r:id="rId1"/>
  </hyperlinks>
  <printOptions horizontalCentered="1"/>
  <pageMargins left="0.70866141732283472" right="0.70866141732283472" top="0.74803149606299213" bottom="0.74803149606299213" header="0.31496062992125984" footer="0.31496062992125984"/>
  <pageSetup paperSize="5" scale="67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'2.2.1.1.6.2'!B36:F36</xm:f>
              <xm:sqref>G36</xm:sqref>
            </x14:sparkline>
          </x14:sparklines>
        </x14:sparklineGroup>
      </x14:sparklineGroup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53"/>
  <sheetViews>
    <sheetView showGridLines="0" view="pageBreakPreview" topLeftCell="A22" zoomScale="80" zoomScaleNormal="90" zoomScaleSheetLayoutView="80" workbookViewId="0">
      <selection activeCell="B47" sqref="B47:H47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32.25" customHeight="1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14" t="s">
        <v>1</v>
      </c>
      <c r="C6" s="115"/>
      <c r="D6" s="115"/>
      <c r="E6" s="115"/>
      <c r="F6" s="115"/>
      <c r="G6" s="115"/>
      <c r="H6" s="116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117" t="s">
        <v>614</v>
      </c>
      <c r="C7" s="118"/>
      <c r="D7" s="118"/>
      <c r="E7" s="118"/>
      <c r="F7" s="118"/>
      <c r="G7" s="118"/>
      <c r="H7" s="119"/>
      <c r="J7" s="15"/>
      <c r="K7" s="15"/>
      <c r="L7" s="15"/>
      <c r="M7" s="15"/>
      <c r="N7" s="15"/>
      <c r="O7" s="15"/>
      <c r="P7" s="15"/>
      <c r="Q7" s="15"/>
    </row>
    <row r="8" spans="2:17" ht="19.5" customHeight="1">
      <c r="B8" s="114" t="s">
        <v>3</v>
      </c>
      <c r="C8" s="115"/>
      <c r="D8" s="115"/>
      <c r="E8" s="115"/>
      <c r="F8" s="115" t="s">
        <v>4</v>
      </c>
      <c r="G8" s="115"/>
      <c r="H8" s="14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32.25" customHeight="1">
      <c r="B9" s="109" t="s">
        <v>573</v>
      </c>
      <c r="C9" s="110"/>
      <c r="D9" s="110"/>
      <c r="E9" s="110"/>
      <c r="F9" s="110" t="s">
        <v>574</v>
      </c>
      <c r="G9" s="110"/>
      <c r="H9" s="19" t="s">
        <v>318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14" t="s">
        <v>8</v>
      </c>
      <c r="C10" s="115"/>
      <c r="D10" s="115"/>
      <c r="E10" s="115"/>
      <c r="F10" s="115"/>
      <c r="G10" s="115"/>
      <c r="H10" s="116"/>
    </row>
    <row r="11" spans="2:17" ht="25.5" customHeight="1">
      <c r="B11" s="12" t="s">
        <v>9</v>
      </c>
      <c r="C11" s="115" t="s">
        <v>10</v>
      </c>
      <c r="D11" s="115"/>
      <c r="E11" s="13" t="s">
        <v>11</v>
      </c>
      <c r="F11" s="13" t="s">
        <v>12</v>
      </c>
      <c r="G11" s="13" t="s">
        <v>13</v>
      </c>
      <c r="H11" s="14" t="s">
        <v>14</v>
      </c>
    </row>
    <row r="12" spans="2:17" ht="18.95" customHeight="1" thickBot="1">
      <c r="B12" s="20" t="s">
        <v>575</v>
      </c>
      <c r="C12" s="123" t="s">
        <v>576</v>
      </c>
      <c r="D12" s="123"/>
      <c r="E12" s="21" t="s">
        <v>575</v>
      </c>
      <c r="F12" s="21" t="s">
        <v>576</v>
      </c>
      <c r="G12" s="21" t="s">
        <v>577</v>
      </c>
      <c r="H12" s="22" t="s">
        <v>15</v>
      </c>
    </row>
    <row r="13" spans="2:17" ht="16.5" customHeight="1" thickBot="1">
      <c r="B13" s="124" t="s">
        <v>21</v>
      </c>
      <c r="C13" s="125"/>
      <c r="D13" s="125"/>
      <c r="E13" s="125"/>
      <c r="F13" s="126"/>
      <c r="G13" s="127" t="s">
        <v>22</v>
      </c>
      <c r="H13" s="128"/>
    </row>
    <row r="14" spans="2:17" ht="16.5" customHeight="1">
      <c r="B14" s="23" t="s">
        <v>23</v>
      </c>
      <c r="C14" s="129" t="s">
        <v>24</v>
      </c>
      <c r="D14" s="129"/>
      <c r="E14" s="24" t="s">
        <v>25</v>
      </c>
      <c r="F14" s="25" t="s">
        <v>11</v>
      </c>
      <c r="G14" s="26" t="s">
        <v>26</v>
      </c>
      <c r="H14" s="25" t="s">
        <v>27</v>
      </c>
    </row>
    <row r="15" spans="2:17" ht="21" customHeight="1" thickBot="1">
      <c r="B15" s="27" t="s">
        <v>28</v>
      </c>
      <c r="C15" s="130" t="s">
        <v>409</v>
      </c>
      <c r="D15" s="130"/>
      <c r="E15" s="28" t="s">
        <v>29</v>
      </c>
      <c r="F15" s="29" t="s">
        <v>30</v>
      </c>
      <c r="G15" s="27" t="s">
        <v>29</v>
      </c>
      <c r="H15" s="29" t="s">
        <v>409</v>
      </c>
    </row>
    <row r="16" spans="2:17" ht="30.95" customHeight="1">
      <c r="B16" s="114" t="s">
        <v>32</v>
      </c>
      <c r="C16" s="115"/>
      <c r="D16" s="115"/>
      <c r="E16" s="115"/>
      <c r="F16" s="115" t="s">
        <v>33</v>
      </c>
      <c r="G16" s="115"/>
      <c r="H16" s="116"/>
    </row>
    <row r="17" spans="2:9" ht="47.1" customHeight="1">
      <c r="B17" s="131" t="s">
        <v>34</v>
      </c>
      <c r="C17" s="132"/>
      <c r="D17" s="132"/>
      <c r="E17" s="133"/>
      <c r="F17" s="115" t="s">
        <v>35</v>
      </c>
      <c r="G17" s="115"/>
      <c r="H17" s="14" t="s">
        <v>36</v>
      </c>
    </row>
    <row r="18" spans="2:9" ht="18" customHeight="1">
      <c r="B18" s="120" t="s">
        <v>37</v>
      </c>
      <c r="C18" s="121"/>
      <c r="D18" s="121"/>
      <c r="E18" s="122"/>
      <c r="F18" s="123" t="s">
        <v>38</v>
      </c>
      <c r="G18" s="123"/>
      <c r="H18" s="22" t="s">
        <v>578</v>
      </c>
    </row>
    <row r="19" spans="2:9" ht="15.75" customHeight="1">
      <c r="B19" s="114" t="s">
        <v>39</v>
      </c>
      <c r="C19" s="115"/>
      <c r="D19" s="115"/>
      <c r="E19" s="115"/>
      <c r="F19" s="115"/>
      <c r="G19" s="115"/>
      <c r="H19" s="116"/>
    </row>
    <row r="20" spans="2:9" ht="60.95" customHeight="1">
      <c r="B20" s="148" t="s">
        <v>615</v>
      </c>
      <c r="C20" s="149"/>
      <c r="D20" s="149"/>
      <c r="E20" s="149"/>
      <c r="F20" s="149"/>
      <c r="G20" s="149"/>
      <c r="H20" s="161"/>
    </row>
    <row r="21" spans="2:9" ht="15.75" customHeight="1">
      <c r="B21" s="114" t="s">
        <v>41</v>
      </c>
      <c r="C21" s="115"/>
      <c r="D21" s="115"/>
      <c r="E21" s="115"/>
      <c r="F21" s="115"/>
      <c r="G21" s="115"/>
      <c r="H21" s="116"/>
    </row>
    <row r="22" spans="2:9" ht="63.95" customHeight="1">
      <c r="B22" s="109" t="s">
        <v>616</v>
      </c>
      <c r="C22" s="110"/>
      <c r="D22" s="110"/>
      <c r="E22" s="110"/>
      <c r="F22" s="110"/>
      <c r="G22" s="110"/>
      <c r="H22" s="137"/>
    </row>
    <row r="23" spans="2:9" ht="15.75" customHeight="1">
      <c r="B23" s="114" t="s">
        <v>43</v>
      </c>
      <c r="C23" s="115"/>
      <c r="D23" s="115"/>
      <c r="E23" s="115"/>
      <c r="F23" s="115" t="s">
        <v>44</v>
      </c>
      <c r="G23" s="115"/>
      <c r="H23" s="116"/>
    </row>
    <row r="24" spans="2:9" ht="24.75" customHeight="1">
      <c r="B24" s="109" t="s">
        <v>45</v>
      </c>
      <c r="C24" s="110"/>
      <c r="D24" s="110"/>
      <c r="E24" s="110"/>
      <c r="F24" s="110" t="s">
        <v>305</v>
      </c>
      <c r="G24" s="110"/>
      <c r="H24" s="137"/>
    </row>
    <row r="25" spans="2:9" ht="14.25" customHeight="1">
      <c r="B25" s="114" t="s">
        <v>47</v>
      </c>
      <c r="C25" s="115"/>
      <c r="D25" s="115"/>
      <c r="E25" s="115"/>
      <c r="F25" s="115" t="s">
        <v>48</v>
      </c>
      <c r="G25" s="115"/>
      <c r="H25" s="116"/>
    </row>
    <row r="26" spans="2:9" ht="15.95" customHeight="1">
      <c r="B26" s="114" t="s">
        <v>49</v>
      </c>
      <c r="C26" s="115"/>
      <c r="D26" s="115" t="s">
        <v>50</v>
      </c>
      <c r="E26" s="115"/>
      <c r="F26" s="13" t="s">
        <v>49</v>
      </c>
      <c r="G26" s="13" t="s">
        <v>51</v>
      </c>
      <c r="H26" s="14" t="s">
        <v>50</v>
      </c>
    </row>
    <row r="27" spans="2:9" ht="14.25" customHeight="1">
      <c r="B27" s="213">
        <v>7</v>
      </c>
      <c r="C27" s="214"/>
      <c r="D27" s="212">
        <v>2022</v>
      </c>
      <c r="E27" s="212"/>
      <c r="F27" s="53">
        <v>8</v>
      </c>
      <c r="G27" s="51">
        <v>0.1429</v>
      </c>
      <c r="H27" s="52">
        <v>2025</v>
      </c>
    </row>
    <row r="28" spans="2:9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19.5" customHeight="1">
      <c r="B29" s="138" t="s">
        <v>34</v>
      </c>
      <c r="C29" s="139"/>
      <c r="D29" s="139"/>
      <c r="E29" s="139"/>
      <c r="F29" s="139"/>
      <c r="G29" s="139"/>
      <c r="H29" s="140"/>
    </row>
    <row r="30" spans="2:9" ht="30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26.1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</row>
    <row r="32" spans="2:9" ht="45.95" customHeight="1">
      <c r="B32" s="114" t="s">
        <v>60</v>
      </c>
      <c r="C32" s="115"/>
      <c r="D32" s="115"/>
      <c r="E32" s="115"/>
      <c r="F32" s="115"/>
      <c r="G32" s="115"/>
      <c r="H32" s="116"/>
      <c r="I32" s="35"/>
    </row>
    <row r="33" spans="2:8" ht="90.75" customHeight="1">
      <c r="B33" s="152" t="s">
        <v>617</v>
      </c>
      <c r="C33" s="110"/>
      <c r="D33" s="110"/>
      <c r="E33" s="110"/>
      <c r="F33" s="110"/>
      <c r="G33" s="110"/>
      <c r="H33" s="137"/>
    </row>
    <row r="34" spans="2:8" ht="30" customHeight="1">
      <c r="B34" s="114" t="s">
        <v>62</v>
      </c>
      <c r="C34" s="115"/>
      <c r="D34" s="115"/>
      <c r="E34" s="115"/>
      <c r="F34" s="115"/>
      <c r="G34" s="115"/>
      <c r="H34" s="116"/>
    </row>
    <row r="35" spans="2:8" ht="20.100000000000001" customHeight="1">
      <c r="B35" s="12" t="s">
        <v>63</v>
      </c>
      <c r="C35" s="13" t="s">
        <v>64</v>
      </c>
      <c r="D35" s="13" t="s">
        <v>65</v>
      </c>
      <c r="E35" s="13" t="s">
        <v>66</v>
      </c>
      <c r="F35" s="13" t="s">
        <v>67</v>
      </c>
      <c r="G35" s="115" t="s">
        <v>68</v>
      </c>
      <c r="H35" s="116"/>
    </row>
    <row r="36" spans="2:8" ht="27.95" customHeight="1">
      <c r="B36" s="36">
        <v>0</v>
      </c>
      <c r="C36" s="36">
        <v>1.5</v>
      </c>
      <c r="D36" s="36">
        <v>0</v>
      </c>
      <c r="E36" s="36" t="s">
        <v>69</v>
      </c>
      <c r="F36" s="44">
        <v>0.375</v>
      </c>
      <c r="G36" s="110"/>
      <c r="H36" s="137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14" t="s">
        <v>71</v>
      </c>
      <c r="C38" s="115"/>
      <c r="D38" s="115"/>
      <c r="E38" s="115"/>
      <c r="F38" s="115" t="s">
        <v>72</v>
      </c>
      <c r="G38" s="115"/>
      <c r="H38" s="116"/>
    </row>
    <row r="39" spans="2:8" ht="14.1" customHeight="1">
      <c r="B39" s="148" t="s">
        <v>618</v>
      </c>
      <c r="C39" s="149"/>
      <c r="D39" s="149"/>
      <c r="E39" s="150"/>
      <c r="F39" s="151" t="s">
        <v>619</v>
      </c>
      <c r="G39" s="149"/>
      <c r="H39" s="161"/>
    </row>
    <row r="40" spans="2:8" ht="17.100000000000001" customHeight="1">
      <c r="B40" s="114" t="s">
        <v>75</v>
      </c>
      <c r="C40" s="115"/>
      <c r="D40" s="115"/>
      <c r="E40" s="115"/>
      <c r="F40" s="115" t="s">
        <v>76</v>
      </c>
      <c r="G40" s="115"/>
      <c r="H40" s="116"/>
    </row>
    <row r="41" spans="2:8" ht="21" customHeight="1">
      <c r="B41" s="148" t="s">
        <v>620</v>
      </c>
      <c r="C41" s="149"/>
      <c r="D41" s="149"/>
      <c r="E41" s="150"/>
      <c r="F41" s="151" t="s">
        <v>621</v>
      </c>
      <c r="G41" s="149"/>
      <c r="H41" s="161"/>
    </row>
    <row r="42" spans="2:8" ht="15" customHeight="1">
      <c r="B42" s="114" t="s">
        <v>77</v>
      </c>
      <c r="C42" s="115"/>
      <c r="D42" s="115"/>
      <c r="E42" s="115"/>
      <c r="F42" s="115" t="s">
        <v>78</v>
      </c>
      <c r="G42" s="115"/>
      <c r="H42" s="116"/>
    </row>
    <row r="43" spans="2:8" ht="12.95" customHeight="1">
      <c r="B43" s="148" t="s">
        <v>622</v>
      </c>
      <c r="C43" s="149"/>
      <c r="D43" s="149"/>
      <c r="E43" s="150"/>
      <c r="F43" s="151" t="s">
        <v>623</v>
      </c>
      <c r="G43" s="149"/>
      <c r="H43" s="161"/>
    </row>
    <row r="44" spans="2:8" ht="24" customHeight="1">
      <c r="B44" s="114" t="s">
        <v>79</v>
      </c>
      <c r="C44" s="115"/>
      <c r="D44" s="115"/>
      <c r="E44" s="115"/>
      <c r="F44" s="115" t="s">
        <v>80</v>
      </c>
      <c r="G44" s="115"/>
      <c r="H44" s="116"/>
    </row>
    <row r="45" spans="2:8" ht="14.1" customHeight="1">
      <c r="B45" s="151" t="s">
        <v>624</v>
      </c>
      <c r="C45" s="149"/>
      <c r="D45" s="149"/>
      <c r="E45" s="149"/>
      <c r="F45" s="151" t="s">
        <v>621</v>
      </c>
      <c r="G45" s="149"/>
      <c r="H45" s="161"/>
    </row>
    <row r="46" spans="2:8" ht="14.1" customHeight="1">
      <c r="B46" s="153" t="s">
        <v>81</v>
      </c>
      <c r="C46" s="154"/>
      <c r="D46" s="154"/>
      <c r="E46" s="154"/>
      <c r="F46" s="154"/>
      <c r="G46" s="154"/>
      <c r="H46" s="155"/>
    </row>
    <row r="47" spans="2:8" ht="15.95" customHeight="1">
      <c r="B47" s="109" t="s">
        <v>589</v>
      </c>
      <c r="C47" s="110"/>
      <c r="D47" s="110"/>
      <c r="E47" s="110"/>
      <c r="F47" s="110"/>
      <c r="G47" s="110"/>
      <c r="H47" s="137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18.95" customHeight="1">
      <c r="B49" s="148" t="s">
        <v>590</v>
      </c>
      <c r="C49" s="149"/>
      <c r="D49" s="149"/>
      <c r="E49" s="150"/>
      <c r="F49" s="151" t="s">
        <v>86</v>
      </c>
      <c r="G49" s="149"/>
      <c r="H49" s="161"/>
    </row>
    <row r="50" spans="2:8" ht="16.5" customHeight="1">
      <c r="B50" s="114" t="s">
        <v>87</v>
      </c>
      <c r="C50" s="115"/>
      <c r="D50" s="115"/>
      <c r="E50" s="115"/>
      <c r="F50" s="115" t="s">
        <v>88</v>
      </c>
      <c r="G50" s="115"/>
      <c r="H50" s="116"/>
    </row>
    <row r="51" spans="2:8" ht="15" customHeight="1" thickBot="1">
      <c r="B51" s="162" t="s">
        <v>591</v>
      </c>
      <c r="C51" s="163"/>
      <c r="D51" s="163"/>
      <c r="E51" s="163"/>
      <c r="F51" s="130" t="s">
        <v>592</v>
      </c>
      <c r="G51" s="130"/>
      <c r="H51" s="164"/>
    </row>
    <row r="52" spans="2:8" ht="83.25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187" priority="1" operator="containsText" text="NO DISPONIBLE">
      <formula>NOT(ISERROR(SEARCH("NO DISPONIBLE",B36)))</formula>
    </cfRule>
    <cfRule type="cellIs" dxfId="186" priority="2" operator="lessThanOrEqual">
      <formula>0.15</formula>
    </cfRule>
    <cfRule type="cellIs" dxfId="185" priority="3" operator="between">
      <formula>0.5</formula>
      <formula>0.7</formula>
    </cfRule>
    <cfRule type="cellIs" dxfId="184" priority="4" operator="greaterThanOrEqual">
      <formula>0.7</formula>
    </cfRule>
  </conditionalFormatting>
  <hyperlinks>
    <hyperlink ref="B51" r:id="rId1"/>
  </hyperlinks>
  <printOptions horizontalCentered="1"/>
  <pageMargins left="0.70866141732283472" right="0.70866141732283472" top="0.74803149606299213" bottom="0.74803149606299213" header="0.31496062992125984" footer="0.31496062992125984"/>
  <pageSetup paperSize="5" scale="67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'2.2.1.1.6.3'!B36:F36</xm:f>
              <xm:sqref>G36</xm:sqref>
            </x14:sparkline>
          </x14:sparklines>
        </x14:sparklineGroup>
      </x14:sparklineGroup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53"/>
  <sheetViews>
    <sheetView showGridLines="0" view="pageBreakPreview" topLeftCell="A28" zoomScale="80" zoomScaleNormal="90" zoomScaleSheetLayoutView="80" workbookViewId="0">
      <selection activeCell="B47" sqref="B47:H47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32.25" customHeight="1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14" t="s">
        <v>1</v>
      </c>
      <c r="C6" s="115"/>
      <c r="D6" s="115"/>
      <c r="E6" s="115"/>
      <c r="F6" s="115"/>
      <c r="G6" s="115"/>
      <c r="H6" s="116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117" t="s">
        <v>625</v>
      </c>
      <c r="C7" s="118"/>
      <c r="D7" s="118"/>
      <c r="E7" s="118"/>
      <c r="F7" s="118"/>
      <c r="G7" s="118"/>
      <c r="H7" s="119"/>
      <c r="J7" s="15"/>
      <c r="K7" s="15"/>
      <c r="L7" s="15"/>
      <c r="M7" s="15"/>
      <c r="N7" s="15"/>
      <c r="O7" s="15"/>
      <c r="P7" s="15"/>
      <c r="Q7" s="15"/>
    </row>
    <row r="8" spans="2:17" ht="19.5" customHeight="1">
      <c r="B8" s="114" t="s">
        <v>3</v>
      </c>
      <c r="C8" s="115"/>
      <c r="D8" s="115"/>
      <c r="E8" s="115"/>
      <c r="F8" s="115" t="s">
        <v>4</v>
      </c>
      <c r="G8" s="115"/>
      <c r="H8" s="14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32.25" customHeight="1">
      <c r="B9" s="109" t="s">
        <v>573</v>
      </c>
      <c r="C9" s="110"/>
      <c r="D9" s="110"/>
      <c r="E9" s="110"/>
      <c r="F9" s="110" t="s">
        <v>574</v>
      </c>
      <c r="G9" s="110"/>
      <c r="H9" s="19" t="s">
        <v>318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14" t="s">
        <v>8</v>
      </c>
      <c r="C10" s="115"/>
      <c r="D10" s="115"/>
      <c r="E10" s="115"/>
      <c r="F10" s="115"/>
      <c r="G10" s="115"/>
      <c r="H10" s="116"/>
    </row>
    <row r="11" spans="2:17" ht="25.5" customHeight="1">
      <c r="B11" s="12" t="s">
        <v>9</v>
      </c>
      <c r="C11" s="115" t="s">
        <v>10</v>
      </c>
      <c r="D11" s="115"/>
      <c r="E11" s="13" t="s">
        <v>11</v>
      </c>
      <c r="F11" s="13" t="s">
        <v>12</v>
      </c>
      <c r="G11" s="13" t="s">
        <v>13</v>
      </c>
      <c r="H11" s="14" t="s">
        <v>14</v>
      </c>
    </row>
    <row r="12" spans="2:17" ht="18.95" customHeight="1" thickBot="1">
      <c r="B12" s="20" t="s">
        <v>575</v>
      </c>
      <c r="C12" s="123" t="s">
        <v>576</v>
      </c>
      <c r="D12" s="123"/>
      <c r="E12" s="21" t="s">
        <v>575</v>
      </c>
      <c r="F12" s="21" t="s">
        <v>576</v>
      </c>
      <c r="G12" s="21" t="s">
        <v>577</v>
      </c>
      <c r="H12" s="22" t="s">
        <v>15</v>
      </c>
    </row>
    <row r="13" spans="2:17" ht="16.5" customHeight="1" thickBot="1">
      <c r="B13" s="124" t="s">
        <v>21</v>
      </c>
      <c r="C13" s="125"/>
      <c r="D13" s="125"/>
      <c r="E13" s="125"/>
      <c r="F13" s="126"/>
      <c r="G13" s="127" t="s">
        <v>22</v>
      </c>
      <c r="H13" s="128"/>
    </row>
    <row r="14" spans="2:17" ht="16.5" customHeight="1">
      <c r="B14" s="23" t="s">
        <v>23</v>
      </c>
      <c r="C14" s="129" t="s">
        <v>24</v>
      </c>
      <c r="D14" s="129"/>
      <c r="E14" s="24" t="s">
        <v>25</v>
      </c>
      <c r="F14" s="25" t="s">
        <v>11</v>
      </c>
      <c r="G14" s="26" t="s">
        <v>26</v>
      </c>
      <c r="H14" s="25" t="s">
        <v>27</v>
      </c>
    </row>
    <row r="15" spans="2:17" ht="21" customHeight="1" thickBot="1">
      <c r="B15" s="27" t="s">
        <v>28</v>
      </c>
      <c r="C15" s="130" t="s">
        <v>409</v>
      </c>
      <c r="D15" s="130"/>
      <c r="E15" s="28" t="s">
        <v>29</v>
      </c>
      <c r="F15" s="29" t="s">
        <v>30</v>
      </c>
      <c r="G15" s="27" t="s">
        <v>29</v>
      </c>
      <c r="H15" s="29" t="s">
        <v>409</v>
      </c>
    </row>
    <row r="16" spans="2:17" ht="30.95" customHeight="1">
      <c r="B16" s="114" t="s">
        <v>32</v>
      </c>
      <c r="C16" s="115"/>
      <c r="D16" s="115"/>
      <c r="E16" s="115"/>
      <c r="F16" s="115" t="s">
        <v>33</v>
      </c>
      <c r="G16" s="115"/>
      <c r="H16" s="116"/>
    </row>
    <row r="17" spans="2:9" ht="47.1" customHeight="1">
      <c r="B17" s="131" t="s">
        <v>34</v>
      </c>
      <c r="C17" s="132"/>
      <c r="D17" s="132"/>
      <c r="E17" s="133"/>
      <c r="F17" s="115" t="s">
        <v>35</v>
      </c>
      <c r="G17" s="115"/>
      <c r="H17" s="14" t="s">
        <v>36</v>
      </c>
    </row>
    <row r="18" spans="2:9" ht="18" customHeight="1">
      <c r="B18" s="120" t="s">
        <v>37</v>
      </c>
      <c r="C18" s="121"/>
      <c r="D18" s="121"/>
      <c r="E18" s="122"/>
      <c r="F18" s="123" t="s">
        <v>38</v>
      </c>
      <c r="G18" s="123"/>
      <c r="H18" s="22" t="s">
        <v>578</v>
      </c>
    </row>
    <row r="19" spans="2:9" ht="15.75" customHeight="1">
      <c r="B19" s="114" t="s">
        <v>39</v>
      </c>
      <c r="C19" s="115"/>
      <c r="D19" s="115"/>
      <c r="E19" s="115"/>
      <c r="F19" s="115"/>
      <c r="G19" s="115"/>
      <c r="H19" s="116"/>
    </row>
    <row r="20" spans="2:9" ht="60.95" customHeight="1">
      <c r="B20" s="148" t="s">
        <v>626</v>
      </c>
      <c r="C20" s="149"/>
      <c r="D20" s="149"/>
      <c r="E20" s="149"/>
      <c r="F20" s="149"/>
      <c r="G20" s="149"/>
      <c r="H20" s="161"/>
    </row>
    <row r="21" spans="2:9" ht="15.75" customHeight="1">
      <c r="B21" s="114" t="s">
        <v>41</v>
      </c>
      <c r="C21" s="115"/>
      <c r="D21" s="115"/>
      <c r="E21" s="115"/>
      <c r="F21" s="115"/>
      <c r="G21" s="115"/>
      <c r="H21" s="116"/>
    </row>
    <row r="22" spans="2:9" ht="63.95" customHeight="1">
      <c r="B22" s="109" t="s">
        <v>627</v>
      </c>
      <c r="C22" s="110"/>
      <c r="D22" s="110"/>
      <c r="E22" s="110"/>
      <c r="F22" s="110"/>
      <c r="G22" s="110"/>
      <c r="H22" s="137"/>
    </row>
    <row r="23" spans="2:9" ht="15.75" customHeight="1">
      <c r="B23" s="114" t="s">
        <v>43</v>
      </c>
      <c r="C23" s="115"/>
      <c r="D23" s="115"/>
      <c r="E23" s="115"/>
      <c r="F23" s="115" t="s">
        <v>44</v>
      </c>
      <c r="G23" s="115"/>
      <c r="H23" s="116"/>
    </row>
    <row r="24" spans="2:9" ht="24.75" customHeight="1">
      <c r="B24" s="109" t="s">
        <v>45</v>
      </c>
      <c r="C24" s="110"/>
      <c r="D24" s="110"/>
      <c r="E24" s="110"/>
      <c r="F24" s="110" t="s">
        <v>305</v>
      </c>
      <c r="G24" s="110"/>
      <c r="H24" s="137"/>
    </row>
    <row r="25" spans="2:9" ht="14.25" customHeight="1">
      <c r="B25" s="114" t="s">
        <v>47</v>
      </c>
      <c r="C25" s="115"/>
      <c r="D25" s="115"/>
      <c r="E25" s="115"/>
      <c r="F25" s="115" t="s">
        <v>48</v>
      </c>
      <c r="G25" s="115"/>
      <c r="H25" s="116"/>
    </row>
    <row r="26" spans="2:9" ht="15.95" customHeight="1">
      <c r="B26" s="114" t="s">
        <v>49</v>
      </c>
      <c r="C26" s="115"/>
      <c r="D26" s="115" t="s">
        <v>50</v>
      </c>
      <c r="E26" s="115"/>
      <c r="F26" s="13" t="s">
        <v>49</v>
      </c>
      <c r="G26" s="13" t="s">
        <v>51</v>
      </c>
      <c r="H26" s="14" t="s">
        <v>50</v>
      </c>
    </row>
    <row r="27" spans="2:9" ht="14.25" customHeight="1">
      <c r="B27" s="213">
        <v>1150</v>
      </c>
      <c r="C27" s="214"/>
      <c r="D27" s="212">
        <v>2022</v>
      </c>
      <c r="E27" s="212"/>
      <c r="F27" s="53">
        <v>1200</v>
      </c>
      <c r="G27" s="51">
        <v>4.3499999999999997E-2</v>
      </c>
      <c r="H27" s="52">
        <v>2025</v>
      </c>
    </row>
    <row r="28" spans="2:9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19.5" customHeight="1">
      <c r="B29" s="138" t="s">
        <v>34</v>
      </c>
      <c r="C29" s="139"/>
      <c r="D29" s="139"/>
      <c r="E29" s="139"/>
      <c r="F29" s="139"/>
      <c r="G29" s="139"/>
      <c r="H29" s="140"/>
    </row>
    <row r="30" spans="2:9" ht="30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26.1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</row>
    <row r="32" spans="2:9" ht="45.95" customHeight="1">
      <c r="B32" s="114" t="s">
        <v>60</v>
      </c>
      <c r="C32" s="115"/>
      <c r="D32" s="115"/>
      <c r="E32" s="115"/>
      <c r="F32" s="115"/>
      <c r="G32" s="115"/>
      <c r="H32" s="116"/>
      <c r="I32" s="35"/>
    </row>
    <row r="33" spans="2:8" ht="90.75" customHeight="1">
      <c r="B33" s="152" t="s">
        <v>628</v>
      </c>
      <c r="C33" s="110"/>
      <c r="D33" s="110"/>
      <c r="E33" s="110"/>
      <c r="F33" s="110"/>
      <c r="G33" s="110"/>
      <c r="H33" s="137"/>
    </row>
    <row r="34" spans="2:8" ht="30" customHeight="1">
      <c r="B34" s="114" t="s">
        <v>62</v>
      </c>
      <c r="C34" s="115"/>
      <c r="D34" s="115"/>
      <c r="E34" s="115"/>
      <c r="F34" s="115"/>
      <c r="G34" s="115"/>
      <c r="H34" s="116"/>
    </row>
    <row r="35" spans="2:8" ht="20.100000000000001" customHeight="1">
      <c r="B35" s="12" t="s">
        <v>63</v>
      </c>
      <c r="C35" s="13" t="s">
        <v>64</v>
      </c>
      <c r="D35" s="13" t="s">
        <v>65</v>
      </c>
      <c r="E35" s="13" t="s">
        <v>66</v>
      </c>
      <c r="F35" s="13" t="s">
        <v>67</v>
      </c>
      <c r="G35" s="115" t="s">
        <v>68</v>
      </c>
      <c r="H35" s="116"/>
    </row>
    <row r="36" spans="2:8" ht="27.95" customHeight="1">
      <c r="B36" s="44">
        <v>0.28670000000000001</v>
      </c>
      <c r="C36" s="44">
        <v>0.42670000000000002</v>
      </c>
      <c r="D36" s="44">
        <v>0.36330000000000001</v>
      </c>
      <c r="E36" s="36" t="s">
        <v>69</v>
      </c>
      <c r="F36" s="44">
        <v>0.26919999999999999</v>
      </c>
      <c r="G36" s="110"/>
      <c r="H36" s="137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14" t="s">
        <v>71</v>
      </c>
      <c r="C38" s="115"/>
      <c r="D38" s="115"/>
      <c r="E38" s="115"/>
      <c r="F38" s="115" t="s">
        <v>72</v>
      </c>
      <c r="G38" s="115"/>
      <c r="H38" s="116"/>
    </row>
    <row r="39" spans="2:8" ht="14.1" customHeight="1">
      <c r="B39" s="148" t="s">
        <v>629</v>
      </c>
      <c r="C39" s="149"/>
      <c r="D39" s="149"/>
      <c r="E39" s="150"/>
      <c r="F39" s="151" t="s">
        <v>630</v>
      </c>
      <c r="G39" s="149"/>
      <c r="H39" s="161"/>
    </row>
    <row r="40" spans="2:8" ht="17.100000000000001" customHeight="1">
      <c r="B40" s="114" t="s">
        <v>75</v>
      </c>
      <c r="C40" s="115"/>
      <c r="D40" s="115"/>
      <c r="E40" s="115"/>
      <c r="F40" s="115" t="s">
        <v>76</v>
      </c>
      <c r="G40" s="115"/>
      <c r="H40" s="116"/>
    </row>
    <row r="41" spans="2:8" ht="21" customHeight="1">
      <c r="B41" s="148" t="s">
        <v>631</v>
      </c>
      <c r="C41" s="149"/>
      <c r="D41" s="149"/>
      <c r="E41" s="150"/>
      <c r="F41" s="151" t="s">
        <v>632</v>
      </c>
      <c r="G41" s="149"/>
      <c r="H41" s="161"/>
    </row>
    <row r="42" spans="2:8" ht="15" customHeight="1">
      <c r="B42" s="114" t="s">
        <v>77</v>
      </c>
      <c r="C42" s="115"/>
      <c r="D42" s="115"/>
      <c r="E42" s="115"/>
      <c r="F42" s="115" t="s">
        <v>78</v>
      </c>
      <c r="G42" s="115"/>
      <c r="H42" s="116"/>
    </row>
    <row r="43" spans="2:8" ht="12.95" customHeight="1">
      <c r="B43" s="148" t="s">
        <v>633</v>
      </c>
      <c r="C43" s="149"/>
      <c r="D43" s="149"/>
      <c r="E43" s="150"/>
      <c r="F43" s="151" t="s">
        <v>634</v>
      </c>
      <c r="G43" s="149"/>
      <c r="H43" s="161"/>
    </row>
    <row r="44" spans="2:8" ht="24" customHeight="1">
      <c r="B44" s="114" t="s">
        <v>79</v>
      </c>
      <c r="C44" s="115"/>
      <c r="D44" s="115"/>
      <c r="E44" s="115"/>
      <c r="F44" s="115" t="s">
        <v>80</v>
      </c>
      <c r="G44" s="115"/>
      <c r="H44" s="116"/>
    </row>
    <row r="45" spans="2:8" ht="14.1" customHeight="1">
      <c r="B45" s="151" t="s">
        <v>635</v>
      </c>
      <c r="C45" s="149"/>
      <c r="D45" s="149"/>
      <c r="E45" s="149"/>
      <c r="F45" s="151" t="s">
        <v>632</v>
      </c>
      <c r="G45" s="149"/>
      <c r="H45" s="161"/>
    </row>
    <row r="46" spans="2:8" ht="14.1" customHeight="1">
      <c r="B46" s="153" t="s">
        <v>81</v>
      </c>
      <c r="C46" s="154"/>
      <c r="D46" s="154"/>
      <c r="E46" s="154"/>
      <c r="F46" s="154"/>
      <c r="G46" s="154"/>
      <c r="H46" s="155"/>
    </row>
    <row r="47" spans="2:8" ht="15.95" customHeight="1">
      <c r="B47" s="109" t="s">
        <v>589</v>
      </c>
      <c r="C47" s="110"/>
      <c r="D47" s="110"/>
      <c r="E47" s="110"/>
      <c r="F47" s="110"/>
      <c r="G47" s="110"/>
      <c r="H47" s="137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18.95" customHeight="1">
      <c r="B49" s="148" t="s">
        <v>590</v>
      </c>
      <c r="C49" s="149"/>
      <c r="D49" s="149"/>
      <c r="E49" s="150"/>
      <c r="F49" s="151" t="s">
        <v>86</v>
      </c>
      <c r="G49" s="149"/>
      <c r="H49" s="161"/>
    </row>
    <row r="50" spans="2:8" ht="16.5" customHeight="1">
      <c r="B50" s="114" t="s">
        <v>87</v>
      </c>
      <c r="C50" s="115"/>
      <c r="D50" s="115"/>
      <c r="E50" s="115"/>
      <c r="F50" s="115" t="s">
        <v>88</v>
      </c>
      <c r="G50" s="115"/>
      <c r="H50" s="116"/>
    </row>
    <row r="51" spans="2:8" ht="15" customHeight="1" thickBot="1">
      <c r="B51" s="162" t="s">
        <v>591</v>
      </c>
      <c r="C51" s="163"/>
      <c r="D51" s="163"/>
      <c r="E51" s="163"/>
      <c r="F51" s="130" t="s">
        <v>592</v>
      </c>
      <c r="G51" s="130"/>
      <c r="H51" s="164"/>
    </row>
    <row r="52" spans="2:8" ht="83.25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183" priority="1" operator="containsText" text="NO DISPONIBLE">
      <formula>NOT(ISERROR(SEARCH("NO DISPONIBLE",B36)))</formula>
    </cfRule>
    <cfRule type="cellIs" dxfId="182" priority="2" operator="lessThanOrEqual">
      <formula>0.15</formula>
    </cfRule>
    <cfRule type="cellIs" dxfId="181" priority="3" operator="between">
      <formula>0.5</formula>
      <formula>0.7</formula>
    </cfRule>
    <cfRule type="cellIs" dxfId="180" priority="4" operator="greaterThanOrEqual">
      <formula>0.7</formula>
    </cfRule>
  </conditionalFormatting>
  <hyperlinks>
    <hyperlink ref="B51" r:id="rId1"/>
  </hyperlinks>
  <printOptions horizontalCentered="1"/>
  <pageMargins left="0.70866141732283472" right="0.70866141732283472" top="0.74803149606299213" bottom="0.74803149606299213" header="0.31496062992125984" footer="0.31496062992125984"/>
  <pageSetup paperSize="5" scale="67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'2.2.1.1.6.4'!B36:F36</xm:f>
              <xm:sqref>G36</xm:sqref>
            </x14:sparkline>
          </x14:sparklines>
        </x14:sparklineGroup>
      </x14:sparklineGroup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53"/>
  <sheetViews>
    <sheetView showGridLines="0" view="pageBreakPreview" topLeftCell="A28" zoomScale="80" zoomScaleNormal="90" zoomScaleSheetLayoutView="80" workbookViewId="0">
      <selection activeCell="B47" sqref="B47:H47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32.25" customHeight="1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14" t="s">
        <v>1</v>
      </c>
      <c r="C6" s="115"/>
      <c r="D6" s="115"/>
      <c r="E6" s="115"/>
      <c r="F6" s="115"/>
      <c r="G6" s="115"/>
      <c r="H6" s="116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117" t="s">
        <v>636</v>
      </c>
      <c r="C7" s="118"/>
      <c r="D7" s="118"/>
      <c r="E7" s="118"/>
      <c r="F7" s="118"/>
      <c r="G7" s="118"/>
      <c r="H7" s="119"/>
      <c r="J7" s="15"/>
      <c r="K7" s="15"/>
      <c r="L7" s="15"/>
      <c r="M7" s="15"/>
      <c r="N7" s="15"/>
      <c r="O7" s="15"/>
      <c r="P7" s="15"/>
      <c r="Q7" s="15"/>
    </row>
    <row r="8" spans="2:17" ht="19.5" customHeight="1">
      <c r="B8" s="114" t="s">
        <v>3</v>
      </c>
      <c r="C8" s="115"/>
      <c r="D8" s="115"/>
      <c r="E8" s="115"/>
      <c r="F8" s="115" t="s">
        <v>4</v>
      </c>
      <c r="G8" s="115"/>
      <c r="H8" s="14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32.25" customHeight="1">
      <c r="B9" s="109" t="s">
        <v>573</v>
      </c>
      <c r="C9" s="110"/>
      <c r="D9" s="110"/>
      <c r="E9" s="110"/>
      <c r="F9" s="110" t="s">
        <v>574</v>
      </c>
      <c r="G9" s="110"/>
      <c r="H9" s="19" t="s">
        <v>318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14" t="s">
        <v>8</v>
      </c>
      <c r="C10" s="115"/>
      <c r="D10" s="115"/>
      <c r="E10" s="115"/>
      <c r="F10" s="115"/>
      <c r="G10" s="115"/>
      <c r="H10" s="116"/>
    </row>
    <row r="11" spans="2:17" ht="25.5" customHeight="1">
      <c r="B11" s="12" t="s">
        <v>9</v>
      </c>
      <c r="C11" s="115" t="s">
        <v>10</v>
      </c>
      <c r="D11" s="115"/>
      <c r="E11" s="13" t="s">
        <v>11</v>
      </c>
      <c r="F11" s="13" t="s">
        <v>12</v>
      </c>
      <c r="G11" s="13" t="s">
        <v>13</v>
      </c>
      <c r="H11" s="14" t="s">
        <v>14</v>
      </c>
    </row>
    <row r="12" spans="2:17" ht="18.95" customHeight="1" thickBot="1">
      <c r="B12" s="20" t="s">
        <v>575</v>
      </c>
      <c r="C12" s="123" t="s">
        <v>576</v>
      </c>
      <c r="D12" s="123"/>
      <c r="E12" s="21" t="s">
        <v>575</v>
      </c>
      <c r="F12" s="21" t="s">
        <v>576</v>
      </c>
      <c r="G12" s="21" t="s">
        <v>577</v>
      </c>
      <c r="H12" s="22" t="s">
        <v>15</v>
      </c>
    </row>
    <row r="13" spans="2:17" ht="16.5" customHeight="1" thickBot="1">
      <c r="B13" s="124" t="s">
        <v>21</v>
      </c>
      <c r="C13" s="125"/>
      <c r="D13" s="125"/>
      <c r="E13" s="125"/>
      <c r="F13" s="126"/>
      <c r="G13" s="127" t="s">
        <v>22</v>
      </c>
      <c r="H13" s="128"/>
    </row>
    <row r="14" spans="2:17" ht="16.5" customHeight="1">
      <c r="B14" s="23" t="s">
        <v>23</v>
      </c>
      <c r="C14" s="129" t="s">
        <v>24</v>
      </c>
      <c r="D14" s="129"/>
      <c r="E14" s="24" t="s">
        <v>25</v>
      </c>
      <c r="F14" s="25" t="s">
        <v>11</v>
      </c>
      <c r="G14" s="26" t="s">
        <v>26</v>
      </c>
      <c r="H14" s="25" t="s">
        <v>27</v>
      </c>
    </row>
    <row r="15" spans="2:17" ht="21" customHeight="1" thickBot="1">
      <c r="B15" s="27" t="s">
        <v>28</v>
      </c>
      <c r="C15" s="130" t="s">
        <v>409</v>
      </c>
      <c r="D15" s="130"/>
      <c r="E15" s="28" t="s">
        <v>29</v>
      </c>
      <c r="F15" s="29" t="s">
        <v>30</v>
      </c>
      <c r="G15" s="27" t="s">
        <v>29</v>
      </c>
      <c r="H15" s="29" t="s">
        <v>409</v>
      </c>
    </row>
    <row r="16" spans="2:17" ht="30.95" customHeight="1">
      <c r="B16" s="114" t="s">
        <v>32</v>
      </c>
      <c r="C16" s="115"/>
      <c r="D16" s="115"/>
      <c r="E16" s="115"/>
      <c r="F16" s="115" t="s">
        <v>33</v>
      </c>
      <c r="G16" s="115"/>
      <c r="H16" s="116"/>
    </row>
    <row r="17" spans="2:9" ht="47.1" customHeight="1">
      <c r="B17" s="131" t="s">
        <v>34</v>
      </c>
      <c r="C17" s="132"/>
      <c r="D17" s="132"/>
      <c r="E17" s="133"/>
      <c r="F17" s="115" t="s">
        <v>35</v>
      </c>
      <c r="G17" s="115"/>
      <c r="H17" s="14" t="s">
        <v>36</v>
      </c>
    </row>
    <row r="18" spans="2:9" ht="18" customHeight="1">
      <c r="B18" s="120" t="s">
        <v>37</v>
      </c>
      <c r="C18" s="121"/>
      <c r="D18" s="121"/>
      <c r="E18" s="122"/>
      <c r="F18" s="123" t="s">
        <v>38</v>
      </c>
      <c r="G18" s="123"/>
      <c r="H18" s="22" t="s">
        <v>578</v>
      </c>
    </row>
    <row r="19" spans="2:9" ht="15.75" customHeight="1">
      <c r="B19" s="114" t="s">
        <v>39</v>
      </c>
      <c r="C19" s="115"/>
      <c r="D19" s="115"/>
      <c r="E19" s="115"/>
      <c r="F19" s="115"/>
      <c r="G19" s="115"/>
      <c r="H19" s="116"/>
    </row>
    <row r="20" spans="2:9" ht="60.95" customHeight="1">
      <c r="B20" s="148" t="s">
        <v>637</v>
      </c>
      <c r="C20" s="149"/>
      <c r="D20" s="149"/>
      <c r="E20" s="149"/>
      <c r="F20" s="149"/>
      <c r="G20" s="149"/>
      <c r="H20" s="161"/>
    </row>
    <row r="21" spans="2:9" ht="15.75" customHeight="1">
      <c r="B21" s="114" t="s">
        <v>41</v>
      </c>
      <c r="C21" s="115"/>
      <c r="D21" s="115"/>
      <c r="E21" s="115"/>
      <c r="F21" s="115"/>
      <c r="G21" s="115"/>
      <c r="H21" s="116"/>
    </row>
    <row r="22" spans="2:9" ht="63.95" customHeight="1">
      <c r="B22" s="109" t="s">
        <v>638</v>
      </c>
      <c r="C22" s="110"/>
      <c r="D22" s="110"/>
      <c r="E22" s="110"/>
      <c r="F22" s="110"/>
      <c r="G22" s="110"/>
      <c r="H22" s="137"/>
    </row>
    <row r="23" spans="2:9" ht="15.75" customHeight="1">
      <c r="B23" s="114" t="s">
        <v>43</v>
      </c>
      <c r="C23" s="115"/>
      <c r="D23" s="115"/>
      <c r="E23" s="115"/>
      <c r="F23" s="115" t="s">
        <v>44</v>
      </c>
      <c r="G23" s="115"/>
      <c r="H23" s="116"/>
    </row>
    <row r="24" spans="2:9" ht="24.75" customHeight="1">
      <c r="B24" s="109" t="s">
        <v>45</v>
      </c>
      <c r="C24" s="110"/>
      <c r="D24" s="110"/>
      <c r="E24" s="110"/>
      <c r="F24" s="110" t="s">
        <v>305</v>
      </c>
      <c r="G24" s="110"/>
      <c r="H24" s="137"/>
    </row>
    <row r="25" spans="2:9" ht="14.25" customHeight="1">
      <c r="B25" s="114" t="s">
        <v>47</v>
      </c>
      <c r="C25" s="115"/>
      <c r="D25" s="115"/>
      <c r="E25" s="115"/>
      <c r="F25" s="115" t="s">
        <v>48</v>
      </c>
      <c r="G25" s="115"/>
      <c r="H25" s="116"/>
    </row>
    <row r="26" spans="2:9" ht="15.95" customHeight="1">
      <c r="B26" s="114" t="s">
        <v>49</v>
      </c>
      <c r="C26" s="115"/>
      <c r="D26" s="115" t="s">
        <v>50</v>
      </c>
      <c r="E26" s="115"/>
      <c r="F26" s="13" t="s">
        <v>49</v>
      </c>
      <c r="G26" s="13" t="s">
        <v>51</v>
      </c>
      <c r="H26" s="14" t="s">
        <v>50</v>
      </c>
    </row>
    <row r="27" spans="2:9" ht="14.25" customHeight="1">
      <c r="B27" s="213">
        <v>24</v>
      </c>
      <c r="C27" s="214"/>
      <c r="D27" s="212">
        <v>2022</v>
      </c>
      <c r="E27" s="212"/>
      <c r="F27" s="53">
        <v>27</v>
      </c>
      <c r="G27" s="51">
        <v>0.125</v>
      </c>
      <c r="H27" s="52">
        <v>2025</v>
      </c>
    </row>
    <row r="28" spans="2:9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19.5" customHeight="1">
      <c r="B29" s="138" t="s">
        <v>34</v>
      </c>
      <c r="C29" s="139"/>
      <c r="D29" s="139"/>
      <c r="E29" s="139"/>
      <c r="F29" s="139"/>
      <c r="G29" s="139"/>
      <c r="H29" s="140"/>
    </row>
    <row r="30" spans="2:9" ht="30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26.1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</row>
    <row r="32" spans="2:9" ht="45.95" customHeight="1">
      <c r="B32" s="114" t="s">
        <v>60</v>
      </c>
      <c r="C32" s="115"/>
      <c r="D32" s="115"/>
      <c r="E32" s="115"/>
      <c r="F32" s="115"/>
      <c r="G32" s="115"/>
      <c r="H32" s="116"/>
      <c r="I32" s="35"/>
    </row>
    <row r="33" spans="2:8" ht="90.75" customHeight="1">
      <c r="B33" s="152" t="s">
        <v>639</v>
      </c>
      <c r="C33" s="110"/>
      <c r="D33" s="110"/>
      <c r="E33" s="110"/>
      <c r="F33" s="110"/>
      <c r="G33" s="110"/>
      <c r="H33" s="137"/>
    </row>
    <row r="34" spans="2:8" ht="30" customHeight="1">
      <c r="B34" s="114" t="s">
        <v>62</v>
      </c>
      <c r="C34" s="115"/>
      <c r="D34" s="115"/>
      <c r="E34" s="115"/>
      <c r="F34" s="115"/>
      <c r="G34" s="115"/>
      <c r="H34" s="116"/>
    </row>
    <row r="35" spans="2:8" ht="20.100000000000001" customHeight="1">
      <c r="B35" s="12" t="s">
        <v>63</v>
      </c>
      <c r="C35" s="13" t="s">
        <v>64</v>
      </c>
      <c r="D35" s="13" t="s">
        <v>65</v>
      </c>
      <c r="E35" s="13" t="s">
        <v>66</v>
      </c>
      <c r="F35" s="13" t="s">
        <v>67</v>
      </c>
      <c r="G35" s="115" t="s">
        <v>68</v>
      </c>
      <c r="H35" s="116"/>
    </row>
    <row r="36" spans="2:8" ht="27.95" customHeight="1">
      <c r="B36" s="36">
        <v>1</v>
      </c>
      <c r="C36" s="36">
        <v>0.71430000000000005</v>
      </c>
      <c r="D36" s="44">
        <v>0.42859999999999998</v>
      </c>
      <c r="E36" s="36" t="s">
        <v>69</v>
      </c>
      <c r="F36" s="44">
        <v>0.51849999999999996</v>
      </c>
      <c r="G36" s="110"/>
      <c r="H36" s="137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14" t="s">
        <v>71</v>
      </c>
      <c r="C38" s="115"/>
      <c r="D38" s="115"/>
      <c r="E38" s="115"/>
      <c r="F38" s="115" t="s">
        <v>72</v>
      </c>
      <c r="G38" s="115"/>
      <c r="H38" s="116"/>
    </row>
    <row r="39" spans="2:8" ht="14.1" customHeight="1">
      <c r="B39" s="148" t="s">
        <v>640</v>
      </c>
      <c r="C39" s="149"/>
      <c r="D39" s="149"/>
      <c r="E39" s="150"/>
      <c r="F39" s="151" t="s">
        <v>641</v>
      </c>
      <c r="G39" s="149"/>
      <c r="H39" s="161"/>
    </row>
    <row r="40" spans="2:8" ht="17.100000000000001" customHeight="1">
      <c r="B40" s="114" t="s">
        <v>75</v>
      </c>
      <c r="C40" s="115"/>
      <c r="D40" s="115"/>
      <c r="E40" s="115"/>
      <c r="F40" s="115" t="s">
        <v>76</v>
      </c>
      <c r="G40" s="115"/>
      <c r="H40" s="116"/>
    </row>
    <row r="41" spans="2:8" ht="21" customHeight="1">
      <c r="B41" s="148" t="s">
        <v>642</v>
      </c>
      <c r="C41" s="149"/>
      <c r="D41" s="149"/>
      <c r="E41" s="150"/>
      <c r="F41" s="151" t="s">
        <v>585</v>
      </c>
      <c r="G41" s="149"/>
      <c r="H41" s="161"/>
    </row>
    <row r="42" spans="2:8" ht="15" customHeight="1">
      <c r="B42" s="114" t="s">
        <v>77</v>
      </c>
      <c r="C42" s="115"/>
      <c r="D42" s="115"/>
      <c r="E42" s="115"/>
      <c r="F42" s="115" t="s">
        <v>78</v>
      </c>
      <c r="G42" s="115"/>
      <c r="H42" s="116"/>
    </row>
    <row r="43" spans="2:8" ht="12.95" customHeight="1">
      <c r="B43" s="148" t="s">
        <v>643</v>
      </c>
      <c r="C43" s="149"/>
      <c r="D43" s="149"/>
      <c r="E43" s="150"/>
      <c r="F43" s="151" t="s">
        <v>644</v>
      </c>
      <c r="G43" s="149"/>
      <c r="H43" s="161"/>
    </row>
    <row r="44" spans="2:8" ht="24" customHeight="1">
      <c r="B44" s="114" t="s">
        <v>79</v>
      </c>
      <c r="C44" s="115"/>
      <c r="D44" s="115"/>
      <c r="E44" s="115"/>
      <c r="F44" s="115" t="s">
        <v>80</v>
      </c>
      <c r="G44" s="115"/>
      <c r="H44" s="116"/>
    </row>
    <row r="45" spans="2:8" ht="14.1" customHeight="1">
      <c r="B45" s="151" t="s">
        <v>645</v>
      </c>
      <c r="C45" s="149"/>
      <c r="D45" s="149"/>
      <c r="E45" s="149"/>
      <c r="F45" s="151" t="s">
        <v>585</v>
      </c>
      <c r="G45" s="149"/>
      <c r="H45" s="161"/>
    </row>
    <row r="46" spans="2:8" ht="14.1" customHeight="1">
      <c r="B46" s="153" t="s">
        <v>81</v>
      </c>
      <c r="C46" s="154"/>
      <c r="D46" s="154"/>
      <c r="E46" s="154"/>
      <c r="F46" s="154"/>
      <c r="G46" s="154"/>
      <c r="H46" s="155"/>
    </row>
    <row r="47" spans="2:8" ht="15.95" customHeight="1">
      <c r="B47" s="109" t="s">
        <v>589</v>
      </c>
      <c r="C47" s="110"/>
      <c r="D47" s="110"/>
      <c r="E47" s="110"/>
      <c r="F47" s="110"/>
      <c r="G47" s="110"/>
      <c r="H47" s="137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18.95" customHeight="1">
      <c r="B49" s="148" t="s">
        <v>590</v>
      </c>
      <c r="C49" s="149"/>
      <c r="D49" s="149"/>
      <c r="E49" s="150"/>
      <c r="F49" s="151" t="s">
        <v>86</v>
      </c>
      <c r="G49" s="149"/>
      <c r="H49" s="161"/>
    </row>
    <row r="50" spans="2:8" ht="16.5" customHeight="1">
      <c r="B50" s="114" t="s">
        <v>87</v>
      </c>
      <c r="C50" s="115"/>
      <c r="D50" s="115"/>
      <c r="E50" s="115"/>
      <c r="F50" s="115" t="s">
        <v>88</v>
      </c>
      <c r="G50" s="115"/>
      <c r="H50" s="116"/>
    </row>
    <row r="51" spans="2:8" ht="15" customHeight="1" thickBot="1">
      <c r="B51" s="162" t="s">
        <v>591</v>
      </c>
      <c r="C51" s="163"/>
      <c r="D51" s="163"/>
      <c r="E51" s="163"/>
      <c r="F51" s="130" t="s">
        <v>592</v>
      </c>
      <c r="G51" s="130"/>
      <c r="H51" s="164"/>
    </row>
    <row r="52" spans="2:8" ht="83.25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179" priority="1" operator="containsText" text="NO DISPONIBLE">
      <formula>NOT(ISERROR(SEARCH("NO DISPONIBLE",B36)))</formula>
    </cfRule>
    <cfRule type="cellIs" dxfId="178" priority="2" operator="lessThanOrEqual">
      <formula>0.15</formula>
    </cfRule>
    <cfRule type="cellIs" dxfId="177" priority="3" operator="between">
      <formula>0.5</formula>
      <formula>0.7</formula>
    </cfRule>
    <cfRule type="cellIs" dxfId="176" priority="4" operator="greaterThanOrEqual">
      <formula>0.7</formula>
    </cfRule>
  </conditionalFormatting>
  <hyperlinks>
    <hyperlink ref="B51" r:id="rId1"/>
  </hyperlinks>
  <printOptions horizontalCentered="1"/>
  <pageMargins left="0.70866141732283472" right="0.70866141732283472" top="0.74803149606299213" bottom="0.74803149606299213" header="0.31496062992125984" footer="0.31496062992125984"/>
  <pageSetup paperSize="5" scale="67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'2.2.1.1.6.5'!B36:F36</xm:f>
              <xm:sqref>G36</xm:sqref>
            </x14:sparkline>
          </x14:sparklines>
        </x14:sparklineGroup>
      </x14:sparklineGroup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53"/>
  <sheetViews>
    <sheetView showGridLines="0" view="pageBreakPreview" topLeftCell="A22" zoomScale="90" zoomScaleNormal="90" zoomScaleSheetLayoutView="90" workbookViewId="0">
      <selection activeCell="B47" sqref="B47:H47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32.25" customHeight="1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14" t="s">
        <v>1</v>
      </c>
      <c r="C6" s="115"/>
      <c r="D6" s="115"/>
      <c r="E6" s="115"/>
      <c r="F6" s="115"/>
      <c r="G6" s="115"/>
      <c r="H6" s="116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117" t="s">
        <v>646</v>
      </c>
      <c r="C7" s="118"/>
      <c r="D7" s="118"/>
      <c r="E7" s="118"/>
      <c r="F7" s="118"/>
      <c r="G7" s="118"/>
      <c r="H7" s="119"/>
      <c r="J7" s="15"/>
      <c r="K7" s="15"/>
      <c r="L7" s="15"/>
      <c r="M7" s="15"/>
      <c r="N7" s="15"/>
      <c r="O7" s="15"/>
      <c r="P7" s="15"/>
      <c r="Q7" s="15"/>
    </row>
    <row r="8" spans="2:17" ht="19.5" customHeight="1">
      <c r="B8" s="114" t="s">
        <v>3</v>
      </c>
      <c r="C8" s="115"/>
      <c r="D8" s="115"/>
      <c r="E8" s="115"/>
      <c r="F8" s="115" t="s">
        <v>4</v>
      </c>
      <c r="G8" s="115"/>
      <c r="H8" s="14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32.25" customHeight="1">
      <c r="B9" s="109" t="s">
        <v>573</v>
      </c>
      <c r="C9" s="110"/>
      <c r="D9" s="110"/>
      <c r="E9" s="110"/>
      <c r="F9" s="110" t="s">
        <v>574</v>
      </c>
      <c r="G9" s="110"/>
      <c r="H9" s="19" t="s">
        <v>318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14" t="s">
        <v>8</v>
      </c>
      <c r="C10" s="115"/>
      <c r="D10" s="115"/>
      <c r="E10" s="115"/>
      <c r="F10" s="115"/>
      <c r="G10" s="115"/>
      <c r="H10" s="116"/>
    </row>
    <row r="11" spans="2:17" ht="25.5" customHeight="1">
      <c r="B11" s="12" t="s">
        <v>9</v>
      </c>
      <c r="C11" s="115" t="s">
        <v>10</v>
      </c>
      <c r="D11" s="115"/>
      <c r="E11" s="13" t="s">
        <v>11</v>
      </c>
      <c r="F11" s="13" t="s">
        <v>12</v>
      </c>
      <c r="G11" s="13" t="s">
        <v>13</v>
      </c>
      <c r="H11" s="14" t="s">
        <v>14</v>
      </c>
    </row>
    <row r="12" spans="2:17" ht="18.95" customHeight="1" thickBot="1">
      <c r="B12" s="20" t="s">
        <v>575</v>
      </c>
      <c r="C12" s="123" t="s">
        <v>576</v>
      </c>
      <c r="D12" s="123"/>
      <c r="E12" s="21" t="s">
        <v>575</v>
      </c>
      <c r="F12" s="21" t="s">
        <v>576</v>
      </c>
      <c r="G12" s="21" t="s">
        <v>577</v>
      </c>
      <c r="H12" s="22" t="s">
        <v>15</v>
      </c>
    </row>
    <row r="13" spans="2:17" ht="16.5" customHeight="1" thickBot="1">
      <c r="B13" s="124" t="s">
        <v>21</v>
      </c>
      <c r="C13" s="125"/>
      <c r="D13" s="125"/>
      <c r="E13" s="125"/>
      <c r="F13" s="126"/>
      <c r="G13" s="127" t="s">
        <v>22</v>
      </c>
      <c r="H13" s="128"/>
    </row>
    <row r="14" spans="2:17" ht="16.5" customHeight="1">
      <c r="B14" s="23" t="s">
        <v>23</v>
      </c>
      <c r="C14" s="129" t="s">
        <v>24</v>
      </c>
      <c r="D14" s="129"/>
      <c r="E14" s="24" t="s">
        <v>25</v>
      </c>
      <c r="F14" s="25" t="s">
        <v>11</v>
      </c>
      <c r="G14" s="26" t="s">
        <v>26</v>
      </c>
      <c r="H14" s="25" t="s">
        <v>27</v>
      </c>
    </row>
    <row r="15" spans="2:17" ht="21" customHeight="1" thickBot="1">
      <c r="B15" s="27" t="s">
        <v>28</v>
      </c>
      <c r="C15" s="130" t="s">
        <v>409</v>
      </c>
      <c r="D15" s="130"/>
      <c r="E15" s="28" t="s">
        <v>29</v>
      </c>
      <c r="F15" s="29" t="s">
        <v>30</v>
      </c>
      <c r="G15" s="27" t="s">
        <v>29</v>
      </c>
      <c r="H15" s="29" t="s">
        <v>409</v>
      </c>
    </row>
    <row r="16" spans="2:17" ht="30.95" customHeight="1">
      <c r="B16" s="114" t="s">
        <v>32</v>
      </c>
      <c r="C16" s="115"/>
      <c r="D16" s="115"/>
      <c r="E16" s="115"/>
      <c r="F16" s="115" t="s">
        <v>33</v>
      </c>
      <c r="G16" s="115"/>
      <c r="H16" s="116"/>
    </row>
    <row r="17" spans="2:9" ht="47.1" customHeight="1">
      <c r="B17" s="131" t="s">
        <v>34</v>
      </c>
      <c r="C17" s="132"/>
      <c r="D17" s="132"/>
      <c r="E17" s="133"/>
      <c r="F17" s="115" t="s">
        <v>35</v>
      </c>
      <c r="G17" s="115"/>
      <c r="H17" s="14" t="s">
        <v>36</v>
      </c>
    </row>
    <row r="18" spans="2:9" ht="18" customHeight="1">
      <c r="B18" s="120" t="s">
        <v>37</v>
      </c>
      <c r="C18" s="121"/>
      <c r="D18" s="121"/>
      <c r="E18" s="122"/>
      <c r="F18" s="123" t="s">
        <v>38</v>
      </c>
      <c r="G18" s="123"/>
      <c r="H18" s="22" t="s">
        <v>578</v>
      </c>
    </row>
    <row r="19" spans="2:9" ht="15.75" customHeight="1">
      <c r="B19" s="114" t="s">
        <v>39</v>
      </c>
      <c r="C19" s="115"/>
      <c r="D19" s="115"/>
      <c r="E19" s="115"/>
      <c r="F19" s="115"/>
      <c r="G19" s="115"/>
      <c r="H19" s="116"/>
    </row>
    <row r="20" spans="2:9" ht="60.95" customHeight="1">
      <c r="B20" s="148" t="s">
        <v>647</v>
      </c>
      <c r="C20" s="149"/>
      <c r="D20" s="149"/>
      <c r="E20" s="149"/>
      <c r="F20" s="149"/>
      <c r="G20" s="149"/>
      <c r="H20" s="161"/>
    </row>
    <row r="21" spans="2:9" ht="15.75" customHeight="1">
      <c r="B21" s="114" t="s">
        <v>41</v>
      </c>
      <c r="C21" s="115"/>
      <c r="D21" s="115"/>
      <c r="E21" s="115"/>
      <c r="F21" s="115"/>
      <c r="G21" s="115"/>
      <c r="H21" s="116"/>
    </row>
    <row r="22" spans="2:9" ht="63.95" customHeight="1">
      <c r="B22" s="109" t="s">
        <v>648</v>
      </c>
      <c r="C22" s="110"/>
      <c r="D22" s="110"/>
      <c r="E22" s="110"/>
      <c r="F22" s="110"/>
      <c r="G22" s="110"/>
      <c r="H22" s="137"/>
    </row>
    <row r="23" spans="2:9" ht="15.75" customHeight="1">
      <c r="B23" s="114" t="s">
        <v>43</v>
      </c>
      <c r="C23" s="115"/>
      <c r="D23" s="115"/>
      <c r="E23" s="115"/>
      <c r="F23" s="115" t="s">
        <v>44</v>
      </c>
      <c r="G23" s="115"/>
      <c r="H23" s="116"/>
    </row>
    <row r="24" spans="2:9" ht="24.75" customHeight="1">
      <c r="B24" s="109" t="s">
        <v>45</v>
      </c>
      <c r="C24" s="110"/>
      <c r="D24" s="110"/>
      <c r="E24" s="110"/>
      <c r="F24" s="110" t="s">
        <v>305</v>
      </c>
      <c r="G24" s="110"/>
      <c r="H24" s="137"/>
    </row>
    <row r="25" spans="2:9" ht="14.25" customHeight="1">
      <c r="B25" s="114" t="s">
        <v>47</v>
      </c>
      <c r="C25" s="115"/>
      <c r="D25" s="115"/>
      <c r="E25" s="115"/>
      <c r="F25" s="115" t="s">
        <v>48</v>
      </c>
      <c r="G25" s="115"/>
      <c r="H25" s="116"/>
    </row>
    <row r="26" spans="2:9" ht="15.95" customHeight="1">
      <c r="B26" s="114" t="s">
        <v>49</v>
      </c>
      <c r="C26" s="115"/>
      <c r="D26" s="115" t="s">
        <v>50</v>
      </c>
      <c r="E26" s="115"/>
      <c r="F26" s="13" t="s">
        <v>49</v>
      </c>
      <c r="G26" s="13" t="s">
        <v>51</v>
      </c>
      <c r="H26" s="14" t="s">
        <v>50</v>
      </c>
    </row>
    <row r="27" spans="2:9" ht="14.25" customHeight="1">
      <c r="B27" s="213">
        <v>220</v>
      </c>
      <c r="C27" s="214"/>
      <c r="D27" s="212">
        <v>2022</v>
      </c>
      <c r="E27" s="212"/>
      <c r="F27" s="53">
        <v>225</v>
      </c>
      <c r="G27" s="51">
        <v>2.2700000000000001E-2</v>
      </c>
      <c r="H27" s="52">
        <v>2025</v>
      </c>
    </row>
    <row r="28" spans="2:9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19.5" customHeight="1">
      <c r="B29" s="138" t="s">
        <v>34</v>
      </c>
      <c r="C29" s="139"/>
      <c r="D29" s="139"/>
      <c r="E29" s="139"/>
      <c r="F29" s="139"/>
      <c r="G29" s="139"/>
      <c r="H29" s="140"/>
    </row>
    <row r="30" spans="2:9" ht="30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26.1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</row>
    <row r="32" spans="2:9" ht="45.95" customHeight="1">
      <c r="B32" s="114" t="s">
        <v>60</v>
      </c>
      <c r="C32" s="115"/>
      <c r="D32" s="115"/>
      <c r="E32" s="115"/>
      <c r="F32" s="115"/>
      <c r="G32" s="115"/>
      <c r="H32" s="116"/>
      <c r="I32" s="35"/>
    </row>
    <row r="33" spans="2:8" ht="90.75" customHeight="1">
      <c r="B33" s="152" t="s">
        <v>649</v>
      </c>
      <c r="C33" s="110"/>
      <c r="D33" s="110"/>
      <c r="E33" s="110"/>
      <c r="F33" s="110"/>
      <c r="G33" s="110"/>
      <c r="H33" s="137"/>
    </row>
    <row r="34" spans="2:8" ht="30" customHeight="1">
      <c r="B34" s="114" t="s">
        <v>62</v>
      </c>
      <c r="C34" s="115"/>
      <c r="D34" s="115"/>
      <c r="E34" s="115"/>
      <c r="F34" s="115"/>
      <c r="G34" s="115"/>
      <c r="H34" s="116"/>
    </row>
    <row r="35" spans="2:8" ht="20.100000000000001" customHeight="1">
      <c r="B35" s="12" t="s">
        <v>63</v>
      </c>
      <c r="C35" s="13" t="s">
        <v>64</v>
      </c>
      <c r="D35" s="13" t="s">
        <v>65</v>
      </c>
      <c r="E35" s="13" t="s">
        <v>66</v>
      </c>
      <c r="F35" s="13" t="s">
        <v>67</v>
      </c>
      <c r="G35" s="115" t="s">
        <v>68</v>
      </c>
      <c r="H35" s="116"/>
    </row>
    <row r="36" spans="2:8" ht="27.95" customHeight="1">
      <c r="B36" s="36">
        <v>0.9667</v>
      </c>
      <c r="C36" s="36">
        <v>0.56669999999999998</v>
      </c>
      <c r="D36" s="36">
        <v>0.88</v>
      </c>
      <c r="E36" s="36" t="s">
        <v>69</v>
      </c>
      <c r="F36" s="44">
        <v>0.60440000000000005</v>
      </c>
      <c r="G36" s="110"/>
      <c r="H36" s="137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14" t="s">
        <v>71</v>
      </c>
      <c r="C38" s="115"/>
      <c r="D38" s="115"/>
      <c r="E38" s="115"/>
      <c r="F38" s="115" t="s">
        <v>72</v>
      </c>
      <c r="G38" s="115"/>
      <c r="H38" s="116"/>
    </row>
    <row r="39" spans="2:8" ht="14.1" customHeight="1">
      <c r="B39" s="148" t="s">
        <v>640</v>
      </c>
      <c r="C39" s="149"/>
      <c r="D39" s="149"/>
      <c r="E39" s="150"/>
      <c r="F39" s="151" t="s">
        <v>641</v>
      </c>
      <c r="G39" s="149"/>
      <c r="H39" s="161"/>
    </row>
    <row r="40" spans="2:8" ht="17.100000000000001" customHeight="1">
      <c r="B40" s="114" t="s">
        <v>75</v>
      </c>
      <c r="C40" s="115"/>
      <c r="D40" s="115"/>
      <c r="E40" s="115"/>
      <c r="F40" s="115" t="s">
        <v>76</v>
      </c>
      <c r="G40" s="115"/>
      <c r="H40" s="116"/>
    </row>
    <row r="41" spans="2:8" ht="21" customHeight="1">
      <c r="B41" s="148" t="s">
        <v>650</v>
      </c>
      <c r="C41" s="149"/>
      <c r="D41" s="149"/>
      <c r="E41" s="150"/>
      <c r="F41" s="151" t="s">
        <v>585</v>
      </c>
      <c r="G41" s="149"/>
      <c r="H41" s="161"/>
    </row>
    <row r="42" spans="2:8" ht="15" customHeight="1">
      <c r="B42" s="114" t="s">
        <v>77</v>
      </c>
      <c r="C42" s="115"/>
      <c r="D42" s="115"/>
      <c r="E42" s="115"/>
      <c r="F42" s="115" t="s">
        <v>78</v>
      </c>
      <c r="G42" s="115"/>
      <c r="H42" s="116"/>
    </row>
    <row r="43" spans="2:8" ht="12.95" customHeight="1">
      <c r="B43" s="148" t="s">
        <v>643</v>
      </c>
      <c r="C43" s="149"/>
      <c r="D43" s="149"/>
      <c r="E43" s="150"/>
      <c r="F43" s="151" t="s">
        <v>644</v>
      </c>
      <c r="G43" s="149"/>
      <c r="H43" s="161"/>
    </row>
    <row r="44" spans="2:8" ht="24" customHeight="1">
      <c r="B44" s="114" t="s">
        <v>79</v>
      </c>
      <c r="C44" s="115"/>
      <c r="D44" s="115"/>
      <c r="E44" s="115"/>
      <c r="F44" s="115" t="s">
        <v>80</v>
      </c>
      <c r="G44" s="115"/>
      <c r="H44" s="116"/>
    </row>
    <row r="45" spans="2:8" ht="14.1" customHeight="1">
      <c r="B45" s="151" t="s">
        <v>651</v>
      </c>
      <c r="C45" s="149"/>
      <c r="D45" s="149"/>
      <c r="E45" s="149"/>
      <c r="F45" s="151" t="s">
        <v>585</v>
      </c>
      <c r="G45" s="149"/>
      <c r="H45" s="161"/>
    </row>
    <row r="46" spans="2:8" ht="14.1" customHeight="1">
      <c r="B46" s="153" t="s">
        <v>81</v>
      </c>
      <c r="C46" s="154"/>
      <c r="D46" s="154"/>
      <c r="E46" s="154"/>
      <c r="F46" s="154"/>
      <c r="G46" s="154"/>
      <c r="H46" s="155"/>
    </row>
    <row r="47" spans="2:8" ht="15.95" customHeight="1">
      <c r="B47" s="109" t="s">
        <v>589</v>
      </c>
      <c r="C47" s="110"/>
      <c r="D47" s="110"/>
      <c r="E47" s="110"/>
      <c r="F47" s="110"/>
      <c r="G47" s="110"/>
      <c r="H47" s="137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18.95" customHeight="1">
      <c r="B49" s="148" t="s">
        <v>590</v>
      </c>
      <c r="C49" s="149"/>
      <c r="D49" s="149"/>
      <c r="E49" s="150"/>
      <c r="F49" s="151" t="s">
        <v>86</v>
      </c>
      <c r="G49" s="149"/>
      <c r="H49" s="161"/>
    </row>
    <row r="50" spans="2:8" ht="16.5" customHeight="1">
      <c r="B50" s="114" t="s">
        <v>87</v>
      </c>
      <c r="C50" s="115"/>
      <c r="D50" s="115"/>
      <c r="E50" s="115"/>
      <c r="F50" s="115" t="s">
        <v>88</v>
      </c>
      <c r="G50" s="115"/>
      <c r="H50" s="116"/>
    </row>
    <row r="51" spans="2:8" ht="15" customHeight="1" thickBot="1">
      <c r="B51" s="162" t="s">
        <v>591</v>
      </c>
      <c r="C51" s="163"/>
      <c r="D51" s="163"/>
      <c r="E51" s="163"/>
      <c r="F51" s="130" t="s">
        <v>592</v>
      </c>
      <c r="G51" s="130"/>
      <c r="H51" s="164"/>
    </row>
    <row r="52" spans="2:8" ht="83.25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175" priority="1" operator="containsText" text="NO DISPONIBLE">
      <formula>NOT(ISERROR(SEARCH("NO DISPONIBLE",B36)))</formula>
    </cfRule>
    <cfRule type="cellIs" dxfId="174" priority="2" operator="lessThanOrEqual">
      <formula>0.15</formula>
    </cfRule>
    <cfRule type="cellIs" dxfId="173" priority="3" operator="between">
      <formula>0.5</formula>
      <formula>0.7</formula>
    </cfRule>
    <cfRule type="cellIs" dxfId="172" priority="4" operator="greaterThanOrEqual">
      <formula>0.7</formula>
    </cfRule>
  </conditionalFormatting>
  <hyperlinks>
    <hyperlink ref="B51" r:id="rId1"/>
  </hyperlinks>
  <printOptions horizontalCentered="1"/>
  <pageMargins left="0.70866141732283472" right="0.70866141732283472" top="0.74803149606299213" bottom="0.74803149606299213" header="0.31496062992125984" footer="0.31496062992125984"/>
  <pageSetup paperSize="5" scale="67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'2.2.1.1.6.6'!B36:F36</xm:f>
              <xm:sqref>G36</xm:sqref>
            </x14:sparkline>
          </x14:sparklines>
        </x14:sparklineGroup>
      </x14:sparklineGroup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53"/>
  <sheetViews>
    <sheetView showGridLines="0" tabSelected="1" view="pageBreakPreview" topLeftCell="A34" zoomScale="85" zoomScaleNormal="90" zoomScaleSheetLayoutView="85" workbookViewId="0">
      <selection activeCell="B47" sqref="B47:H47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4.7109375" style="1" customWidth="1"/>
    <col min="9" max="9" width="12.28515625" style="1" customWidth="1"/>
    <col min="10" max="16384" width="11.42578125" style="1"/>
  </cols>
  <sheetData>
    <row r="1" spans="2:17" ht="1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14" t="s">
        <v>1</v>
      </c>
      <c r="C6" s="115"/>
      <c r="D6" s="115"/>
      <c r="E6" s="115"/>
      <c r="F6" s="115"/>
      <c r="G6" s="115"/>
      <c r="H6" s="116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117" t="s">
        <v>138</v>
      </c>
      <c r="C7" s="118"/>
      <c r="D7" s="118"/>
      <c r="E7" s="118"/>
      <c r="F7" s="118"/>
      <c r="G7" s="118"/>
      <c r="H7" s="119"/>
      <c r="J7" s="15"/>
      <c r="K7" s="15"/>
      <c r="L7" s="15"/>
      <c r="M7" s="15"/>
      <c r="N7" s="15"/>
      <c r="O7" s="15"/>
      <c r="P7" s="15"/>
      <c r="Q7" s="15"/>
    </row>
    <row r="8" spans="2:17" ht="24.75" customHeight="1">
      <c r="B8" s="114" t="s">
        <v>3</v>
      </c>
      <c r="C8" s="115"/>
      <c r="D8" s="115"/>
      <c r="E8" s="115"/>
      <c r="F8" s="115" t="s">
        <v>4</v>
      </c>
      <c r="G8" s="115"/>
      <c r="H8" s="14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47.25" customHeight="1">
      <c r="B9" s="109" t="s">
        <v>93</v>
      </c>
      <c r="C9" s="110"/>
      <c r="D9" s="110"/>
      <c r="E9" s="110"/>
      <c r="F9" s="110" t="s">
        <v>94</v>
      </c>
      <c r="G9" s="110"/>
      <c r="H9" s="19" t="s">
        <v>139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14" t="s">
        <v>8</v>
      </c>
      <c r="C10" s="115"/>
      <c r="D10" s="115"/>
      <c r="E10" s="115"/>
      <c r="F10" s="115"/>
      <c r="G10" s="115"/>
      <c r="H10" s="116"/>
    </row>
    <row r="11" spans="2:17" ht="25.5" customHeight="1">
      <c r="B11" s="12" t="s">
        <v>9</v>
      </c>
      <c r="C11" s="115" t="s">
        <v>10</v>
      </c>
      <c r="D11" s="115"/>
      <c r="E11" s="13" t="s">
        <v>11</v>
      </c>
      <c r="F11" s="13" t="s">
        <v>12</v>
      </c>
      <c r="G11" s="13" t="s">
        <v>13</v>
      </c>
      <c r="H11" s="14" t="s">
        <v>14</v>
      </c>
    </row>
    <row r="12" spans="2:17" ht="18.95" customHeight="1" thickBot="1">
      <c r="B12" s="20" t="s">
        <v>96</v>
      </c>
      <c r="C12" s="123" t="s">
        <v>97</v>
      </c>
      <c r="D12" s="123"/>
      <c r="E12" s="21" t="s">
        <v>96</v>
      </c>
      <c r="F12" s="21" t="s">
        <v>96</v>
      </c>
      <c r="G12" s="21" t="s">
        <v>97</v>
      </c>
      <c r="H12" s="22" t="s">
        <v>20</v>
      </c>
    </row>
    <row r="13" spans="2:17" ht="16.5" customHeight="1" thickBot="1">
      <c r="B13" s="124" t="s">
        <v>21</v>
      </c>
      <c r="C13" s="125"/>
      <c r="D13" s="125"/>
      <c r="E13" s="125"/>
      <c r="F13" s="126"/>
      <c r="G13" s="127" t="s">
        <v>22</v>
      </c>
      <c r="H13" s="128"/>
    </row>
    <row r="14" spans="2:17" ht="16.5" customHeight="1">
      <c r="B14" s="23" t="s">
        <v>23</v>
      </c>
      <c r="C14" s="129" t="s">
        <v>24</v>
      </c>
      <c r="D14" s="129"/>
      <c r="E14" s="24" t="s">
        <v>25</v>
      </c>
      <c r="F14" s="25" t="s">
        <v>11</v>
      </c>
      <c r="G14" s="26" t="s">
        <v>26</v>
      </c>
      <c r="H14" s="25" t="s">
        <v>27</v>
      </c>
    </row>
    <row r="15" spans="2:17" ht="21" customHeight="1" thickBot="1">
      <c r="B15" s="27" t="s">
        <v>28</v>
      </c>
      <c r="C15" s="130" t="s">
        <v>98</v>
      </c>
      <c r="D15" s="130"/>
      <c r="E15" s="28" t="s">
        <v>29</v>
      </c>
      <c r="F15" s="29" t="s">
        <v>30</v>
      </c>
      <c r="G15" s="27" t="s">
        <v>99</v>
      </c>
      <c r="H15" s="29" t="s">
        <v>31</v>
      </c>
    </row>
    <row r="16" spans="2:17" ht="38.25" customHeight="1">
      <c r="B16" s="114" t="s">
        <v>32</v>
      </c>
      <c r="C16" s="115"/>
      <c r="D16" s="115"/>
      <c r="E16" s="115"/>
      <c r="F16" s="115" t="s">
        <v>33</v>
      </c>
      <c r="G16" s="115"/>
      <c r="H16" s="116"/>
    </row>
    <row r="17" spans="2:11" ht="20.25" customHeight="1">
      <c r="B17" s="131" t="s">
        <v>34</v>
      </c>
      <c r="C17" s="132"/>
      <c r="D17" s="132"/>
      <c r="E17" s="133"/>
      <c r="F17" s="115" t="s">
        <v>35</v>
      </c>
      <c r="G17" s="115"/>
      <c r="H17" s="14" t="s">
        <v>36</v>
      </c>
    </row>
    <row r="18" spans="2:11" ht="18" customHeight="1">
      <c r="B18" s="120" t="s">
        <v>37</v>
      </c>
      <c r="C18" s="121"/>
      <c r="D18" s="121"/>
      <c r="E18" s="122"/>
      <c r="F18" s="123" t="s">
        <v>38</v>
      </c>
      <c r="G18" s="123"/>
      <c r="H18" s="22" t="s">
        <v>20</v>
      </c>
    </row>
    <row r="19" spans="2:11" ht="15.75" customHeight="1">
      <c r="B19" s="114" t="s">
        <v>39</v>
      </c>
      <c r="C19" s="115"/>
      <c r="D19" s="115"/>
      <c r="E19" s="115"/>
      <c r="F19" s="115"/>
      <c r="G19" s="115"/>
      <c r="H19" s="116"/>
    </row>
    <row r="20" spans="2:11" ht="60.95" customHeight="1">
      <c r="B20" s="134" t="s">
        <v>140</v>
      </c>
      <c r="C20" s="135"/>
      <c r="D20" s="135"/>
      <c r="E20" s="135"/>
      <c r="F20" s="135"/>
      <c r="G20" s="135"/>
      <c r="H20" s="136"/>
    </row>
    <row r="21" spans="2:11" ht="15.75" customHeight="1">
      <c r="B21" s="114" t="s">
        <v>41</v>
      </c>
      <c r="C21" s="115"/>
      <c r="D21" s="115"/>
      <c r="E21" s="115"/>
      <c r="F21" s="115"/>
      <c r="G21" s="115"/>
      <c r="H21" s="116"/>
    </row>
    <row r="22" spans="2:11">
      <c r="B22" s="109" t="s">
        <v>141</v>
      </c>
      <c r="C22" s="110"/>
      <c r="D22" s="110"/>
      <c r="E22" s="110"/>
      <c r="F22" s="110"/>
      <c r="G22" s="110"/>
      <c r="H22" s="137"/>
    </row>
    <row r="23" spans="2:11" ht="15.75" customHeight="1">
      <c r="B23" s="114" t="s">
        <v>43</v>
      </c>
      <c r="C23" s="115"/>
      <c r="D23" s="115"/>
      <c r="E23" s="115"/>
      <c r="F23" s="115" t="s">
        <v>44</v>
      </c>
      <c r="G23" s="115"/>
      <c r="H23" s="116"/>
    </row>
    <row r="24" spans="2:11" ht="24.75" customHeight="1">
      <c r="B24" s="109" t="s">
        <v>45</v>
      </c>
      <c r="C24" s="110"/>
      <c r="D24" s="110"/>
      <c r="E24" s="110"/>
      <c r="F24" s="110" t="s">
        <v>46</v>
      </c>
      <c r="G24" s="110"/>
      <c r="H24" s="137"/>
    </row>
    <row r="25" spans="2:11" ht="14.25" customHeight="1">
      <c r="B25" s="114" t="s">
        <v>47</v>
      </c>
      <c r="C25" s="115"/>
      <c r="D25" s="115"/>
      <c r="E25" s="115"/>
      <c r="F25" s="115" t="s">
        <v>48</v>
      </c>
      <c r="G25" s="115"/>
      <c r="H25" s="116"/>
    </row>
    <row r="26" spans="2:11" ht="15.95" customHeight="1">
      <c r="B26" s="114" t="s">
        <v>49</v>
      </c>
      <c r="C26" s="115"/>
      <c r="D26" s="115" t="s">
        <v>50</v>
      </c>
      <c r="E26" s="115"/>
      <c r="F26" s="13" t="s">
        <v>49</v>
      </c>
      <c r="G26" s="13" t="s">
        <v>51</v>
      </c>
      <c r="H26" s="14" t="s">
        <v>50</v>
      </c>
    </row>
    <row r="27" spans="2:11" ht="14.25" customHeight="1">
      <c r="B27" s="109">
        <v>33</v>
      </c>
      <c r="C27" s="110"/>
      <c r="D27" s="110">
        <v>2022</v>
      </c>
      <c r="E27" s="110"/>
      <c r="F27" s="43">
        <v>40</v>
      </c>
      <c r="G27" s="31">
        <v>0.21210000000000001</v>
      </c>
      <c r="H27" s="19">
        <v>2025</v>
      </c>
      <c r="I27" s="1">
        <f>(F27/B27)</f>
        <v>1.2121212121212122</v>
      </c>
      <c r="J27" s="1">
        <f>I27-1</f>
        <v>0.21212121212121215</v>
      </c>
      <c r="K27" s="1">
        <f>J27*100</f>
        <v>21.212121212121215</v>
      </c>
    </row>
    <row r="28" spans="2:11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11" ht="19.5" customHeight="1">
      <c r="B29" s="138" t="s">
        <v>34</v>
      </c>
      <c r="C29" s="139"/>
      <c r="D29" s="139"/>
      <c r="E29" s="139"/>
      <c r="F29" s="139"/>
      <c r="G29" s="139"/>
      <c r="H29" s="140"/>
    </row>
    <row r="30" spans="2:11" ht="30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11" ht="26.1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</row>
    <row r="32" spans="2:11" ht="25.5" customHeight="1">
      <c r="B32" s="114" t="s">
        <v>60</v>
      </c>
      <c r="C32" s="115"/>
      <c r="D32" s="115"/>
      <c r="E32" s="115"/>
      <c r="F32" s="115"/>
      <c r="G32" s="115"/>
      <c r="H32" s="116"/>
      <c r="I32" s="35"/>
    </row>
    <row r="33" spans="2:8" s="42" customFormat="1" ht="143.25" customHeight="1">
      <c r="B33" s="175" t="s">
        <v>142</v>
      </c>
      <c r="C33" s="169"/>
      <c r="D33" s="169"/>
      <c r="E33" s="169"/>
      <c r="F33" s="169"/>
      <c r="G33" s="169"/>
      <c r="H33" s="170"/>
    </row>
    <row r="34" spans="2:8" ht="30" customHeight="1">
      <c r="B34" s="114" t="s">
        <v>62</v>
      </c>
      <c r="C34" s="115"/>
      <c r="D34" s="115"/>
      <c r="E34" s="115"/>
      <c r="F34" s="115"/>
      <c r="G34" s="115"/>
      <c r="H34" s="116"/>
    </row>
    <row r="35" spans="2:8" ht="20.100000000000001" customHeight="1">
      <c r="B35" s="12" t="s">
        <v>63</v>
      </c>
      <c r="C35" s="13" t="s">
        <v>64</v>
      </c>
      <c r="D35" s="13" t="s">
        <v>65</v>
      </c>
      <c r="E35" s="13" t="s">
        <v>66</v>
      </c>
      <c r="F35" s="13" t="s">
        <v>67</v>
      </c>
      <c r="G35" s="115" t="s">
        <v>68</v>
      </c>
      <c r="H35" s="116"/>
    </row>
    <row r="36" spans="2:8" ht="27.95" customHeight="1">
      <c r="B36" s="36">
        <v>0.7</v>
      </c>
      <c r="C36" s="36">
        <v>1</v>
      </c>
      <c r="D36" s="36">
        <v>1</v>
      </c>
      <c r="E36" s="36" t="s">
        <v>69</v>
      </c>
      <c r="F36" s="36">
        <v>0.67500000000000004</v>
      </c>
      <c r="G36" s="110"/>
      <c r="H36" s="137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14" t="s">
        <v>71</v>
      </c>
      <c r="C38" s="115"/>
      <c r="D38" s="115"/>
      <c r="E38" s="115"/>
      <c r="F38" s="115" t="s">
        <v>72</v>
      </c>
      <c r="G38" s="115"/>
      <c r="H38" s="116"/>
    </row>
    <row r="39" spans="2:8" ht="14.1" customHeight="1">
      <c r="B39" s="109" t="s">
        <v>143</v>
      </c>
      <c r="C39" s="110"/>
      <c r="D39" s="110"/>
      <c r="E39" s="110"/>
      <c r="F39" s="110" t="s">
        <v>144</v>
      </c>
      <c r="G39" s="110"/>
      <c r="H39" s="137"/>
    </row>
    <row r="40" spans="2:8" ht="17.100000000000001" customHeight="1">
      <c r="B40" s="114" t="s">
        <v>75</v>
      </c>
      <c r="C40" s="115"/>
      <c r="D40" s="115"/>
      <c r="E40" s="115"/>
      <c r="F40" s="115" t="s">
        <v>76</v>
      </c>
      <c r="G40" s="115"/>
      <c r="H40" s="116"/>
    </row>
    <row r="41" spans="2:8" ht="21" customHeight="1">
      <c r="B41" s="109" t="s">
        <v>145</v>
      </c>
      <c r="C41" s="110"/>
      <c r="D41" s="110"/>
      <c r="E41" s="110"/>
      <c r="F41" s="110" t="s">
        <v>146</v>
      </c>
      <c r="G41" s="110"/>
      <c r="H41" s="137"/>
    </row>
    <row r="42" spans="2:8" ht="15" customHeight="1">
      <c r="B42" s="114" t="s">
        <v>77</v>
      </c>
      <c r="C42" s="115"/>
      <c r="D42" s="115"/>
      <c r="E42" s="115"/>
      <c r="F42" s="115" t="s">
        <v>78</v>
      </c>
      <c r="G42" s="115"/>
      <c r="H42" s="116"/>
    </row>
    <row r="43" spans="2:8" ht="12.95" customHeight="1">
      <c r="B43" s="109" t="s">
        <v>147</v>
      </c>
      <c r="C43" s="110"/>
      <c r="D43" s="110"/>
      <c r="E43" s="110"/>
      <c r="F43" s="110" t="s">
        <v>148</v>
      </c>
      <c r="G43" s="110"/>
      <c r="H43" s="137"/>
    </row>
    <row r="44" spans="2:8" ht="24" customHeight="1">
      <c r="B44" s="114" t="s">
        <v>79</v>
      </c>
      <c r="C44" s="115"/>
      <c r="D44" s="115"/>
      <c r="E44" s="115"/>
      <c r="F44" s="115" t="s">
        <v>80</v>
      </c>
      <c r="G44" s="115"/>
      <c r="H44" s="116"/>
    </row>
    <row r="45" spans="2:8" ht="14.1" customHeight="1">
      <c r="B45" s="109" t="s">
        <v>149</v>
      </c>
      <c r="C45" s="110"/>
      <c r="D45" s="110"/>
      <c r="E45" s="110"/>
      <c r="F45" s="110" t="s">
        <v>146</v>
      </c>
      <c r="G45" s="110"/>
      <c r="H45" s="137"/>
    </row>
    <row r="46" spans="2:8" ht="14.1" customHeight="1">
      <c r="B46" s="153" t="s">
        <v>81</v>
      </c>
      <c r="C46" s="154"/>
      <c r="D46" s="154"/>
      <c r="E46" s="154"/>
      <c r="F46" s="154"/>
      <c r="G46" s="154"/>
      <c r="H46" s="155"/>
    </row>
    <row r="47" spans="2:8" ht="15.95" customHeight="1">
      <c r="B47" s="109" t="s">
        <v>112</v>
      </c>
      <c r="C47" s="110"/>
      <c r="D47" s="110"/>
      <c r="E47" s="110"/>
      <c r="F47" s="110"/>
      <c r="G47" s="110"/>
      <c r="H47" s="137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18.95" customHeight="1">
      <c r="B49" s="148" t="s">
        <v>113</v>
      </c>
      <c r="C49" s="149"/>
      <c r="D49" s="149"/>
      <c r="E49" s="150"/>
      <c r="F49" s="151" t="s">
        <v>113</v>
      </c>
      <c r="G49" s="149"/>
      <c r="H49" s="161"/>
    </row>
    <row r="50" spans="2:8" ht="16.5" customHeight="1">
      <c r="B50" s="114" t="s">
        <v>87</v>
      </c>
      <c r="C50" s="115"/>
      <c r="D50" s="115"/>
      <c r="E50" s="115"/>
      <c r="F50" s="115" t="s">
        <v>88</v>
      </c>
      <c r="G50" s="115"/>
      <c r="H50" s="116"/>
    </row>
    <row r="51" spans="2:8" ht="15" customHeight="1" thickBot="1">
      <c r="B51" s="162" t="s">
        <v>114</v>
      </c>
      <c r="C51" s="163"/>
      <c r="D51" s="163"/>
      <c r="E51" s="163"/>
      <c r="F51" s="130" t="s">
        <v>115</v>
      </c>
      <c r="G51" s="130"/>
      <c r="H51" s="164"/>
    </row>
    <row r="52" spans="2:8" ht="64.5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351" priority="1" operator="containsText" text="NO DISPONIBLE">
      <formula>NOT(ISERROR(SEARCH("NO DISPONIBLE",B36)))</formula>
    </cfRule>
    <cfRule type="cellIs" dxfId="350" priority="2" operator="lessThanOrEqual">
      <formula>0.15</formula>
    </cfRule>
    <cfRule type="cellIs" dxfId="349" priority="3" operator="between">
      <formula>0.5</formula>
      <formula>0.7</formula>
    </cfRule>
    <cfRule type="cellIs" dxfId="348" priority="4" operator="greaterThanOrEqual">
      <formula>0.7</formula>
    </cfRule>
  </conditionalFormatting>
  <hyperlinks>
    <hyperlink ref="B51" r:id="rId1"/>
  </hyperlinks>
  <pageMargins left="0.70866141732283461" right="0.70866141732283461" top="0.59055118110236215" bottom="0.59055118110236215" header="0.31496062992125984" footer="0.31496062992125984"/>
  <pageSetup paperSize="5" scale="73" orientation="portrait" horizontalDpi="1200" verticalDpi="120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'A-2.2.1.1.1.1'!B36:F36</xm:f>
              <xm:sqref>G36</xm:sqref>
            </x14:sparkline>
          </x14:sparklines>
        </x14:sparklineGroup>
      </x14:sparklineGroup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53"/>
  <sheetViews>
    <sheetView showGridLines="0" view="pageBreakPreview" topLeftCell="A28" zoomScale="80" zoomScaleNormal="90" zoomScaleSheetLayoutView="80" workbookViewId="0">
      <selection activeCell="B47" sqref="B47:H47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32.25" customHeight="1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14" t="s">
        <v>1</v>
      </c>
      <c r="C6" s="115"/>
      <c r="D6" s="115"/>
      <c r="E6" s="115"/>
      <c r="F6" s="115"/>
      <c r="G6" s="115"/>
      <c r="H6" s="116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117" t="s">
        <v>652</v>
      </c>
      <c r="C7" s="118"/>
      <c r="D7" s="118"/>
      <c r="E7" s="118"/>
      <c r="F7" s="118"/>
      <c r="G7" s="118"/>
      <c r="H7" s="119"/>
      <c r="J7" s="15"/>
      <c r="K7" s="15"/>
      <c r="L7" s="15"/>
      <c r="M7" s="15"/>
      <c r="N7" s="15"/>
      <c r="O7" s="15"/>
      <c r="P7" s="15"/>
      <c r="Q7" s="15"/>
    </row>
    <row r="8" spans="2:17" ht="19.5" customHeight="1">
      <c r="B8" s="114" t="s">
        <v>3</v>
      </c>
      <c r="C8" s="115"/>
      <c r="D8" s="115"/>
      <c r="E8" s="115"/>
      <c r="F8" s="115" t="s">
        <v>4</v>
      </c>
      <c r="G8" s="115"/>
      <c r="H8" s="14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32.25" customHeight="1">
      <c r="B9" s="109" t="s">
        <v>573</v>
      </c>
      <c r="C9" s="110"/>
      <c r="D9" s="110"/>
      <c r="E9" s="110"/>
      <c r="F9" s="110" t="s">
        <v>574</v>
      </c>
      <c r="G9" s="110"/>
      <c r="H9" s="19" t="s">
        <v>318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14" t="s">
        <v>8</v>
      </c>
      <c r="C10" s="115"/>
      <c r="D10" s="115"/>
      <c r="E10" s="115"/>
      <c r="F10" s="115"/>
      <c r="G10" s="115"/>
      <c r="H10" s="116"/>
    </row>
    <row r="11" spans="2:17" ht="25.5" customHeight="1">
      <c r="B11" s="12" t="s">
        <v>9</v>
      </c>
      <c r="C11" s="115" t="s">
        <v>10</v>
      </c>
      <c r="D11" s="115"/>
      <c r="E11" s="13" t="s">
        <v>11</v>
      </c>
      <c r="F11" s="13" t="s">
        <v>12</v>
      </c>
      <c r="G11" s="13" t="s">
        <v>13</v>
      </c>
      <c r="H11" s="14" t="s">
        <v>14</v>
      </c>
    </row>
    <row r="12" spans="2:17" ht="18.95" customHeight="1" thickBot="1">
      <c r="B12" s="20" t="s">
        <v>575</v>
      </c>
      <c r="C12" s="123" t="s">
        <v>576</v>
      </c>
      <c r="D12" s="123"/>
      <c r="E12" s="21" t="s">
        <v>575</v>
      </c>
      <c r="F12" s="21" t="s">
        <v>576</v>
      </c>
      <c r="G12" s="21" t="s">
        <v>577</v>
      </c>
      <c r="H12" s="22" t="s">
        <v>15</v>
      </c>
    </row>
    <row r="13" spans="2:17" ht="16.5" customHeight="1" thickBot="1">
      <c r="B13" s="124" t="s">
        <v>21</v>
      </c>
      <c r="C13" s="125"/>
      <c r="D13" s="125"/>
      <c r="E13" s="125"/>
      <c r="F13" s="126"/>
      <c r="G13" s="127" t="s">
        <v>22</v>
      </c>
      <c r="H13" s="128"/>
    </row>
    <row r="14" spans="2:17" ht="16.5" customHeight="1">
      <c r="B14" s="23" t="s">
        <v>23</v>
      </c>
      <c r="C14" s="129" t="s">
        <v>24</v>
      </c>
      <c r="D14" s="129"/>
      <c r="E14" s="24" t="s">
        <v>25</v>
      </c>
      <c r="F14" s="25" t="s">
        <v>11</v>
      </c>
      <c r="G14" s="26" t="s">
        <v>26</v>
      </c>
      <c r="H14" s="25" t="s">
        <v>27</v>
      </c>
    </row>
    <row r="15" spans="2:17" ht="21" customHeight="1" thickBot="1">
      <c r="B15" s="27" t="s">
        <v>28</v>
      </c>
      <c r="C15" s="130" t="s">
        <v>409</v>
      </c>
      <c r="D15" s="130"/>
      <c r="E15" s="28" t="s">
        <v>29</v>
      </c>
      <c r="F15" s="29" t="s">
        <v>30</v>
      </c>
      <c r="G15" s="27" t="s">
        <v>29</v>
      </c>
      <c r="H15" s="29" t="s">
        <v>409</v>
      </c>
    </row>
    <row r="16" spans="2:17" ht="30.95" customHeight="1">
      <c r="B16" s="114" t="s">
        <v>32</v>
      </c>
      <c r="C16" s="115"/>
      <c r="D16" s="115"/>
      <c r="E16" s="115"/>
      <c r="F16" s="115" t="s">
        <v>33</v>
      </c>
      <c r="G16" s="115"/>
      <c r="H16" s="116"/>
    </row>
    <row r="17" spans="2:9" ht="47.1" customHeight="1">
      <c r="B17" s="131" t="s">
        <v>34</v>
      </c>
      <c r="C17" s="132"/>
      <c r="D17" s="132"/>
      <c r="E17" s="133"/>
      <c r="F17" s="115" t="s">
        <v>35</v>
      </c>
      <c r="G17" s="115"/>
      <c r="H17" s="14" t="s">
        <v>36</v>
      </c>
    </row>
    <row r="18" spans="2:9" ht="18" customHeight="1">
      <c r="B18" s="120" t="s">
        <v>37</v>
      </c>
      <c r="C18" s="121"/>
      <c r="D18" s="121"/>
      <c r="E18" s="122"/>
      <c r="F18" s="123" t="s">
        <v>38</v>
      </c>
      <c r="G18" s="123"/>
      <c r="H18" s="22" t="s">
        <v>578</v>
      </c>
    </row>
    <row r="19" spans="2:9" ht="15.75" customHeight="1">
      <c r="B19" s="114" t="s">
        <v>39</v>
      </c>
      <c r="C19" s="115"/>
      <c r="D19" s="115"/>
      <c r="E19" s="115"/>
      <c r="F19" s="115"/>
      <c r="G19" s="115"/>
      <c r="H19" s="116"/>
    </row>
    <row r="20" spans="2:9" ht="60.95" customHeight="1">
      <c r="B20" s="148" t="s">
        <v>653</v>
      </c>
      <c r="C20" s="149"/>
      <c r="D20" s="149"/>
      <c r="E20" s="149"/>
      <c r="F20" s="149"/>
      <c r="G20" s="149"/>
      <c r="H20" s="161"/>
    </row>
    <row r="21" spans="2:9" ht="15.75" customHeight="1">
      <c r="B21" s="114" t="s">
        <v>41</v>
      </c>
      <c r="C21" s="115"/>
      <c r="D21" s="115"/>
      <c r="E21" s="115"/>
      <c r="F21" s="115"/>
      <c r="G21" s="115"/>
      <c r="H21" s="116"/>
    </row>
    <row r="22" spans="2:9" ht="63.95" customHeight="1">
      <c r="B22" s="109" t="s">
        <v>654</v>
      </c>
      <c r="C22" s="110"/>
      <c r="D22" s="110"/>
      <c r="E22" s="110"/>
      <c r="F22" s="110"/>
      <c r="G22" s="110"/>
      <c r="H22" s="137"/>
    </row>
    <row r="23" spans="2:9" ht="15.75" customHeight="1">
      <c r="B23" s="114" t="s">
        <v>43</v>
      </c>
      <c r="C23" s="115"/>
      <c r="D23" s="115"/>
      <c r="E23" s="115"/>
      <c r="F23" s="115" t="s">
        <v>44</v>
      </c>
      <c r="G23" s="115"/>
      <c r="H23" s="116"/>
    </row>
    <row r="24" spans="2:9" ht="24.75" customHeight="1">
      <c r="B24" s="109" t="s">
        <v>45</v>
      </c>
      <c r="C24" s="110"/>
      <c r="D24" s="110"/>
      <c r="E24" s="110"/>
      <c r="F24" s="110" t="s">
        <v>305</v>
      </c>
      <c r="G24" s="110"/>
      <c r="H24" s="137"/>
    </row>
    <row r="25" spans="2:9" ht="14.25" customHeight="1">
      <c r="B25" s="114" t="s">
        <v>47</v>
      </c>
      <c r="C25" s="115"/>
      <c r="D25" s="115"/>
      <c r="E25" s="115"/>
      <c r="F25" s="115" t="s">
        <v>48</v>
      </c>
      <c r="G25" s="115"/>
      <c r="H25" s="116"/>
    </row>
    <row r="26" spans="2:9" ht="15.95" customHeight="1">
      <c r="B26" s="114" t="s">
        <v>49</v>
      </c>
      <c r="C26" s="115"/>
      <c r="D26" s="115" t="s">
        <v>50</v>
      </c>
      <c r="E26" s="115"/>
      <c r="F26" s="13" t="s">
        <v>49</v>
      </c>
      <c r="G26" s="13" t="s">
        <v>51</v>
      </c>
      <c r="H26" s="14" t="s">
        <v>50</v>
      </c>
    </row>
    <row r="27" spans="2:9" ht="14.25" customHeight="1">
      <c r="B27" s="213">
        <v>65</v>
      </c>
      <c r="C27" s="214"/>
      <c r="D27" s="212">
        <v>2022</v>
      </c>
      <c r="E27" s="212"/>
      <c r="F27" s="53">
        <v>70</v>
      </c>
      <c r="G27" s="51">
        <v>7.6899999999999996E-2</v>
      </c>
      <c r="H27" s="52">
        <v>2025</v>
      </c>
    </row>
    <row r="28" spans="2:9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19.5" customHeight="1">
      <c r="B29" s="138" t="s">
        <v>34</v>
      </c>
      <c r="C29" s="139"/>
      <c r="D29" s="139"/>
      <c r="E29" s="139"/>
      <c r="F29" s="139"/>
      <c r="G29" s="139"/>
      <c r="H29" s="140"/>
    </row>
    <row r="30" spans="2:9" ht="30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26.1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</row>
    <row r="32" spans="2:9" ht="45.95" customHeight="1">
      <c r="B32" s="114" t="s">
        <v>60</v>
      </c>
      <c r="C32" s="115"/>
      <c r="D32" s="115"/>
      <c r="E32" s="115"/>
      <c r="F32" s="115"/>
      <c r="G32" s="115"/>
      <c r="H32" s="116"/>
      <c r="I32" s="35"/>
    </row>
    <row r="33" spans="2:8" ht="90.75" customHeight="1">
      <c r="B33" s="152" t="s">
        <v>655</v>
      </c>
      <c r="C33" s="110"/>
      <c r="D33" s="110"/>
      <c r="E33" s="110"/>
      <c r="F33" s="110"/>
      <c r="G33" s="110"/>
      <c r="H33" s="137"/>
    </row>
    <row r="34" spans="2:8" ht="30" customHeight="1">
      <c r="B34" s="114" t="s">
        <v>62</v>
      </c>
      <c r="C34" s="115"/>
      <c r="D34" s="115"/>
      <c r="E34" s="115"/>
      <c r="F34" s="115"/>
      <c r="G34" s="115"/>
      <c r="H34" s="116"/>
    </row>
    <row r="35" spans="2:8" ht="20.100000000000001" customHeight="1">
      <c r="B35" s="12" t="s">
        <v>63</v>
      </c>
      <c r="C35" s="13" t="s">
        <v>64</v>
      </c>
      <c r="D35" s="13" t="s">
        <v>65</v>
      </c>
      <c r="E35" s="13" t="s">
        <v>66</v>
      </c>
      <c r="F35" s="13" t="s">
        <v>67</v>
      </c>
      <c r="G35" s="115" t="s">
        <v>68</v>
      </c>
      <c r="H35" s="116"/>
    </row>
    <row r="36" spans="2:8" ht="27.95" customHeight="1">
      <c r="B36" s="44">
        <v>0.2</v>
      </c>
      <c r="C36" s="36">
        <v>6.05</v>
      </c>
      <c r="D36" s="36">
        <v>4.6666999999999996</v>
      </c>
      <c r="E36" s="36" t="s">
        <v>69</v>
      </c>
      <c r="F36" s="36">
        <v>2.7713999999999999</v>
      </c>
      <c r="G36" s="110"/>
      <c r="H36" s="137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14" t="s">
        <v>71</v>
      </c>
      <c r="C38" s="115"/>
      <c r="D38" s="115"/>
      <c r="E38" s="115"/>
      <c r="F38" s="115" t="s">
        <v>72</v>
      </c>
      <c r="G38" s="115"/>
      <c r="H38" s="116"/>
    </row>
    <row r="39" spans="2:8" ht="14.1" customHeight="1">
      <c r="B39" s="148" t="s">
        <v>656</v>
      </c>
      <c r="C39" s="149"/>
      <c r="D39" s="149"/>
      <c r="E39" s="150"/>
      <c r="F39" s="151" t="s">
        <v>657</v>
      </c>
      <c r="G39" s="149"/>
      <c r="H39" s="161"/>
    </row>
    <row r="40" spans="2:8" ht="17.100000000000001" customHeight="1">
      <c r="B40" s="114" t="s">
        <v>75</v>
      </c>
      <c r="C40" s="115"/>
      <c r="D40" s="115"/>
      <c r="E40" s="115"/>
      <c r="F40" s="115" t="s">
        <v>76</v>
      </c>
      <c r="G40" s="115"/>
      <c r="H40" s="116"/>
    </row>
    <row r="41" spans="2:8" ht="21" customHeight="1">
      <c r="B41" s="148" t="s">
        <v>658</v>
      </c>
      <c r="C41" s="149"/>
      <c r="D41" s="149"/>
      <c r="E41" s="150"/>
      <c r="F41" s="151" t="s">
        <v>659</v>
      </c>
      <c r="G41" s="149"/>
      <c r="H41" s="161"/>
    </row>
    <row r="42" spans="2:8" ht="15" customHeight="1">
      <c r="B42" s="114" t="s">
        <v>77</v>
      </c>
      <c r="C42" s="115"/>
      <c r="D42" s="115"/>
      <c r="E42" s="115"/>
      <c r="F42" s="115" t="s">
        <v>78</v>
      </c>
      <c r="G42" s="115"/>
      <c r="H42" s="116"/>
    </row>
    <row r="43" spans="2:8" ht="12.95" customHeight="1">
      <c r="B43" s="148" t="s">
        <v>660</v>
      </c>
      <c r="C43" s="149"/>
      <c r="D43" s="149"/>
      <c r="E43" s="150"/>
      <c r="F43" s="151" t="s">
        <v>661</v>
      </c>
      <c r="G43" s="149"/>
      <c r="H43" s="161"/>
    </row>
    <row r="44" spans="2:8" ht="24" customHeight="1">
      <c r="B44" s="114" t="s">
        <v>79</v>
      </c>
      <c r="C44" s="115"/>
      <c r="D44" s="115"/>
      <c r="E44" s="115"/>
      <c r="F44" s="115" t="s">
        <v>80</v>
      </c>
      <c r="G44" s="115"/>
      <c r="H44" s="116"/>
    </row>
    <row r="45" spans="2:8" ht="14.1" customHeight="1">
      <c r="B45" s="151" t="s">
        <v>662</v>
      </c>
      <c r="C45" s="149"/>
      <c r="D45" s="149"/>
      <c r="E45" s="149"/>
      <c r="F45" s="151" t="s">
        <v>659</v>
      </c>
      <c r="G45" s="149"/>
      <c r="H45" s="161"/>
    </row>
    <row r="46" spans="2:8" ht="14.1" customHeight="1">
      <c r="B46" s="153" t="s">
        <v>81</v>
      </c>
      <c r="C46" s="154"/>
      <c r="D46" s="154"/>
      <c r="E46" s="154"/>
      <c r="F46" s="154"/>
      <c r="G46" s="154"/>
      <c r="H46" s="155"/>
    </row>
    <row r="47" spans="2:8" ht="15.95" customHeight="1">
      <c r="B47" s="109" t="s">
        <v>589</v>
      </c>
      <c r="C47" s="110"/>
      <c r="D47" s="110"/>
      <c r="E47" s="110"/>
      <c r="F47" s="110"/>
      <c r="G47" s="110"/>
      <c r="H47" s="137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18.95" customHeight="1">
      <c r="B49" s="148" t="s">
        <v>590</v>
      </c>
      <c r="C49" s="149"/>
      <c r="D49" s="149"/>
      <c r="E49" s="150"/>
      <c r="F49" s="151" t="s">
        <v>86</v>
      </c>
      <c r="G49" s="149"/>
      <c r="H49" s="161"/>
    </row>
    <row r="50" spans="2:8" ht="16.5" customHeight="1">
      <c r="B50" s="114" t="s">
        <v>87</v>
      </c>
      <c r="C50" s="115"/>
      <c r="D50" s="115"/>
      <c r="E50" s="115"/>
      <c r="F50" s="115" t="s">
        <v>88</v>
      </c>
      <c r="G50" s="115"/>
      <c r="H50" s="116"/>
    </row>
    <row r="51" spans="2:8" ht="15" customHeight="1" thickBot="1">
      <c r="B51" s="162" t="s">
        <v>591</v>
      </c>
      <c r="C51" s="163"/>
      <c r="D51" s="163"/>
      <c r="E51" s="163"/>
      <c r="F51" s="130" t="s">
        <v>592</v>
      </c>
      <c r="G51" s="130"/>
      <c r="H51" s="164"/>
    </row>
    <row r="52" spans="2:8" ht="83.25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171" priority="1" operator="containsText" text="NO DISPONIBLE">
      <formula>NOT(ISERROR(SEARCH("NO DISPONIBLE",B36)))</formula>
    </cfRule>
    <cfRule type="cellIs" dxfId="170" priority="2" operator="lessThanOrEqual">
      <formula>0.15</formula>
    </cfRule>
    <cfRule type="cellIs" dxfId="169" priority="3" operator="between">
      <formula>0.5</formula>
      <formula>0.7</formula>
    </cfRule>
    <cfRule type="cellIs" dxfId="168" priority="4" operator="greaterThanOrEqual">
      <formula>0.7</formula>
    </cfRule>
  </conditionalFormatting>
  <hyperlinks>
    <hyperlink ref="B51" r:id="rId1"/>
  </hyperlinks>
  <printOptions horizontalCentered="1"/>
  <pageMargins left="0.70866141732283472" right="0.70866141732283472" top="0.74803149606299213" bottom="0.74803149606299213" header="0.31496062992125984" footer="0.31496062992125984"/>
  <pageSetup paperSize="5" scale="67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'2.2.1.1.6.7'!B36:F36</xm:f>
              <xm:sqref>G36</xm:sqref>
            </x14:sparkline>
          </x14:sparklines>
        </x14:sparklineGroup>
      </x14:sparklineGroup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53"/>
  <sheetViews>
    <sheetView showGridLines="0" view="pageBreakPreview" topLeftCell="A30" zoomScale="80" zoomScaleNormal="90" zoomScaleSheetLayoutView="80" workbookViewId="0">
      <selection activeCell="B47" sqref="B47:H47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32.25" customHeight="1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14" t="s">
        <v>1</v>
      </c>
      <c r="C6" s="115"/>
      <c r="D6" s="115"/>
      <c r="E6" s="115"/>
      <c r="F6" s="115"/>
      <c r="G6" s="115"/>
      <c r="H6" s="116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117" t="s">
        <v>663</v>
      </c>
      <c r="C7" s="118"/>
      <c r="D7" s="118"/>
      <c r="E7" s="118"/>
      <c r="F7" s="118"/>
      <c r="G7" s="118"/>
      <c r="H7" s="119"/>
      <c r="J7" s="15"/>
      <c r="K7" s="15"/>
      <c r="L7" s="15"/>
      <c r="M7" s="15"/>
      <c r="N7" s="15"/>
      <c r="O7" s="15"/>
      <c r="P7" s="15"/>
      <c r="Q7" s="15"/>
    </row>
    <row r="8" spans="2:17" ht="19.5" customHeight="1">
      <c r="B8" s="114" t="s">
        <v>3</v>
      </c>
      <c r="C8" s="115"/>
      <c r="D8" s="115"/>
      <c r="E8" s="115"/>
      <c r="F8" s="115" t="s">
        <v>4</v>
      </c>
      <c r="G8" s="115"/>
      <c r="H8" s="14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32.25" customHeight="1">
      <c r="B9" s="109" t="s">
        <v>573</v>
      </c>
      <c r="C9" s="110"/>
      <c r="D9" s="110"/>
      <c r="E9" s="110"/>
      <c r="F9" s="110" t="s">
        <v>574</v>
      </c>
      <c r="G9" s="110"/>
      <c r="H9" s="19" t="s">
        <v>318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14" t="s">
        <v>8</v>
      </c>
      <c r="C10" s="115"/>
      <c r="D10" s="115"/>
      <c r="E10" s="115"/>
      <c r="F10" s="115"/>
      <c r="G10" s="115"/>
      <c r="H10" s="116"/>
    </row>
    <row r="11" spans="2:17" ht="25.5" customHeight="1">
      <c r="B11" s="12" t="s">
        <v>9</v>
      </c>
      <c r="C11" s="115" t="s">
        <v>10</v>
      </c>
      <c r="D11" s="115"/>
      <c r="E11" s="13" t="s">
        <v>11</v>
      </c>
      <c r="F11" s="13" t="s">
        <v>12</v>
      </c>
      <c r="G11" s="13" t="s">
        <v>13</v>
      </c>
      <c r="H11" s="14" t="s">
        <v>14</v>
      </c>
    </row>
    <row r="12" spans="2:17" ht="18.95" customHeight="1" thickBot="1">
      <c r="B12" s="20" t="s">
        <v>575</v>
      </c>
      <c r="C12" s="123" t="s">
        <v>576</v>
      </c>
      <c r="D12" s="123"/>
      <c r="E12" s="21" t="s">
        <v>575</v>
      </c>
      <c r="F12" s="21" t="s">
        <v>576</v>
      </c>
      <c r="G12" s="21" t="s">
        <v>577</v>
      </c>
      <c r="H12" s="22" t="s">
        <v>15</v>
      </c>
    </row>
    <row r="13" spans="2:17" ht="16.5" customHeight="1" thickBot="1">
      <c r="B13" s="124" t="s">
        <v>21</v>
      </c>
      <c r="C13" s="125"/>
      <c r="D13" s="125"/>
      <c r="E13" s="125"/>
      <c r="F13" s="126"/>
      <c r="G13" s="127" t="s">
        <v>22</v>
      </c>
      <c r="H13" s="128"/>
    </row>
    <row r="14" spans="2:17" ht="16.5" customHeight="1">
      <c r="B14" s="23" t="s">
        <v>23</v>
      </c>
      <c r="C14" s="129" t="s">
        <v>24</v>
      </c>
      <c r="D14" s="129"/>
      <c r="E14" s="24" t="s">
        <v>25</v>
      </c>
      <c r="F14" s="25" t="s">
        <v>11</v>
      </c>
      <c r="G14" s="26" t="s">
        <v>26</v>
      </c>
      <c r="H14" s="25" t="s">
        <v>27</v>
      </c>
    </row>
    <row r="15" spans="2:17" ht="21" customHeight="1" thickBot="1">
      <c r="B15" s="27" t="s">
        <v>28</v>
      </c>
      <c r="C15" s="130" t="s">
        <v>409</v>
      </c>
      <c r="D15" s="130"/>
      <c r="E15" s="28" t="s">
        <v>29</v>
      </c>
      <c r="F15" s="29" t="s">
        <v>30</v>
      </c>
      <c r="G15" s="27" t="s">
        <v>29</v>
      </c>
      <c r="H15" s="29" t="s">
        <v>409</v>
      </c>
    </row>
    <row r="16" spans="2:17" ht="30.95" customHeight="1">
      <c r="B16" s="114" t="s">
        <v>32</v>
      </c>
      <c r="C16" s="115"/>
      <c r="D16" s="115"/>
      <c r="E16" s="115"/>
      <c r="F16" s="115" t="s">
        <v>33</v>
      </c>
      <c r="G16" s="115"/>
      <c r="H16" s="116"/>
    </row>
    <row r="17" spans="2:9" ht="47.1" customHeight="1">
      <c r="B17" s="131" t="s">
        <v>34</v>
      </c>
      <c r="C17" s="132"/>
      <c r="D17" s="132"/>
      <c r="E17" s="133"/>
      <c r="F17" s="115" t="s">
        <v>35</v>
      </c>
      <c r="G17" s="115"/>
      <c r="H17" s="14" t="s">
        <v>36</v>
      </c>
    </row>
    <row r="18" spans="2:9" ht="18" customHeight="1">
      <c r="B18" s="120" t="s">
        <v>37</v>
      </c>
      <c r="C18" s="121"/>
      <c r="D18" s="121"/>
      <c r="E18" s="122"/>
      <c r="F18" s="123" t="s">
        <v>38</v>
      </c>
      <c r="G18" s="123"/>
      <c r="H18" s="22" t="s">
        <v>578</v>
      </c>
    </row>
    <row r="19" spans="2:9" ht="15.75" customHeight="1">
      <c r="B19" s="114" t="s">
        <v>39</v>
      </c>
      <c r="C19" s="115"/>
      <c r="D19" s="115"/>
      <c r="E19" s="115"/>
      <c r="F19" s="115"/>
      <c r="G19" s="115"/>
      <c r="H19" s="116"/>
    </row>
    <row r="20" spans="2:9" ht="60.95" customHeight="1">
      <c r="B20" s="148" t="s">
        <v>664</v>
      </c>
      <c r="C20" s="149"/>
      <c r="D20" s="149"/>
      <c r="E20" s="149"/>
      <c r="F20" s="149"/>
      <c r="G20" s="149"/>
      <c r="H20" s="161"/>
    </row>
    <row r="21" spans="2:9" ht="15.75" customHeight="1">
      <c r="B21" s="114" t="s">
        <v>41</v>
      </c>
      <c r="C21" s="115"/>
      <c r="D21" s="115"/>
      <c r="E21" s="115"/>
      <c r="F21" s="115"/>
      <c r="G21" s="115"/>
      <c r="H21" s="116"/>
    </row>
    <row r="22" spans="2:9" ht="63.95" customHeight="1">
      <c r="B22" s="109" t="s">
        <v>665</v>
      </c>
      <c r="C22" s="110"/>
      <c r="D22" s="110"/>
      <c r="E22" s="110"/>
      <c r="F22" s="110"/>
      <c r="G22" s="110"/>
      <c r="H22" s="137"/>
    </row>
    <row r="23" spans="2:9" ht="15.75" customHeight="1">
      <c r="B23" s="114" t="s">
        <v>43</v>
      </c>
      <c r="C23" s="115"/>
      <c r="D23" s="115"/>
      <c r="E23" s="115"/>
      <c r="F23" s="115" t="s">
        <v>44</v>
      </c>
      <c r="G23" s="115"/>
      <c r="H23" s="116"/>
    </row>
    <row r="24" spans="2:9" ht="24.75" customHeight="1">
      <c r="B24" s="109" t="s">
        <v>45</v>
      </c>
      <c r="C24" s="110"/>
      <c r="D24" s="110"/>
      <c r="E24" s="110"/>
      <c r="F24" s="110" t="s">
        <v>305</v>
      </c>
      <c r="G24" s="110"/>
      <c r="H24" s="137"/>
    </row>
    <row r="25" spans="2:9" ht="14.25" customHeight="1">
      <c r="B25" s="114" t="s">
        <v>47</v>
      </c>
      <c r="C25" s="115"/>
      <c r="D25" s="115"/>
      <c r="E25" s="115"/>
      <c r="F25" s="115" t="s">
        <v>48</v>
      </c>
      <c r="G25" s="115"/>
      <c r="H25" s="116"/>
    </row>
    <row r="26" spans="2:9" ht="15.95" customHeight="1">
      <c r="B26" s="114" t="s">
        <v>49</v>
      </c>
      <c r="C26" s="115"/>
      <c r="D26" s="115" t="s">
        <v>50</v>
      </c>
      <c r="E26" s="115"/>
      <c r="F26" s="13" t="s">
        <v>49</v>
      </c>
      <c r="G26" s="13" t="s">
        <v>51</v>
      </c>
      <c r="H26" s="14" t="s">
        <v>50</v>
      </c>
    </row>
    <row r="27" spans="2:9" ht="14.25" customHeight="1">
      <c r="B27" s="213">
        <v>160</v>
      </c>
      <c r="C27" s="214"/>
      <c r="D27" s="212">
        <v>2022</v>
      </c>
      <c r="E27" s="212"/>
      <c r="F27" s="53">
        <v>170</v>
      </c>
      <c r="G27" s="51">
        <v>6.25E-2</v>
      </c>
      <c r="H27" s="52">
        <v>2025</v>
      </c>
    </row>
    <row r="28" spans="2:9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19.5" customHeight="1">
      <c r="B29" s="138" t="s">
        <v>34</v>
      </c>
      <c r="C29" s="139"/>
      <c r="D29" s="139"/>
      <c r="E29" s="139"/>
      <c r="F29" s="139"/>
      <c r="G29" s="139"/>
      <c r="H29" s="140"/>
    </row>
    <row r="30" spans="2:9" ht="30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26.1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</row>
    <row r="32" spans="2:9" ht="45.95" customHeight="1">
      <c r="B32" s="114" t="s">
        <v>60</v>
      </c>
      <c r="C32" s="115"/>
      <c r="D32" s="115"/>
      <c r="E32" s="115"/>
      <c r="F32" s="115"/>
      <c r="G32" s="115"/>
      <c r="H32" s="116"/>
      <c r="I32" s="35"/>
    </row>
    <row r="33" spans="2:8" ht="90.75" customHeight="1">
      <c r="B33" s="152" t="s">
        <v>666</v>
      </c>
      <c r="C33" s="110"/>
      <c r="D33" s="110"/>
      <c r="E33" s="110"/>
      <c r="F33" s="110"/>
      <c r="G33" s="110"/>
      <c r="H33" s="137"/>
    </row>
    <row r="34" spans="2:8" ht="30" customHeight="1">
      <c r="B34" s="114" t="s">
        <v>62</v>
      </c>
      <c r="C34" s="115"/>
      <c r="D34" s="115"/>
      <c r="E34" s="115"/>
      <c r="F34" s="115"/>
      <c r="G34" s="115"/>
      <c r="H34" s="116"/>
    </row>
    <row r="35" spans="2:8" ht="20.100000000000001" customHeight="1">
      <c r="B35" s="12" t="s">
        <v>63</v>
      </c>
      <c r="C35" s="13" t="s">
        <v>64</v>
      </c>
      <c r="D35" s="13" t="s">
        <v>65</v>
      </c>
      <c r="E35" s="13" t="s">
        <v>66</v>
      </c>
      <c r="F35" s="13" t="s">
        <v>67</v>
      </c>
      <c r="G35" s="115" t="s">
        <v>68</v>
      </c>
      <c r="H35" s="116"/>
    </row>
    <row r="36" spans="2:8" ht="27.95" customHeight="1">
      <c r="B36" s="44">
        <v>0.35</v>
      </c>
      <c r="C36" s="44">
        <v>0.3</v>
      </c>
      <c r="D36" s="44">
        <v>0.22500000000000001</v>
      </c>
      <c r="E36" s="36" t="s">
        <v>69</v>
      </c>
      <c r="F36" s="44">
        <v>0.2412</v>
      </c>
      <c r="G36" s="110"/>
      <c r="H36" s="137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14" t="s">
        <v>71</v>
      </c>
      <c r="C38" s="115"/>
      <c r="D38" s="115"/>
      <c r="E38" s="115"/>
      <c r="F38" s="115" t="s">
        <v>72</v>
      </c>
      <c r="G38" s="115"/>
      <c r="H38" s="116"/>
    </row>
    <row r="39" spans="2:8" ht="14.1" customHeight="1">
      <c r="B39" s="148" t="s">
        <v>667</v>
      </c>
      <c r="C39" s="149"/>
      <c r="D39" s="149"/>
      <c r="E39" s="150"/>
      <c r="F39" s="151" t="s">
        <v>668</v>
      </c>
      <c r="G39" s="149"/>
      <c r="H39" s="161"/>
    </row>
    <row r="40" spans="2:8" ht="17.100000000000001" customHeight="1">
      <c r="B40" s="114" t="s">
        <v>75</v>
      </c>
      <c r="C40" s="115"/>
      <c r="D40" s="115"/>
      <c r="E40" s="115"/>
      <c r="F40" s="115" t="s">
        <v>76</v>
      </c>
      <c r="G40" s="115"/>
      <c r="H40" s="116"/>
    </row>
    <row r="41" spans="2:8" ht="21" customHeight="1">
      <c r="B41" s="148" t="s">
        <v>669</v>
      </c>
      <c r="C41" s="149"/>
      <c r="D41" s="149"/>
      <c r="E41" s="150"/>
      <c r="F41" s="151" t="s">
        <v>670</v>
      </c>
      <c r="G41" s="149"/>
      <c r="H41" s="161"/>
    </row>
    <row r="42" spans="2:8" ht="15" customHeight="1">
      <c r="B42" s="114" t="s">
        <v>77</v>
      </c>
      <c r="C42" s="115"/>
      <c r="D42" s="115"/>
      <c r="E42" s="115"/>
      <c r="F42" s="115" t="s">
        <v>78</v>
      </c>
      <c r="G42" s="115"/>
      <c r="H42" s="116"/>
    </row>
    <row r="43" spans="2:8" ht="12.95" customHeight="1">
      <c r="B43" s="148" t="s">
        <v>671</v>
      </c>
      <c r="C43" s="149"/>
      <c r="D43" s="149"/>
      <c r="E43" s="150"/>
      <c r="F43" s="151" t="s">
        <v>672</v>
      </c>
      <c r="G43" s="149"/>
      <c r="H43" s="161"/>
    </row>
    <row r="44" spans="2:8" ht="24" customHeight="1">
      <c r="B44" s="114" t="s">
        <v>79</v>
      </c>
      <c r="C44" s="115"/>
      <c r="D44" s="115"/>
      <c r="E44" s="115"/>
      <c r="F44" s="115" t="s">
        <v>80</v>
      </c>
      <c r="G44" s="115"/>
      <c r="H44" s="116"/>
    </row>
    <row r="45" spans="2:8" ht="14.1" customHeight="1">
      <c r="B45" s="148" t="s">
        <v>673</v>
      </c>
      <c r="C45" s="149"/>
      <c r="D45" s="149"/>
      <c r="E45" s="150"/>
      <c r="F45" s="151" t="s">
        <v>670</v>
      </c>
      <c r="G45" s="149"/>
      <c r="H45" s="161"/>
    </row>
    <row r="46" spans="2:8" ht="14.1" customHeight="1">
      <c r="B46" s="153" t="s">
        <v>81</v>
      </c>
      <c r="C46" s="154"/>
      <c r="D46" s="154"/>
      <c r="E46" s="154"/>
      <c r="F46" s="154"/>
      <c r="G46" s="154"/>
      <c r="H46" s="155"/>
    </row>
    <row r="47" spans="2:8" ht="15.95" customHeight="1">
      <c r="B47" s="109" t="s">
        <v>589</v>
      </c>
      <c r="C47" s="110"/>
      <c r="D47" s="110"/>
      <c r="E47" s="110"/>
      <c r="F47" s="110"/>
      <c r="G47" s="110"/>
      <c r="H47" s="137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18.95" customHeight="1">
      <c r="B49" s="148" t="s">
        <v>590</v>
      </c>
      <c r="C49" s="149"/>
      <c r="D49" s="149"/>
      <c r="E49" s="150"/>
      <c r="F49" s="151" t="s">
        <v>86</v>
      </c>
      <c r="G49" s="149"/>
      <c r="H49" s="161"/>
    </row>
    <row r="50" spans="2:8" ht="16.5" customHeight="1">
      <c r="B50" s="114" t="s">
        <v>87</v>
      </c>
      <c r="C50" s="115"/>
      <c r="D50" s="115"/>
      <c r="E50" s="115"/>
      <c r="F50" s="115" t="s">
        <v>88</v>
      </c>
      <c r="G50" s="115"/>
      <c r="H50" s="116"/>
    </row>
    <row r="51" spans="2:8" ht="15" customHeight="1" thickBot="1">
      <c r="B51" s="162" t="s">
        <v>591</v>
      </c>
      <c r="C51" s="163"/>
      <c r="D51" s="163"/>
      <c r="E51" s="163"/>
      <c r="F51" s="130" t="s">
        <v>592</v>
      </c>
      <c r="G51" s="130"/>
      <c r="H51" s="164"/>
    </row>
    <row r="52" spans="2:8" ht="83.25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167" priority="1" operator="containsText" text="NO DISPONIBLE">
      <formula>NOT(ISERROR(SEARCH("NO DISPONIBLE",B36)))</formula>
    </cfRule>
    <cfRule type="cellIs" dxfId="166" priority="2" operator="lessThanOrEqual">
      <formula>0.15</formula>
    </cfRule>
    <cfRule type="cellIs" dxfId="165" priority="3" operator="between">
      <formula>0.5</formula>
      <formula>0.7</formula>
    </cfRule>
    <cfRule type="cellIs" dxfId="164" priority="4" operator="greaterThanOrEqual">
      <formula>0.7</formula>
    </cfRule>
  </conditionalFormatting>
  <hyperlinks>
    <hyperlink ref="B51" r:id="rId1"/>
  </hyperlinks>
  <printOptions horizontalCentered="1"/>
  <pageMargins left="0.70866141732283472" right="0.70866141732283472" top="0.74803149606299213" bottom="0.74803149606299213" header="0.31496062992125984" footer="0.31496062992125984"/>
  <pageSetup paperSize="5" scale="67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'2.2.1.1.6.8'!B36:F36</xm:f>
              <xm:sqref>G36</xm:sqref>
            </x14:sparkline>
          </x14:sparklines>
        </x14:sparklineGroup>
      </x14:sparklineGroup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53"/>
  <sheetViews>
    <sheetView showGridLines="0" view="pageBreakPreview" topLeftCell="A23" zoomScale="90" zoomScaleNormal="90" zoomScaleSheetLayoutView="90" zoomScalePageLayoutView="40" workbookViewId="0">
      <selection activeCell="F36" sqref="F36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14" t="s">
        <v>1</v>
      </c>
      <c r="C6" s="115"/>
      <c r="D6" s="115"/>
      <c r="E6" s="115"/>
      <c r="F6" s="115"/>
      <c r="G6" s="115"/>
      <c r="H6" s="116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117" t="s">
        <v>674</v>
      </c>
      <c r="C7" s="118"/>
      <c r="D7" s="118"/>
      <c r="E7" s="118"/>
      <c r="F7" s="118"/>
      <c r="G7" s="118"/>
      <c r="H7" s="119"/>
      <c r="J7" s="15"/>
      <c r="K7" s="15"/>
      <c r="L7" s="15"/>
      <c r="M7" s="15"/>
      <c r="N7" s="15"/>
      <c r="O7" s="15"/>
      <c r="P7" s="15"/>
      <c r="Q7" s="15"/>
    </row>
    <row r="8" spans="2:17" ht="19.5" customHeight="1">
      <c r="B8" s="114" t="s">
        <v>3</v>
      </c>
      <c r="C8" s="115"/>
      <c r="D8" s="115"/>
      <c r="E8" s="115"/>
      <c r="F8" s="115" t="s">
        <v>4</v>
      </c>
      <c r="G8" s="115"/>
      <c r="H8" s="14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38.25" customHeight="1">
      <c r="B9" s="109" t="s">
        <v>675</v>
      </c>
      <c r="C9" s="110"/>
      <c r="D9" s="110"/>
      <c r="E9" s="110"/>
      <c r="F9" s="110" t="s">
        <v>676</v>
      </c>
      <c r="G9" s="110"/>
      <c r="H9" s="19" t="s">
        <v>128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14" t="s">
        <v>8</v>
      </c>
      <c r="C10" s="115"/>
      <c r="D10" s="115"/>
      <c r="E10" s="115"/>
      <c r="F10" s="115"/>
      <c r="G10" s="115"/>
      <c r="H10" s="116"/>
    </row>
    <row r="11" spans="2:17" ht="25.5" customHeight="1">
      <c r="B11" s="12" t="s">
        <v>9</v>
      </c>
      <c r="C11" s="115" t="s">
        <v>10</v>
      </c>
      <c r="D11" s="115"/>
      <c r="E11" s="13" t="s">
        <v>11</v>
      </c>
      <c r="F11" s="13" t="s">
        <v>12</v>
      </c>
      <c r="G11" s="13" t="s">
        <v>13</v>
      </c>
      <c r="H11" s="14" t="s">
        <v>14</v>
      </c>
      <c r="J11" s="15" t="str">
        <f>UPPER(I11)</f>
        <v/>
      </c>
    </row>
    <row r="12" spans="2:17" ht="18.95" customHeight="1" thickBot="1">
      <c r="B12" s="20" t="s">
        <v>408</v>
      </c>
      <c r="C12" s="123" t="s">
        <v>408</v>
      </c>
      <c r="D12" s="123"/>
      <c r="E12" s="21" t="s">
        <v>408</v>
      </c>
      <c r="F12" s="21" t="s">
        <v>408</v>
      </c>
      <c r="G12" s="21" t="s">
        <v>677</v>
      </c>
      <c r="H12" s="22" t="s">
        <v>20</v>
      </c>
    </row>
    <row r="13" spans="2:17" ht="16.5" customHeight="1" thickBot="1">
      <c r="B13" s="124" t="s">
        <v>21</v>
      </c>
      <c r="C13" s="125"/>
      <c r="D13" s="125"/>
      <c r="E13" s="125"/>
      <c r="F13" s="126"/>
      <c r="G13" s="127" t="s">
        <v>22</v>
      </c>
      <c r="H13" s="128"/>
    </row>
    <row r="14" spans="2:17" ht="16.5" customHeight="1">
      <c r="B14" s="23" t="s">
        <v>23</v>
      </c>
      <c r="C14" s="129" t="s">
        <v>24</v>
      </c>
      <c r="D14" s="129"/>
      <c r="E14" s="24" t="s">
        <v>25</v>
      </c>
      <c r="F14" s="25" t="s">
        <v>11</v>
      </c>
      <c r="G14" s="26" t="s">
        <v>26</v>
      </c>
      <c r="H14" s="25" t="s">
        <v>27</v>
      </c>
    </row>
    <row r="15" spans="2:17" ht="21" customHeight="1" thickBot="1">
      <c r="B15" s="27" t="s">
        <v>28</v>
      </c>
      <c r="C15" s="130" t="s">
        <v>409</v>
      </c>
      <c r="D15" s="130"/>
      <c r="E15" s="28" t="s">
        <v>29</v>
      </c>
      <c r="F15" s="29" t="s">
        <v>30</v>
      </c>
      <c r="G15" s="27" t="s">
        <v>29</v>
      </c>
      <c r="H15" s="29" t="s">
        <v>678</v>
      </c>
    </row>
    <row r="16" spans="2:17" ht="30.95" customHeight="1">
      <c r="B16" s="114" t="s">
        <v>32</v>
      </c>
      <c r="C16" s="115"/>
      <c r="D16" s="115"/>
      <c r="E16" s="115"/>
      <c r="F16" s="115" t="s">
        <v>33</v>
      </c>
      <c r="G16" s="115"/>
      <c r="H16" s="116"/>
    </row>
    <row r="17" spans="2:9" ht="47.1" customHeight="1">
      <c r="B17" s="131" t="s">
        <v>34</v>
      </c>
      <c r="C17" s="132"/>
      <c r="D17" s="132"/>
      <c r="E17" s="133"/>
      <c r="F17" s="115" t="s">
        <v>35</v>
      </c>
      <c r="G17" s="115"/>
      <c r="H17" s="14" t="s">
        <v>36</v>
      </c>
    </row>
    <row r="18" spans="2:9" ht="18" customHeight="1">
      <c r="B18" s="120" t="s">
        <v>37</v>
      </c>
      <c r="C18" s="121"/>
      <c r="D18" s="121"/>
      <c r="E18" s="122"/>
      <c r="F18" s="123" t="s">
        <v>38</v>
      </c>
      <c r="G18" s="123"/>
      <c r="H18" s="22" t="s">
        <v>20</v>
      </c>
    </row>
    <row r="19" spans="2:9" ht="15.75" customHeight="1">
      <c r="B19" s="114" t="s">
        <v>39</v>
      </c>
      <c r="C19" s="115"/>
      <c r="D19" s="115"/>
      <c r="E19" s="115"/>
      <c r="F19" s="115"/>
      <c r="G19" s="115"/>
      <c r="H19" s="116"/>
    </row>
    <row r="20" spans="2:9" ht="60.95" customHeight="1">
      <c r="B20" s="134" t="s">
        <v>40</v>
      </c>
      <c r="C20" s="135"/>
      <c r="D20" s="135"/>
      <c r="E20" s="135"/>
      <c r="F20" s="135"/>
      <c r="G20" s="135"/>
      <c r="H20" s="136"/>
    </row>
    <row r="21" spans="2:9" ht="15.75" customHeight="1">
      <c r="B21" s="114" t="s">
        <v>41</v>
      </c>
      <c r="C21" s="115"/>
      <c r="D21" s="115"/>
      <c r="E21" s="115"/>
      <c r="F21" s="115"/>
      <c r="G21" s="115"/>
      <c r="H21" s="116"/>
    </row>
    <row r="22" spans="2:9" ht="63.95" customHeight="1">
      <c r="B22" s="109" t="s">
        <v>679</v>
      </c>
      <c r="C22" s="110"/>
      <c r="D22" s="110"/>
      <c r="E22" s="110"/>
      <c r="F22" s="110"/>
      <c r="G22" s="110"/>
      <c r="H22" s="137"/>
    </row>
    <row r="23" spans="2:9" ht="15.75" customHeight="1">
      <c r="B23" s="114" t="s">
        <v>43</v>
      </c>
      <c r="C23" s="115"/>
      <c r="D23" s="115"/>
      <c r="E23" s="115"/>
      <c r="F23" s="115" t="s">
        <v>44</v>
      </c>
      <c r="G23" s="115"/>
      <c r="H23" s="116"/>
    </row>
    <row r="24" spans="2:9" ht="24.75" customHeight="1">
      <c r="B24" s="109" t="s">
        <v>45</v>
      </c>
      <c r="C24" s="110"/>
      <c r="D24" s="110"/>
      <c r="E24" s="110"/>
      <c r="F24" s="110" t="s">
        <v>46</v>
      </c>
      <c r="G24" s="110"/>
      <c r="H24" s="137"/>
    </row>
    <row r="25" spans="2:9" ht="14.25" customHeight="1">
      <c r="B25" s="114" t="s">
        <v>47</v>
      </c>
      <c r="C25" s="115"/>
      <c r="D25" s="115"/>
      <c r="E25" s="115"/>
      <c r="F25" s="115" t="s">
        <v>48</v>
      </c>
      <c r="G25" s="115"/>
      <c r="H25" s="116"/>
    </row>
    <row r="26" spans="2:9" ht="15.95" customHeight="1">
      <c r="B26" s="114" t="s">
        <v>49</v>
      </c>
      <c r="C26" s="115"/>
      <c r="D26" s="115" t="s">
        <v>50</v>
      </c>
      <c r="E26" s="115"/>
      <c r="F26" s="13" t="s">
        <v>49</v>
      </c>
      <c r="G26" s="13" t="s">
        <v>51</v>
      </c>
      <c r="H26" s="14" t="s">
        <v>50</v>
      </c>
    </row>
    <row r="27" spans="2:9" ht="14.25" customHeight="1">
      <c r="B27" s="193">
        <v>1590</v>
      </c>
      <c r="C27" s="110"/>
      <c r="D27" s="110">
        <v>2022</v>
      </c>
      <c r="E27" s="110"/>
      <c r="F27" s="31">
        <v>0.72870000000000001</v>
      </c>
      <c r="G27" s="31">
        <v>9.9900000000000003E-2</v>
      </c>
      <c r="H27" s="19">
        <v>2024</v>
      </c>
      <c r="I27" s="1">
        <f>((4-5)/5)*100</f>
        <v>-20</v>
      </c>
    </row>
    <row r="28" spans="2:9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19.5" customHeight="1">
      <c r="B29" s="138" t="s">
        <v>34</v>
      </c>
      <c r="C29" s="139"/>
      <c r="D29" s="139"/>
      <c r="E29" s="139"/>
      <c r="F29" s="139"/>
      <c r="G29" s="139"/>
      <c r="H29" s="140"/>
    </row>
    <row r="30" spans="2:9" ht="30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26.1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</row>
    <row r="32" spans="2:9" ht="45.95" customHeight="1">
      <c r="B32" s="114" t="s">
        <v>60</v>
      </c>
      <c r="C32" s="115"/>
      <c r="D32" s="115"/>
      <c r="E32" s="115"/>
      <c r="F32" s="115"/>
      <c r="G32" s="115"/>
      <c r="H32" s="116"/>
      <c r="I32" s="35"/>
    </row>
    <row r="33" spans="2:8" ht="117" customHeight="1">
      <c r="B33" s="152" t="s">
        <v>680</v>
      </c>
      <c r="C33" s="110"/>
      <c r="D33" s="110"/>
      <c r="E33" s="110"/>
      <c r="F33" s="110"/>
      <c r="G33" s="110"/>
      <c r="H33" s="137"/>
    </row>
    <row r="34" spans="2:8" ht="30" customHeight="1">
      <c r="B34" s="114" t="s">
        <v>62</v>
      </c>
      <c r="C34" s="115"/>
      <c r="D34" s="115"/>
      <c r="E34" s="115"/>
      <c r="F34" s="115"/>
      <c r="G34" s="115"/>
      <c r="H34" s="116"/>
    </row>
    <row r="35" spans="2:8" ht="20.100000000000001" customHeight="1">
      <c r="B35" s="12" t="s">
        <v>63</v>
      </c>
      <c r="C35" s="13" t="s">
        <v>64</v>
      </c>
      <c r="D35" s="13" t="s">
        <v>65</v>
      </c>
      <c r="E35" s="13" t="s">
        <v>66</v>
      </c>
      <c r="F35" s="13" t="s">
        <v>67</v>
      </c>
      <c r="G35" s="115" t="s">
        <v>68</v>
      </c>
      <c r="H35" s="116"/>
    </row>
    <row r="36" spans="2:8" ht="27.95" customHeight="1">
      <c r="B36" s="36">
        <v>6.5728999999999997</v>
      </c>
      <c r="C36" s="36">
        <v>7.7576000000000001</v>
      </c>
      <c r="D36" s="36">
        <v>7.92</v>
      </c>
      <c r="E36" s="36" t="s">
        <v>69</v>
      </c>
      <c r="F36" s="36">
        <v>5.5625999999999998</v>
      </c>
      <c r="G36" s="110"/>
      <c r="H36" s="137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14" t="s">
        <v>71</v>
      </c>
      <c r="C38" s="115"/>
      <c r="D38" s="115"/>
      <c r="E38" s="115"/>
      <c r="F38" s="115" t="s">
        <v>72</v>
      </c>
      <c r="G38" s="115"/>
      <c r="H38" s="116"/>
    </row>
    <row r="39" spans="2:8" ht="14.1" customHeight="1">
      <c r="B39" s="109" t="s">
        <v>681</v>
      </c>
      <c r="C39" s="110"/>
      <c r="D39" s="110"/>
      <c r="E39" s="110"/>
      <c r="F39" s="110" t="s">
        <v>682</v>
      </c>
      <c r="G39" s="110"/>
      <c r="H39" s="137"/>
    </row>
    <row r="40" spans="2:8" ht="17.100000000000001" customHeight="1">
      <c r="B40" s="114" t="s">
        <v>75</v>
      </c>
      <c r="C40" s="115"/>
      <c r="D40" s="115"/>
      <c r="E40" s="115"/>
      <c r="F40" s="115" t="s">
        <v>76</v>
      </c>
      <c r="G40" s="115"/>
      <c r="H40" s="116"/>
    </row>
    <row r="41" spans="2:8" ht="21" customHeight="1">
      <c r="B41" s="109" t="s">
        <v>683</v>
      </c>
      <c r="C41" s="110"/>
      <c r="D41" s="110"/>
      <c r="E41" s="110"/>
      <c r="F41" s="110" t="s">
        <v>684</v>
      </c>
      <c r="G41" s="110"/>
      <c r="H41" s="137"/>
    </row>
    <row r="42" spans="2:8" ht="15" customHeight="1">
      <c r="B42" s="114" t="s">
        <v>77</v>
      </c>
      <c r="C42" s="115"/>
      <c r="D42" s="115"/>
      <c r="E42" s="115"/>
      <c r="F42" s="115" t="s">
        <v>78</v>
      </c>
      <c r="G42" s="115"/>
      <c r="H42" s="116"/>
    </row>
    <row r="43" spans="2:8" ht="12.95" customHeight="1">
      <c r="B43" s="109" t="s">
        <v>685</v>
      </c>
      <c r="C43" s="110"/>
      <c r="D43" s="110"/>
      <c r="E43" s="110"/>
      <c r="F43" s="110" t="s">
        <v>686</v>
      </c>
      <c r="G43" s="110"/>
      <c r="H43" s="137"/>
    </row>
    <row r="44" spans="2:8" ht="24" customHeight="1">
      <c r="B44" s="114" t="s">
        <v>79</v>
      </c>
      <c r="C44" s="115"/>
      <c r="D44" s="115"/>
      <c r="E44" s="115"/>
      <c r="F44" s="115" t="s">
        <v>80</v>
      </c>
      <c r="G44" s="115"/>
      <c r="H44" s="116"/>
    </row>
    <row r="45" spans="2:8" ht="14.1" customHeight="1">
      <c r="B45" s="109" t="s">
        <v>687</v>
      </c>
      <c r="C45" s="110"/>
      <c r="D45" s="110"/>
      <c r="E45" s="110"/>
      <c r="F45" s="110" t="s">
        <v>684</v>
      </c>
      <c r="G45" s="110"/>
      <c r="H45" s="137"/>
    </row>
    <row r="46" spans="2:8" ht="14.1" customHeight="1">
      <c r="B46" s="153" t="s">
        <v>81</v>
      </c>
      <c r="C46" s="154"/>
      <c r="D46" s="154"/>
      <c r="E46" s="154"/>
      <c r="F46" s="154"/>
      <c r="G46" s="154"/>
      <c r="H46" s="155"/>
    </row>
    <row r="47" spans="2:8" ht="15.95" customHeight="1">
      <c r="B47" s="109" t="s">
        <v>688</v>
      </c>
      <c r="C47" s="110"/>
      <c r="D47" s="110"/>
      <c r="E47" s="110"/>
      <c r="F47" s="110"/>
      <c r="G47" s="110"/>
      <c r="H47" s="137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18.95" customHeight="1">
      <c r="B49" s="148" t="s">
        <v>689</v>
      </c>
      <c r="C49" s="149"/>
      <c r="D49" s="149"/>
      <c r="E49" s="150"/>
      <c r="F49" s="151" t="s">
        <v>690</v>
      </c>
      <c r="G49" s="149"/>
      <c r="H49" s="161"/>
    </row>
    <row r="50" spans="2:8" ht="16.5" customHeight="1">
      <c r="B50" s="114" t="s">
        <v>87</v>
      </c>
      <c r="C50" s="115"/>
      <c r="D50" s="115"/>
      <c r="E50" s="115"/>
      <c r="F50" s="115" t="s">
        <v>88</v>
      </c>
      <c r="G50" s="115"/>
      <c r="H50" s="116"/>
    </row>
    <row r="51" spans="2:8" ht="15" customHeight="1" thickBot="1">
      <c r="B51" s="204" t="s">
        <v>691</v>
      </c>
      <c r="C51" s="205"/>
      <c r="D51" s="205"/>
      <c r="E51" s="205"/>
      <c r="F51" s="130" t="s">
        <v>692</v>
      </c>
      <c r="G51" s="130"/>
      <c r="H51" s="164"/>
    </row>
    <row r="52" spans="2:8" ht="38.25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163" priority="1" operator="containsText" text="NO DISPONIBLE">
      <formula>NOT(ISERROR(SEARCH("NO DISPONIBLE",B36)))</formula>
    </cfRule>
    <cfRule type="cellIs" dxfId="162" priority="2" operator="lessThanOrEqual">
      <formula>0.15</formula>
    </cfRule>
    <cfRule type="cellIs" dxfId="161" priority="3" operator="between">
      <formula>0.5</formula>
      <formula>0.7</formula>
    </cfRule>
    <cfRule type="cellIs" dxfId="160" priority="4" operator="greaterThanOrEqual">
      <formula>0.7</formula>
    </cfRule>
  </conditionalFormatting>
  <hyperlinks>
    <hyperlink ref="B51" r:id="rId1"/>
  </hyperlinks>
  <printOptions horizontalCentered="1" verticalCentered="1"/>
  <pageMargins left="0.51181102362204722" right="0.51181102362204722" top="0.35433070866141736" bottom="0.35433070866141736" header="0.31496062992125984" footer="0.31496062992125984"/>
  <pageSetup paperSize="5" scale="7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'2.2.1.1.7'!B36:F36</xm:f>
              <xm:sqref>G36</xm:sqref>
            </x14:sparkline>
          </x14:sparklines>
        </x14:sparklineGroup>
      </x14:sparklineGroup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53"/>
  <sheetViews>
    <sheetView showGridLines="0" view="pageLayout" topLeftCell="B29" zoomScale="90" zoomScaleNormal="90" zoomScalePageLayoutView="90" workbookViewId="0">
      <selection activeCell="F36" sqref="F36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14" t="s">
        <v>1</v>
      </c>
      <c r="C6" s="115"/>
      <c r="D6" s="115"/>
      <c r="E6" s="115"/>
      <c r="F6" s="115"/>
      <c r="G6" s="115"/>
      <c r="H6" s="116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117" t="s">
        <v>693</v>
      </c>
      <c r="C7" s="118"/>
      <c r="D7" s="118"/>
      <c r="E7" s="118"/>
      <c r="F7" s="118"/>
      <c r="G7" s="118"/>
      <c r="H7" s="119"/>
      <c r="J7" s="15"/>
      <c r="K7" s="15"/>
      <c r="L7" s="15"/>
      <c r="M7" s="15"/>
      <c r="N7" s="15"/>
      <c r="O7" s="15"/>
      <c r="P7" s="15"/>
      <c r="Q7" s="15"/>
    </row>
    <row r="8" spans="2:17" ht="19.5" customHeight="1">
      <c r="B8" s="114" t="s">
        <v>3</v>
      </c>
      <c r="C8" s="115"/>
      <c r="D8" s="115"/>
      <c r="E8" s="115"/>
      <c r="F8" s="115" t="s">
        <v>4</v>
      </c>
      <c r="G8" s="115"/>
      <c r="H8" s="14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34.5" customHeight="1">
      <c r="B9" s="109" t="s">
        <v>675</v>
      </c>
      <c r="C9" s="110"/>
      <c r="D9" s="110"/>
      <c r="E9" s="110"/>
      <c r="F9" s="110" t="s">
        <v>676</v>
      </c>
      <c r="G9" s="110"/>
      <c r="H9" s="19" t="s">
        <v>139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14" t="s">
        <v>8</v>
      </c>
      <c r="C10" s="115"/>
      <c r="D10" s="115"/>
      <c r="E10" s="115"/>
      <c r="F10" s="115"/>
      <c r="G10" s="115"/>
      <c r="H10" s="116"/>
    </row>
    <row r="11" spans="2:17" ht="25.5" customHeight="1">
      <c r="B11" s="12" t="s">
        <v>9</v>
      </c>
      <c r="C11" s="115" t="s">
        <v>10</v>
      </c>
      <c r="D11" s="115"/>
      <c r="E11" s="13" t="s">
        <v>11</v>
      </c>
      <c r="F11" s="13" t="s">
        <v>12</v>
      </c>
      <c r="G11" s="13" t="s">
        <v>13</v>
      </c>
      <c r="H11" s="14" t="s">
        <v>14</v>
      </c>
    </row>
    <row r="12" spans="2:17" ht="18.95" customHeight="1" thickBot="1">
      <c r="B12" s="20" t="s">
        <v>408</v>
      </c>
      <c r="C12" s="123" t="s">
        <v>677</v>
      </c>
      <c r="D12" s="123"/>
      <c r="E12" s="21" t="s">
        <v>408</v>
      </c>
      <c r="F12" s="21" t="s">
        <v>694</v>
      </c>
      <c r="G12" s="21" t="s">
        <v>408</v>
      </c>
      <c r="H12" s="22" t="s">
        <v>498</v>
      </c>
    </row>
    <row r="13" spans="2:17" ht="16.5" customHeight="1" thickBot="1">
      <c r="B13" s="124" t="s">
        <v>499</v>
      </c>
      <c r="C13" s="125"/>
      <c r="D13" s="125"/>
      <c r="E13" s="125"/>
      <c r="F13" s="126"/>
      <c r="G13" s="127" t="s">
        <v>500</v>
      </c>
      <c r="H13" s="128"/>
    </row>
    <row r="14" spans="2:17" ht="16.5" customHeight="1">
      <c r="B14" s="23" t="s">
        <v>23</v>
      </c>
      <c r="C14" s="129" t="s">
        <v>24</v>
      </c>
      <c r="D14" s="129"/>
      <c r="E14" s="24" t="s">
        <v>25</v>
      </c>
      <c r="F14" s="25" t="s">
        <v>11</v>
      </c>
      <c r="G14" s="26" t="s">
        <v>26</v>
      </c>
      <c r="H14" s="25" t="s">
        <v>27</v>
      </c>
    </row>
    <row r="15" spans="2:17" ht="21" customHeight="1" thickBot="1">
      <c r="B15" s="27" t="s">
        <v>28</v>
      </c>
      <c r="C15" s="130" t="s">
        <v>509</v>
      </c>
      <c r="D15" s="130"/>
      <c r="E15" s="28" t="s">
        <v>501</v>
      </c>
      <c r="F15" s="29" t="s">
        <v>30</v>
      </c>
      <c r="G15" s="27" t="s">
        <v>501</v>
      </c>
      <c r="H15" s="29" t="s">
        <v>695</v>
      </c>
    </row>
    <row r="16" spans="2:17" ht="30.95" customHeight="1">
      <c r="B16" s="114" t="s">
        <v>32</v>
      </c>
      <c r="C16" s="115"/>
      <c r="D16" s="115"/>
      <c r="E16" s="115"/>
      <c r="F16" s="115" t="s">
        <v>33</v>
      </c>
      <c r="G16" s="115"/>
      <c r="H16" s="116"/>
    </row>
    <row r="17" spans="2:9" ht="47.1" customHeight="1">
      <c r="B17" s="131" t="s">
        <v>502</v>
      </c>
      <c r="C17" s="132"/>
      <c r="D17" s="132"/>
      <c r="E17" s="133"/>
      <c r="F17" s="115" t="s">
        <v>35</v>
      </c>
      <c r="G17" s="115"/>
      <c r="H17" s="14" t="s">
        <v>36</v>
      </c>
    </row>
    <row r="18" spans="2:9" ht="18" customHeight="1">
      <c r="B18" s="120" t="s">
        <v>498</v>
      </c>
      <c r="C18" s="121"/>
      <c r="D18" s="121"/>
      <c r="E18" s="122"/>
      <c r="F18" s="123" t="s">
        <v>38</v>
      </c>
      <c r="G18" s="123"/>
      <c r="H18" s="22" t="s">
        <v>20</v>
      </c>
    </row>
    <row r="19" spans="2:9" ht="15.75" customHeight="1">
      <c r="B19" s="114" t="s">
        <v>39</v>
      </c>
      <c r="C19" s="115"/>
      <c r="D19" s="115"/>
      <c r="E19" s="115"/>
      <c r="F19" s="115"/>
      <c r="G19" s="115"/>
      <c r="H19" s="116"/>
    </row>
    <row r="20" spans="2:9" ht="60.95" customHeight="1">
      <c r="B20" s="134" t="s">
        <v>40</v>
      </c>
      <c r="C20" s="135"/>
      <c r="D20" s="135"/>
      <c r="E20" s="135"/>
      <c r="F20" s="135"/>
      <c r="G20" s="135"/>
      <c r="H20" s="136"/>
    </row>
    <row r="21" spans="2:9" ht="15.75" customHeight="1">
      <c r="B21" s="114" t="s">
        <v>41</v>
      </c>
      <c r="C21" s="115"/>
      <c r="D21" s="115"/>
      <c r="E21" s="115"/>
      <c r="F21" s="115"/>
      <c r="G21" s="115"/>
      <c r="H21" s="116"/>
    </row>
    <row r="22" spans="2:9" ht="63.95" customHeight="1">
      <c r="B22" s="206" t="s">
        <v>696</v>
      </c>
      <c r="C22" s="207"/>
      <c r="D22" s="207"/>
      <c r="E22" s="207"/>
      <c r="F22" s="207"/>
      <c r="G22" s="207"/>
      <c r="H22" s="215"/>
    </row>
    <row r="23" spans="2:9" ht="15.75" customHeight="1">
      <c r="B23" s="114" t="s">
        <v>43</v>
      </c>
      <c r="C23" s="115"/>
      <c r="D23" s="115"/>
      <c r="E23" s="115"/>
      <c r="F23" s="115" t="s">
        <v>44</v>
      </c>
      <c r="G23" s="115"/>
      <c r="H23" s="116"/>
    </row>
    <row r="24" spans="2:9" ht="24.75" customHeight="1">
      <c r="B24" s="109" t="s">
        <v>45</v>
      </c>
      <c r="C24" s="110"/>
      <c r="D24" s="110"/>
      <c r="E24" s="110"/>
      <c r="F24" s="110" t="s">
        <v>46</v>
      </c>
      <c r="G24" s="110"/>
      <c r="H24" s="137"/>
    </row>
    <row r="25" spans="2:9" ht="14.25" customHeight="1">
      <c r="B25" s="114" t="s">
        <v>47</v>
      </c>
      <c r="C25" s="115"/>
      <c r="D25" s="115"/>
      <c r="E25" s="115"/>
      <c r="F25" s="115" t="s">
        <v>48</v>
      </c>
      <c r="G25" s="115"/>
      <c r="H25" s="116"/>
    </row>
    <row r="26" spans="2:9" ht="15.95" customHeight="1">
      <c r="B26" s="114" t="s">
        <v>49</v>
      </c>
      <c r="C26" s="115"/>
      <c r="D26" s="115" t="s">
        <v>50</v>
      </c>
      <c r="E26" s="115"/>
      <c r="F26" s="13" t="s">
        <v>49</v>
      </c>
      <c r="G26" s="13" t="s">
        <v>51</v>
      </c>
      <c r="H26" s="14" t="s">
        <v>50</v>
      </c>
    </row>
    <row r="27" spans="2:9" ht="14.25" customHeight="1">
      <c r="B27" s="109">
        <v>69</v>
      </c>
      <c r="C27" s="110"/>
      <c r="D27" s="110">
        <v>2022</v>
      </c>
      <c r="E27" s="110"/>
      <c r="F27" s="31">
        <v>0.72870000000000001</v>
      </c>
      <c r="G27" s="31">
        <v>0.3266</v>
      </c>
      <c r="H27" s="19">
        <v>2024</v>
      </c>
    </row>
    <row r="28" spans="2:9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19.5" customHeight="1">
      <c r="B29" s="138" t="s">
        <v>503</v>
      </c>
      <c r="C29" s="139"/>
      <c r="D29" s="139"/>
      <c r="E29" s="139"/>
      <c r="F29" s="139"/>
      <c r="G29" s="139"/>
      <c r="H29" s="140"/>
    </row>
    <row r="30" spans="2:9" ht="30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26.1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</row>
    <row r="32" spans="2:9" ht="45.95" customHeight="1">
      <c r="B32" s="114" t="s">
        <v>60</v>
      </c>
      <c r="C32" s="115"/>
      <c r="D32" s="115"/>
      <c r="E32" s="115"/>
      <c r="F32" s="115"/>
      <c r="G32" s="115"/>
      <c r="H32" s="116"/>
      <c r="I32" s="35"/>
    </row>
    <row r="33" spans="2:8" ht="111.75" customHeight="1">
      <c r="B33" s="152" t="s">
        <v>680</v>
      </c>
      <c r="C33" s="110"/>
      <c r="D33" s="110"/>
      <c r="E33" s="110"/>
      <c r="F33" s="110"/>
      <c r="G33" s="110"/>
      <c r="H33" s="137"/>
    </row>
    <row r="34" spans="2:8" ht="30" customHeight="1">
      <c r="B34" s="114" t="s">
        <v>62</v>
      </c>
      <c r="C34" s="115"/>
      <c r="D34" s="115"/>
      <c r="E34" s="115"/>
      <c r="F34" s="115"/>
      <c r="G34" s="115"/>
      <c r="H34" s="116"/>
    </row>
    <row r="35" spans="2:8" ht="20.100000000000001" customHeight="1">
      <c r="B35" s="12" t="s">
        <v>63</v>
      </c>
      <c r="C35" s="13" t="s">
        <v>64</v>
      </c>
      <c r="D35" s="13" t="s">
        <v>65</v>
      </c>
      <c r="E35" s="13" t="s">
        <v>66</v>
      </c>
      <c r="F35" s="13" t="s">
        <v>67</v>
      </c>
      <c r="G35" s="115" t="s">
        <v>68</v>
      </c>
      <c r="H35" s="116"/>
    </row>
    <row r="36" spans="2:8" ht="27.95" customHeight="1">
      <c r="B36" s="36">
        <v>0.42859999999999998</v>
      </c>
      <c r="C36" s="36">
        <v>0.33329999999999999</v>
      </c>
      <c r="D36" s="36">
        <v>0.80920000000000003</v>
      </c>
      <c r="E36" s="36" t="s">
        <v>69</v>
      </c>
      <c r="F36" s="36">
        <v>0.39290000000000003</v>
      </c>
      <c r="G36" s="110"/>
      <c r="H36" s="137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14" t="s">
        <v>71</v>
      </c>
      <c r="C38" s="115"/>
      <c r="D38" s="115"/>
      <c r="E38" s="115"/>
      <c r="F38" s="115" t="s">
        <v>72</v>
      </c>
      <c r="G38" s="115"/>
      <c r="H38" s="116"/>
    </row>
    <row r="39" spans="2:8" ht="29.25" customHeight="1">
      <c r="B39" s="109" t="s">
        <v>697</v>
      </c>
      <c r="C39" s="110"/>
      <c r="D39" s="110"/>
      <c r="E39" s="110"/>
      <c r="F39" s="110" t="s">
        <v>698</v>
      </c>
      <c r="G39" s="110"/>
      <c r="H39" s="137"/>
    </row>
    <row r="40" spans="2:8" ht="17.100000000000001" customHeight="1">
      <c r="B40" s="114" t="s">
        <v>75</v>
      </c>
      <c r="C40" s="115"/>
      <c r="D40" s="115"/>
      <c r="E40" s="115"/>
      <c r="F40" s="115" t="s">
        <v>76</v>
      </c>
      <c r="G40" s="115"/>
      <c r="H40" s="116"/>
    </row>
    <row r="41" spans="2:8" ht="21" customHeight="1">
      <c r="B41" s="109" t="s">
        <v>683</v>
      </c>
      <c r="C41" s="110"/>
      <c r="D41" s="110"/>
      <c r="E41" s="110"/>
      <c r="F41" s="110" t="s">
        <v>699</v>
      </c>
      <c r="G41" s="110"/>
      <c r="H41" s="137"/>
    </row>
    <row r="42" spans="2:8" ht="15" customHeight="1">
      <c r="B42" s="114" t="s">
        <v>77</v>
      </c>
      <c r="C42" s="115"/>
      <c r="D42" s="115"/>
      <c r="E42" s="115"/>
      <c r="F42" s="115" t="s">
        <v>78</v>
      </c>
      <c r="G42" s="115"/>
      <c r="H42" s="116"/>
    </row>
    <row r="43" spans="2:8" ht="12.95" customHeight="1">
      <c r="B43" s="109" t="s">
        <v>700</v>
      </c>
      <c r="C43" s="110"/>
      <c r="D43" s="110"/>
      <c r="E43" s="110"/>
      <c r="F43" s="110" t="s">
        <v>701</v>
      </c>
      <c r="G43" s="110"/>
      <c r="H43" s="137"/>
    </row>
    <row r="44" spans="2:8" ht="24" customHeight="1">
      <c r="B44" s="114" t="s">
        <v>79</v>
      </c>
      <c r="C44" s="115"/>
      <c r="D44" s="115"/>
      <c r="E44" s="115"/>
      <c r="F44" s="115" t="s">
        <v>80</v>
      </c>
      <c r="G44" s="115"/>
      <c r="H44" s="116"/>
    </row>
    <row r="45" spans="2:8" ht="14.1" customHeight="1">
      <c r="B45" s="109" t="s">
        <v>687</v>
      </c>
      <c r="C45" s="110"/>
      <c r="D45" s="110"/>
      <c r="E45" s="110"/>
      <c r="F45" s="110" t="s">
        <v>684</v>
      </c>
      <c r="G45" s="110"/>
      <c r="H45" s="137"/>
    </row>
    <row r="46" spans="2:8" ht="14.1" customHeight="1">
      <c r="B46" s="153" t="s">
        <v>81</v>
      </c>
      <c r="C46" s="154"/>
      <c r="D46" s="154"/>
      <c r="E46" s="154"/>
      <c r="F46" s="154"/>
      <c r="G46" s="154"/>
      <c r="H46" s="155"/>
    </row>
    <row r="47" spans="2:8" ht="15.95" customHeight="1">
      <c r="B47" s="109" t="s">
        <v>688</v>
      </c>
      <c r="C47" s="110"/>
      <c r="D47" s="110"/>
      <c r="E47" s="110"/>
      <c r="F47" s="110"/>
      <c r="G47" s="110"/>
      <c r="H47" s="137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18.95" customHeight="1">
      <c r="B49" s="148" t="s">
        <v>689</v>
      </c>
      <c r="C49" s="149"/>
      <c r="D49" s="149"/>
      <c r="E49" s="150"/>
      <c r="F49" s="151" t="s">
        <v>690</v>
      </c>
      <c r="G49" s="149"/>
      <c r="H49" s="161"/>
    </row>
    <row r="50" spans="2:8" ht="16.5" customHeight="1">
      <c r="B50" s="114" t="s">
        <v>87</v>
      </c>
      <c r="C50" s="115"/>
      <c r="D50" s="115"/>
      <c r="E50" s="115"/>
      <c r="F50" s="115" t="s">
        <v>88</v>
      </c>
      <c r="G50" s="115"/>
      <c r="H50" s="116"/>
    </row>
    <row r="51" spans="2:8" ht="15" customHeight="1" thickBot="1">
      <c r="B51" s="204" t="s">
        <v>691</v>
      </c>
      <c r="C51" s="205"/>
      <c r="D51" s="205"/>
      <c r="E51" s="205"/>
      <c r="F51" s="130" t="s">
        <v>692</v>
      </c>
      <c r="G51" s="130"/>
      <c r="H51" s="164"/>
    </row>
    <row r="52" spans="2:8" ht="38.25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159" priority="1" operator="containsText" text="NO DISPONIBLE">
      <formula>NOT(ISERROR(SEARCH("NO DISPONIBLE",B36)))</formula>
    </cfRule>
    <cfRule type="cellIs" dxfId="158" priority="2" operator="greaterThanOrEqual">
      <formula>0.15</formula>
    </cfRule>
    <cfRule type="cellIs" dxfId="157" priority="3" operator="between">
      <formula>0</formula>
      <formula>0.15</formula>
    </cfRule>
    <cfRule type="cellIs" dxfId="156" priority="4" operator="lessThanOrEqual">
      <formula>0</formula>
    </cfRule>
  </conditionalFormatting>
  <hyperlinks>
    <hyperlink ref="B51" r:id="rId1"/>
  </hyperlinks>
  <printOptions horizontalCentered="1" verticalCentered="1"/>
  <pageMargins left="0.70866141732283472" right="0.70866141732283472" top="0.55118110236220474" bottom="0.55118110236220474" header="0.31496062992125984" footer="0.31496062992125984"/>
  <pageSetup paperSize="5" scale="7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'2.2.1.1.7.1'!B36:F36</xm:f>
              <xm:sqref>G36</xm:sqref>
            </x14:sparkline>
          </x14:sparklines>
        </x14:sparklineGroup>
      </x14:sparklineGroup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53"/>
  <sheetViews>
    <sheetView showGridLines="0" view="pageLayout" topLeftCell="B27" zoomScale="85" zoomScaleNormal="90" zoomScalePageLayoutView="85" workbookViewId="0">
      <selection activeCell="F36" sqref="F36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504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14" t="s">
        <v>1</v>
      </c>
      <c r="C6" s="115"/>
      <c r="D6" s="115"/>
      <c r="E6" s="115"/>
      <c r="F6" s="115"/>
      <c r="G6" s="115"/>
      <c r="H6" s="116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117" t="s">
        <v>702</v>
      </c>
      <c r="C7" s="118"/>
      <c r="D7" s="118"/>
      <c r="E7" s="118"/>
      <c r="F7" s="118"/>
      <c r="G7" s="118"/>
      <c r="H7" s="119"/>
      <c r="J7" s="15"/>
      <c r="K7" s="15"/>
      <c r="L7" s="15"/>
      <c r="M7" s="15"/>
      <c r="N7" s="15"/>
      <c r="O7" s="15"/>
      <c r="P7" s="15"/>
      <c r="Q7" s="15"/>
    </row>
    <row r="8" spans="2:17" ht="19.5" customHeight="1">
      <c r="B8" s="114" t="s">
        <v>3</v>
      </c>
      <c r="C8" s="115"/>
      <c r="D8" s="115"/>
      <c r="E8" s="115"/>
      <c r="F8" s="115" t="s">
        <v>4</v>
      </c>
      <c r="G8" s="115"/>
      <c r="H8" s="14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33" customHeight="1">
      <c r="B9" s="109" t="s">
        <v>675</v>
      </c>
      <c r="C9" s="110"/>
      <c r="D9" s="110"/>
      <c r="E9" s="110"/>
      <c r="F9" s="110" t="s">
        <v>676</v>
      </c>
      <c r="G9" s="110"/>
      <c r="H9" s="19" t="s">
        <v>139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14" t="s">
        <v>8</v>
      </c>
      <c r="C10" s="115"/>
      <c r="D10" s="115"/>
      <c r="E10" s="115"/>
      <c r="F10" s="115"/>
      <c r="G10" s="115"/>
      <c r="H10" s="116"/>
    </row>
    <row r="11" spans="2:17" ht="25.5" customHeight="1">
      <c r="B11" s="12" t="s">
        <v>9</v>
      </c>
      <c r="C11" s="115" t="s">
        <v>10</v>
      </c>
      <c r="D11" s="115"/>
      <c r="E11" s="13" t="s">
        <v>11</v>
      </c>
      <c r="F11" s="13" t="s">
        <v>12</v>
      </c>
      <c r="G11" s="13" t="s">
        <v>13</v>
      </c>
      <c r="H11" s="14" t="s">
        <v>14</v>
      </c>
    </row>
    <row r="12" spans="2:17" ht="18.95" customHeight="1" thickBot="1">
      <c r="B12" s="20" t="s">
        <v>408</v>
      </c>
      <c r="C12" s="123" t="s">
        <v>408</v>
      </c>
      <c r="D12" s="123"/>
      <c r="E12" s="21" t="s">
        <v>703</v>
      </c>
      <c r="F12" s="21" t="s">
        <v>408</v>
      </c>
      <c r="G12" s="21" t="s">
        <v>408</v>
      </c>
      <c r="H12" s="22" t="s">
        <v>704</v>
      </c>
    </row>
    <row r="13" spans="2:17" ht="16.5" customHeight="1" thickBot="1">
      <c r="B13" s="124" t="s">
        <v>499</v>
      </c>
      <c r="C13" s="125"/>
      <c r="D13" s="125"/>
      <c r="E13" s="125"/>
      <c r="F13" s="126"/>
      <c r="G13" s="127" t="s">
        <v>500</v>
      </c>
      <c r="H13" s="128"/>
    </row>
    <row r="14" spans="2:17" ht="16.5" customHeight="1">
      <c r="B14" s="23" t="s">
        <v>23</v>
      </c>
      <c r="C14" s="129" t="s">
        <v>24</v>
      </c>
      <c r="D14" s="129"/>
      <c r="E14" s="24" t="s">
        <v>25</v>
      </c>
      <c r="F14" s="25" t="s">
        <v>11</v>
      </c>
      <c r="G14" s="26" t="s">
        <v>26</v>
      </c>
      <c r="H14" s="25" t="s">
        <v>27</v>
      </c>
    </row>
    <row r="15" spans="2:17" ht="21" customHeight="1" thickBot="1">
      <c r="B15" s="27" t="s">
        <v>28</v>
      </c>
      <c r="C15" s="130" t="s">
        <v>99</v>
      </c>
      <c r="D15" s="130"/>
      <c r="E15" s="28" t="s">
        <v>501</v>
      </c>
      <c r="F15" s="29" t="s">
        <v>30</v>
      </c>
      <c r="G15" s="27" t="s">
        <v>501</v>
      </c>
      <c r="H15" s="29" t="s">
        <v>410</v>
      </c>
    </row>
    <row r="16" spans="2:17" ht="30.95" customHeight="1">
      <c r="B16" s="114" t="s">
        <v>32</v>
      </c>
      <c r="C16" s="115"/>
      <c r="D16" s="115"/>
      <c r="E16" s="115"/>
      <c r="F16" s="115" t="s">
        <v>33</v>
      </c>
      <c r="G16" s="115"/>
      <c r="H16" s="116"/>
    </row>
    <row r="17" spans="2:9" ht="47.1" customHeight="1">
      <c r="B17" s="131" t="s">
        <v>502</v>
      </c>
      <c r="C17" s="132"/>
      <c r="D17" s="132"/>
      <c r="E17" s="133"/>
      <c r="F17" s="115" t="s">
        <v>35</v>
      </c>
      <c r="G17" s="115"/>
      <c r="H17" s="14" t="s">
        <v>36</v>
      </c>
    </row>
    <row r="18" spans="2:9" ht="18" customHeight="1">
      <c r="B18" s="120" t="s">
        <v>498</v>
      </c>
      <c r="C18" s="121"/>
      <c r="D18" s="121"/>
      <c r="E18" s="122"/>
      <c r="F18" s="123" t="s">
        <v>38</v>
      </c>
      <c r="G18" s="123"/>
      <c r="H18" s="22" t="s">
        <v>20</v>
      </c>
    </row>
    <row r="19" spans="2:9" ht="15.75" customHeight="1">
      <c r="B19" s="114" t="s">
        <v>39</v>
      </c>
      <c r="C19" s="115"/>
      <c r="D19" s="115"/>
      <c r="E19" s="115"/>
      <c r="F19" s="115"/>
      <c r="G19" s="115"/>
      <c r="H19" s="116"/>
    </row>
    <row r="20" spans="2:9" ht="60.95" customHeight="1">
      <c r="B20" s="134" t="s">
        <v>40</v>
      </c>
      <c r="C20" s="135"/>
      <c r="D20" s="135"/>
      <c r="E20" s="135"/>
      <c r="F20" s="135"/>
      <c r="G20" s="135"/>
      <c r="H20" s="136"/>
    </row>
    <row r="21" spans="2:9" ht="15.75" customHeight="1">
      <c r="B21" s="114" t="s">
        <v>41</v>
      </c>
      <c r="C21" s="115"/>
      <c r="D21" s="115"/>
      <c r="E21" s="115"/>
      <c r="F21" s="115"/>
      <c r="G21" s="115"/>
      <c r="H21" s="116"/>
    </row>
    <row r="22" spans="2:9" ht="63.95" customHeight="1">
      <c r="B22" s="109" t="s">
        <v>705</v>
      </c>
      <c r="C22" s="110"/>
      <c r="D22" s="110"/>
      <c r="E22" s="110"/>
      <c r="F22" s="110"/>
      <c r="G22" s="110"/>
      <c r="H22" s="137"/>
    </row>
    <row r="23" spans="2:9" ht="15.75" customHeight="1">
      <c r="B23" s="114" t="s">
        <v>43</v>
      </c>
      <c r="C23" s="115"/>
      <c r="D23" s="115"/>
      <c r="E23" s="115"/>
      <c r="F23" s="115" t="s">
        <v>44</v>
      </c>
      <c r="G23" s="115"/>
      <c r="H23" s="116"/>
    </row>
    <row r="24" spans="2:9" ht="24.75" customHeight="1">
      <c r="B24" s="109" t="s">
        <v>45</v>
      </c>
      <c r="C24" s="110"/>
      <c r="D24" s="110"/>
      <c r="E24" s="110"/>
      <c r="F24" s="110" t="s">
        <v>46</v>
      </c>
      <c r="G24" s="110"/>
      <c r="H24" s="137"/>
    </row>
    <row r="25" spans="2:9" ht="14.25" customHeight="1">
      <c r="B25" s="114" t="s">
        <v>47</v>
      </c>
      <c r="C25" s="115"/>
      <c r="D25" s="115"/>
      <c r="E25" s="115"/>
      <c r="F25" s="115" t="s">
        <v>48</v>
      </c>
      <c r="G25" s="115"/>
      <c r="H25" s="116"/>
    </row>
    <row r="26" spans="2:9" ht="15.95" customHeight="1">
      <c r="B26" s="114" t="s">
        <v>49</v>
      </c>
      <c r="C26" s="115"/>
      <c r="D26" s="115" t="s">
        <v>50</v>
      </c>
      <c r="E26" s="115"/>
      <c r="F26" s="13" t="s">
        <v>49</v>
      </c>
      <c r="G26" s="13" t="s">
        <v>51</v>
      </c>
      <c r="H26" s="14" t="s">
        <v>50</v>
      </c>
    </row>
    <row r="27" spans="2:9" ht="14.25" customHeight="1">
      <c r="B27" s="193">
        <v>12694</v>
      </c>
      <c r="C27" s="110"/>
      <c r="D27" s="110">
        <v>2022</v>
      </c>
      <c r="E27" s="110"/>
      <c r="F27" s="31">
        <v>0.72870000000000001</v>
      </c>
      <c r="G27" s="31">
        <v>7.8799999999999995E-2</v>
      </c>
      <c r="H27" s="19">
        <v>2024</v>
      </c>
    </row>
    <row r="28" spans="2:9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19.5" customHeight="1">
      <c r="B29" s="138" t="s">
        <v>503</v>
      </c>
      <c r="C29" s="139"/>
      <c r="D29" s="139"/>
      <c r="E29" s="139"/>
      <c r="F29" s="139"/>
      <c r="G29" s="139"/>
      <c r="H29" s="140"/>
    </row>
    <row r="30" spans="2:9" ht="30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26.1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</row>
    <row r="32" spans="2:9" ht="45.95" customHeight="1">
      <c r="B32" s="114" t="s">
        <v>60</v>
      </c>
      <c r="C32" s="115"/>
      <c r="D32" s="115"/>
      <c r="E32" s="115"/>
      <c r="F32" s="115"/>
      <c r="G32" s="115"/>
      <c r="H32" s="116"/>
      <c r="I32" s="35"/>
    </row>
    <row r="33" spans="2:8" ht="121.5" customHeight="1">
      <c r="B33" s="152" t="s">
        <v>680</v>
      </c>
      <c r="C33" s="110"/>
      <c r="D33" s="110"/>
      <c r="E33" s="110"/>
      <c r="F33" s="110"/>
      <c r="G33" s="110"/>
      <c r="H33" s="137"/>
    </row>
    <row r="34" spans="2:8" ht="30" customHeight="1">
      <c r="B34" s="114" t="s">
        <v>62</v>
      </c>
      <c r="C34" s="115"/>
      <c r="D34" s="115"/>
      <c r="E34" s="115"/>
      <c r="F34" s="115"/>
      <c r="G34" s="115"/>
      <c r="H34" s="116"/>
    </row>
    <row r="35" spans="2:8" ht="20.100000000000001" customHeight="1">
      <c r="B35" s="12" t="s">
        <v>63</v>
      </c>
      <c r="C35" s="13" t="s">
        <v>64</v>
      </c>
      <c r="D35" s="13" t="s">
        <v>65</v>
      </c>
      <c r="E35" s="13" t="s">
        <v>66</v>
      </c>
      <c r="F35" s="13" t="s">
        <v>67</v>
      </c>
      <c r="G35" s="115" t="s">
        <v>68</v>
      </c>
      <c r="H35" s="116"/>
    </row>
    <row r="36" spans="2:8" ht="27.95" customHeight="1">
      <c r="B36" s="36">
        <v>0.72719999999999996</v>
      </c>
      <c r="C36" s="36">
        <v>0.71870000000000001</v>
      </c>
      <c r="D36" s="36">
        <v>0.68120000000000003</v>
      </c>
      <c r="E36" s="36" t="s">
        <v>69</v>
      </c>
      <c r="F36" s="36">
        <v>0.53180000000000005</v>
      </c>
      <c r="G36" s="110"/>
      <c r="H36" s="137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14" t="s">
        <v>71</v>
      </c>
      <c r="C38" s="115"/>
      <c r="D38" s="115"/>
      <c r="E38" s="115"/>
      <c r="F38" s="115" t="s">
        <v>72</v>
      </c>
      <c r="G38" s="115"/>
      <c r="H38" s="116"/>
    </row>
    <row r="39" spans="2:8" ht="14.1" customHeight="1">
      <c r="B39" s="109" t="s">
        <v>706</v>
      </c>
      <c r="C39" s="110"/>
      <c r="D39" s="110"/>
      <c r="E39" s="110"/>
      <c r="F39" s="110" t="s">
        <v>707</v>
      </c>
      <c r="G39" s="110"/>
      <c r="H39" s="137"/>
    </row>
    <row r="40" spans="2:8" ht="17.100000000000001" customHeight="1">
      <c r="B40" s="114" t="s">
        <v>75</v>
      </c>
      <c r="C40" s="115"/>
      <c r="D40" s="115"/>
      <c r="E40" s="115"/>
      <c r="F40" s="115" t="s">
        <v>76</v>
      </c>
      <c r="G40" s="115"/>
      <c r="H40" s="116"/>
    </row>
    <row r="41" spans="2:8" ht="21" customHeight="1">
      <c r="B41" s="109" t="s">
        <v>683</v>
      </c>
      <c r="C41" s="110"/>
      <c r="D41" s="110"/>
      <c r="E41" s="110"/>
      <c r="F41" s="110" t="s">
        <v>708</v>
      </c>
      <c r="G41" s="110"/>
      <c r="H41" s="137"/>
    </row>
    <row r="42" spans="2:8" ht="15" customHeight="1">
      <c r="B42" s="114" t="s">
        <v>77</v>
      </c>
      <c r="C42" s="115"/>
      <c r="D42" s="115"/>
      <c r="E42" s="115"/>
      <c r="F42" s="115" t="s">
        <v>78</v>
      </c>
      <c r="G42" s="115"/>
      <c r="H42" s="116"/>
    </row>
    <row r="43" spans="2:8" ht="12.95" customHeight="1">
      <c r="B43" s="109" t="s">
        <v>709</v>
      </c>
      <c r="C43" s="110"/>
      <c r="D43" s="110"/>
      <c r="E43" s="110"/>
      <c r="F43" s="110" t="s">
        <v>710</v>
      </c>
      <c r="G43" s="110"/>
      <c r="H43" s="137"/>
    </row>
    <row r="44" spans="2:8" ht="24" customHeight="1">
      <c r="B44" s="114" t="s">
        <v>79</v>
      </c>
      <c r="C44" s="115"/>
      <c r="D44" s="115"/>
      <c r="E44" s="115"/>
      <c r="F44" s="115" t="s">
        <v>80</v>
      </c>
      <c r="G44" s="115"/>
      <c r="H44" s="116"/>
    </row>
    <row r="45" spans="2:8" ht="14.1" customHeight="1">
      <c r="B45" s="109" t="s">
        <v>687</v>
      </c>
      <c r="C45" s="110"/>
      <c r="D45" s="110"/>
      <c r="E45" s="110"/>
      <c r="F45" s="110" t="s">
        <v>684</v>
      </c>
      <c r="G45" s="110"/>
      <c r="H45" s="137"/>
    </row>
    <row r="46" spans="2:8" ht="14.1" customHeight="1">
      <c r="B46" s="153" t="s">
        <v>81</v>
      </c>
      <c r="C46" s="154"/>
      <c r="D46" s="154"/>
      <c r="E46" s="154"/>
      <c r="F46" s="154"/>
      <c r="G46" s="154"/>
      <c r="H46" s="155"/>
    </row>
    <row r="47" spans="2:8" ht="15.95" customHeight="1">
      <c r="B47" s="109" t="s">
        <v>688</v>
      </c>
      <c r="C47" s="110"/>
      <c r="D47" s="110"/>
      <c r="E47" s="110"/>
      <c r="F47" s="110"/>
      <c r="G47" s="110"/>
      <c r="H47" s="137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18.95" customHeight="1">
      <c r="B49" s="148" t="s">
        <v>689</v>
      </c>
      <c r="C49" s="149"/>
      <c r="D49" s="149"/>
      <c r="E49" s="150"/>
      <c r="F49" s="151" t="s">
        <v>690</v>
      </c>
      <c r="G49" s="149"/>
      <c r="H49" s="161"/>
    </row>
    <row r="50" spans="2:8" ht="16.5" customHeight="1">
      <c r="B50" s="114" t="s">
        <v>87</v>
      </c>
      <c r="C50" s="115"/>
      <c r="D50" s="115"/>
      <c r="E50" s="115"/>
      <c r="F50" s="115" t="s">
        <v>88</v>
      </c>
      <c r="G50" s="115"/>
      <c r="H50" s="116"/>
    </row>
    <row r="51" spans="2:8" ht="15" customHeight="1" thickBot="1">
      <c r="B51" s="204" t="s">
        <v>691</v>
      </c>
      <c r="C51" s="205"/>
      <c r="D51" s="205"/>
      <c r="E51" s="205"/>
      <c r="F51" s="130" t="s">
        <v>692</v>
      </c>
      <c r="G51" s="130"/>
      <c r="H51" s="164"/>
    </row>
    <row r="52" spans="2:8" ht="38.25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155" priority="1" operator="containsText" text="NO DISPONIBLE">
      <formula>NOT(ISERROR(SEARCH("NO DISPONIBLE",B36)))</formula>
    </cfRule>
    <cfRule type="cellIs" dxfId="154" priority="2" operator="greaterThanOrEqual">
      <formula>0.15</formula>
    </cfRule>
    <cfRule type="cellIs" dxfId="153" priority="3" operator="between">
      <formula>0</formula>
      <formula>0.15</formula>
    </cfRule>
    <cfRule type="cellIs" dxfId="152" priority="4" operator="lessThanOrEqual">
      <formula>0</formula>
    </cfRule>
  </conditionalFormatting>
  <hyperlinks>
    <hyperlink ref="B51" r:id="rId1"/>
  </hyperlinks>
  <printOptions horizontalCentered="1" verticalCentered="1"/>
  <pageMargins left="0.70866141732283472" right="0.70866141732283472" top="0.55118110236220474" bottom="0.55118110236220474" header="0.31496062992125984" footer="0.31496062992125984"/>
  <pageSetup paperSize="5" scale="7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'2.2.1.1.7.2'!B36:F36</xm:f>
              <xm:sqref>G36</xm:sqref>
            </x14:sparkline>
          </x14:sparklines>
        </x14:sparklineGroup>
      </x14:sparklineGroup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53"/>
  <sheetViews>
    <sheetView showGridLines="0" view="pageBreakPreview" topLeftCell="B23" zoomScale="90" zoomScaleNormal="90" zoomScaleSheetLayoutView="90" zoomScalePageLayoutView="70" workbookViewId="0">
      <selection activeCell="F36" sqref="F36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505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14" t="s">
        <v>1</v>
      </c>
      <c r="C6" s="115"/>
      <c r="D6" s="115"/>
      <c r="E6" s="115"/>
      <c r="F6" s="115"/>
      <c r="G6" s="115"/>
      <c r="H6" s="116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117" t="s">
        <v>711</v>
      </c>
      <c r="C7" s="118"/>
      <c r="D7" s="118"/>
      <c r="E7" s="118"/>
      <c r="F7" s="118"/>
      <c r="G7" s="118"/>
      <c r="H7" s="119"/>
      <c r="J7" s="15"/>
      <c r="K7" s="15"/>
      <c r="L7" s="15"/>
      <c r="M7" s="15"/>
      <c r="N7" s="15"/>
      <c r="O7" s="15"/>
      <c r="P7" s="15"/>
      <c r="Q7" s="15"/>
    </row>
    <row r="8" spans="2:17" ht="19.5" customHeight="1">
      <c r="B8" s="114" t="s">
        <v>3</v>
      </c>
      <c r="C8" s="115"/>
      <c r="D8" s="115"/>
      <c r="E8" s="115"/>
      <c r="F8" s="115" t="s">
        <v>4</v>
      </c>
      <c r="G8" s="115"/>
      <c r="H8" s="14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34.5" customHeight="1">
      <c r="B9" s="109" t="s">
        <v>675</v>
      </c>
      <c r="C9" s="110"/>
      <c r="D9" s="110"/>
      <c r="E9" s="110"/>
      <c r="F9" s="110" t="s">
        <v>676</v>
      </c>
      <c r="G9" s="110"/>
      <c r="H9" s="19" t="s">
        <v>139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14" t="s">
        <v>8</v>
      </c>
      <c r="C10" s="115"/>
      <c r="D10" s="115"/>
      <c r="E10" s="115"/>
      <c r="F10" s="115"/>
      <c r="G10" s="115"/>
      <c r="H10" s="116"/>
    </row>
    <row r="11" spans="2:17" ht="25.5" customHeight="1">
      <c r="B11" s="12" t="s">
        <v>9</v>
      </c>
      <c r="C11" s="115" t="s">
        <v>10</v>
      </c>
      <c r="D11" s="115"/>
      <c r="E11" s="13" t="s">
        <v>11</v>
      </c>
      <c r="F11" s="13" t="s">
        <v>12</v>
      </c>
      <c r="G11" s="13" t="s">
        <v>13</v>
      </c>
      <c r="H11" s="14" t="s">
        <v>14</v>
      </c>
    </row>
    <row r="12" spans="2:17" ht="18.95" customHeight="1" thickBot="1">
      <c r="B12" s="20" t="s">
        <v>408</v>
      </c>
      <c r="C12" s="123" t="s">
        <v>408</v>
      </c>
      <c r="D12" s="123"/>
      <c r="E12" s="21" t="s">
        <v>408</v>
      </c>
      <c r="F12" s="21" t="s">
        <v>712</v>
      </c>
      <c r="G12" s="21" t="s">
        <v>694</v>
      </c>
      <c r="H12" s="22" t="s">
        <v>19</v>
      </c>
    </row>
    <row r="13" spans="2:17" ht="16.5" customHeight="1" thickBot="1">
      <c r="B13" s="124" t="s">
        <v>21</v>
      </c>
      <c r="C13" s="125"/>
      <c r="D13" s="125"/>
      <c r="E13" s="125"/>
      <c r="F13" s="126"/>
      <c r="G13" s="127" t="s">
        <v>22</v>
      </c>
      <c r="H13" s="128"/>
    </row>
    <row r="14" spans="2:17" ht="16.5" customHeight="1">
      <c r="B14" s="23" t="s">
        <v>23</v>
      </c>
      <c r="C14" s="129" t="s">
        <v>24</v>
      </c>
      <c r="D14" s="129"/>
      <c r="E14" s="24" t="s">
        <v>25</v>
      </c>
      <c r="F14" s="25" t="s">
        <v>11</v>
      </c>
      <c r="G14" s="26" t="s">
        <v>26</v>
      </c>
      <c r="H14" s="25" t="s">
        <v>27</v>
      </c>
    </row>
    <row r="15" spans="2:17" ht="21" customHeight="1" thickBot="1">
      <c r="B15" s="27" t="s">
        <v>28</v>
      </c>
      <c r="C15" s="130" t="s">
        <v>713</v>
      </c>
      <c r="D15" s="130"/>
      <c r="E15" s="28" t="s">
        <v>29</v>
      </c>
      <c r="F15" s="29" t="s">
        <v>30</v>
      </c>
      <c r="G15" s="27" t="s">
        <v>29</v>
      </c>
      <c r="H15" s="29" t="s">
        <v>410</v>
      </c>
    </row>
    <row r="16" spans="2:17" ht="30.95" customHeight="1">
      <c r="B16" s="114" t="s">
        <v>32</v>
      </c>
      <c r="C16" s="115"/>
      <c r="D16" s="115"/>
      <c r="E16" s="115"/>
      <c r="F16" s="115" t="s">
        <v>33</v>
      </c>
      <c r="G16" s="115"/>
      <c r="H16" s="116"/>
    </row>
    <row r="17" spans="2:9" ht="47.1" customHeight="1">
      <c r="B17" s="131" t="s">
        <v>34</v>
      </c>
      <c r="C17" s="132"/>
      <c r="D17" s="132"/>
      <c r="E17" s="133"/>
      <c r="F17" s="115" t="s">
        <v>35</v>
      </c>
      <c r="G17" s="115"/>
      <c r="H17" s="14" t="s">
        <v>36</v>
      </c>
    </row>
    <row r="18" spans="2:9" ht="18" customHeight="1">
      <c r="B18" s="120" t="s">
        <v>37</v>
      </c>
      <c r="C18" s="121"/>
      <c r="D18" s="121"/>
      <c r="E18" s="122"/>
      <c r="F18" s="123" t="s">
        <v>38</v>
      </c>
      <c r="G18" s="123"/>
      <c r="H18" s="22" t="s">
        <v>20</v>
      </c>
    </row>
    <row r="19" spans="2:9" ht="15.75" customHeight="1">
      <c r="B19" s="114" t="s">
        <v>39</v>
      </c>
      <c r="C19" s="115"/>
      <c r="D19" s="115"/>
      <c r="E19" s="115"/>
      <c r="F19" s="115"/>
      <c r="G19" s="115"/>
      <c r="H19" s="116"/>
    </row>
    <row r="20" spans="2:9" ht="60.95" customHeight="1">
      <c r="B20" s="134" t="s">
        <v>40</v>
      </c>
      <c r="C20" s="135"/>
      <c r="D20" s="135"/>
      <c r="E20" s="135"/>
      <c r="F20" s="135"/>
      <c r="G20" s="135"/>
      <c r="H20" s="136"/>
    </row>
    <row r="21" spans="2:9" ht="15.75" customHeight="1">
      <c r="B21" s="114" t="s">
        <v>41</v>
      </c>
      <c r="C21" s="115"/>
      <c r="D21" s="115"/>
      <c r="E21" s="115"/>
      <c r="F21" s="115"/>
      <c r="G21" s="115"/>
      <c r="H21" s="116"/>
    </row>
    <row r="22" spans="2:9" ht="63.95" customHeight="1">
      <c r="B22" s="109" t="s">
        <v>714</v>
      </c>
      <c r="C22" s="110"/>
      <c r="D22" s="110"/>
      <c r="E22" s="110"/>
      <c r="F22" s="110"/>
      <c r="G22" s="110"/>
      <c r="H22" s="137"/>
    </row>
    <row r="23" spans="2:9" ht="15.75" customHeight="1">
      <c r="B23" s="114" t="s">
        <v>43</v>
      </c>
      <c r="C23" s="115"/>
      <c r="D23" s="115"/>
      <c r="E23" s="115"/>
      <c r="F23" s="115" t="s">
        <v>44</v>
      </c>
      <c r="G23" s="115"/>
      <c r="H23" s="116"/>
    </row>
    <row r="24" spans="2:9" ht="24.75" customHeight="1">
      <c r="B24" s="109" t="s">
        <v>45</v>
      </c>
      <c r="C24" s="110"/>
      <c r="D24" s="110"/>
      <c r="E24" s="110"/>
      <c r="F24" s="110" t="s">
        <v>46</v>
      </c>
      <c r="G24" s="110"/>
      <c r="H24" s="137"/>
    </row>
    <row r="25" spans="2:9" ht="14.25" customHeight="1">
      <c r="B25" s="114" t="s">
        <v>47</v>
      </c>
      <c r="C25" s="115"/>
      <c r="D25" s="115"/>
      <c r="E25" s="115"/>
      <c r="F25" s="115" t="s">
        <v>48</v>
      </c>
      <c r="G25" s="115"/>
      <c r="H25" s="116"/>
    </row>
    <row r="26" spans="2:9" ht="15.95" customHeight="1">
      <c r="B26" s="114" t="s">
        <v>49</v>
      </c>
      <c r="C26" s="115"/>
      <c r="D26" s="115" t="s">
        <v>50</v>
      </c>
      <c r="E26" s="115"/>
      <c r="F26" s="13" t="s">
        <v>49</v>
      </c>
      <c r="G26" s="13" t="s">
        <v>51</v>
      </c>
      <c r="H26" s="14" t="s">
        <v>50</v>
      </c>
    </row>
    <row r="27" spans="2:9" ht="14.25" customHeight="1">
      <c r="B27" s="193">
        <v>5881943</v>
      </c>
      <c r="C27" s="110"/>
      <c r="D27" s="110">
        <v>2022</v>
      </c>
      <c r="E27" s="110"/>
      <c r="F27" s="31">
        <v>0.72870000000000001</v>
      </c>
      <c r="G27" s="31">
        <v>7.8100000000000003E-2</v>
      </c>
      <c r="H27" s="19">
        <v>2024</v>
      </c>
      <c r="I27" s="1">
        <f>((4-5)/5)*100</f>
        <v>-20</v>
      </c>
    </row>
    <row r="28" spans="2:9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19.5" customHeight="1">
      <c r="B29" s="138" t="s">
        <v>34</v>
      </c>
      <c r="C29" s="139"/>
      <c r="D29" s="139"/>
      <c r="E29" s="139"/>
      <c r="F29" s="139"/>
      <c r="G29" s="139"/>
      <c r="H29" s="140"/>
    </row>
    <row r="30" spans="2:9" ht="30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26.1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</row>
    <row r="32" spans="2:9" ht="45.95" customHeight="1">
      <c r="B32" s="114" t="s">
        <v>60</v>
      </c>
      <c r="C32" s="115"/>
      <c r="D32" s="115"/>
      <c r="E32" s="115"/>
      <c r="F32" s="115"/>
      <c r="G32" s="115"/>
      <c r="H32" s="116"/>
      <c r="I32" s="35"/>
    </row>
    <row r="33" spans="2:8" ht="110.25" customHeight="1">
      <c r="B33" s="152" t="s">
        <v>680</v>
      </c>
      <c r="C33" s="110"/>
      <c r="D33" s="110"/>
      <c r="E33" s="110"/>
      <c r="F33" s="110"/>
      <c r="G33" s="110"/>
      <c r="H33" s="137"/>
    </row>
    <row r="34" spans="2:8" ht="30" customHeight="1">
      <c r="B34" s="114" t="s">
        <v>62</v>
      </c>
      <c r="C34" s="115"/>
      <c r="D34" s="115"/>
      <c r="E34" s="115"/>
      <c r="F34" s="115"/>
      <c r="G34" s="115"/>
      <c r="H34" s="116"/>
    </row>
    <row r="35" spans="2:8" ht="20.100000000000001" customHeight="1">
      <c r="B35" s="12" t="s">
        <v>63</v>
      </c>
      <c r="C35" s="13" t="s">
        <v>64</v>
      </c>
      <c r="D35" s="13" t="s">
        <v>65</v>
      </c>
      <c r="E35" s="13" t="s">
        <v>66</v>
      </c>
      <c r="F35" s="13" t="s">
        <v>67</v>
      </c>
      <c r="G35" s="115" t="s">
        <v>68</v>
      </c>
      <c r="H35" s="116"/>
    </row>
    <row r="36" spans="2:8" ht="27.95" customHeight="1">
      <c r="B36" s="36">
        <v>0.72619999999999996</v>
      </c>
      <c r="C36" s="36">
        <v>0.63519999999999999</v>
      </c>
      <c r="D36" s="36">
        <v>0.55889999999999995</v>
      </c>
      <c r="E36" s="36" t="s">
        <v>69</v>
      </c>
      <c r="F36" s="36">
        <v>0.4803</v>
      </c>
      <c r="G36" s="110"/>
      <c r="H36" s="137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14" t="s">
        <v>71</v>
      </c>
      <c r="C38" s="115"/>
      <c r="D38" s="115"/>
      <c r="E38" s="115"/>
      <c r="F38" s="115" t="s">
        <v>72</v>
      </c>
      <c r="G38" s="115"/>
      <c r="H38" s="116"/>
    </row>
    <row r="39" spans="2:8" ht="26.25" customHeight="1">
      <c r="B39" s="109" t="s">
        <v>715</v>
      </c>
      <c r="C39" s="110"/>
      <c r="D39" s="110"/>
      <c r="E39" s="110"/>
      <c r="F39" s="110" t="s">
        <v>716</v>
      </c>
      <c r="G39" s="110"/>
      <c r="H39" s="137"/>
    </row>
    <row r="40" spans="2:8" ht="17.100000000000001" customHeight="1">
      <c r="B40" s="114" t="s">
        <v>75</v>
      </c>
      <c r="C40" s="115"/>
      <c r="D40" s="115"/>
      <c r="E40" s="115"/>
      <c r="F40" s="115" t="s">
        <v>76</v>
      </c>
      <c r="G40" s="115"/>
      <c r="H40" s="116"/>
    </row>
    <row r="41" spans="2:8" ht="21" customHeight="1">
      <c r="B41" s="109" t="s">
        <v>683</v>
      </c>
      <c r="C41" s="110"/>
      <c r="D41" s="110"/>
      <c r="E41" s="110"/>
      <c r="F41" s="110" t="s">
        <v>717</v>
      </c>
      <c r="G41" s="110"/>
      <c r="H41" s="137"/>
    </row>
    <row r="42" spans="2:8" ht="15" customHeight="1">
      <c r="B42" s="114" t="s">
        <v>77</v>
      </c>
      <c r="C42" s="115"/>
      <c r="D42" s="115"/>
      <c r="E42" s="115"/>
      <c r="F42" s="115" t="s">
        <v>78</v>
      </c>
      <c r="G42" s="115"/>
      <c r="H42" s="116"/>
    </row>
    <row r="43" spans="2:8" ht="12.95" customHeight="1">
      <c r="B43" s="109" t="s">
        <v>718</v>
      </c>
      <c r="C43" s="110"/>
      <c r="D43" s="110"/>
      <c r="E43" s="110"/>
      <c r="F43" s="110" t="s">
        <v>719</v>
      </c>
      <c r="G43" s="110"/>
      <c r="H43" s="137"/>
    </row>
    <row r="44" spans="2:8" ht="24" customHeight="1">
      <c r="B44" s="114" t="s">
        <v>79</v>
      </c>
      <c r="C44" s="115"/>
      <c r="D44" s="115"/>
      <c r="E44" s="115"/>
      <c r="F44" s="115" t="s">
        <v>80</v>
      </c>
      <c r="G44" s="115"/>
      <c r="H44" s="116"/>
    </row>
    <row r="45" spans="2:8" ht="14.1" customHeight="1">
      <c r="B45" s="109" t="s">
        <v>687</v>
      </c>
      <c r="C45" s="110"/>
      <c r="D45" s="110"/>
      <c r="E45" s="110"/>
      <c r="F45" s="110" t="s">
        <v>684</v>
      </c>
      <c r="G45" s="110"/>
      <c r="H45" s="137"/>
    </row>
    <row r="46" spans="2:8" ht="14.1" customHeight="1">
      <c r="B46" s="153" t="s">
        <v>81</v>
      </c>
      <c r="C46" s="154"/>
      <c r="D46" s="154"/>
      <c r="E46" s="154"/>
      <c r="F46" s="154"/>
      <c r="G46" s="154"/>
      <c r="H46" s="155"/>
    </row>
    <row r="47" spans="2:8" ht="15.95" customHeight="1">
      <c r="B47" s="109" t="s">
        <v>688</v>
      </c>
      <c r="C47" s="110"/>
      <c r="D47" s="110"/>
      <c r="E47" s="110"/>
      <c r="F47" s="110"/>
      <c r="G47" s="110"/>
      <c r="H47" s="137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18.95" customHeight="1">
      <c r="B49" s="148" t="s">
        <v>689</v>
      </c>
      <c r="C49" s="149"/>
      <c r="D49" s="149"/>
      <c r="E49" s="150"/>
      <c r="F49" s="151" t="s">
        <v>690</v>
      </c>
      <c r="G49" s="149"/>
      <c r="H49" s="161"/>
    </row>
    <row r="50" spans="2:8" ht="16.5" customHeight="1">
      <c r="B50" s="114" t="s">
        <v>87</v>
      </c>
      <c r="C50" s="115"/>
      <c r="D50" s="115"/>
      <c r="E50" s="115"/>
      <c r="F50" s="115" t="s">
        <v>88</v>
      </c>
      <c r="G50" s="115"/>
      <c r="H50" s="116"/>
    </row>
    <row r="51" spans="2:8" ht="15" customHeight="1" thickBot="1">
      <c r="B51" s="204" t="s">
        <v>691</v>
      </c>
      <c r="C51" s="205"/>
      <c r="D51" s="205"/>
      <c r="E51" s="205"/>
      <c r="F51" s="130" t="s">
        <v>692</v>
      </c>
      <c r="G51" s="130"/>
      <c r="H51" s="164"/>
    </row>
    <row r="52" spans="2:8" ht="38.25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151" priority="1" operator="containsText" text="NO DISPONIBLE">
      <formula>NOT(ISERROR(SEARCH("NO DISPONIBLE",B36)))</formula>
    </cfRule>
    <cfRule type="cellIs" dxfId="150" priority="2" operator="lessThanOrEqual">
      <formula>0.15</formula>
    </cfRule>
    <cfRule type="cellIs" dxfId="149" priority="3" operator="between">
      <formula>0.5</formula>
      <formula>0.7</formula>
    </cfRule>
    <cfRule type="cellIs" dxfId="148" priority="4" operator="greaterThanOrEqual">
      <formula>0.7</formula>
    </cfRule>
  </conditionalFormatting>
  <hyperlinks>
    <hyperlink ref="B51" r:id="rId1"/>
  </hyperlinks>
  <printOptions horizontalCentered="1" verticalCentered="1"/>
  <pageMargins left="0.70866141732283472" right="0.70866141732283472" top="0.55118110236220474" bottom="0.55118110236220474" header="0.31496062992125984" footer="0.31496062992125984"/>
  <pageSetup paperSize="5" scale="7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'2.2.1.1.7.3'!B36:F36</xm:f>
              <xm:sqref>G36</xm:sqref>
            </x14:sparkline>
          </x14:sparklines>
        </x14:sparklineGroup>
      </x14:sparklineGroup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53"/>
  <sheetViews>
    <sheetView showGridLines="0" view="pageBreakPreview" topLeftCell="B21" zoomScale="90" zoomScaleNormal="90" zoomScaleSheetLayoutView="90" zoomScalePageLayoutView="60" workbookViewId="0">
      <selection activeCell="B37" sqref="B37:H37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505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14" t="s">
        <v>1</v>
      </c>
      <c r="C6" s="115"/>
      <c r="D6" s="115"/>
      <c r="E6" s="115"/>
      <c r="F6" s="115"/>
      <c r="G6" s="115"/>
      <c r="H6" s="116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117" t="s">
        <v>720</v>
      </c>
      <c r="C7" s="118"/>
      <c r="D7" s="118"/>
      <c r="E7" s="118"/>
      <c r="F7" s="118"/>
      <c r="G7" s="118"/>
      <c r="H7" s="119"/>
      <c r="J7" s="15"/>
      <c r="K7" s="15"/>
      <c r="L7" s="15"/>
      <c r="M7" s="15"/>
      <c r="N7" s="15"/>
      <c r="O7" s="15"/>
      <c r="P7" s="15"/>
      <c r="Q7" s="15"/>
    </row>
    <row r="8" spans="2:17" ht="19.5" customHeight="1">
      <c r="B8" s="114" t="s">
        <v>3</v>
      </c>
      <c r="C8" s="115"/>
      <c r="D8" s="115"/>
      <c r="E8" s="115"/>
      <c r="F8" s="115" t="s">
        <v>4</v>
      </c>
      <c r="G8" s="115"/>
      <c r="H8" s="14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51.75" customHeight="1">
      <c r="B9" s="109" t="s">
        <v>675</v>
      </c>
      <c r="C9" s="110"/>
      <c r="D9" s="110"/>
      <c r="E9" s="110"/>
      <c r="F9" s="110" t="s">
        <v>676</v>
      </c>
      <c r="G9" s="110"/>
      <c r="H9" s="19" t="s">
        <v>139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14" t="s">
        <v>8</v>
      </c>
      <c r="C10" s="115"/>
      <c r="D10" s="115"/>
      <c r="E10" s="115"/>
      <c r="F10" s="115"/>
      <c r="G10" s="115"/>
      <c r="H10" s="116"/>
    </row>
    <row r="11" spans="2:17" ht="25.5" customHeight="1">
      <c r="B11" s="12" t="s">
        <v>9</v>
      </c>
      <c r="C11" s="115" t="s">
        <v>10</v>
      </c>
      <c r="D11" s="115"/>
      <c r="E11" s="13" t="s">
        <v>11</v>
      </c>
      <c r="F11" s="13" t="s">
        <v>12</v>
      </c>
      <c r="G11" s="13" t="s">
        <v>13</v>
      </c>
      <c r="H11" s="14" t="s">
        <v>14</v>
      </c>
    </row>
    <row r="12" spans="2:17" ht="18.95" customHeight="1" thickBot="1">
      <c r="B12" s="20" t="s">
        <v>408</v>
      </c>
      <c r="C12" s="123" t="s">
        <v>408</v>
      </c>
      <c r="D12" s="123"/>
      <c r="E12" s="21" t="s">
        <v>408</v>
      </c>
      <c r="F12" s="21" t="s">
        <v>694</v>
      </c>
      <c r="G12" s="21" t="s">
        <v>408</v>
      </c>
      <c r="H12" s="22" t="s">
        <v>498</v>
      </c>
    </row>
    <row r="13" spans="2:17" ht="16.5" customHeight="1" thickBot="1">
      <c r="B13" s="124" t="s">
        <v>499</v>
      </c>
      <c r="C13" s="125"/>
      <c r="D13" s="125"/>
      <c r="E13" s="125"/>
      <c r="F13" s="126"/>
      <c r="G13" s="127" t="s">
        <v>500</v>
      </c>
      <c r="H13" s="128"/>
    </row>
    <row r="14" spans="2:17" ht="16.5" customHeight="1">
      <c r="B14" s="23" t="s">
        <v>23</v>
      </c>
      <c r="C14" s="129" t="s">
        <v>24</v>
      </c>
      <c r="D14" s="129"/>
      <c r="E14" s="24" t="s">
        <v>25</v>
      </c>
      <c r="F14" s="25" t="s">
        <v>11</v>
      </c>
      <c r="G14" s="26" t="s">
        <v>26</v>
      </c>
      <c r="H14" s="25" t="s">
        <v>27</v>
      </c>
    </row>
    <row r="15" spans="2:17" ht="21" customHeight="1" thickBot="1">
      <c r="B15" s="27" t="s">
        <v>28</v>
      </c>
      <c r="C15" s="130" t="s">
        <v>409</v>
      </c>
      <c r="D15" s="130"/>
      <c r="E15" s="28" t="s">
        <v>501</v>
      </c>
      <c r="F15" s="29" t="s">
        <v>30</v>
      </c>
      <c r="G15" s="27" t="s">
        <v>501</v>
      </c>
      <c r="H15" s="29" t="s">
        <v>509</v>
      </c>
    </row>
    <row r="16" spans="2:17" ht="30.95" customHeight="1">
      <c r="B16" s="114" t="s">
        <v>32</v>
      </c>
      <c r="C16" s="115"/>
      <c r="D16" s="115"/>
      <c r="E16" s="115"/>
      <c r="F16" s="115" t="s">
        <v>33</v>
      </c>
      <c r="G16" s="115"/>
      <c r="H16" s="116"/>
    </row>
    <row r="17" spans="2:9" ht="47.1" customHeight="1">
      <c r="B17" s="131" t="s">
        <v>502</v>
      </c>
      <c r="C17" s="132"/>
      <c r="D17" s="132"/>
      <c r="E17" s="133"/>
      <c r="F17" s="115" t="s">
        <v>35</v>
      </c>
      <c r="G17" s="115"/>
      <c r="H17" s="14" t="s">
        <v>36</v>
      </c>
    </row>
    <row r="18" spans="2:9" ht="18" customHeight="1">
      <c r="B18" s="120" t="s">
        <v>498</v>
      </c>
      <c r="C18" s="121"/>
      <c r="D18" s="121"/>
      <c r="E18" s="122"/>
      <c r="F18" s="123" t="s">
        <v>38</v>
      </c>
      <c r="G18" s="123"/>
      <c r="H18" s="22" t="s">
        <v>20</v>
      </c>
    </row>
    <row r="19" spans="2:9" ht="15.75" customHeight="1">
      <c r="B19" s="114" t="s">
        <v>39</v>
      </c>
      <c r="C19" s="115"/>
      <c r="D19" s="115"/>
      <c r="E19" s="115"/>
      <c r="F19" s="115"/>
      <c r="G19" s="115"/>
      <c r="H19" s="116"/>
    </row>
    <row r="20" spans="2:9" ht="60.95" customHeight="1">
      <c r="B20" s="134" t="s">
        <v>40</v>
      </c>
      <c r="C20" s="135"/>
      <c r="D20" s="135"/>
      <c r="E20" s="135"/>
      <c r="F20" s="135"/>
      <c r="G20" s="135"/>
      <c r="H20" s="136"/>
    </row>
    <row r="21" spans="2:9" ht="15.75" customHeight="1">
      <c r="B21" s="114" t="s">
        <v>41</v>
      </c>
      <c r="C21" s="115"/>
      <c r="D21" s="115"/>
      <c r="E21" s="115"/>
      <c r="F21" s="115"/>
      <c r="G21" s="115"/>
      <c r="H21" s="116"/>
    </row>
    <row r="22" spans="2:9" ht="63.95" customHeight="1">
      <c r="B22" s="109" t="s">
        <v>721</v>
      </c>
      <c r="C22" s="110"/>
      <c r="D22" s="110"/>
      <c r="E22" s="110"/>
      <c r="F22" s="110"/>
      <c r="G22" s="110"/>
      <c r="H22" s="137"/>
    </row>
    <row r="23" spans="2:9" ht="15.75" customHeight="1">
      <c r="B23" s="114" t="s">
        <v>43</v>
      </c>
      <c r="C23" s="115"/>
      <c r="D23" s="115"/>
      <c r="E23" s="115"/>
      <c r="F23" s="115" t="s">
        <v>44</v>
      </c>
      <c r="G23" s="115"/>
      <c r="H23" s="116"/>
    </row>
    <row r="24" spans="2:9" ht="24.75" customHeight="1">
      <c r="B24" s="109" t="s">
        <v>45</v>
      </c>
      <c r="C24" s="110"/>
      <c r="D24" s="110"/>
      <c r="E24" s="110"/>
      <c r="F24" s="110" t="s">
        <v>46</v>
      </c>
      <c r="G24" s="110"/>
      <c r="H24" s="137"/>
    </row>
    <row r="25" spans="2:9" ht="14.25" customHeight="1">
      <c r="B25" s="114" t="s">
        <v>47</v>
      </c>
      <c r="C25" s="115"/>
      <c r="D25" s="115"/>
      <c r="E25" s="115"/>
      <c r="F25" s="115" t="s">
        <v>48</v>
      </c>
      <c r="G25" s="115"/>
      <c r="H25" s="116"/>
    </row>
    <row r="26" spans="2:9" ht="15.95" customHeight="1">
      <c r="B26" s="114" t="s">
        <v>49</v>
      </c>
      <c r="C26" s="115"/>
      <c r="D26" s="115" t="s">
        <v>50</v>
      </c>
      <c r="E26" s="115"/>
      <c r="F26" s="13" t="s">
        <v>49</v>
      </c>
      <c r="G26" s="13" t="s">
        <v>51</v>
      </c>
      <c r="H26" s="14" t="s">
        <v>50</v>
      </c>
    </row>
    <row r="27" spans="2:9" ht="14.25" customHeight="1">
      <c r="B27" s="193">
        <v>9335</v>
      </c>
      <c r="C27" s="110"/>
      <c r="D27" s="110">
        <v>2022</v>
      </c>
      <c r="E27" s="110"/>
      <c r="F27" s="31">
        <v>0.72870000000000001</v>
      </c>
      <c r="G27" s="31">
        <v>1.9E-2</v>
      </c>
      <c r="H27" s="19">
        <v>2024</v>
      </c>
    </row>
    <row r="28" spans="2:9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19.5" customHeight="1">
      <c r="B29" s="138" t="s">
        <v>503</v>
      </c>
      <c r="C29" s="139"/>
      <c r="D29" s="139"/>
      <c r="E29" s="139"/>
      <c r="F29" s="139"/>
      <c r="G29" s="139"/>
      <c r="H29" s="140"/>
    </row>
    <row r="30" spans="2:9" ht="30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26.1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</row>
    <row r="32" spans="2:9" ht="45.95" customHeight="1">
      <c r="B32" s="114" t="s">
        <v>60</v>
      </c>
      <c r="C32" s="115"/>
      <c r="D32" s="115"/>
      <c r="E32" s="115"/>
      <c r="F32" s="115"/>
      <c r="G32" s="115"/>
      <c r="H32" s="116"/>
      <c r="I32" s="35"/>
    </row>
    <row r="33" spans="2:8" ht="105.75" customHeight="1">
      <c r="B33" s="152" t="s">
        <v>680</v>
      </c>
      <c r="C33" s="110"/>
      <c r="D33" s="110"/>
      <c r="E33" s="110"/>
      <c r="F33" s="110"/>
      <c r="G33" s="110"/>
      <c r="H33" s="137"/>
    </row>
    <row r="34" spans="2:8" ht="30" customHeight="1">
      <c r="B34" s="114" t="s">
        <v>62</v>
      </c>
      <c r="C34" s="115"/>
      <c r="D34" s="115"/>
      <c r="E34" s="115"/>
      <c r="F34" s="115"/>
      <c r="G34" s="115"/>
      <c r="H34" s="116"/>
    </row>
    <row r="35" spans="2:8" ht="20.100000000000001" customHeight="1">
      <c r="B35" s="12" t="s">
        <v>63</v>
      </c>
      <c r="C35" s="13" t="s">
        <v>64</v>
      </c>
      <c r="D35" s="13" t="s">
        <v>65</v>
      </c>
      <c r="E35" s="13" t="s">
        <v>66</v>
      </c>
      <c r="F35" s="13" t="s">
        <v>67</v>
      </c>
      <c r="G35" s="115" t="s">
        <v>68</v>
      </c>
      <c r="H35" s="116"/>
    </row>
    <row r="36" spans="2:8" ht="27.95" customHeight="1">
      <c r="B36" s="36">
        <v>0.41909999999999997</v>
      </c>
      <c r="C36" s="36">
        <v>0.48809999999999998</v>
      </c>
      <c r="D36" s="36">
        <v>0.44819999999999999</v>
      </c>
      <c r="E36" s="36" t="s">
        <v>69</v>
      </c>
      <c r="F36" s="36">
        <v>0.33889999999999998</v>
      </c>
      <c r="G36" s="110"/>
      <c r="H36" s="137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14" t="s">
        <v>71</v>
      </c>
      <c r="C38" s="115"/>
      <c r="D38" s="115"/>
      <c r="E38" s="115"/>
      <c r="F38" s="115" t="s">
        <v>72</v>
      </c>
      <c r="G38" s="115"/>
      <c r="H38" s="116"/>
    </row>
    <row r="39" spans="2:8" ht="28.5" customHeight="1">
      <c r="B39" s="109" t="s">
        <v>722</v>
      </c>
      <c r="C39" s="110"/>
      <c r="D39" s="110"/>
      <c r="E39" s="110"/>
      <c r="F39" s="110" t="s">
        <v>723</v>
      </c>
      <c r="G39" s="110"/>
      <c r="H39" s="137"/>
    </row>
    <row r="40" spans="2:8" ht="17.100000000000001" customHeight="1">
      <c r="B40" s="114" t="s">
        <v>75</v>
      </c>
      <c r="C40" s="115"/>
      <c r="D40" s="115"/>
      <c r="E40" s="115"/>
      <c r="F40" s="115" t="s">
        <v>76</v>
      </c>
      <c r="G40" s="115"/>
      <c r="H40" s="116"/>
    </row>
    <row r="41" spans="2:8" ht="21" customHeight="1">
      <c r="B41" s="109" t="s">
        <v>683</v>
      </c>
      <c r="C41" s="110"/>
      <c r="D41" s="110"/>
      <c r="E41" s="110"/>
      <c r="F41" s="110" t="s">
        <v>724</v>
      </c>
      <c r="G41" s="110"/>
      <c r="H41" s="137"/>
    </row>
    <row r="42" spans="2:8" ht="15" customHeight="1">
      <c r="B42" s="114" t="s">
        <v>77</v>
      </c>
      <c r="C42" s="115"/>
      <c r="D42" s="115"/>
      <c r="E42" s="115"/>
      <c r="F42" s="115" t="s">
        <v>78</v>
      </c>
      <c r="G42" s="115"/>
      <c r="H42" s="116"/>
    </row>
    <row r="43" spans="2:8" ht="12.95" customHeight="1">
      <c r="B43" s="109" t="s">
        <v>725</v>
      </c>
      <c r="C43" s="110"/>
      <c r="D43" s="110"/>
      <c r="E43" s="110"/>
      <c r="F43" s="110" t="s">
        <v>726</v>
      </c>
      <c r="G43" s="110"/>
      <c r="H43" s="137"/>
    </row>
    <row r="44" spans="2:8" ht="24" customHeight="1">
      <c r="B44" s="114" t="s">
        <v>79</v>
      </c>
      <c r="C44" s="115"/>
      <c r="D44" s="115"/>
      <c r="E44" s="115"/>
      <c r="F44" s="115" t="s">
        <v>80</v>
      </c>
      <c r="G44" s="115"/>
      <c r="H44" s="116"/>
    </row>
    <row r="45" spans="2:8" ht="14.1" customHeight="1">
      <c r="B45" s="109" t="s">
        <v>687</v>
      </c>
      <c r="C45" s="110"/>
      <c r="D45" s="110"/>
      <c r="E45" s="110"/>
      <c r="F45" s="110" t="s">
        <v>684</v>
      </c>
      <c r="G45" s="110"/>
      <c r="H45" s="137"/>
    </row>
    <row r="46" spans="2:8" ht="14.1" customHeight="1">
      <c r="B46" s="153" t="s">
        <v>81</v>
      </c>
      <c r="C46" s="154"/>
      <c r="D46" s="154"/>
      <c r="E46" s="154"/>
      <c r="F46" s="154"/>
      <c r="G46" s="154"/>
      <c r="H46" s="155"/>
    </row>
    <row r="47" spans="2:8" ht="15.95" customHeight="1">
      <c r="B47" s="109" t="s">
        <v>688</v>
      </c>
      <c r="C47" s="110"/>
      <c r="D47" s="110"/>
      <c r="E47" s="110"/>
      <c r="F47" s="110"/>
      <c r="G47" s="110"/>
      <c r="H47" s="137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18.95" customHeight="1">
      <c r="B49" s="148" t="s">
        <v>689</v>
      </c>
      <c r="C49" s="149"/>
      <c r="D49" s="149"/>
      <c r="E49" s="150"/>
      <c r="F49" s="151" t="s">
        <v>690</v>
      </c>
      <c r="G49" s="149"/>
      <c r="H49" s="161"/>
    </row>
    <row r="50" spans="2:8" ht="16.5" customHeight="1">
      <c r="B50" s="114" t="s">
        <v>87</v>
      </c>
      <c r="C50" s="115"/>
      <c r="D50" s="115"/>
      <c r="E50" s="115"/>
      <c r="F50" s="115" t="s">
        <v>88</v>
      </c>
      <c r="G50" s="115"/>
      <c r="H50" s="116"/>
    </row>
    <row r="51" spans="2:8" ht="15" customHeight="1" thickBot="1">
      <c r="B51" s="204" t="s">
        <v>691</v>
      </c>
      <c r="C51" s="205"/>
      <c r="D51" s="205"/>
      <c r="E51" s="205"/>
      <c r="F51" s="130" t="s">
        <v>692</v>
      </c>
      <c r="G51" s="130"/>
      <c r="H51" s="164"/>
    </row>
    <row r="52" spans="2:8" ht="38.25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147" priority="1" operator="containsText" text="NO DISPONIBLE">
      <formula>NOT(ISERROR(SEARCH("NO DISPONIBLE",B36)))</formula>
    </cfRule>
    <cfRule type="cellIs" dxfId="146" priority="2" operator="greaterThanOrEqual">
      <formula>0.15</formula>
    </cfRule>
    <cfRule type="cellIs" dxfId="145" priority="3" operator="between">
      <formula>0</formula>
      <formula>0.15</formula>
    </cfRule>
    <cfRule type="cellIs" dxfId="144" priority="4" operator="lessThanOrEqual">
      <formula>0</formula>
    </cfRule>
  </conditionalFormatting>
  <hyperlinks>
    <hyperlink ref="B51" r:id="rId1"/>
  </hyperlinks>
  <printOptions horizontalCentered="1" verticalCentered="1"/>
  <pageMargins left="0.51181102362204722" right="0.51181102362204722" top="0.35433070866141736" bottom="0.35433070866141736" header="0.31496062992125984" footer="0.31496062992125984"/>
  <pageSetup paperSize="5" scale="7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'2.2.1.1.7.4'!B36:F36</xm:f>
              <xm:sqref>G36</xm:sqref>
            </x14:sparkline>
          </x14:sparklines>
        </x14:sparklineGroup>
      </x14:sparklineGroup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53"/>
  <sheetViews>
    <sheetView showGridLines="0" view="pageBreakPreview" topLeftCell="B19" zoomScale="80" zoomScaleNormal="90" zoomScaleSheetLayoutView="80" workbookViewId="0">
      <selection activeCell="F36" sqref="F36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504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14" t="s">
        <v>1</v>
      </c>
      <c r="C6" s="115"/>
      <c r="D6" s="115"/>
      <c r="E6" s="115"/>
      <c r="F6" s="115"/>
      <c r="G6" s="115"/>
      <c r="H6" s="116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117" t="s">
        <v>727</v>
      </c>
      <c r="C7" s="118"/>
      <c r="D7" s="118"/>
      <c r="E7" s="118"/>
      <c r="F7" s="118"/>
      <c r="G7" s="118"/>
      <c r="H7" s="119"/>
      <c r="J7" s="15"/>
      <c r="K7" s="15"/>
      <c r="L7" s="15"/>
      <c r="M7" s="15"/>
      <c r="N7" s="15"/>
      <c r="O7" s="15"/>
      <c r="P7" s="15"/>
      <c r="Q7" s="15"/>
    </row>
    <row r="8" spans="2:17" ht="19.5" customHeight="1">
      <c r="B8" s="114" t="s">
        <v>3</v>
      </c>
      <c r="C8" s="115"/>
      <c r="D8" s="115"/>
      <c r="E8" s="115"/>
      <c r="F8" s="115" t="s">
        <v>4</v>
      </c>
      <c r="G8" s="115"/>
      <c r="H8" s="14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35.25" customHeight="1">
      <c r="B9" s="109" t="s">
        <v>675</v>
      </c>
      <c r="C9" s="110"/>
      <c r="D9" s="110"/>
      <c r="E9" s="110"/>
      <c r="F9" s="110" t="s">
        <v>676</v>
      </c>
      <c r="G9" s="110"/>
      <c r="H9" s="19" t="s">
        <v>139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14" t="s">
        <v>8</v>
      </c>
      <c r="C10" s="115"/>
      <c r="D10" s="115"/>
      <c r="E10" s="115"/>
      <c r="F10" s="115"/>
      <c r="G10" s="115"/>
      <c r="H10" s="116"/>
    </row>
    <row r="11" spans="2:17" ht="25.5" customHeight="1">
      <c r="B11" s="12" t="s">
        <v>9</v>
      </c>
      <c r="C11" s="115" t="s">
        <v>10</v>
      </c>
      <c r="D11" s="115"/>
      <c r="E11" s="13" t="s">
        <v>11</v>
      </c>
      <c r="F11" s="13" t="s">
        <v>12</v>
      </c>
      <c r="G11" s="13" t="s">
        <v>13</v>
      </c>
      <c r="H11" s="14" t="s">
        <v>14</v>
      </c>
    </row>
    <row r="12" spans="2:17" ht="18.95" customHeight="1" thickBot="1">
      <c r="B12" s="20" t="s">
        <v>408</v>
      </c>
      <c r="C12" s="123" t="s">
        <v>97</v>
      </c>
      <c r="D12" s="123"/>
      <c r="E12" s="21" t="s">
        <v>408</v>
      </c>
      <c r="F12" s="21" t="s">
        <v>408</v>
      </c>
      <c r="G12" s="21" t="s">
        <v>408</v>
      </c>
      <c r="H12" s="22" t="s">
        <v>20</v>
      </c>
    </row>
    <row r="13" spans="2:17" ht="16.5" customHeight="1" thickBot="1">
      <c r="B13" s="124" t="s">
        <v>21</v>
      </c>
      <c r="C13" s="125"/>
      <c r="D13" s="125"/>
      <c r="E13" s="125"/>
      <c r="F13" s="126"/>
      <c r="G13" s="127" t="s">
        <v>22</v>
      </c>
      <c r="H13" s="128"/>
    </row>
    <row r="14" spans="2:17" ht="16.5" customHeight="1">
      <c r="B14" s="23" t="s">
        <v>23</v>
      </c>
      <c r="C14" s="129" t="s">
        <v>24</v>
      </c>
      <c r="D14" s="129"/>
      <c r="E14" s="24" t="s">
        <v>25</v>
      </c>
      <c r="F14" s="25" t="s">
        <v>11</v>
      </c>
      <c r="G14" s="26" t="s">
        <v>26</v>
      </c>
      <c r="H14" s="25" t="s">
        <v>27</v>
      </c>
    </row>
    <row r="15" spans="2:17" ht="21" customHeight="1" thickBot="1">
      <c r="B15" s="27" t="s">
        <v>28</v>
      </c>
      <c r="C15" s="130" t="s">
        <v>297</v>
      </c>
      <c r="D15" s="130"/>
      <c r="E15" s="28" t="s">
        <v>29</v>
      </c>
      <c r="F15" s="29" t="s">
        <v>30</v>
      </c>
      <c r="G15" s="27" t="s">
        <v>29</v>
      </c>
      <c r="H15" s="29" t="s">
        <v>409</v>
      </c>
    </row>
    <row r="16" spans="2:17" ht="30.95" customHeight="1">
      <c r="B16" s="114" t="s">
        <v>32</v>
      </c>
      <c r="C16" s="115"/>
      <c r="D16" s="115"/>
      <c r="E16" s="115"/>
      <c r="F16" s="115" t="s">
        <v>33</v>
      </c>
      <c r="G16" s="115"/>
      <c r="H16" s="116"/>
    </row>
    <row r="17" spans="2:9" ht="47.1" customHeight="1">
      <c r="B17" s="131" t="s">
        <v>34</v>
      </c>
      <c r="C17" s="132"/>
      <c r="D17" s="132"/>
      <c r="E17" s="133"/>
      <c r="F17" s="115" t="s">
        <v>35</v>
      </c>
      <c r="G17" s="115"/>
      <c r="H17" s="14" t="s">
        <v>36</v>
      </c>
    </row>
    <row r="18" spans="2:9" ht="18" customHeight="1">
      <c r="B18" s="120" t="s">
        <v>37</v>
      </c>
      <c r="C18" s="121"/>
      <c r="D18" s="121"/>
      <c r="E18" s="122"/>
      <c r="F18" s="123" t="s">
        <v>38</v>
      </c>
      <c r="G18" s="123"/>
      <c r="H18" s="22" t="s">
        <v>20</v>
      </c>
    </row>
    <row r="19" spans="2:9" ht="15.75" customHeight="1">
      <c r="B19" s="114" t="s">
        <v>39</v>
      </c>
      <c r="C19" s="115"/>
      <c r="D19" s="115"/>
      <c r="E19" s="115"/>
      <c r="F19" s="115"/>
      <c r="G19" s="115"/>
      <c r="H19" s="116"/>
    </row>
    <row r="20" spans="2:9" ht="60.95" customHeight="1">
      <c r="B20" s="134" t="s">
        <v>40</v>
      </c>
      <c r="C20" s="135"/>
      <c r="D20" s="135"/>
      <c r="E20" s="135"/>
      <c r="F20" s="135"/>
      <c r="G20" s="135"/>
      <c r="H20" s="136"/>
    </row>
    <row r="21" spans="2:9" ht="15.75" customHeight="1">
      <c r="B21" s="114" t="s">
        <v>41</v>
      </c>
      <c r="C21" s="115"/>
      <c r="D21" s="115"/>
      <c r="E21" s="115"/>
      <c r="F21" s="115"/>
      <c r="G21" s="115"/>
      <c r="H21" s="116"/>
    </row>
    <row r="22" spans="2:9" ht="63.95" customHeight="1">
      <c r="B22" s="109" t="s">
        <v>728</v>
      </c>
      <c r="C22" s="110"/>
      <c r="D22" s="110"/>
      <c r="E22" s="110"/>
      <c r="F22" s="110"/>
      <c r="G22" s="110"/>
      <c r="H22" s="137"/>
    </row>
    <row r="23" spans="2:9" ht="15.75" customHeight="1">
      <c r="B23" s="114" t="s">
        <v>43</v>
      </c>
      <c r="C23" s="115"/>
      <c r="D23" s="115"/>
      <c r="E23" s="115"/>
      <c r="F23" s="115" t="s">
        <v>44</v>
      </c>
      <c r="G23" s="115"/>
      <c r="H23" s="116"/>
    </row>
    <row r="24" spans="2:9" ht="24.75" customHeight="1">
      <c r="B24" s="109" t="s">
        <v>45</v>
      </c>
      <c r="C24" s="110"/>
      <c r="D24" s="110"/>
      <c r="E24" s="110"/>
      <c r="F24" s="110" t="s">
        <v>46</v>
      </c>
      <c r="G24" s="110"/>
      <c r="H24" s="137"/>
    </row>
    <row r="25" spans="2:9" ht="14.25" customHeight="1">
      <c r="B25" s="114" t="s">
        <v>47</v>
      </c>
      <c r="C25" s="115"/>
      <c r="D25" s="115"/>
      <c r="E25" s="115"/>
      <c r="F25" s="115" t="s">
        <v>48</v>
      </c>
      <c r="G25" s="115"/>
      <c r="H25" s="116"/>
    </row>
    <row r="26" spans="2:9" ht="15.95" customHeight="1">
      <c r="B26" s="114" t="s">
        <v>49</v>
      </c>
      <c r="C26" s="115"/>
      <c r="D26" s="115" t="s">
        <v>50</v>
      </c>
      <c r="E26" s="115"/>
      <c r="F26" s="13" t="s">
        <v>49</v>
      </c>
      <c r="G26" s="13" t="s">
        <v>51</v>
      </c>
      <c r="H26" s="14" t="s">
        <v>50</v>
      </c>
    </row>
    <row r="27" spans="2:9" ht="14.25" customHeight="1">
      <c r="B27" s="109">
        <v>314</v>
      </c>
      <c r="C27" s="110"/>
      <c r="D27" s="110">
        <v>2022</v>
      </c>
      <c r="E27" s="110"/>
      <c r="F27" s="31">
        <v>0.72870000000000001</v>
      </c>
      <c r="G27" s="31">
        <v>-7.3000000000000001E-3</v>
      </c>
      <c r="H27" s="19">
        <v>2024</v>
      </c>
      <c r="I27" s="1">
        <f>((4-5)/5)*100</f>
        <v>-20</v>
      </c>
    </row>
    <row r="28" spans="2:9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19.5" customHeight="1">
      <c r="B29" s="138" t="s">
        <v>34</v>
      </c>
      <c r="C29" s="139"/>
      <c r="D29" s="139"/>
      <c r="E29" s="139"/>
      <c r="F29" s="139"/>
      <c r="G29" s="139"/>
      <c r="H29" s="140"/>
    </row>
    <row r="30" spans="2:9" ht="30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26.1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</row>
    <row r="32" spans="2:9" ht="45.95" customHeight="1">
      <c r="B32" s="114" t="s">
        <v>60</v>
      </c>
      <c r="C32" s="115"/>
      <c r="D32" s="115"/>
      <c r="E32" s="115"/>
      <c r="F32" s="115"/>
      <c r="G32" s="115"/>
      <c r="H32" s="116"/>
      <c r="I32" s="35"/>
    </row>
    <row r="33" spans="2:8" ht="105.75" customHeight="1">
      <c r="B33" s="152" t="s">
        <v>680</v>
      </c>
      <c r="C33" s="110"/>
      <c r="D33" s="110"/>
      <c r="E33" s="110"/>
      <c r="F33" s="110"/>
      <c r="G33" s="110"/>
      <c r="H33" s="137"/>
    </row>
    <row r="34" spans="2:8" ht="30" customHeight="1">
      <c r="B34" s="114" t="s">
        <v>62</v>
      </c>
      <c r="C34" s="115"/>
      <c r="D34" s="115"/>
      <c r="E34" s="115"/>
      <c r="F34" s="115"/>
      <c r="G34" s="115"/>
      <c r="H34" s="116"/>
    </row>
    <row r="35" spans="2:8" ht="20.100000000000001" customHeight="1">
      <c r="B35" s="12" t="s">
        <v>63</v>
      </c>
      <c r="C35" s="13" t="s">
        <v>64</v>
      </c>
      <c r="D35" s="13" t="s">
        <v>65</v>
      </c>
      <c r="E35" s="13" t="s">
        <v>66</v>
      </c>
      <c r="F35" s="13" t="s">
        <v>67</v>
      </c>
      <c r="G35" s="115" t="s">
        <v>68</v>
      </c>
      <c r="H35" s="116"/>
    </row>
    <row r="36" spans="2:8" ht="27.95" customHeight="1">
      <c r="B36" s="36">
        <v>0.08</v>
      </c>
      <c r="C36" s="44">
        <v>0.36</v>
      </c>
      <c r="D36" s="36">
        <v>2.6700000000000002E-2</v>
      </c>
      <c r="E36" s="36" t="s">
        <v>69</v>
      </c>
      <c r="F36" s="36">
        <v>0.1167</v>
      </c>
      <c r="G36" s="110"/>
      <c r="H36" s="137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14" t="s">
        <v>71</v>
      </c>
      <c r="C38" s="115"/>
      <c r="D38" s="115"/>
      <c r="E38" s="115"/>
      <c r="F38" s="115" t="s">
        <v>72</v>
      </c>
      <c r="G38" s="115"/>
      <c r="H38" s="116"/>
    </row>
    <row r="39" spans="2:8" ht="14.1" customHeight="1">
      <c r="B39" s="109" t="s">
        <v>729</v>
      </c>
      <c r="C39" s="110"/>
      <c r="D39" s="110"/>
      <c r="E39" s="110"/>
      <c r="F39" s="110" t="s">
        <v>730</v>
      </c>
      <c r="G39" s="110"/>
      <c r="H39" s="137"/>
    </row>
    <row r="40" spans="2:8" ht="17.100000000000001" customHeight="1">
      <c r="B40" s="114" t="s">
        <v>75</v>
      </c>
      <c r="C40" s="115"/>
      <c r="D40" s="115"/>
      <c r="E40" s="115"/>
      <c r="F40" s="115" t="s">
        <v>76</v>
      </c>
      <c r="G40" s="115"/>
      <c r="H40" s="116"/>
    </row>
    <row r="41" spans="2:8" ht="21" customHeight="1">
      <c r="B41" s="109" t="s">
        <v>683</v>
      </c>
      <c r="C41" s="110"/>
      <c r="D41" s="110"/>
      <c r="E41" s="110"/>
      <c r="F41" s="110" t="s">
        <v>731</v>
      </c>
      <c r="G41" s="110"/>
      <c r="H41" s="137"/>
    </row>
    <row r="42" spans="2:8" ht="15" customHeight="1">
      <c r="B42" s="114" t="s">
        <v>77</v>
      </c>
      <c r="C42" s="115"/>
      <c r="D42" s="115"/>
      <c r="E42" s="115"/>
      <c r="F42" s="115" t="s">
        <v>78</v>
      </c>
      <c r="G42" s="115"/>
      <c r="H42" s="116"/>
    </row>
    <row r="43" spans="2:8" ht="12.95" customHeight="1">
      <c r="B43" s="109" t="s">
        <v>732</v>
      </c>
      <c r="C43" s="110"/>
      <c r="D43" s="110"/>
      <c r="E43" s="110"/>
      <c r="F43" s="110" t="s">
        <v>733</v>
      </c>
      <c r="G43" s="110"/>
      <c r="H43" s="137"/>
    </row>
    <row r="44" spans="2:8" ht="24" customHeight="1">
      <c r="B44" s="114" t="s">
        <v>79</v>
      </c>
      <c r="C44" s="115"/>
      <c r="D44" s="115"/>
      <c r="E44" s="115"/>
      <c r="F44" s="115" t="s">
        <v>80</v>
      </c>
      <c r="G44" s="115"/>
      <c r="H44" s="116"/>
    </row>
    <row r="45" spans="2:8" ht="14.1" customHeight="1">
      <c r="B45" s="109" t="s">
        <v>687</v>
      </c>
      <c r="C45" s="110"/>
      <c r="D45" s="110"/>
      <c r="E45" s="110"/>
      <c r="F45" s="110" t="s">
        <v>684</v>
      </c>
      <c r="G45" s="110"/>
      <c r="H45" s="137"/>
    </row>
    <row r="46" spans="2:8" ht="14.1" customHeight="1">
      <c r="B46" s="153" t="s">
        <v>81</v>
      </c>
      <c r="C46" s="154"/>
      <c r="D46" s="154"/>
      <c r="E46" s="154"/>
      <c r="F46" s="154"/>
      <c r="G46" s="154"/>
      <c r="H46" s="155"/>
    </row>
    <row r="47" spans="2:8" ht="15.95" customHeight="1">
      <c r="B47" s="109" t="s">
        <v>688</v>
      </c>
      <c r="C47" s="110"/>
      <c r="D47" s="110"/>
      <c r="E47" s="110"/>
      <c r="F47" s="110"/>
      <c r="G47" s="110"/>
      <c r="H47" s="137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18.95" customHeight="1">
      <c r="B49" s="148" t="s">
        <v>689</v>
      </c>
      <c r="C49" s="149"/>
      <c r="D49" s="149"/>
      <c r="E49" s="150"/>
      <c r="F49" s="151" t="s">
        <v>690</v>
      </c>
      <c r="G49" s="149"/>
      <c r="H49" s="161"/>
    </row>
    <row r="50" spans="2:8" ht="16.5" customHeight="1">
      <c r="B50" s="114" t="s">
        <v>87</v>
      </c>
      <c r="C50" s="115"/>
      <c r="D50" s="115"/>
      <c r="E50" s="115"/>
      <c r="F50" s="115" t="s">
        <v>88</v>
      </c>
      <c r="G50" s="115"/>
      <c r="H50" s="116"/>
    </row>
    <row r="51" spans="2:8" ht="15" customHeight="1" thickBot="1">
      <c r="B51" s="204" t="s">
        <v>691</v>
      </c>
      <c r="C51" s="205"/>
      <c r="D51" s="205"/>
      <c r="E51" s="205"/>
      <c r="F51" s="130" t="s">
        <v>692</v>
      </c>
      <c r="G51" s="130"/>
      <c r="H51" s="164"/>
    </row>
    <row r="52" spans="2:8" ht="38.25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143" priority="1" operator="containsText" text="NO DISPONIBLE">
      <formula>NOT(ISERROR(SEARCH("NO DISPONIBLE",B36)))</formula>
    </cfRule>
    <cfRule type="cellIs" dxfId="142" priority="2" operator="lessThanOrEqual">
      <formula>0.15</formula>
    </cfRule>
    <cfRule type="cellIs" dxfId="141" priority="3" operator="between">
      <formula>0.5</formula>
      <formula>0.7</formula>
    </cfRule>
    <cfRule type="cellIs" dxfId="140" priority="4" operator="greaterThanOrEqual">
      <formula>0.7</formula>
    </cfRule>
  </conditionalFormatting>
  <hyperlinks>
    <hyperlink ref="B51" r:id="rId1"/>
  </hyperlinks>
  <printOptions horizontalCentered="1" verticalCentered="1"/>
  <pageMargins left="0.31496062992125984" right="0.31496062992125984" top="0.35433070866141736" bottom="0.35433070866141736" header="0.31496062992125984" footer="0.31496062992125984"/>
  <pageSetup paperSize="5" scale="7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'2.2.1.1.7.5'!B36:F36</xm:f>
              <xm:sqref>G36</xm:sqref>
            </x14:sparkline>
          </x14:sparklines>
        </x14:sparklineGroup>
      </x14:sparklineGroup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53"/>
  <sheetViews>
    <sheetView showGridLines="0" view="pageLayout" topLeftCell="A20" zoomScale="85" zoomScaleNormal="90" zoomScalePageLayoutView="85" workbookViewId="0">
      <selection activeCell="B33" sqref="B33:H33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504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14" t="s">
        <v>1</v>
      </c>
      <c r="C6" s="115"/>
      <c r="D6" s="115"/>
      <c r="E6" s="115"/>
      <c r="F6" s="115"/>
      <c r="G6" s="115"/>
      <c r="H6" s="116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117" t="s">
        <v>734</v>
      </c>
      <c r="C7" s="118"/>
      <c r="D7" s="118"/>
      <c r="E7" s="118"/>
      <c r="F7" s="118"/>
      <c r="G7" s="118"/>
      <c r="H7" s="119"/>
      <c r="J7" s="15"/>
      <c r="K7" s="15"/>
      <c r="L7" s="15"/>
      <c r="M7" s="15"/>
      <c r="N7" s="15"/>
      <c r="O7" s="15"/>
      <c r="P7" s="15"/>
      <c r="Q7" s="15"/>
    </row>
    <row r="8" spans="2:17" ht="19.5" customHeight="1">
      <c r="B8" s="114" t="s">
        <v>3</v>
      </c>
      <c r="C8" s="115"/>
      <c r="D8" s="115"/>
      <c r="E8" s="115"/>
      <c r="F8" s="115" t="s">
        <v>4</v>
      </c>
      <c r="G8" s="115"/>
      <c r="H8" s="14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35.25" customHeight="1">
      <c r="B9" s="109" t="s">
        <v>675</v>
      </c>
      <c r="C9" s="110"/>
      <c r="D9" s="110"/>
      <c r="E9" s="110"/>
      <c r="F9" s="110" t="s">
        <v>735</v>
      </c>
      <c r="G9" s="110"/>
      <c r="H9" s="19" t="s">
        <v>139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14" t="s">
        <v>8</v>
      </c>
      <c r="C10" s="115"/>
      <c r="D10" s="115"/>
      <c r="E10" s="115"/>
      <c r="F10" s="115"/>
      <c r="G10" s="115"/>
      <c r="H10" s="116"/>
    </row>
    <row r="11" spans="2:17" ht="25.5" customHeight="1">
      <c r="B11" s="12" t="s">
        <v>9</v>
      </c>
      <c r="C11" s="115" t="s">
        <v>10</v>
      </c>
      <c r="D11" s="115"/>
      <c r="E11" s="13" t="s">
        <v>11</v>
      </c>
      <c r="F11" s="13" t="s">
        <v>12</v>
      </c>
      <c r="G11" s="13" t="s">
        <v>13</v>
      </c>
      <c r="H11" s="14" t="s">
        <v>14</v>
      </c>
    </row>
    <row r="12" spans="2:17" ht="18.95" customHeight="1" thickBot="1">
      <c r="B12" s="20" t="s">
        <v>408</v>
      </c>
      <c r="C12" s="123" t="s">
        <v>677</v>
      </c>
      <c r="D12" s="123"/>
      <c r="E12" s="21" t="s">
        <v>408</v>
      </c>
      <c r="F12" s="21" t="s">
        <v>408</v>
      </c>
      <c r="G12" s="21" t="s">
        <v>703</v>
      </c>
      <c r="H12" s="22" t="s">
        <v>20</v>
      </c>
    </row>
    <row r="13" spans="2:17" ht="16.5" customHeight="1" thickBot="1">
      <c r="B13" s="124" t="s">
        <v>21</v>
      </c>
      <c r="C13" s="125"/>
      <c r="D13" s="125"/>
      <c r="E13" s="125"/>
      <c r="F13" s="126"/>
      <c r="G13" s="127" t="s">
        <v>22</v>
      </c>
      <c r="H13" s="128"/>
    </row>
    <row r="14" spans="2:17" ht="16.5" customHeight="1">
      <c r="B14" s="23" t="s">
        <v>23</v>
      </c>
      <c r="C14" s="129" t="s">
        <v>24</v>
      </c>
      <c r="D14" s="129"/>
      <c r="E14" s="24" t="s">
        <v>25</v>
      </c>
      <c r="F14" s="25" t="s">
        <v>11</v>
      </c>
      <c r="G14" s="26" t="s">
        <v>26</v>
      </c>
      <c r="H14" s="25" t="s">
        <v>27</v>
      </c>
    </row>
    <row r="15" spans="2:17" ht="21" customHeight="1" thickBot="1">
      <c r="B15" s="27" t="s">
        <v>28</v>
      </c>
      <c r="C15" s="130" t="s">
        <v>99</v>
      </c>
      <c r="D15" s="130"/>
      <c r="E15" s="28" t="s">
        <v>29</v>
      </c>
      <c r="F15" s="29" t="s">
        <v>30</v>
      </c>
      <c r="G15" s="27" t="s">
        <v>31</v>
      </c>
      <c r="H15" s="29" t="s">
        <v>409</v>
      </c>
    </row>
    <row r="16" spans="2:17" ht="30.95" customHeight="1">
      <c r="B16" s="114" t="s">
        <v>32</v>
      </c>
      <c r="C16" s="115"/>
      <c r="D16" s="115"/>
      <c r="E16" s="115"/>
      <c r="F16" s="115" t="s">
        <v>33</v>
      </c>
      <c r="G16" s="115"/>
      <c r="H16" s="116"/>
    </row>
    <row r="17" spans="2:9" ht="47.1" customHeight="1">
      <c r="B17" s="131" t="s">
        <v>34</v>
      </c>
      <c r="C17" s="132"/>
      <c r="D17" s="132"/>
      <c r="E17" s="133"/>
      <c r="F17" s="115" t="s">
        <v>35</v>
      </c>
      <c r="G17" s="115"/>
      <c r="H17" s="14" t="s">
        <v>36</v>
      </c>
    </row>
    <row r="18" spans="2:9" ht="18" customHeight="1">
      <c r="B18" s="120" t="s">
        <v>37</v>
      </c>
      <c r="C18" s="121"/>
      <c r="D18" s="121"/>
      <c r="E18" s="122"/>
      <c r="F18" s="123" t="s">
        <v>38</v>
      </c>
      <c r="G18" s="123"/>
      <c r="H18" s="22" t="s">
        <v>20</v>
      </c>
    </row>
    <row r="19" spans="2:9" ht="15.75" customHeight="1">
      <c r="B19" s="114" t="s">
        <v>39</v>
      </c>
      <c r="C19" s="115"/>
      <c r="D19" s="115"/>
      <c r="E19" s="115"/>
      <c r="F19" s="115"/>
      <c r="G19" s="115"/>
      <c r="H19" s="116"/>
    </row>
    <row r="20" spans="2:9" ht="60.95" customHeight="1">
      <c r="B20" s="134" t="s">
        <v>40</v>
      </c>
      <c r="C20" s="135"/>
      <c r="D20" s="135"/>
      <c r="E20" s="135"/>
      <c r="F20" s="135"/>
      <c r="G20" s="135"/>
      <c r="H20" s="136"/>
    </row>
    <row r="21" spans="2:9" ht="15.75" customHeight="1">
      <c r="B21" s="114" t="s">
        <v>41</v>
      </c>
      <c r="C21" s="115"/>
      <c r="D21" s="115"/>
      <c r="E21" s="115"/>
      <c r="F21" s="115"/>
      <c r="G21" s="115"/>
      <c r="H21" s="116"/>
    </row>
    <row r="22" spans="2:9" ht="63.95" customHeight="1">
      <c r="B22" s="109" t="s">
        <v>736</v>
      </c>
      <c r="C22" s="110"/>
      <c r="D22" s="110"/>
      <c r="E22" s="110"/>
      <c r="F22" s="110"/>
      <c r="G22" s="110"/>
      <c r="H22" s="137"/>
    </row>
    <row r="23" spans="2:9" ht="15.75" customHeight="1">
      <c r="B23" s="114" t="s">
        <v>43</v>
      </c>
      <c r="C23" s="115"/>
      <c r="D23" s="115"/>
      <c r="E23" s="115"/>
      <c r="F23" s="115" t="s">
        <v>44</v>
      </c>
      <c r="G23" s="115"/>
      <c r="H23" s="116"/>
    </row>
    <row r="24" spans="2:9" ht="24.75" customHeight="1">
      <c r="B24" s="109" t="s">
        <v>45</v>
      </c>
      <c r="C24" s="110"/>
      <c r="D24" s="110"/>
      <c r="E24" s="110"/>
      <c r="F24" s="110" t="s">
        <v>46</v>
      </c>
      <c r="G24" s="110"/>
      <c r="H24" s="137"/>
    </row>
    <row r="25" spans="2:9" ht="14.25" customHeight="1">
      <c r="B25" s="114" t="s">
        <v>47</v>
      </c>
      <c r="C25" s="115"/>
      <c r="D25" s="115"/>
      <c r="E25" s="115"/>
      <c r="F25" s="115" t="s">
        <v>48</v>
      </c>
      <c r="G25" s="115"/>
      <c r="H25" s="116"/>
    </row>
    <row r="26" spans="2:9" ht="15.95" customHeight="1">
      <c r="B26" s="114" t="s">
        <v>49</v>
      </c>
      <c r="C26" s="115"/>
      <c r="D26" s="115" t="s">
        <v>50</v>
      </c>
      <c r="E26" s="115"/>
      <c r="F26" s="13" t="s">
        <v>49</v>
      </c>
      <c r="G26" s="13" t="s">
        <v>51</v>
      </c>
      <c r="H26" s="14" t="s">
        <v>50</v>
      </c>
    </row>
    <row r="27" spans="2:9" ht="14.25" customHeight="1">
      <c r="B27" s="193">
        <v>9335</v>
      </c>
      <c r="C27" s="110"/>
      <c r="D27" s="110">
        <v>2022</v>
      </c>
      <c r="E27" s="110"/>
      <c r="F27" s="31">
        <v>0.72870000000000001</v>
      </c>
      <c r="G27" s="31">
        <v>-7.2300000000000003E-2</v>
      </c>
      <c r="H27" s="19">
        <v>2024</v>
      </c>
      <c r="I27" s="1">
        <f>((4-5)/5)*100</f>
        <v>-20</v>
      </c>
    </row>
    <row r="28" spans="2:9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19.5" customHeight="1">
      <c r="B29" s="138" t="s">
        <v>34</v>
      </c>
      <c r="C29" s="139"/>
      <c r="D29" s="139"/>
      <c r="E29" s="139"/>
      <c r="F29" s="139"/>
      <c r="G29" s="139"/>
      <c r="H29" s="140"/>
    </row>
    <row r="30" spans="2:9" ht="30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26.1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</row>
    <row r="32" spans="2:9" ht="45.95" customHeight="1">
      <c r="B32" s="114" t="s">
        <v>60</v>
      </c>
      <c r="C32" s="115"/>
      <c r="D32" s="115"/>
      <c r="E32" s="115"/>
      <c r="F32" s="115"/>
      <c r="G32" s="115"/>
      <c r="H32" s="116"/>
      <c r="I32" s="35"/>
    </row>
    <row r="33" spans="2:8" ht="107.25" customHeight="1">
      <c r="B33" s="152" t="s">
        <v>737</v>
      </c>
      <c r="C33" s="110"/>
      <c r="D33" s="110"/>
      <c r="E33" s="110"/>
      <c r="F33" s="110"/>
      <c r="G33" s="110"/>
      <c r="H33" s="137"/>
    </row>
    <row r="34" spans="2:8" ht="30" customHeight="1">
      <c r="B34" s="114" t="s">
        <v>62</v>
      </c>
      <c r="C34" s="115"/>
      <c r="D34" s="115"/>
      <c r="E34" s="115"/>
      <c r="F34" s="115"/>
      <c r="G34" s="115"/>
      <c r="H34" s="116"/>
    </row>
    <row r="35" spans="2:8" ht="20.100000000000001" customHeight="1">
      <c r="B35" s="12" t="s">
        <v>63</v>
      </c>
      <c r="C35" s="13" t="s">
        <v>64</v>
      </c>
      <c r="D35" s="13" t="s">
        <v>65</v>
      </c>
      <c r="E35" s="13" t="s">
        <v>66</v>
      </c>
      <c r="F35" s="13" t="s">
        <v>67</v>
      </c>
      <c r="G35" s="115" t="s">
        <v>68</v>
      </c>
      <c r="H35" s="116"/>
    </row>
    <row r="36" spans="2:8" ht="27.95" customHeight="1">
      <c r="B36" s="44">
        <v>0.26350000000000001</v>
      </c>
      <c r="C36" s="44">
        <v>0.19239999999999999</v>
      </c>
      <c r="D36" s="36">
        <v>0.29699999999999999</v>
      </c>
      <c r="E36" s="36" t="s">
        <v>69</v>
      </c>
      <c r="F36" s="36">
        <v>0.18820000000000001</v>
      </c>
      <c r="G36" s="110"/>
      <c r="H36" s="137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14" t="s">
        <v>71</v>
      </c>
      <c r="C38" s="115"/>
      <c r="D38" s="115"/>
      <c r="E38" s="115"/>
      <c r="F38" s="115" t="s">
        <v>72</v>
      </c>
      <c r="G38" s="115"/>
      <c r="H38" s="116"/>
    </row>
    <row r="39" spans="2:8" ht="30.75" customHeight="1">
      <c r="B39" s="109" t="s">
        <v>738</v>
      </c>
      <c r="C39" s="110"/>
      <c r="D39" s="110"/>
      <c r="E39" s="110"/>
      <c r="F39" s="110" t="s">
        <v>739</v>
      </c>
      <c r="G39" s="110"/>
      <c r="H39" s="137"/>
    </row>
    <row r="40" spans="2:8" ht="17.100000000000001" customHeight="1">
      <c r="B40" s="114" t="s">
        <v>75</v>
      </c>
      <c r="C40" s="115"/>
      <c r="D40" s="115"/>
      <c r="E40" s="115"/>
      <c r="F40" s="115" t="s">
        <v>76</v>
      </c>
      <c r="G40" s="115"/>
      <c r="H40" s="116"/>
    </row>
    <row r="41" spans="2:8" ht="21" customHeight="1">
      <c r="B41" s="109" t="s">
        <v>683</v>
      </c>
      <c r="C41" s="110"/>
      <c r="D41" s="110"/>
      <c r="E41" s="110"/>
      <c r="F41" s="151" t="s">
        <v>740</v>
      </c>
      <c r="G41" s="149"/>
      <c r="H41" s="161"/>
    </row>
    <row r="42" spans="2:8" ht="15" customHeight="1">
      <c r="B42" s="114" t="s">
        <v>77</v>
      </c>
      <c r="C42" s="115"/>
      <c r="D42" s="115"/>
      <c r="E42" s="115"/>
      <c r="F42" s="115" t="s">
        <v>78</v>
      </c>
      <c r="G42" s="115"/>
      <c r="H42" s="116"/>
    </row>
    <row r="43" spans="2:8" ht="12.95" customHeight="1">
      <c r="B43" s="109" t="s">
        <v>741</v>
      </c>
      <c r="C43" s="110"/>
      <c r="D43" s="110"/>
      <c r="E43" s="110"/>
      <c r="F43" s="110" t="s">
        <v>742</v>
      </c>
      <c r="G43" s="110"/>
      <c r="H43" s="137"/>
    </row>
    <row r="44" spans="2:8" ht="24" customHeight="1">
      <c r="B44" s="114" t="s">
        <v>79</v>
      </c>
      <c r="C44" s="115"/>
      <c r="D44" s="115"/>
      <c r="E44" s="115"/>
      <c r="F44" s="115" t="s">
        <v>80</v>
      </c>
      <c r="G44" s="115"/>
      <c r="H44" s="116"/>
    </row>
    <row r="45" spans="2:8" ht="14.1" customHeight="1">
      <c r="B45" s="109" t="s">
        <v>687</v>
      </c>
      <c r="C45" s="110"/>
      <c r="D45" s="110"/>
      <c r="E45" s="110"/>
      <c r="F45" s="110" t="s">
        <v>684</v>
      </c>
      <c r="G45" s="110"/>
      <c r="H45" s="137"/>
    </row>
    <row r="46" spans="2:8" ht="14.1" customHeight="1">
      <c r="B46" s="153" t="s">
        <v>81</v>
      </c>
      <c r="C46" s="154"/>
      <c r="D46" s="154"/>
      <c r="E46" s="154"/>
      <c r="F46" s="154"/>
      <c r="G46" s="154"/>
      <c r="H46" s="155"/>
    </row>
    <row r="47" spans="2:8" ht="15.95" customHeight="1">
      <c r="B47" s="109" t="s">
        <v>688</v>
      </c>
      <c r="C47" s="110"/>
      <c r="D47" s="110"/>
      <c r="E47" s="110"/>
      <c r="F47" s="110"/>
      <c r="G47" s="110"/>
      <c r="H47" s="137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18.95" customHeight="1">
      <c r="B49" s="148" t="s">
        <v>689</v>
      </c>
      <c r="C49" s="149"/>
      <c r="D49" s="149"/>
      <c r="E49" s="150"/>
      <c r="F49" s="151" t="s">
        <v>690</v>
      </c>
      <c r="G49" s="149"/>
      <c r="H49" s="161"/>
    </row>
    <row r="50" spans="2:8" ht="16.5" customHeight="1">
      <c r="B50" s="114" t="s">
        <v>87</v>
      </c>
      <c r="C50" s="115"/>
      <c r="D50" s="115"/>
      <c r="E50" s="115"/>
      <c r="F50" s="115" t="s">
        <v>88</v>
      </c>
      <c r="G50" s="115"/>
      <c r="H50" s="116"/>
    </row>
    <row r="51" spans="2:8" ht="15" customHeight="1" thickBot="1">
      <c r="B51" s="204" t="s">
        <v>691</v>
      </c>
      <c r="C51" s="205"/>
      <c r="D51" s="205"/>
      <c r="E51" s="205"/>
      <c r="F51" s="130" t="s">
        <v>692</v>
      </c>
      <c r="G51" s="130"/>
      <c r="H51" s="164"/>
    </row>
    <row r="52" spans="2:8" ht="38.25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139" priority="1" operator="containsText" text="NO DISPONIBLE">
      <formula>NOT(ISERROR(SEARCH("NO DISPONIBLE",B36)))</formula>
    </cfRule>
    <cfRule type="cellIs" dxfId="138" priority="2" operator="lessThanOrEqual">
      <formula>0.15</formula>
    </cfRule>
    <cfRule type="cellIs" dxfId="137" priority="3" operator="between">
      <formula>0.5</formula>
      <formula>0.7</formula>
    </cfRule>
    <cfRule type="cellIs" dxfId="136" priority="4" operator="greaterThanOrEqual">
      <formula>0.7</formula>
    </cfRule>
  </conditionalFormatting>
  <hyperlinks>
    <hyperlink ref="B51" r:id="rId1"/>
  </hyperlinks>
  <printOptions horizontalCentered="1" verticalCentered="1"/>
  <pageMargins left="0.51181102362204722" right="0.51181102362204722" top="0.35433070866141736" bottom="0.35433070866141736" header="0.31496062992125984" footer="0.31496062992125984"/>
  <pageSetup paperSize="5" scale="7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'2.2.1.1.7.6'!B36:F36</xm:f>
              <xm:sqref>G36</xm:sqref>
            </x14:sparkline>
          </x14:sparklines>
        </x14:sparklineGroup>
      </x14:sparklineGroup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53"/>
  <sheetViews>
    <sheetView showGridLines="0" view="pageBreakPreview" topLeftCell="A24" zoomScale="85" zoomScaleNormal="90" zoomScaleSheetLayoutView="85" zoomScalePageLayoutView="60" workbookViewId="0">
      <selection activeCell="F36" sqref="F36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504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14" t="s">
        <v>1</v>
      </c>
      <c r="C6" s="115"/>
      <c r="D6" s="115"/>
      <c r="E6" s="115"/>
      <c r="F6" s="115"/>
      <c r="G6" s="115"/>
      <c r="H6" s="116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117" t="s">
        <v>743</v>
      </c>
      <c r="C7" s="118"/>
      <c r="D7" s="118"/>
      <c r="E7" s="118"/>
      <c r="F7" s="118"/>
      <c r="G7" s="118"/>
      <c r="H7" s="119"/>
      <c r="J7" s="15"/>
      <c r="K7" s="15"/>
      <c r="L7" s="15"/>
      <c r="M7" s="15"/>
      <c r="N7" s="15"/>
      <c r="O7" s="15"/>
      <c r="P7" s="15"/>
      <c r="Q7" s="15"/>
    </row>
    <row r="8" spans="2:17" ht="19.5" customHeight="1">
      <c r="B8" s="114" t="s">
        <v>3</v>
      </c>
      <c r="C8" s="115"/>
      <c r="D8" s="115"/>
      <c r="E8" s="115"/>
      <c r="F8" s="115" t="s">
        <v>4</v>
      </c>
      <c r="G8" s="115"/>
      <c r="H8" s="14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35.25" customHeight="1">
      <c r="B9" s="109" t="s">
        <v>675</v>
      </c>
      <c r="C9" s="110"/>
      <c r="D9" s="110"/>
      <c r="E9" s="110"/>
      <c r="F9" s="110" t="s">
        <v>676</v>
      </c>
      <c r="G9" s="110"/>
      <c r="H9" s="19" t="s">
        <v>139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14" t="s">
        <v>8</v>
      </c>
      <c r="C10" s="115"/>
      <c r="D10" s="115"/>
      <c r="E10" s="115"/>
      <c r="F10" s="115"/>
      <c r="G10" s="115"/>
      <c r="H10" s="116"/>
    </row>
    <row r="11" spans="2:17" ht="25.5" customHeight="1">
      <c r="B11" s="12" t="s">
        <v>9</v>
      </c>
      <c r="C11" s="115" t="s">
        <v>10</v>
      </c>
      <c r="D11" s="115"/>
      <c r="E11" s="13" t="s">
        <v>11</v>
      </c>
      <c r="F11" s="13" t="s">
        <v>12</v>
      </c>
      <c r="G11" s="13" t="s">
        <v>13</v>
      </c>
      <c r="H11" s="14" t="s">
        <v>14</v>
      </c>
    </row>
    <row r="12" spans="2:17" ht="18.95" customHeight="1" thickBot="1">
      <c r="B12" s="20" t="s">
        <v>408</v>
      </c>
      <c r="C12" s="123" t="s">
        <v>703</v>
      </c>
      <c r="D12" s="123"/>
      <c r="E12" s="21" t="s">
        <v>408</v>
      </c>
      <c r="F12" s="21" t="s">
        <v>408</v>
      </c>
      <c r="G12" s="21" t="s">
        <v>408</v>
      </c>
      <c r="H12" s="22" t="s">
        <v>20</v>
      </c>
    </row>
    <row r="13" spans="2:17" ht="16.5" customHeight="1" thickBot="1">
      <c r="B13" s="124" t="s">
        <v>21</v>
      </c>
      <c r="C13" s="125"/>
      <c r="D13" s="125"/>
      <c r="E13" s="125"/>
      <c r="F13" s="126"/>
      <c r="G13" s="127" t="s">
        <v>22</v>
      </c>
      <c r="H13" s="128"/>
    </row>
    <row r="14" spans="2:17" ht="16.5" customHeight="1">
      <c r="B14" s="23" t="s">
        <v>23</v>
      </c>
      <c r="C14" s="129" t="s">
        <v>24</v>
      </c>
      <c r="D14" s="129"/>
      <c r="E14" s="24" t="s">
        <v>25</v>
      </c>
      <c r="F14" s="25" t="s">
        <v>11</v>
      </c>
      <c r="G14" s="26" t="s">
        <v>26</v>
      </c>
      <c r="H14" s="25" t="s">
        <v>27</v>
      </c>
    </row>
    <row r="15" spans="2:17" ht="21" customHeight="1" thickBot="1">
      <c r="B15" s="27" t="s">
        <v>28</v>
      </c>
      <c r="C15" s="130" t="s">
        <v>99</v>
      </c>
      <c r="D15" s="130"/>
      <c r="E15" s="28" t="s">
        <v>29</v>
      </c>
      <c r="F15" s="29" t="s">
        <v>30</v>
      </c>
      <c r="G15" s="27" t="s">
        <v>29</v>
      </c>
      <c r="H15" s="29" t="s">
        <v>410</v>
      </c>
    </row>
    <row r="16" spans="2:17" ht="30.95" customHeight="1">
      <c r="B16" s="114" t="s">
        <v>32</v>
      </c>
      <c r="C16" s="115"/>
      <c r="D16" s="115"/>
      <c r="E16" s="115"/>
      <c r="F16" s="115" t="s">
        <v>33</v>
      </c>
      <c r="G16" s="115"/>
      <c r="H16" s="116"/>
    </row>
    <row r="17" spans="2:9" ht="47.1" customHeight="1">
      <c r="B17" s="131" t="s">
        <v>34</v>
      </c>
      <c r="C17" s="132"/>
      <c r="D17" s="132"/>
      <c r="E17" s="133"/>
      <c r="F17" s="115" t="s">
        <v>35</v>
      </c>
      <c r="G17" s="115"/>
      <c r="H17" s="14" t="s">
        <v>36</v>
      </c>
    </row>
    <row r="18" spans="2:9" ht="18" customHeight="1">
      <c r="B18" s="120" t="s">
        <v>37</v>
      </c>
      <c r="C18" s="121"/>
      <c r="D18" s="121"/>
      <c r="E18" s="122"/>
      <c r="F18" s="123" t="s">
        <v>38</v>
      </c>
      <c r="G18" s="123"/>
      <c r="H18" s="22" t="s">
        <v>20</v>
      </c>
    </row>
    <row r="19" spans="2:9" ht="15.75" customHeight="1">
      <c r="B19" s="114" t="s">
        <v>39</v>
      </c>
      <c r="C19" s="115"/>
      <c r="D19" s="115"/>
      <c r="E19" s="115"/>
      <c r="F19" s="115"/>
      <c r="G19" s="115"/>
      <c r="H19" s="116"/>
    </row>
    <row r="20" spans="2:9" ht="60.95" customHeight="1">
      <c r="B20" s="134" t="s">
        <v>40</v>
      </c>
      <c r="C20" s="135"/>
      <c r="D20" s="135"/>
      <c r="E20" s="135"/>
      <c r="F20" s="135"/>
      <c r="G20" s="135"/>
      <c r="H20" s="136"/>
    </row>
    <row r="21" spans="2:9" ht="15.75" customHeight="1">
      <c r="B21" s="114" t="s">
        <v>41</v>
      </c>
      <c r="C21" s="115"/>
      <c r="D21" s="115"/>
      <c r="E21" s="115"/>
      <c r="F21" s="115"/>
      <c r="G21" s="115"/>
      <c r="H21" s="116"/>
    </row>
    <row r="22" spans="2:9" ht="63.95" customHeight="1">
      <c r="B22" s="109" t="s">
        <v>744</v>
      </c>
      <c r="C22" s="110"/>
      <c r="D22" s="110"/>
      <c r="E22" s="110"/>
      <c r="F22" s="110"/>
      <c r="G22" s="110"/>
      <c r="H22" s="137"/>
    </row>
    <row r="23" spans="2:9" ht="15.75" customHeight="1">
      <c r="B23" s="114" t="s">
        <v>43</v>
      </c>
      <c r="C23" s="115"/>
      <c r="D23" s="115"/>
      <c r="E23" s="115"/>
      <c r="F23" s="115" t="s">
        <v>44</v>
      </c>
      <c r="G23" s="115"/>
      <c r="H23" s="116"/>
    </row>
    <row r="24" spans="2:9" ht="24.75" customHeight="1">
      <c r="B24" s="109" t="s">
        <v>45</v>
      </c>
      <c r="C24" s="110"/>
      <c r="D24" s="110"/>
      <c r="E24" s="110"/>
      <c r="F24" s="110" t="s">
        <v>46</v>
      </c>
      <c r="G24" s="110"/>
      <c r="H24" s="137"/>
    </row>
    <row r="25" spans="2:9" ht="14.25" customHeight="1">
      <c r="B25" s="114" t="s">
        <v>47</v>
      </c>
      <c r="C25" s="115"/>
      <c r="D25" s="115"/>
      <c r="E25" s="115"/>
      <c r="F25" s="115" t="s">
        <v>48</v>
      </c>
      <c r="G25" s="115"/>
      <c r="H25" s="116"/>
    </row>
    <row r="26" spans="2:9" ht="15.95" customHeight="1">
      <c r="B26" s="114" t="s">
        <v>49</v>
      </c>
      <c r="C26" s="115"/>
      <c r="D26" s="115" t="s">
        <v>50</v>
      </c>
      <c r="E26" s="115"/>
      <c r="F26" s="13" t="s">
        <v>49</v>
      </c>
      <c r="G26" s="13" t="s">
        <v>51</v>
      </c>
      <c r="H26" s="14" t="s">
        <v>50</v>
      </c>
    </row>
    <row r="27" spans="2:9" ht="14.25" customHeight="1">
      <c r="B27" s="109">
        <v>61</v>
      </c>
      <c r="C27" s="110"/>
      <c r="D27" s="110">
        <v>2022</v>
      </c>
      <c r="E27" s="110"/>
      <c r="F27" s="31">
        <v>0.72870000000000001</v>
      </c>
      <c r="G27" s="31">
        <v>0.2044</v>
      </c>
      <c r="H27" s="19">
        <v>2024</v>
      </c>
      <c r="I27" s="1">
        <f>((4-5)/5)*100</f>
        <v>-20</v>
      </c>
    </row>
    <row r="28" spans="2:9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19.5" customHeight="1">
      <c r="B29" s="138" t="s">
        <v>34</v>
      </c>
      <c r="C29" s="139"/>
      <c r="D29" s="139"/>
      <c r="E29" s="139"/>
      <c r="F29" s="139"/>
      <c r="G29" s="139"/>
      <c r="H29" s="140"/>
    </row>
    <row r="30" spans="2:9" ht="30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26.1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</row>
    <row r="32" spans="2:9" ht="45.95" customHeight="1">
      <c r="B32" s="114" t="s">
        <v>60</v>
      </c>
      <c r="C32" s="115"/>
      <c r="D32" s="115"/>
      <c r="E32" s="115"/>
      <c r="F32" s="115"/>
      <c r="G32" s="115"/>
      <c r="H32" s="116"/>
      <c r="I32" s="35"/>
    </row>
    <row r="33" spans="2:8" ht="107.25" customHeight="1">
      <c r="B33" s="152" t="s">
        <v>680</v>
      </c>
      <c r="C33" s="110"/>
      <c r="D33" s="110"/>
      <c r="E33" s="110"/>
      <c r="F33" s="110"/>
      <c r="G33" s="110"/>
      <c r="H33" s="137"/>
    </row>
    <row r="34" spans="2:8" ht="30" customHeight="1">
      <c r="B34" s="114" t="s">
        <v>62</v>
      </c>
      <c r="C34" s="115"/>
      <c r="D34" s="115"/>
      <c r="E34" s="115"/>
      <c r="F34" s="115"/>
      <c r="G34" s="115"/>
      <c r="H34" s="116"/>
    </row>
    <row r="35" spans="2:8" ht="20.100000000000001" customHeight="1">
      <c r="B35" s="12" t="s">
        <v>63</v>
      </c>
      <c r="C35" s="13" t="s">
        <v>64</v>
      </c>
      <c r="D35" s="13" t="s">
        <v>65</v>
      </c>
      <c r="E35" s="13" t="s">
        <v>66</v>
      </c>
      <c r="F35" s="13" t="s">
        <v>67</v>
      </c>
      <c r="G35" s="115" t="s">
        <v>68</v>
      </c>
      <c r="H35" s="116"/>
    </row>
    <row r="36" spans="2:8" ht="27.95" customHeight="1">
      <c r="B36" s="36">
        <v>0.96970000000000001</v>
      </c>
      <c r="C36" s="36">
        <v>0.84850000000000003</v>
      </c>
      <c r="D36" s="36">
        <v>0.96970000000000001</v>
      </c>
      <c r="E36" s="36" t="s">
        <v>69</v>
      </c>
      <c r="F36" s="36">
        <v>0.69699999999999995</v>
      </c>
      <c r="G36" s="110"/>
      <c r="H36" s="137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14" t="s">
        <v>71</v>
      </c>
      <c r="C38" s="115"/>
      <c r="D38" s="115"/>
      <c r="E38" s="115"/>
      <c r="F38" s="115" t="s">
        <v>72</v>
      </c>
      <c r="G38" s="115"/>
      <c r="H38" s="116"/>
    </row>
    <row r="39" spans="2:8" ht="14.1" customHeight="1">
      <c r="B39" s="109" t="s">
        <v>745</v>
      </c>
      <c r="C39" s="110"/>
      <c r="D39" s="110"/>
      <c r="E39" s="110"/>
      <c r="F39" s="110" t="s">
        <v>746</v>
      </c>
      <c r="G39" s="110"/>
      <c r="H39" s="137"/>
    </row>
    <row r="40" spans="2:8" ht="17.100000000000001" customHeight="1">
      <c r="B40" s="114" t="s">
        <v>75</v>
      </c>
      <c r="C40" s="115"/>
      <c r="D40" s="115"/>
      <c r="E40" s="115"/>
      <c r="F40" s="115" t="s">
        <v>76</v>
      </c>
      <c r="G40" s="115"/>
      <c r="H40" s="116"/>
    </row>
    <row r="41" spans="2:8" ht="21" customHeight="1">
      <c r="B41" s="109" t="s">
        <v>683</v>
      </c>
      <c r="C41" s="110"/>
      <c r="D41" s="110"/>
      <c r="E41" s="110"/>
      <c r="F41" s="110" t="s">
        <v>747</v>
      </c>
      <c r="G41" s="110"/>
      <c r="H41" s="137"/>
    </row>
    <row r="42" spans="2:8" ht="15" customHeight="1">
      <c r="B42" s="114" t="s">
        <v>77</v>
      </c>
      <c r="C42" s="115"/>
      <c r="D42" s="115"/>
      <c r="E42" s="115"/>
      <c r="F42" s="115" t="s">
        <v>78</v>
      </c>
      <c r="G42" s="115"/>
      <c r="H42" s="116"/>
    </row>
    <row r="43" spans="2:8" ht="12.95" customHeight="1">
      <c r="B43" s="109" t="s">
        <v>748</v>
      </c>
      <c r="C43" s="110"/>
      <c r="D43" s="110"/>
      <c r="E43" s="110"/>
      <c r="F43" s="110" t="s">
        <v>749</v>
      </c>
      <c r="G43" s="110"/>
      <c r="H43" s="137"/>
    </row>
    <row r="44" spans="2:8" ht="24" customHeight="1">
      <c r="B44" s="114" t="s">
        <v>79</v>
      </c>
      <c r="C44" s="115"/>
      <c r="D44" s="115"/>
      <c r="E44" s="115"/>
      <c r="F44" s="115" t="s">
        <v>80</v>
      </c>
      <c r="G44" s="115"/>
      <c r="H44" s="116"/>
    </row>
    <row r="45" spans="2:8" ht="14.1" customHeight="1">
      <c r="B45" s="109" t="s">
        <v>687</v>
      </c>
      <c r="C45" s="110"/>
      <c r="D45" s="110"/>
      <c r="E45" s="110"/>
      <c r="F45" s="110" t="s">
        <v>684</v>
      </c>
      <c r="G45" s="110"/>
      <c r="H45" s="137"/>
    </row>
    <row r="46" spans="2:8" ht="14.1" customHeight="1">
      <c r="B46" s="153" t="s">
        <v>81</v>
      </c>
      <c r="C46" s="154"/>
      <c r="D46" s="154"/>
      <c r="E46" s="154"/>
      <c r="F46" s="154"/>
      <c r="G46" s="154"/>
      <c r="H46" s="155"/>
    </row>
    <row r="47" spans="2:8" ht="15.95" customHeight="1">
      <c r="B47" s="109" t="s">
        <v>688</v>
      </c>
      <c r="C47" s="110"/>
      <c r="D47" s="110"/>
      <c r="E47" s="110"/>
      <c r="F47" s="110"/>
      <c r="G47" s="110"/>
      <c r="H47" s="137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18.95" customHeight="1">
      <c r="B49" s="148" t="s">
        <v>689</v>
      </c>
      <c r="C49" s="149"/>
      <c r="D49" s="149"/>
      <c r="E49" s="150"/>
      <c r="F49" s="151" t="s">
        <v>690</v>
      </c>
      <c r="G49" s="149"/>
      <c r="H49" s="161"/>
    </row>
    <row r="50" spans="2:8" ht="16.5" customHeight="1">
      <c r="B50" s="114" t="s">
        <v>87</v>
      </c>
      <c r="C50" s="115"/>
      <c r="D50" s="115"/>
      <c r="E50" s="115"/>
      <c r="F50" s="115" t="s">
        <v>88</v>
      </c>
      <c r="G50" s="115"/>
      <c r="H50" s="116"/>
    </row>
    <row r="51" spans="2:8" ht="15" customHeight="1" thickBot="1">
      <c r="B51" s="204" t="s">
        <v>691</v>
      </c>
      <c r="C51" s="205"/>
      <c r="D51" s="205"/>
      <c r="E51" s="205"/>
      <c r="F51" s="130" t="s">
        <v>692</v>
      </c>
      <c r="G51" s="130"/>
      <c r="H51" s="164"/>
    </row>
    <row r="52" spans="2:8" ht="38.25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135" priority="1" operator="containsText" text="NO DISPONIBLE">
      <formula>NOT(ISERROR(SEARCH("NO DISPONIBLE",B36)))</formula>
    </cfRule>
    <cfRule type="cellIs" dxfId="134" priority="2" operator="lessThanOrEqual">
      <formula>0.15</formula>
    </cfRule>
    <cfRule type="cellIs" dxfId="133" priority="3" operator="between">
      <formula>0.5</formula>
      <formula>0.7</formula>
    </cfRule>
    <cfRule type="cellIs" dxfId="132" priority="4" operator="greaterThanOrEqual">
      <formula>0.7</formula>
    </cfRule>
  </conditionalFormatting>
  <hyperlinks>
    <hyperlink ref="B51" r:id="rId1"/>
  </hyperlinks>
  <printOptions horizontalCentered="1" verticalCentered="1"/>
  <pageMargins left="0.70866141732283472" right="0.51181102362204722" top="0.35433070866141736" bottom="0.35433070866141736" header="0.31496062992125984" footer="0.31496062992125984"/>
  <pageSetup paperSize="5" scale="7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'2.2.1.1.7.7'!B36:F36</xm:f>
              <xm:sqref>G36</xm:sqref>
            </x14:sparkline>
          </x14:sparklines>
        </x14:sparklineGroup>
      </x14:sparklineGroup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53"/>
  <sheetViews>
    <sheetView showGridLines="0" view="pageBreakPreview" topLeftCell="A20" zoomScale="85" zoomScaleNormal="90" zoomScaleSheetLayoutView="85" workbookViewId="0">
      <selection activeCell="B47" sqref="B47:H47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4.7109375" style="1" customWidth="1"/>
    <col min="9" max="9" width="10.85546875" style="1" customWidth="1"/>
    <col min="10" max="16384" width="11.42578125" style="1"/>
  </cols>
  <sheetData>
    <row r="1" spans="2:17" ht="1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14" t="s">
        <v>1</v>
      </c>
      <c r="C6" s="115"/>
      <c r="D6" s="115"/>
      <c r="E6" s="115"/>
      <c r="F6" s="115"/>
      <c r="G6" s="115"/>
      <c r="H6" s="116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117" t="s">
        <v>150</v>
      </c>
      <c r="C7" s="118"/>
      <c r="D7" s="118"/>
      <c r="E7" s="118"/>
      <c r="F7" s="118"/>
      <c r="G7" s="118"/>
      <c r="H7" s="119"/>
      <c r="J7" s="15"/>
      <c r="K7" s="15"/>
      <c r="L7" s="15"/>
      <c r="M7" s="15"/>
      <c r="N7" s="15"/>
      <c r="O7" s="15"/>
      <c r="P7" s="15"/>
      <c r="Q7" s="15"/>
    </row>
    <row r="8" spans="2:17" ht="19.5" customHeight="1">
      <c r="B8" s="114" t="s">
        <v>3</v>
      </c>
      <c r="C8" s="115"/>
      <c r="D8" s="115"/>
      <c r="E8" s="115"/>
      <c r="F8" s="115" t="s">
        <v>4</v>
      </c>
      <c r="G8" s="115"/>
      <c r="H8" s="14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47.25" customHeight="1">
      <c r="B9" s="109" t="s">
        <v>93</v>
      </c>
      <c r="C9" s="110"/>
      <c r="D9" s="110"/>
      <c r="E9" s="110"/>
      <c r="F9" s="110" t="s">
        <v>94</v>
      </c>
      <c r="G9" s="110"/>
      <c r="H9" s="19" t="s">
        <v>139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14" t="s">
        <v>8</v>
      </c>
      <c r="C10" s="115"/>
      <c r="D10" s="115"/>
      <c r="E10" s="115"/>
      <c r="F10" s="115"/>
      <c r="G10" s="115"/>
      <c r="H10" s="116"/>
    </row>
    <row r="11" spans="2:17" ht="25.5" customHeight="1">
      <c r="B11" s="12" t="s">
        <v>9</v>
      </c>
      <c r="C11" s="115" t="s">
        <v>10</v>
      </c>
      <c r="D11" s="115"/>
      <c r="E11" s="13" t="s">
        <v>11</v>
      </c>
      <c r="F11" s="13" t="s">
        <v>12</v>
      </c>
      <c r="G11" s="13" t="s">
        <v>13</v>
      </c>
      <c r="H11" s="14" t="s">
        <v>14</v>
      </c>
    </row>
    <row r="12" spans="2:17" ht="18.95" customHeight="1" thickBot="1">
      <c r="B12" s="20" t="s">
        <v>96</v>
      </c>
      <c r="C12" s="123" t="s">
        <v>97</v>
      </c>
      <c r="D12" s="123"/>
      <c r="E12" s="21" t="s">
        <v>96</v>
      </c>
      <c r="F12" s="21" t="s">
        <v>96</v>
      </c>
      <c r="G12" s="21" t="s">
        <v>97</v>
      </c>
      <c r="H12" s="22" t="s">
        <v>20</v>
      </c>
    </row>
    <row r="13" spans="2:17" ht="16.5" customHeight="1" thickBot="1">
      <c r="B13" s="124" t="s">
        <v>21</v>
      </c>
      <c r="C13" s="125"/>
      <c r="D13" s="125"/>
      <c r="E13" s="125"/>
      <c r="F13" s="126"/>
      <c r="G13" s="127" t="s">
        <v>22</v>
      </c>
      <c r="H13" s="128"/>
    </row>
    <row r="14" spans="2:17" ht="16.5" customHeight="1">
      <c r="B14" s="23" t="s">
        <v>23</v>
      </c>
      <c r="C14" s="129" t="s">
        <v>24</v>
      </c>
      <c r="D14" s="129"/>
      <c r="E14" s="24" t="s">
        <v>25</v>
      </c>
      <c r="F14" s="25" t="s">
        <v>11</v>
      </c>
      <c r="G14" s="26" t="s">
        <v>26</v>
      </c>
      <c r="H14" s="25" t="s">
        <v>27</v>
      </c>
    </row>
    <row r="15" spans="2:17" ht="21" customHeight="1" thickBot="1">
      <c r="B15" s="27" t="s">
        <v>28</v>
      </c>
      <c r="C15" s="130" t="s">
        <v>98</v>
      </c>
      <c r="D15" s="130"/>
      <c r="E15" s="28" t="s">
        <v>29</v>
      </c>
      <c r="F15" s="29" t="s">
        <v>30</v>
      </c>
      <c r="G15" s="27" t="s">
        <v>99</v>
      </c>
      <c r="H15" s="29" t="s">
        <v>31</v>
      </c>
    </row>
    <row r="16" spans="2:17" ht="30.95" customHeight="1">
      <c r="B16" s="114" t="s">
        <v>32</v>
      </c>
      <c r="C16" s="115"/>
      <c r="D16" s="115"/>
      <c r="E16" s="115"/>
      <c r="F16" s="115" t="s">
        <v>33</v>
      </c>
      <c r="G16" s="115"/>
      <c r="H16" s="116"/>
    </row>
    <row r="17" spans="2:11" ht="21.75" customHeight="1">
      <c r="B17" s="131" t="s">
        <v>34</v>
      </c>
      <c r="C17" s="132"/>
      <c r="D17" s="132"/>
      <c r="E17" s="133"/>
      <c r="F17" s="115" t="s">
        <v>35</v>
      </c>
      <c r="G17" s="115"/>
      <c r="H17" s="14" t="s">
        <v>36</v>
      </c>
    </row>
    <row r="18" spans="2:11" ht="18" customHeight="1">
      <c r="B18" s="120" t="s">
        <v>37</v>
      </c>
      <c r="C18" s="121"/>
      <c r="D18" s="121"/>
      <c r="E18" s="122"/>
      <c r="F18" s="123" t="s">
        <v>38</v>
      </c>
      <c r="G18" s="123"/>
      <c r="H18" s="22" t="s">
        <v>20</v>
      </c>
    </row>
    <row r="19" spans="2:11" ht="15.75" customHeight="1">
      <c r="B19" s="114" t="s">
        <v>39</v>
      </c>
      <c r="C19" s="115"/>
      <c r="D19" s="115"/>
      <c r="E19" s="115"/>
      <c r="F19" s="115"/>
      <c r="G19" s="115"/>
      <c r="H19" s="116"/>
    </row>
    <row r="20" spans="2:11" ht="60.95" customHeight="1">
      <c r="B20" s="134" t="s">
        <v>151</v>
      </c>
      <c r="C20" s="135"/>
      <c r="D20" s="135"/>
      <c r="E20" s="135"/>
      <c r="F20" s="135"/>
      <c r="G20" s="135"/>
      <c r="H20" s="136"/>
    </row>
    <row r="21" spans="2:11" ht="15.75" customHeight="1">
      <c r="B21" s="114" t="s">
        <v>41</v>
      </c>
      <c r="C21" s="115"/>
      <c r="D21" s="115"/>
      <c r="E21" s="115"/>
      <c r="F21" s="115"/>
      <c r="G21" s="115"/>
      <c r="H21" s="116"/>
    </row>
    <row r="22" spans="2:11">
      <c r="B22" s="109" t="s">
        <v>152</v>
      </c>
      <c r="C22" s="110"/>
      <c r="D22" s="110"/>
      <c r="E22" s="110"/>
      <c r="F22" s="110"/>
      <c r="G22" s="110"/>
      <c r="H22" s="137"/>
    </row>
    <row r="23" spans="2:11" ht="15.75" customHeight="1">
      <c r="B23" s="114" t="s">
        <v>43</v>
      </c>
      <c r="C23" s="115"/>
      <c r="D23" s="115"/>
      <c r="E23" s="115"/>
      <c r="F23" s="115" t="s">
        <v>44</v>
      </c>
      <c r="G23" s="115"/>
      <c r="H23" s="116"/>
    </row>
    <row r="24" spans="2:11" ht="24.75" customHeight="1">
      <c r="B24" s="109" t="s">
        <v>45</v>
      </c>
      <c r="C24" s="110"/>
      <c r="D24" s="110"/>
      <c r="E24" s="110"/>
      <c r="F24" s="110" t="s">
        <v>46</v>
      </c>
      <c r="G24" s="110"/>
      <c r="H24" s="137"/>
    </row>
    <row r="25" spans="2:11" ht="14.25" customHeight="1">
      <c r="B25" s="114" t="s">
        <v>47</v>
      </c>
      <c r="C25" s="115"/>
      <c r="D25" s="115"/>
      <c r="E25" s="115"/>
      <c r="F25" s="115" t="s">
        <v>48</v>
      </c>
      <c r="G25" s="115"/>
      <c r="H25" s="116"/>
    </row>
    <row r="26" spans="2:11" ht="15.95" customHeight="1">
      <c r="B26" s="114" t="s">
        <v>49</v>
      </c>
      <c r="C26" s="115"/>
      <c r="D26" s="115" t="s">
        <v>50</v>
      </c>
      <c r="E26" s="115"/>
      <c r="F26" s="13" t="s">
        <v>49</v>
      </c>
      <c r="G26" s="13" t="s">
        <v>51</v>
      </c>
      <c r="H26" s="14" t="s">
        <v>50</v>
      </c>
    </row>
    <row r="27" spans="2:11" ht="14.25" customHeight="1">
      <c r="B27" s="109">
        <v>17</v>
      </c>
      <c r="C27" s="110"/>
      <c r="D27" s="110">
        <v>2022</v>
      </c>
      <c r="E27" s="110"/>
      <c r="F27" s="43">
        <v>15</v>
      </c>
      <c r="G27" s="31">
        <v>-0.1176</v>
      </c>
      <c r="H27" s="19">
        <v>2025</v>
      </c>
      <c r="I27" s="1">
        <f>(F27/B27)</f>
        <v>0.88235294117647056</v>
      </c>
      <c r="J27" s="1">
        <f>I27-1</f>
        <v>-0.11764705882352944</v>
      </c>
      <c r="K27" s="1">
        <f>J27*100</f>
        <v>-11.764705882352944</v>
      </c>
    </row>
    <row r="28" spans="2:11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11" ht="19.5" customHeight="1">
      <c r="B29" s="138" t="s">
        <v>34</v>
      </c>
      <c r="C29" s="139"/>
      <c r="D29" s="139"/>
      <c r="E29" s="139"/>
      <c r="F29" s="139"/>
      <c r="G29" s="139"/>
      <c r="H29" s="140"/>
    </row>
    <row r="30" spans="2:11" ht="30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11" ht="26.1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</row>
    <row r="32" spans="2:11" ht="29.25" customHeight="1">
      <c r="B32" s="114" t="s">
        <v>60</v>
      </c>
      <c r="C32" s="115"/>
      <c r="D32" s="115"/>
      <c r="E32" s="115"/>
      <c r="F32" s="115"/>
      <c r="G32" s="115"/>
      <c r="H32" s="116"/>
      <c r="I32" s="35"/>
    </row>
    <row r="33" spans="2:8" s="42" customFormat="1" ht="146.25" customHeight="1">
      <c r="B33" s="175" t="s">
        <v>153</v>
      </c>
      <c r="C33" s="169"/>
      <c r="D33" s="169"/>
      <c r="E33" s="169"/>
      <c r="F33" s="169"/>
      <c r="G33" s="169"/>
      <c r="H33" s="170"/>
    </row>
    <row r="34" spans="2:8" ht="30" customHeight="1">
      <c r="B34" s="114" t="s">
        <v>62</v>
      </c>
      <c r="C34" s="115"/>
      <c r="D34" s="115"/>
      <c r="E34" s="115"/>
      <c r="F34" s="115"/>
      <c r="G34" s="115"/>
      <c r="H34" s="116"/>
    </row>
    <row r="35" spans="2:8" ht="20.100000000000001" customHeight="1">
      <c r="B35" s="12" t="s">
        <v>63</v>
      </c>
      <c r="C35" s="13" t="s">
        <v>64</v>
      </c>
      <c r="D35" s="13" t="s">
        <v>65</v>
      </c>
      <c r="E35" s="13" t="s">
        <v>66</v>
      </c>
      <c r="F35" s="13" t="s">
        <v>67</v>
      </c>
      <c r="G35" s="115" t="s">
        <v>68</v>
      </c>
      <c r="H35" s="116"/>
    </row>
    <row r="36" spans="2:8" ht="27.95" customHeight="1">
      <c r="B36" s="36">
        <v>1</v>
      </c>
      <c r="C36" s="36">
        <v>0</v>
      </c>
      <c r="D36" s="36">
        <v>0</v>
      </c>
      <c r="E36" s="36" t="s">
        <v>69</v>
      </c>
      <c r="F36" s="44">
        <v>0.2</v>
      </c>
      <c r="G36" s="110"/>
      <c r="H36" s="137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14" t="s">
        <v>71</v>
      </c>
      <c r="C38" s="115"/>
      <c r="D38" s="115"/>
      <c r="E38" s="115"/>
      <c r="F38" s="115" t="s">
        <v>72</v>
      </c>
      <c r="G38" s="115"/>
      <c r="H38" s="116"/>
    </row>
    <row r="39" spans="2:8" ht="14.1" customHeight="1">
      <c r="B39" s="174" t="s">
        <v>154</v>
      </c>
      <c r="C39" s="110"/>
      <c r="D39" s="110"/>
      <c r="E39" s="110"/>
      <c r="F39" s="110" t="s">
        <v>155</v>
      </c>
      <c r="G39" s="110"/>
      <c r="H39" s="137"/>
    </row>
    <row r="40" spans="2:8" ht="17.100000000000001" customHeight="1">
      <c r="B40" s="114" t="s">
        <v>75</v>
      </c>
      <c r="C40" s="115"/>
      <c r="D40" s="115"/>
      <c r="E40" s="115"/>
      <c r="F40" s="115" t="s">
        <v>76</v>
      </c>
      <c r="G40" s="115"/>
      <c r="H40" s="116"/>
    </row>
    <row r="41" spans="2:8" ht="21" customHeight="1">
      <c r="B41" s="109" t="s">
        <v>156</v>
      </c>
      <c r="C41" s="110"/>
      <c r="D41" s="110"/>
      <c r="E41" s="110"/>
      <c r="F41" s="110" t="s">
        <v>157</v>
      </c>
      <c r="G41" s="110"/>
      <c r="H41" s="137"/>
    </row>
    <row r="42" spans="2:8" ht="15" customHeight="1">
      <c r="B42" s="114" t="s">
        <v>77</v>
      </c>
      <c r="C42" s="115"/>
      <c r="D42" s="115"/>
      <c r="E42" s="115"/>
      <c r="F42" s="115" t="s">
        <v>78</v>
      </c>
      <c r="G42" s="115"/>
      <c r="H42" s="116"/>
    </row>
    <row r="43" spans="2:8" ht="12.95" customHeight="1">
      <c r="B43" s="174" t="s">
        <v>158</v>
      </c>
      <c r="C43" s="110"/>
      <c r="D43" s="110"/>
      <c r="E43" s="110"/>
      <c r="F43" s="110" t="s">
        <v>159</v>
      </c>
      <c r="G43" s="110"/>
      <c r="H43" s="137"/>
    </row>
    <row r="44" spans="2:8" ht="24" customHeight="1">
      <c r="B44" s="114" t="s">
        <v>79</v>
      </c>
      <c r="C44" s="115"/>
      <c r="D44" s="115"/>
      <c r="E44" s="115"/>
      <c r="F44" s="115" t="s">
        <v>80</v>
      </c>
      <c r="G44" s="115"/>
      <c r="H44" s="116"/>
    </row>
    <row r="45" spans="2:8" ht="14.1" customHeight="1">
      <c r="B45" s="109" t="s">
        <v>160</v>
      </c>
      <c r="C45" s="110"/>
      <c r="D45" s="110"/>
      <c r="E45" s="110"/>
      <c r="F45" s="110" t="s">
        <v>157</v>
      </c>
      <c r="G45" s="110"/>
      <c r="H45" s="137"/>
    </row>
    <row r="46" spans="2:8" ht="14.1" customHeight="1">
      <c r="B46" s="153" t="s">
        <v>81</v>
      </c>
      <c r="C46" s="154"/>
      <c r="D46" s="154"/>
      <c r="E46" s="154"/>
      <c r="F46" s="154"/>
      <c r="G46" s="154"/>
      <c r="H46" s="155"/>
    </row>
    <row r="47" spans="2:8" ht="15.95" customHeight="1">
      <c r="B47" s="109" t="s">
        <v>112</v>
      </c>
      <c r="C47" s="110"/>
      <c r="D47" s="110"/>
      <c r="E47" s="110"/>
      <c r="F47" s="110"/>
      <c r="G47" s="110"/>
      <c r="H47" s="137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18.95" customHeight="1">
      <c r="B49" s="148" t="s">
        <v>113</v>
      </c>
      <c r="C49" s="149"/>
      <c r="D49" s="149"/>
      <c r="E49" s="150"/>
      <c r="F49" s="151" t="s">
        <v>113</v>
      </c>
      <c r="G49" s="149"/>
      <c r="H49" s="161"/>
    </row>
    <row r="50" spans="2:8" ht="16.5" customHeight="1">
      <c r="B50" s="114" t="s">
        <v>87</v>
      </c>
      <c r="C50" s="115"/>
      <c r="D50" s="115"/>
      <c r="E50" s="115"/>
      <c r="F50" s="115" t="s">
        <v>88</v>
      </c>
      <c r="G50" s="115"/>
      <c r="H50" s="116"/>
    </row>
    <row r="51" spans="2:8" ht="15" customHeight="1" thickBot="1">
      <c r="B51" s="162" t="s">
        <v>114</v>
      </c>
      <c r="C51" s="163"/>
      <c r="D51" s="163"/>
      <c r="E51" s="163"/>
      <c r="F51" s="130" t="s">
        <v>115</v>
      </c>
      <c r="G51" s="130"/>
      <c r="H51" s="164"/>
    </row>
    <row r="52" spans="2:8" ht="68.25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347" priority="1" operator="containsText" text="NO DISPONIBLE">
      <formula>NOT(ISERROR(SEARCH("NO DISPONIBLE",B36)))</formula>
    </cfRule>
    <cfRule type="cellIs" dxfId="346" priority="2" operator="lessThanOrEqual">
      <formula>0.15</formula>
    </cfRule>
    <cfRule type="cellIs" dxfId="345" priority="3" operator="between">
      <formula>0.5</formula>
      <formula>0.7</formula>
    </cfRule>
    <cfRule type="cellIs" dxfId="344" priority="4" operator="greaterThanOrEqual">
      <formula>0.7</formula>
    </cfRule>
  </conditionalFormatting>
  <hyperlinks>
    <hyperlink ref="B51" r:id="rId1"/>
  </hyperlinks>
  <pageMargins left="0.70866141732283461" right="0.70866141732283461" top="0.59055118110236215" bottom="0.59055118110236215" header="0.31496062992125984" footer="0.31496062992125984"/>
  <pageSetup paperSize="5" scale="72" orientation="portrait" horizontalDpi="1200" verticalDpi="120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'A-2.2.1.1.1.2'!B36:F36</xm:f>
              <xm:sqref>G36</xm:sqref>
            </x14:sparkline>
          </x14:sparklines>
        </x14:sparklineGroup>
      </x14:sparklineGroup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53"/>
  <sheetViews>
    <sheetView showGridLines="0" view="pageLayout" topLeftCell="B28" zoomScale="85" zoomScaleNormal="90" zoomScalePageLayoutView="85" workbookViewId="0">
      <selection activeCell="F36" sqref="F36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504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14" t="s">
        <v>1</v>
      </c>
      <c r="C6" s="115"/>
      <c r="D6" s="115"/>
      <c r="E6" s="115"/>
      <c r="F6" s="115"/>
      <c r="G6" s="115"/>
      <c r="H6" s="116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117" t="s">
        <v>750</v>
      </c>
      <c r="C7" s="118"/>
      <c r="D7" s="118"/>
      <c r="E7" s="118"/>
      <c r="F7" s="118"/>
      <c r="G7" s="118"/>
      <c r="H7" s="119"/>
      <c r="J7" s="15"/>
      <c r="K7" s="15"/>
      <c r="L7" s="15"/>
      <c r="M7" s="15"/>
      <c r="N7" s="15"/>
      <c r="O7" s="15"/>
      <c r="P7" s="15"/>
      <c r="Q7" s="15"/>
    </row>
    <row r="8" spans="2:17" ht="19.5" customHeight="1">
      <c r="B8" s="114" t="s">
        <v>3</v>
      </c>
      <c r="C8" s="115"/>
      <c r="D8" s="115"/>
      <c r="E8" s="115"/>
      <c r="F8" s="115" t="s">
        <v>4</v>
      </c>
      <c r="G8" s="115"/>
      <c r="H8" s="14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35.25" customHeight="1">
      <c r="B9" s="109" t="s">
        <v>675</v>
      </c>
      <c r="C9" s="110"/>
      <c r="D9" s="110"/>
      <c r="E9" s="110"/>
      <c r="F9" s="110" t="s">
        <v>676</v>
      </c>
      <c r="G9" s="110"/>
      <c r="H9" s="19" t="s">
        <v>139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14" t="s">
        <v>8</v>
      </c>
      <c r="C10" s="115"/>
      <c r="D10" s="115"/>
      <c r="E10" s="115"/>
      <c r="F10" s="115"/>
      <c r="G10" s="115"/>
      <c r="H10" s="116"/>
    </row>
    <row r="11" spans="2:17" ht="25.5" customHeight="1">
      <c r="B11" s="12" t="s">
        <v>9</v>
      </c>
      <c r="C11" s="115" t="s">
        <v>10</v>
      </c>
      <c r="D11" s="115"/>
      <c r="E11" s="13" t="s">
        <v>11</v>
      </c>
      <c r="F11" s="13" t="s">
        <v>12</v>
      </c>
      <c r="G11" s="13" t="s">
        <v>13</v>
      </c>
      <c r="H11" s="14" t="s">
        <v>14</v>
      </c>
    </row>
    <row r="12" spans="2:17" ht="18.95" customHeight="1" thickBot="1">
      <c r="B12" s="20" t="s">
        <v>408</v>
      </c>
      <c r="C12" s="123" t="s">
        <v>408</v>
      </c>
      <c r="D12" s="123"/>
      <c r="E12" s="21" t="s">
        <v>408</v>
      </c>
      <c r="F12" s="21" t="s">
        <v>712</v>
      </c>
      <c r="G12" s="21" t="s">
        <v>694</v>
      </c>
      <c r="H12" s="22" t="s">
        <v>20</v>
      </c>
    </row>
    <row r="13" spans="2:17" ht="16.5" customHeight="1" thickBot="1">
      <c r="B13" s="124" t="s">
        <v>21</v>
      </c>
      <c r="C13" s="125"/>
      <c r="D13" s="125"/>
      <c r="E13" s="125"/>
      <c r="F13" s="126"/>
      <c r="G13" s="127" t="s">
        <v>22</v>
      </c>
      <c r="H13" s="128"/>
    </row>
    <row r="14" spans="2:17" ht="16.5" customHeight="1">
      <c r="B14" s="23" t="s">
        <v>23</v>
      </c>
      <c r="C14" s="129" t="s">
        <v>24</v>
      </c>
      <c r="D14" s="129"/>
      <c r="E14" s="24" t="s">
        <v>25</v>
      </c>
      <c r="F14" s="25" t="s">
        <v>11</v>
      </c>
      <c r="G14" s="26" t="s">
        <v>26</v>
      </c>
      <c r="H14" s="25" t="s">
        <v>27</v>
      </c>
    </row>
    <row r="15" spans="2:17" ht="21" customHeight="1" thickBot="1">
      <c r="B15" s="27" t="s">
        <v>28</v>
      </c>
      <c r="C15" s="130" t="s">
        <v>509</v>
      </c>
      <c r="D15" s="130"/>
      <c r="E15" s="28" t="s">
        <v>29</v>
      </c>
      <c r="F15" s="29" t="s">
        <v>30</v>
      </c>
      <c r="G15" s="27" t="s">
        <v>29</v>
      </c>
      <c r="H15" s="29" t="s">
        <v>409</v>
      </c>
    </row>
    <row r="16" spans="2:17" ht="30.95" customHeight="1">
      <c r="B16" s="114" t="s">
        <v>32</v>
      </c>
      <c r="C16" s="115"/>
      <c r="D16" s="115"/>
      <c r="E16" s="115"/>
      <c r="F16" s="115" t="s">
        <v>33</v>
      </c>
      <c r="G16" s="115"/>
      <c r="H16" s="116"/>
    </row>
    <row r="17" spans="2:9" ht="47.1" customHeight="1">
      <c r="B17" s="131" t="s">
        <v>751</v>
      </c>
      <c r="C17" s="132"/>
      <c r="D17" s="132"/>
      <c r="E17" s="133"/>
      <c r="F17" s="115" t="s">
        <v>35</v>
      </c>
      <c r="G17" s="115"/>
      <c r="H17" s="14" t="s">
        <v>36</v>
      </c>
    </row>
    <row r="18" spans="2:9" ht="18" customHeight="1">
      <c r="B18" s="120" t="s">
        <v>37</v>
      </c>
      <c r="C18" s="121"/>
      <c r="D18" s="121"/>
      <c r="E18" s="122"/>
      <c r="F18" s="123" t="s">
        <v>38</v>
      </c>
      <c r="G18" s="123"/>
      <c r="H18" s="22" t="s">
        <v>20</v>
      </c>
    </row>
    <row r="19" spans="2:9" ht="15.75" customHeight="1">
      <c r="B19" s="114" t="s">
        <v>39</v>
      </c>
      <c r="C19" s="115"/>
      <c r="D19" s="115"/>
      <c r="E19" s="115"/>
      <c r="F19" s="115"/>
      <c r="G19" s="115"/>
      <c r="H19" s="116"/>
    </row>
    <row r="20" spans="2:9" ht="60.95" customHeight="1">
      <c r="B20" s="134" t="s">
        <v>40</v>
      </c>
      <c r="C20" s="135"/>
      <c r="D20" s="135"/>
      <c r="E20" s="135"/>
      <c r="F20" s="135"/>
      <c r="G20" s="135"/>
      <c r="H20" s="136"/>
    </row>
    <row r="21" spans="2:9" ht="15.75" customHeight="1">
      <c r="B21" s="114" t="s">
        <v>41</v>
      </c>
      <c r="C21" s="115"/>
      <c r="D21" s="115"/>
      <c r="E21" s="115"/>
      <c r="F21" s="115"/>
      <c r="G21" s="115"/>
      <c r="H21" s="116"/>
    </row>
    <row r="22" spans="2:9" ht="63.95" customHeight="1">
      <c r="B22" s="109" t="s">
        <v>752</v>
      </c>
      <c r="C22" s="110"/>
      <c r="D22" s="110"/>
      <c r="E22" s="110"/>
      <c r="F22" s="110"/>
      <c r="G22" s="110"/>
      <c r="H22" s="137"/>
    </row>
    <row r="23" spans="2:9" ht="15.75" customHeight="1">
      <c r="B23" s="114" t="s">
        <v>43</v>
      </c>
      <c r="C23" s="115"/>
      <c r="D23" s="115"/>
      <c r="E23" s="115"/>
      <c r="F23" s="115" t="s">
        <v>44</v>
      </c>
      <c r="G23" s="115"/>
      <c r="H23" s="116"/>
    </row>
    <row r="24" spans="2:9" ht="24.75" customHeight="1">
      <c r="B24" s="109" t="s">
        <v>45</v>
      </c>
      <c r="C24" s="110"/>
      <c r="D24" s="110"/>
      <c r="E24" s="110"/>
      <c r="F24" s="110" t="s">
        <v>46</v>
      </c>
      <c r="G24" s="110"/>
      <c r="H24" s="137"/>
    </row>
    <row r="25" spans="2:9" ht="14.25" customHeight="1">
      <c r="B25" s="114" t="s">
        <v>47</v>
      </c>
      <c r="C25" s="115"/>
      <c r="D25" s="115"/>
      <c r="E25" s="115"/>
      <c r="F25" s="115" t="s">
        <v>48</v>
      </c>
      <c r="G25" s="115"/>
      <c r="H25" s="116"/>
    </row>
    <row r="26" spans="2:9" ht="15.95" customHeight="1">
      <c r="B26" s="114" t="s">
        <v>49</v>
      </c>
      <c r="C26" s="115"/>
      <c r="D26" s="115" t="s">
        <v>50</v>
      </c>
      <c r="E26" s="115"/>
      <c r="F26" s="13" t="s">
        <v>49</v>
      </c>
      <c r="G26" s="13" t="s">
        <v>51</v>
      </c>
      <c r="H26" s="14" t="s">
        <v>50</v>
      </c>
    </row>
    <row r="27" spans="2:9" ht="14.25" customHeight="1">
      <c r="B27" s="109">
        <v>23</v>
      </c>
      <c r="C27" s="110"/>
      <c r="D27" s="110">
        <v>2022</v>
      </c>
      <c r="E27" s="110"/>
      <c r="F27" s="31">
        <v>0.72870000000000001</v>
      </c>
      <c r="G27" s="31">
        <v>0</v>
      </c>
      <c r="H27" s="19">
        <v>2024</v>
      </c>
      <c r="I27" s="1">
        <f>((4-5)/5)*100</f>
        <v>-20</v>
      </c>
    </row>
    <row r="28" spans="2:9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19.5" customHeight="1">
      <c r="B29" s="138" t="s">
        <v>34</v>
      </c>
      <c r="C29" s="139"/>
      <c r="D29" s="139"/>
      <c r="E29" s="139"/>
      <c r="F29" s="139"/>
      <c r="G29" s="139"/>
      <c r="H29" s="140"/>
    </row>
    <row r="30" spans="2:9" ht="30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26.1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</row>
    <row r="32" spans="2:9" ht="45.95" customHeight="1">
      <c r="B32" s="114" t="s">
        <v>60</v>
      </c>
      <c r="C32" s="115"/>
      <c r="D32" s="115"/>
      <c r="E32" s="115"/>
      <c r="F32" s="115"/>
      <c r="G32" s="115"/>
      <c r="H32" s="116"/>
      <c r="I32" s="35"/>
    </row>
    <row r="33" spans="2:8" ht="107.25" customHeight="1">
      <c r="B33" s="152" t="s">
        <v>680</v>
      </c>
      <c r="C33" s="110"/>
      <c r="D33" s="110"/>
      <c r="E33" s="110"/>
      <c r="F33" s="110"/>
      <c r="G33" s="110"/>
      <c r="H33" s="137"/>
    </row>
    <row r="34" spans="2:8" ht="30" customHeight="1">
      <c r="B34" s="114" t="s">
        <v>62</v>
      </c>
      <c r="C34" s="115"/>
      <c r="D34" s="115"/>
      <c r="E34" s="115"/>
      <c r="F34" s="115"/>
      <c r="G34" s="115"/>
      <c r="H34" s="116"/>
    </row>
    <row r="35" spans="2:8" ht="20.100000000000001" customHeight="1">
      <c r="B35" s="12" t="s">
        <v>63</v>
      </c>
      <c r="C35" s="13" t="s">
        <v>64</v>
      </c>
      <c r="D35" s="13" t="s">
        <v>65</v>
      </c>
      <c r="E35" s="13" t="s">
        <v>66</v>
      </c>
      <c r="F35" s="13" t="s">
        <v>67</v>
      </c>
      <c r="G35" s="115" t="s">
        <v>68</v>
      </c>
      <c r="H35" s="116"/>
    </row>
    <row r="36" spans="2:8" ht="27.95" customHeight="1">
      <c r="B36" s="36">
        <v>0.97899999999999998</v>
      </c>
      <c r="C36" s="36">
        <v>0.97899999999999998</v>
      </c>
      <c r="D36" s="36">
        <v>0.97899999999999998</v>
      </c>
      <c r="E36" s="36" t="s">
        <v>69</v>
      </c>
      <c r="F36" s="36">
        <v>0.73429999999999995</v>
      </c>
      <c r="G36" s="110"/>
      <c r="H36" s="137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14" t="s">
        <v>71</v>
      </c>
      <c r="C38" s="115"/>
      <c r="D38" s="115"/>
      <c r="E38" s="115"/>
      <c r="F38" s="115" t="s">
        <v>72</v>
      </c>
      <c r="G38" s="115"/>
      <c r="H38" s="116"/>
    </row>
    <row r="39" spans="2:8" ht="14.1" customHeight="1">
      <c r="B39" s="109" t="s">
        <v>753</v>
      </c>
      <c r="C39" s="110"/>
      <c r="D39" s="110"/>
      <c r="E39" s="110"/>
      <c r="F39" s="110" t="s">
        <v>754</v>
      </c>
      <c r="G39" s="110"/>
      <c r="H39" s="137"/>
    </row>
    <row r="40" spans="2:8" ht="17.100000000000001" customHeight="1">
      <c r="B40" s="114" t="s">
        <v>75</v>
      </c>
      <c r="C40" s="115"/>
      <c r="D40" s="115"/>
      <c r="E40" s="115"/>
      <c r="F40" s="115" t="s">
        <v>76</v>
      </c>
      <c r="G40" s="115"/>
      <c r="H40" s="116"/>
    </row>
    <row r="41" spans="2:8" ht="21" customHeight="1">
      <c r="B41" s="109" t="s">
        <v>683</v>
      </c>
      <c r="C41" s="110"/>
      <c r="D41" s="110"/>
      <c r="E41" s="110"/>
      <c r="F41" s="110" t="s">
        <v>755</v>
      </c>
      <c r="G41" s="110"/>
      <c r="H41" s="137"/>
    </row>
    <row r="42" spans="2:8" ht="15" customHeight="1">
      <c r="B42" s="114" t="s">
        <v>77</v>
      </c>
      <c r="C42" s="115"/>
      <c r="D42" s="115"/>
      <c r="E42" s="115"/>
      <c r="F42" s="115" t="s">
        <v>78</v>
      </c>
      <c r="G42" s="115"/>
      <c r="H42" s="116"/>
    </row>
    <row r="43" spans="2:8" ht="12.95" customHeight="1">
      <c r="B43" s="109" t="s">
        <v>756</v>
      </c>
      <c r="C43" s="110"/>
      <c r="D43" s="110"/>
      <c r="E43" s="110"/>
      <c r="F43" s="110" t="s">
        <v>757</v>
      </c>
      <c r="G43" s="110"/>
      <c r="H43" s="137"/>
    </row>
    <row r="44" spans="2:8" ht="24" customHeight="1">
      <c r="B44" s="114" t="s">
        <v>79</v>
      </c>
      <c r="C44" s="115"/>
      <c r="D44" s="115"/>
      <c r="E44" s="115"/>
      <c r="F44" s="115" t="s">
        <v>80</v>
      </c>
      <c r="G44" s="115"/>
      <c r="H44" s="116"/>
    </row>
    <row r="45" spans="2:8" ht="14.1" customHeight="1">
      <c r="B45" s="109" t="s">
        <v>687</v>
      </c>
      <c r="C45" s="110"/>
      <c r="D45" s="110"/>
      <c r="E45" s="110"/>
      <c r="F45" s="110" t="s">
        <v>684</v>
      </c>
      <c r="G45" s="110"/>
      <c r="H45" s="137"/>
    </row>
    <row r="46" spans="2:8" ht="14.1" customHeight="1">
      <c r="B46" s="153" t="s">
        <v>81</v>
      </c>
      <c r="C46" s="154"/>
      <c r="D46" s="154"/>
      <c r="E46" s="154"/>
      <c r="F46" s="154"/>
      <c r="G46" s="154"/>
      <c r="H46" s="155"/>
    </row>
    <row r="47" spans="2:8" ht="15.95" customHeight="1">
      <c r="B47" s="109" t="s">
        <v>688</v>
      </c>
      <c r="C47" s="110"/>
      <c r="D47" s="110"/>
      <c r="E47" s="110"/>
      <c r="F47" s="110"/>
      <c r="G47" s="110"/>
      <c r="H47" s="137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18.95" customHeight="1">
      <c r="B49" s="148" t="s">
        <v>689</v>
      </c>
      <c r="C49" s="149"/>
      <c r="D49" s="149"/>
      <c r="E49" s="150"/>
      <c r="F49" s="151" t="s">
        <v>690</v>
      </c>
      <c r="G49" s="149"/>
      <c r="H49" s="161"/>
    </row>
    <row r="50" spans="2:8" ht="16.5" customHeight="1">
      <c r="B50" s="114" t="s">
        <v>87</v>
      </c>
      <c r="C50" s="115"/>
      <c r="D50" s="115"/>
      <c r="E50" s="115"/>
      <c r="F50" s="115" t="s">
        <v>88</v>
      </c>
      <c r="G50" s="115"/>
      <c r="H50" s="116"/>
    </row>
    <row r="51" spans="2:8" ht="15" customHeight="1" thickBot="1">
      <c r="B51" s="204" t="s">
        <v>691</v>
      </c>
      <c r="C51" s="205"/>
      <c r="D51" s="205"/>
      <c r="E51" s="205"/>
      <c r="F51" s="130" t="s">
        <v>692</v>
      </c>
      <c r="G51" s="130"/>
      <c r="H51" s="164"/>
    </row>
    <row r="52" spans="2:8" ht="38.25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131" priority="1" operator="containsText" text="NO DISPONIBLE">
      <formula>NOT(ISERROR(SEARCH("NO DISPONIBLE",B36)))</formula>
    </cfRule>
    <cfRule type="cellIs" dxfId="130" priority="2" operator="lessThanOrEqual">
      <formula>0.15</formula>
    </cfRule>
    <cfRule type="cellIs" dxfId="129" priority="3" operator="between">
      <formula>0.5</formula>
      <formula>0.7</formula>
    </cfRule>
    <cfRule type="cellIs" dxfId="128" priority="4" operator="greaterThanOrEqual">
      <formula>0.7</formula>
    </cfRule>
  </conditionalFormatting>
  <hyperlinks>
    <hyperlink ref="B51" r:id="rId1"/>
  </hyperlinks>
  <printOptions horizontalCentered="1" verticalCentered="1"/>
  <pageMargins left="0.51181102362204722" right="0.51181102362204722" top="0.35433070866141736" bottom="0.35433070866141736" header="0.31496062992125984" footer="0.31496062992125984"/>
  <pageSetup paperSize="5" scale="7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'2.2.1.1.7.8'!B36:F36</xm:f>
              <xm:sqref>G36</xm:sqref>
            </x14:sparkline>
          </x14:sparklines>
        </x14:sparklineGroup>
      </x14:sparklineGroup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53"/>
  <sheetViews>
    <sheetView showGridLines="0" view="pageBreakPreview" topLeftCell="B29" zoomScale="115" zoomScaleNormal="90" zoomScaleSheetLayoutView="115" workbookViewId="0">
      <selection activeCell="F36" sqref="F36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504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14" t="s">
        <v>1</v>
      </c>
      <c r="C6" s="115"/>
      <c r="D6" s="115"/>
      <c r="E6" s="115"/>
      <c r="F6" s="115"/>
      <c r="G6" s="115"/>
      <c r="H6" s="116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117" t="s">
        <v>758</v>
      </c>
      <c r="C7" s="118"/>
      <c r="D7" s="118"/>
      <c r="E7" s="118"/>
      <c r="F7" s="118"/>
      <c r="G7" s="118"/>
      <c r="H7" s="119"/>
      <c r="J7" s="15"/>
      <c r="K7" s="15"/>
      <c r="L7" s="15"/>
      <c r="M7" s="15"/>
      <c r="N7" s="15"/>
      <c r="O7" s="15"/>
      <c r="P7" s="15"/>
      <c r="Q7" s="15"/>
    </row>
    <row r="8" spans="2:17" ht="19.5" customHeight="1">
      <c r="B8" s="114" t="s">
        <v>3</v>
      </c>
      <c r="C8" s="115"/>
      <c r="D8" s="115"/>
      <c r="E8" s="115"/>
      <c r="F8" s="115" t="s">
        <v>4</v>
      </c>
      <c r="G8" s="115"/>
      <c r="H8" s="14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35.25" customHeight="1">
      <c r="B9" s="109" t="s">
        <v>675</v>
      </c>
      <c r="C9" s="110"/>
      <c r="D9" s="110"/>
      <c r="E9" s="110"/>
      <c r="F9" s="110" t="s">
        <v>676</v>
      </c>
      <c r="G9" s="110"/>
      <c r="H9" s="19" t="s">
        <v>139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14" t="s">
        <v>8</v>
      </c>
      <c r="C10" s="115"/>
      <c r="D10" s="115"/>
      <c r="E10" s="115"/>
      <c r="F10" s="115"/>
      <c r="G10" s="115"/>
      <c r="H10" s="116"/>
    </row>
    <row r="11" spans="2:17" ht="25.5" customHeight="1">
      <c r="B11" s="12" t="s">
        <v>9</v>
      </c>
      <c r="C11" s="115" t="s">
        <v>10</v>
      </c>
      <c r="D11" s="115"/>
      <c r="E11" s="13" t="s">
        <v>11</v>
      </c>
      <c r="F11" s="13" t="s">
        <v>12</v>
      </c>
      <c r="G11" s="13" t="s">
        <v>13</v>
      </c>
      <c r="H11" s="14" t="s">
        <v>14</v>
      </c>
    </row>
    <row r="12" spans="2:17" ht="18.95" customHeight="1" thickBot="1">
      <c r="B12" s="20" t="s">
        <v>97</v>
      </c>
      <c r="C12" s="123" t="s">
        <v>694</v>
      </c>
      <c r="D12" s="123"/>
      <c r="E12" s="21" t="s">
        <v>759</v>
      </c>
      <c r="F12" s="21" t="s">
        <v>760</v>
      </c>
      <c r="G12" s="21" t="s">
        <v>408</v>
      </c>
      <c r="H12" s="22" t="s">
        <v>20</v>
      </c>
    </row>
    <row r="13" spans="2:17" ht="16.5" customHeight="1" thickBot="1">
      <c r="B13" s="124" t="s">
        <v>21</v>
      </c>
      <c r="C13" s="125"/>
      <c r="D13" s="125"/>
      <c r="E13" s="125"/>
      <c r="F13" s="126"/>
      <c r="G13" s="127" t="s">
        <v>22</v>
      </c>
      <c r="H13" s="128"/>
    </row>
    <row r="14" spans="2:17" ht="16.5" customHeight="1">
      <c r="B14" s="23" t="s">
        <v>23</v>
      </c>
      <c r="C14" s="129" t="s">
        <v>24</v>
      </c>
      <c r="D14" s="129"/>
      <c r="E14" s="24" t="s">
        <v>25</v>
      </c>
      <c r="F14" s="25" t="s">
        <v>11</v>
      </c>
      <c r="G14" s="26" t="s">
        <v>26</v>
      </c>
      <c r="H14" s="25" t="s">
        <v>27</v>
      </c>
    </row>
    <row r="15" spans="2:17" ht="21" customHeight="1" thickBot="1">
      <c r="B15" s="27" t="s">
        <v>28</v>
      </c>
      <c r="C15" s="130" t="s">
        <v>409</v>
      </c>
      <c r="D15" s="130"/>
      <c r="E15" s="28" t="s">
        <v>29</v>
      </c>
      <c r="F15" s="29" t="s">
        <v>30</v>
      </c>
      <c r="G15" s="27" t="s">
        <v>29</v>
      </c>
      <c r="H15" s="29" t="s">
        <v>297</v>
      </c>
    </row>
    <row r="16" spans="2:17" ht="30.95" customHeight="1">
      <c r="B16" s="114" t="s">
        <v>32</v>
      </c>
      <c r="C16" s="115"/>
      <c r="D16" s="115"/>
      <c r="E16" s="115"/>
      <c r="F16" s="115" t="s">
        <v>33</v>
      </c>
      <c r="G16" s="115"/>
      <c r="H16" s="116"/>
    </row>
    <row r="17" spans="2:9" ht="47.1" customHeight="1">
      <c r="B17" s="131" t="s">
        <v>34</v>
      </c>
      <c r="C17" s="132"/>
      <c r="D17" s="132"/>
      <c r="E17" s="133"/>
      <c r="F17" s="115" t="s">
        <v>35</v>
      </c>
      <c r="G17" s="115"/>
      <c r="H17" s="14" t="s">
        <v>36</v>
      </c>
    </row>
    <row r="18" spans="2:9" ht="18" customHeight="1">
      <c r="B18" s="120" t="s">
        <v>37</v>
      </c>
      <c r="C18" s="121"/>
      <c r="D18" s="121"/>
      <c r="E18" s="122"/>
      <c r="F18" s="123" t="s">
        <v>38</v>
      </c>
      <c r="G18" s="123"/>
      <c r="H18" s="22" t="s">
        <v>20</v>
      </c>
    </row>
    <row r="19" spans="2:9" ht="15.75" customHeight="1">
      <c r="B19" s="114" t="s">
        <v>39</v>
      </c>
      <c r="C19" s="115"/>
      <c r="D19" s="115"/>
      <c r="E19" s="115"/>
      <c r="F19" s="115"/>
      <c r="G19" s="115"/>
      <c r="H19" s="116"/>
    </row>
    <row r="20" spans="2:9" ht="60.95" customHeight="1">
      <c r="B20" s="134" t="s">
        <v>40</v>
      </c>
      <c r="C20" s="135"/>
      <c r="D20" s="135"/>
      <c r="E20" s="135"/>
      <c r="F20" s="135"/>
      <c r="G20" s="135"/>
      <c r="H20" s="136"/>
    </row>
    <row r="21" spans="2:9" ht="15.75" customHeight="1">
      <c r="B21" s="114" t="s">
        <v>41</v>
      </c>
      <c r="C21" s="115"/>
      <c r="D21" s="115"/>
      <c r="E21" s="115"/>
      <c r="F21" s="115"/>
      <c r="G21" s="115"/>
      <c r="H21" s="116"/>
    </row>
    <row r="22" spans="2:9" ht="63.95" customHeight="1">
      <c r="B22" s="109" t="s">
        <v>761</v>
      </c>
      <c r="C22" s="110"/>
      <c r="D22" s="110"/>
      <c r="E22" s="110"/>
      <c r="F22" s="110"/>
      <c r="G22" s="110"/>
      <c r="H22" s="137"/>
    </row>
    <row r="23" spans="2:9" ht="15.75" customHeight="1">
      <c r="B23" s="114" t="s">
        <v>43</v>
      </c>
      <c r="C23" s="115"/>
      <c r="D23" s="115"/>
      <c r="E23" s="115"/>
      <c r="F23" s="115" t="s">
        <v>44</v>
      </c>
      <c r="G23" s="115"/>
      <c r="H23" s="116"/>
    </row>
    <row r="24" spans="2:9" ht="24.75" customHeight="1">
      <c r="B24" s="109" t="s">
        <v>45</v>
      </c>
      <c r="C24" s="110"/>
      <c r="D24" s="110"/>
      <c r="E24" s="110"/>
      <c r="F24" s="110" t="s">
        <v>46</v>
      </c>
      <c r="G24" s="110"/>
      <c r="H24" s="137"/>
    </row>
    <row r="25" spans="2:9" ht="14.25" customHeight="1">
      <c r="B25" s="114" t="s">
        <v>47</v>
      </c>
      <c r="C25" s="115"/>
      <c r="D25" s="115"/>
      <c r="E25" s="115"/>
      <c r="F25" s="115" t="s">
        <v>48</v>
      </c>
      <c r="G25" s="115"/>
      <c r="H25" s="116"/>
    </row>
    <row r="26" spans="2:9" ht="15.95" customHeight="1">
      <c r="B26" s="114" t="s">
        <v>49</v>
      </c>
      <c r="C26" s="115"/>
      <c r="D26" s="115" t="s">
        <v>50</v>
      </c>
      <c r="E26" s="115"/>
      <c r="F26" s="13" t="s">
        <v>49</v>
      </c>
      <c r="G26" s="13" t="s">
        <v>51</v>
      </c>
      <c r="H26" s="14" t="s">
        <v>50</v>
      </c>
    </row>
    <row r="27" spans="2:9" ht="14.25" customHeight="1">
      <c r="B27" s="109">
        <v>360</v>
      </c>
      <c r="C27" s="110"/>
      <c r="D27" s="110">
        <v>2022</v>
      </c>
      <c r="E27" s="110"/>
      <c r="F27" s="31">
        <v>0.72870000000000001</v>
      </c>
      <c r="G27" s="31">
        <v>0.1787</v>
      </c>
      <c r="H27" s="19">
        <v>2024</v>
      </c>
      <c r="I27" s="1">
        <f>((4-5)/5)*100</f>
        <v>-20</v>
      </c>
    </row>
    <row r="28" spans="2:9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19.5" customHeight="1">
      <c r="B29" s="138" t="s">
        <v>34</v>
      </c>
      <c r="C29" s="139"/>
      <c r="D29" s="139"/>
      <c r="E29" s="139"/>
      <c r="F29" s="139"/>
      <c r="G29" s="139"/>
      <c r="H29" s="140"/>
    </row>
    <row r="30" spans="2:9" ht="30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26.1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</row>
    <row r="32" spans="2:9" ht="45.95" customHeight="1">
      <c r="B32" s="114" t="s">
        <v>60</v>
      </c>
      <c r="C32" s="115"/>
      <c r="D32" s="115"/>
      <c r="E32" s="115"/>
      <c r="F32" s="115"/>
      <c r="G32" s="115"/>
      <c r="H32" s="116"/>
      <c r="I32" s="35"/>
    </row>
    <row r="33" spans="2:8" ht="108" customHeight="1">
      <c r="B33" s="152" t="s">
        <v>762</v>
      </c>
      <c r="C33" s="110"/>
      <c r="D33" s="110"/>
      <c r="E33" s="110"/>
      <c r="F33" s="110"/>
      <c r="G33" s="110"/>
      <c r="H33" s="137"/>
    </row>
    <row r="34" spans="2:8" ht="30" customHeight="1">
      <c r="B34" s="114" t="s">
        <v>62</v>
      </c>
      <c r="C34" s="115"/>
      <c r="D34" s="115"/>
      <c r="E34" s="115"/>
      <c r="F34" s="115"/>
      <c r="G34" s="115"/>
      <c r="H34" s="116"/>
    </row>
    <row r="35" spans="2:8" ht="20.100000000000001" customHeight="1">
      <c r="B35" s="12" t="s">
        <v>63</v>
      </c>
      <c r="C35" s="13" t="s">
        <v>64</v>
      </c>
      <c r="D35" s="13" t="s">
        <v>65</v>
      </c>
      <c r="E35" s="13" t="s">
        <v>66</v>
      </c>
      <c r="F35" s="13" t="s">
        <v>67</v>
      </c>
      <c r="G35" s="115" t="s">
        <v>68</v>
      </c>
      <c r="H35" s="116"/>
    </row>
    <row r="36" spans="2:8" ht="27.95" customHeight="1">
      <c r="B36" s="36">
        <v>1.6768000000000001</v>
      </c>
      <c r="C36" s="36">
        <v>1.3332999999999999</v>
      </c>
      <c r="D36" s="36">
        <v>1.3130999999999999</v>
      </c>
      <c r="E36" s="36" t="s">
        <v>69</v>
      </c>
      <c r="F36" s="36">
        <v>1.0808</v>
      </c>
      <c r="G36" s="110"/>
      <c r="H36" s="137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14" t="s">
        <v>71</v>
      </c>
      <c r="C38" s="115"/>
      <c r="D38" s="115"/>
      <c r="E38" s="115"/>
      <c r="F38" s="115" t="s">
        <v>72</v>
      </c>
      <c r="G38" s="115"/>
      <c r="H38" s="116"/>
    </row>
    <row r="39" spans="2:8" ht="14.1" customHeight="1">
      <c r="B39" s="109" t="s">
        <v>763</v>
      </c>
      <c r="C39" s="110"/>
      <c r="D39" s="110"/>
      <c r="E39" s="110"/>
      <c r="F39" s="110" t="s">
        <v>764</v>
      </c>
      <c r="G39" s="110"/>
      <c r="H39" s="137"/>
    </row>
    <row r="40" spans="2:8" ht="17.100000000000001" customHeight="1">
      <c r="B40" s="114" t="s">
        <v>75</v>
      </c>
      <c r="C40" s="115"/>
      <c r="D40" s="115"/>
      <c r="E40" s="115"/>
      <c r="F40" s="115" t="s">
        <v>76</v>
      </c>
      <c r="G40" s="115"/>
      <c r="H40" s="116"/>
    </row>
    <row r="41" spans="2:8" ht="21" customHeight="1">
      <c r="B41" s="109" t="s">
        <v>683</v>
      </c>
      <c r="C41" s="110"/>
      <c r="D41" s="110"/>
      <c r="E41" s="110"/>
      <c r="F41" s="110" t="s">
        <v>765</v>
      </c>
      <c r="G41" s="110"/>
      <c r="H41" s="137"/>
    </row>
    <row r="42" spans="2:8" ht="15" customHeight="1">
      <c r="B42" s="114" t="s">
        <v>77</v>
      </c>
      <c r="C42" s="115"/>
      <c r="D42" s="115"/>
      <c r="E42" s="115"/>
      <c r="F42" s="115" t="s">
        <v>78</v>
      </c>
      <c r="G42" s="115"/>
      <c r="H42" s="116"/>
    </row>
    <row r="43" spans="2:8" ht="12.95" customHeight="1">
      <c r="B43" s="109" t="s">
        <v>766</v>
      </c>
      <c r="C43" s="110"/>
      <c r="D43" s="110"/>
      <c r="E43" s="110"/>
      <c r="F43" s="110" t="s">
        <v>767</v>
      </c>
      <c r="G43" s="110"/>
      <c r="H43" s="137"/>
    </row>
    <row r="44" spans="2:8" ht="24" customHeight="1">
      <c r="B44" s="114" t="s">
        <v>79</v>
      </c>
      <c r="C44" s="115"/>
      <c r="D44" s="115"/>
      <c r="E44" s="115"/>
      <c r="F44" s="115" t="s">
        <v>80</v>
      </c>
      <c r="G44" s="115"/>
      <c r="H44" s="116"/>
    </row>
    <row r="45" spans="2:8" ht="14.1" customHeight="1">
      <c r="B45" s="109" t="s">
        <v>687</v>
      </c>
      <c r="C45" s="110"/>
      <c r="D45" s="110"/>
      <c r="E45" s="110"/>
      <c r="F45" s="110" t="s">
        <v>684</v>
      </c>
      <c r="G45" s="110"/>
      <c r="H45" s="137"/>
    </row>
    <row r="46" spans="2:8" ht="14.1" customHeight="1">
      <c r="B46" s="153" t="s">
        <v>81</v>
      </c>
      <c r="C46" s="154"/>
      <c r="D46" s="154"/>
      <c r="E46" s="154"/>
      <c r="F46" s="154"/>
      <c r="G46" s="154"/>
      <c r="H46" s="155"/>
    </row>
    <row r="47" spans="2:8" ht="15.95" customHeight="1">
      <c r="B47" s="109" t="s">
        <v>688</v>
      </c>
      <c r="C47" s="110"/>
      <c r="D47" s="110"/>
      <c r="E47" s="110"/>
      <c r="F47" s="110"/>
      <c r="G47" s="110"/>
      <c r="H47" s="137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18.95" customHeight="1">
      <c r="B49" s="148" t="s">
        <v>689</v>
      </c>
      <c r="C49" s="149"/>
      <c r="D49" s="149"/>
      <c r="E49" s="150"/>
      <c r="F49" s="151" t="s">
        <v>690</v>
      </c>
      <c r="G49" s="149"/>
      <c r="H49" s="161"/>
    </row>
    <row r="50" spans="2:8" ht="16.5" customHeight="1">
      <c r="B50" s="114" t="s">
        <v>87</v>
      </c>
      <c r="C50" s="115"/>
      <c r="D50" s="115"/>
      <c r="E50" s="115"/>
      <c r="F50" s="115" t="s">
        <v>88</v>
      </c>
      <c r="G50" s="115"/>
      <c r="H50" s="116"/>
    </row>
    <row r="51" spans="2:8" ht="15" customHeight="1" thickBot="1">
      <c r="B51" s="204" t="s">
        <v>691</v>
      </c>
      <c r="C51" s="205"/>
      <c r="D51" s="205"/>
      <c r="E51" s="205"/>
      <c r="F51" s="130" t="s">
        <v>692</v>
      </c>
      <c r="G51" s="130"/>
      <c r="H51" s="164"/>
    </row>
    <row r="52" spans="2:8" ht="38.25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127" priority="1" operator="containsText" text="NO DISPONIBLE">
      <formula>NOT(ISERROR(SEARCH("NO DISPONIBLE",B36)))</formula>
    </cfRule>
    <cfRule type="cellIs" dxfId="126" priority="2" operator="lessThanOrEqual">
      <formula>0.15</formula>
    </cfRule>
    <cfRule type="cellIs" dxfId="125" priority="3" operator="between">
      <formula>0.5</formula>
      <formula>0.7</formula>
    </cfRule>
    <cfRule type="cellIs" dxfId="124" priority="4" operator="greaterThanOrEqual">
      <formula>0.7</formula>
    </cfRule>
  </conditionalFormatting>
  <hyperlinks>
    <hyperlink ref="B51" r:id="rId1"/>
  </hyperlinks>
  <printOptions horizontalCentered="1" verticalCentered="1"/>
  <pageMargins left="0.51181102362204722" right="0.51181102362204722" top="0.35433070866141736" bottom="0.35433070866141736" header="0.31496062992125984" footer="0.31496062992125984"/>
  <pageSetup paperSize="5" scale="7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'2.2.1.1.7.9'!B36:F36</xm:f>
              <xm:sqref>G36</xm:sqref>
            </x14:sparkline>
          </x14:sparklines>
        </x14:sparklineGroup>
      </x14:sparklineGroup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53"/>
  <sheetViews>
    <sheetView showGridLines="0" view="pageBreakPreview" topLeftCell="A33" zoomScale="90" zoomScaleNormal="90" zoomScaleSheetLayoutView="90" workbookViewId="0">
      <selection activeCell="B20" sqref="B20:H20"/>
    </sheetView>
  </sheetViews>
  <sheetFormatPr baseColWidth="10" defaultColWidth="11.42578125" defaultRowHeight="14.25"/>
  <cols>
    <col min="1" max="1" width="7.7109375" style="1" customWidth="1"/>
    <col min="2" max="7" width="14.7109375" style="1" customWidth="1"/>
    <col min="8" max="8" width="33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261" t="s">
        <v>0</v>
      </c>
      <c r="C5" s="262"/>
      <c r="D5" s="262"/>
      <c r="E5" s="262"/>
      <c r="F5" s="262"/>
      <c r="G5" s="262"/>
      <c r="H5" s="26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235" t="s">
        <v>1</v>
      </c>
      <c r="C6" s="236"/>
      <c r="D6" s="236"/>
      <c r="E6" s="236"/>
      <c r="F6" s="236"/>
      <c r="G6" s="236"/>
      <c r="H6" s="237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264" t="s">
        <v>768</v>
      </c>
      <c r="C7" s="265"/>
      <c r="D7" s="265"/>
      <c r="E7" s="265"/>
      <c r="F7" s="265"/>
      <c r="G7" s="265"/>
      <c r="H7" s="266"/>
      <c r="J7" s="15"/>
      <c r="K7" s="15"/>
      <c r="L7" s="15"/>
      <c r="M7" s="15"/>
      <c r="N7" s="15"/>
      <c r="O7" s="15"/>
      <c r="P7" s="15"/>
      <c r="Q7" s="15"/>
    </row>
    <row r="8" spans="2:17" ht="47.25" customHeight="1">
      <c r="B8" s="235" t="s">
        <v>3</v>
      </c>
      <c r="C8" s="236"/>
      <c r="D8" s="236"/>
      <c r="E8" s="236"/>
      <c r="F8" s="236" t="s">
        <v>4</v>
      </c>
      <c r="G8" s="236"/>
      <c r="H8" s="56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50.25" customHeight="1">
      <c r="B9" s="222" t="s">
        <v>769</v>
      </c>
      <c r="C9" s="223"/>
      <c r="D9" s="223"/>
      <c r="E9" s="223"/>
      <c r="F9" s="223" t="s">
        <v>770</v>
      </c>
      <c r="G9" s="223"/>
      <c r="H9" s="57" t="s">
        <v>292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235" t="s">
        <v>8</v>
      </c>
      <c r="C10" s="236"/>
      <c r="D10" s="236"/>
      <c r="E10" s="236"/>
      <c r="F10" s="236"/>
      <c r="G10" s="236"/>
      <c r="H10" s="237"/>
    </row>
    <row r="11" spans="2:17" ht="34.5" customHeight="1">
      <c r="B11" s="54" t="s">
        <v>9</v>
      </c>
      <c r="C11" s="236" t="s">
        <v>10</v>
      </c>
      <c r="D11" s="236"/>
      <c r="E11" s="55" t="s">
        <v>11</v>
      </c>
      <c r="F11" s="55" t="s">
        <v>12</v>
      </c>
      <c r="G11" s="55" t="s">
        <v>13</v>
      </c>
      <c r="H11" s="56" t="s">
        <v>14</v>
      </c>
    </row>
    <row r="12" spans="2:17" ht="18.95" customHeight="1" thickBot="1">
      <c r="B12" s="58" t="s">
        <v>759</v>
      </c>
      <c r="C12" s="253" t="s">
        <v>712</v>
      </c>
      <c r="D12" s="253"/>
      <c r="E12" s="59" t="s">
        <v>97</v>
      </c>
      <c r="F12" s="59" t="s">
        <v>296</v>
      </c>
      <c r="G12" s="59" t="s">
        <v>712</v>
      </c>
      <c r="H12" s="60" t="s">
        <v>20</v>
      </c>
    </row>
    <row r="13" spans="2:17" ht="30.75" customHeight="1" thickBot="1">
      <c r="B13" s="254" t="s">
        <v>771</v>
      </c>
      <c r="C13" s="255"/>
      <c r="D13" s="255"/>
      <c r="E13" s="255"/>
      <c r="F13" s="256"/>
      <c r="G13" s="257" t="s">
        <v>772</v>
      </c>
      <c r="H13" s="258"/>
    </row>
    <row r="14" spans="2:17" ht="16.5" customHeight="1">
      <c r="B14" s="61" t="s">
        <v>23</v>
      </c>
      <c r="C14" s="259" t="s">
        <v>24</v>
      </c>
      <c r="D14" s="259"/>
      <c r="E14" s="62" t="s">
        <v>25</v>
      </c>
      <c r="F14" s="63" t="s">
        <v>11</v>
      </c>
      <c r="G14" s="64" t="s">
        <v>26</v>
      </c>
      <c r="H14" s="63" t="s">
        <v>27</v>
      </c>
    </row>
    <row r="15" spans="2:17" ht="21" customHeight="1" thickBot="1">
      <c r="B15" s="65" t="s">
        <v>28</v>
      </c>
      <c r="C15" s="260" t="s">
        <v>410</v>
      </c>
      <c r="D15" s="260"/>
      <c r="E15" s="66" t="s">
        <v>29</v>
      </c>
      <c r="F15" s="67" t="s">
        <v>30</v>
      </c>
      <c r="G15" s="65" t="s">
        <v>29</v>
      </c>
      <c r="H15" s="67" t="s">
        <v>509</v>
      </c>
    </row>
    <row r="16" spans="2:17" ht="39" customHeight="1">
      <c r="B16" s="235" t="s">
        <v>32</v>
      </c>
      <c r="C16" s="236"/>
      <c r="D16" s="236"/>
      <c r="E16" s="236"/>
      <c r="F16" s="236" t="s">
        <v>33</v>
      </c>
      <c r="G16" s="236"/>
      <c r="H16" s="237"/>
    </row>
    <row r="17" spans="2:9" ht="26.25" customHeight="1">
      <c r="B17" s="225" t="s">
        <v>34</v>
      </c>
      <c r="C17" s="226"/>
      <c r="D17" s="226"/>
      <c r="E17" s="227"/>
      <c r="F17" s="236" t="s">
        <v>35</v>
      </c>
      <c r="G17" s="236"/>
      <c r="H17" s="56" t="s">
        <v>36</v>
      </c>
    </row>
    <row r="18" spans="2:9" ht="18" customHeight="1">
      <c r="B18" s="250" t="s">
        <v>37</v>
      </c>
      <c r="C18" s="251"/>
      <c r="D18" s="251"/>
      <c r="E18" s="252"/>
      <c r="F18" s="253" t="s">
        <v>38</v>
      </c>
      <c r="G18" s="253"/>
      <c r="H18" s="60" t="s">
        <v>100</v>
      </c>
    </row>
    <row r="19" spans="2:9" ht="15.75" customHeight="1">
      <c r="B19" s="235" t="s">
        <v>39</v>
      </c>
      <c r="C19" s="236"/>
      <c r="D19" s="236"/>
      <c r="E19" s="236"/>
      <c r="F19" s="236"/>
      <c r="G19" s="236"/>
      <c r="H19" s="237"/>
    </row>
    <row r="20" spans="2:9" ht="38.25" customHeight="1">
      <c r="B20" s="181" t="s">
        <v>773</v>
      </c>
      <c r="C20" s="182"/>
      <c r="D20" s="182"/>
      <c r="E20" s="182"/>
      <c r="F20" s="182"/>
      <c r="G20" s="182"/>
      <c r="H20" s="183"/>
    </row>
    <row r="21" spans="2:9" ht="15.75" customHeight="1">
      <c r="B21" s="235" t="s">
        <v>41</v>
      </c>
      <c r="C21" s="236"/>
      <c r="D21" s="236"/>
      <c r="E21" s="236"/>
      <c r="F21" s="236"/>
      <c r="G21" s="236"/>
      <c r="H21" s="237"/>
    </row>
    <row r="22" spans="2:9" ht="27" customHeight="1">
      <c r="B22" s="222" t="s">
        <v>774</v>
      </c>
      <c r="C22" s="223"/>
      <c r="D22" s="223"/>
      <c r="E22" s="223"/>
      <c r="F22" s="223"/>
      <c r="G22" s="223"/>
      <c r="H22" s="224"/>
    </row>
    <row r="23" spans="2:9" ht="15.75" customHeight="1">
      <c r="B23" s="235" t="s">
        <v>43</v>
      </c>
      <c r="C23" s="236"/>
      <c r="D23" s="236"/>
      <c r="E23" s="236"/>
      <c r="F23" s="236" t="s">
        <v>44</v>
      </c>
      <c r="G23" s="236"/>
      <c r="H23" s="237"/>
    </row>
    <row r="24" spans="2:9" ht="24.75" customHeight="1">
      <c r="B24" s="222" t="s">
        <v>45</v>
      </c>
      <c r="C24" s="223"/>
      <c r="D24" s="223"/>
      <c r="E24" s="223"/>
      <c r="F24" s="223" t="s">
        <v>305</v>
      </c>
      <c r="G24" s="223"/>
      <c r="H24" s="224"/>
    </row>
    <row r="25" spans="2:9" ht="14.25" customHeight="1">
      <c r="B25" s="235" t="s">
        <v>47</v>
      </c>
      <c r="C25" s="236"/>
      <c r="D25" s="236"/>
      <c r="E25" s="236"/>
      <c r="F25" s="236" t="s">
        <v>48</v>
      </c>
      <c r="G25" s="236"/>
      <c r="H25" s="237"/>
    </row>
    <row r="26" spans="2:9" ht="15.95" customHeight="1">
      <c r="B26" s="235" t="s">
        <v>49</v>
      </c>
      <c r="C26" s="236"/>
      <c r="D26" s="236" t="s">
        <v>50</v>
      </c>
      <c r="E26" s="236"/>
      <c r="F26" s="55" t="s">
        <v>49</v>
      </c>
      <c r="G26" s="55" t="s">
        <v>51</v>
      </c>
      <c r="H26" s="56" t="s">
        <v>50</v>
      </c>
    </row>
    <row r="27" spans="2:9" ht="14.25" customHeight="1">
      <c r="B27" s="222">
        <v>4240</v>
      </c>
      <c r="C27" s="223"/>
      <c r="D27" s="223">
        <v>2022</v>
      </c>
      <c r="E27" s="223"/>
      <c r="F27" s="68" t="s">
        <v>775</v>
      </c>
      <c r="G27" s="69">
        <v>0.1792</v>
      </c>
      <c r="H27" s="57">
        <v>2025</v>
      </c>
      <c r="I27" s="1">
        <f>((4-5)/5)*100</f>
        <v>-20</v>
      </c>
    </row>
    <row r="28" spans="2:9" ht="19.5" customHeight="1">
      <c r="B28" s="235" t="s">
        <v>53</v>
      </c>
      <c r="C28" s="236"/>
      <c r="D28" s="236"/>
      <c r="E28" s="236"/>
      <c r="F28" s="236"/>
      <c r="G28" s="236"/>
      <c r="H28" s="237"/>
    </row>
    <row r="29" spans="2:9" ht="19.5" customHeight="1">
      <c r="B29" s="225" t="s">
        <v>34</v>
      </c>
      <c r="C29" s="226"/>
      <c r="D29" s="226"/>
      <c r="E29" s="226"/>
      <c r="F29" s="226"/>
      <c r="G29" s="226"/>
      <c r="H29" s="229"/>
    </row>
    <row r="30" spans="2:9" ht="41.25" customHeight="1">
      <c r="B30" s="243" t="s">
        <v>54</v>
      </c>
      <c r="C30" s="244"/>
      <c r="D30" s="245"/>
      <c r="E30" s="246" t="s">
        <v>55</v>
      </c>
      <c r="F30" s="247"/>
      <c r="G30" s="248" t="s">
        <v>56</v>
      </c>
      <c r="H30" s="249"/>
    </row>
    <row r="31" spans="2:9" ht="26.1" customHeight="1">
      <c r="B31" s="230" t="s">
        <v>57</v>
      </c>
      <c r="C31" s="231"/>
      <c r="D31" s="232"/>
      <c r="E31" s="233" t="s">
        <v>58</v>
      </c>
      <c r="F31" s="232"/>
      <c r="G31" s="233" t="s">
        <v>59</v>
      </c>
      <c r="H31" s="232"/>
    </row>
    <row r="32" spans="2:9" ht="33" customHeight="1">
      <c r="B32" s="235" t="s">
        <v>60</v>
      </c>
      <c r="C32" s="236"/>
      <c r="D32" s="236"/>
      <c r="E32" s="236"/>
      <c r="F32" s="236"/>
      <c r="G32" s="236"/>
      <c r="H32" s="237"/>
      <c r="I32" s="35"/>
    </row>
    <row r="33" spans="2:8" ht="125.25" customHeight="1">
      <c r="B33" s="190" t="s">
        <v>776</v>
      </c>
      <c r="C33" s="241"/>
      <c r="D33" s="241"/>
      <c r="E33" s="241"/>
      <c r="F33" s="241"/>
      <c r="G33" s="241"/>
      <c r="H33" s="242"/>
    </row>
    <row r="34" spans="2:8" ht="30" customHeight="1">
      <c r="B34" s="235" t="s">
        <v>62</v>
      </c>
      <c r="C34" s="236"/>
      <c r="D34" s="236"/>
      <c r="E34" s="236"/>
      <c r="F34" s="236"/>
      <c r="G34" s="236"/>
      <c r="H34" s="237"/>
    </row>
    <row r="35" spans="2:8" ht="27" customHeight="1">
      <c r="B35" s="54" t="s">
        <v>63</v>
      </c>
      <c r="C35" s="55" t="s">
        <v>64</v>
      </c>
      <c r="D35" s="55" t="s">
        <v>65</v>
      </c>
      <c r="E35" s="55" t="s">
        <v>66</v>
      </c>
      <c r="F35" s="55" t="s">
        <v>67</v>
      </c>
      <c r="G35" s="236" t="s">
        <v>68</v>
      </c>
      <c r="H35" s="237"/>
    </row>
    <row r="36" spans="2:8" ht="27.95" customHeight="1">
      <c r="B36" s="70">
        <v>0.88</v>
      </c>
      <c r="C36" s="70">
        <v>0.96</v>
      </c>
      <c r="D36" s="70">
        <v>0.94399999999999995</v>
      </c>
      <c r="E36" s="70" t="s">
        <v>69</v>
      </c>
      <c r="F36" s="70">
        <v>0.69599999999999995</v>
      </c>
      <c r="G36" s="223"/>
      <c r="H36" s="224"/>
    </row>
    <row r="37" spans="2:8" ht="38.1" customHeight="1">
      <c r="B37" s="219" t="s">
        <v>70</v>
      </c>
      <c r="C37" s="220"/>
      <c r="D37" s="220"/>
      <c r="E37" s="220"/>
      <c r="F37" s="220"/>
      <c r="G37" s="220"/>
      <c r="H37" s="221"/>
    </row>
    <row r="38" spans="2:8" ht="14.1" customHeight="1">
      <c r="B38" s="235" t="s">
        <v>71</v>
      </c>
      <c r="C38" s="236"/>
      <c r="D38" s="236"/>
      <c r="E38" s="236"/>
      <c r="F38" s="236" t="s">
        <v>72</v>
      </c>
      <c r="G38" s="236"/>
      <c r="H38" s="237"/>
    </row>
    <row r="39" spans="2:8" ht="22.5" customHeight="1">
      <c r="B39" s="230" t="s">
        <v>177</v>
      </c>
      <c r="C39" s="231"/>
      <c r="D39" s="231"/>
      <c r="E39" s="232"/>
      <c r="F39" s="233" t="s">
        <v>777</v>
      </c>
      <c r="G39" s="231"/>
      <c r="H39" s="234"/>
    </row>
    <row r="40" spans="2:8" ht="17.100000000000001" customHeight="1">
      <c r="B40" s="235" t="s">
        <v>75</v>
      </c>
      <c r="C40" s="236"/>
      <c r="D40" s="236"/>
      <c r="E40" s="236"/>
      <c r="F40" s="236" t="s">
        <v>76</v>
      </c>
      <c r="G40" s="236"/>
      <c r="H40" s="237"/>
    </row>
    <row r="41" spans="2:8" ht="32.25" customHeight="1">
      <c r="B41" s="230" t="s">
        <v>778</v>
      </c>
      <c r="C41" s="231"/>
      <c r="D41" s="231"/>
      <c r="E41" s="232"/>
      <c r="F41" s="233" t="s">
        <v>779</v>
      </c>
      <c r="G41" s="231"/>
      <c r="H41" s="234"/>
    </row>
    <row r="42" spans="2:8" ht="15" customHeight="1">
      <c r="B42" s="235" t="s">
        <v>77</v>
      </c>
      <c r="C42" s="236"/>
      <c r="D42" s="236"/>
      <c r="E42" s="236"/>
      <c r="F42" s="236" t="s">
        <v>78</v>
      </c>
      <c r="G42" s="236"/>
      <c r="H42" s="237"/>
    </row>
    <row r="43" spans="2:8" ht="18.75" customHeight="1">
      <c r="B43" s="230" t="s">
        <v>780</v>
      </c>
      <c r="C43" s="231"/>
      <c r="D43" s="231"/>
      <c r="E43" s="232"/>
      <c r="F43" s="233" t="s">
        <v>781</v>
      </c>
      <c r="G43" s="231"/>
      <c r="H43" s="234"/>
    </row>
    <row r="44" spans="2:8" ht="24" customHeight="1">
      <c r="B44" s="235" t="s">
        <v>79</v>
      </c>
      <c r="C44" s="236"/>
      <c r="D44" s="236"/>
      <c r="E44" s="236"/>
      <c r="F44" s="236" t="s">
        <v>80</v>
      </c>
      <c r="G44" s="236"/>
      <c r="H44" s="237"/>
    </row>
    <row r="45" spans="2:8" ht="28.5" customHeight="1">
      <c r="B45" s="223" t="s">
        <v>778</v>
      </c>
      <c r="C45" s="223"/>
      <c r="D45" s="223"/>
      <c r="E45" s="223"/>
      <c r="F45" s="223" t="s">
        <v>779</v>
      </c>
      <c r="G45" s="223"/>
      <c r="H45" s="223"/>
    </row>
    <row r="46" spans="2:8" ht="14.1" customHeight="1">
      <c r="B46" s="219" t="s">
        <v>81</v>
      </c>
      <c r="C46" s="220"/>
      <c r="D46" s="220"/>
      <c r="E46" s="220"/>
      <c r="F46" s="220"/>
      <c r="G46" s="220"/>
      <c r="H46" s="221"/>
    </row>
    <row r="47" spans="2:8" ht="15.95" customHeight="1">
      <c r="B47" s="222" t="s">
        <v>782</v>
      </c>
      <c r="C47" s="223"/>
      <c r="D47" s="223"/>
      <c r="E47" s="223"/>
      <c r="F47" s="223"/>
      <c r="G47" s="223"/>
      <c r="H47" s="224"/>
    </row>
    <row r="48" spans="2:8" ht="16.5" customHeight="1">
      <c r="B48" s="225" t="s">
        <v>83</v>
      </c>
      <c r="C48" s="226"/>
      <c r="D48" s="226"/>
      <c r="E48" s="227"/>
      <c r="F48" s="228" t="s">
        <v>84</v>
      </c>
      <c r="G48" s="226"/>
      <c r="H48" s="229"/>
    </row>
    <row r="49" spans="2:8" ht="18.95" customHeight="1">
      <c r="B49" s="230" t="s">
        <v>783</v>
      </c>
      <c r="C49" s="231"/>
      <c r="D49" s="231"/>
      <c r="E49" s="232"/>
      <c r="F49" s="233" t="s">
        <v>86</v>
      </c>
      <c r="G49" s="231"/>
      <c r="H49" s="234"/>
    </row>
    <row r="50" spans="2:8" ht="16.5" customHeight="1">
      <c r="B50" s="235" t="s">
        <v>87</v>
      </c>
      <c r="C50" s="236"/>
      <c r="D50" s="236"/>
      <c r="E50" s="236"/>
      <c r="F50" s="236" t="s">
        <v>88</v>
      </c>
      <c r="G50" s="236"/>
      <c r="H50" s="237"/>
    </row>
    <row r="51" spans="2:8" ht="15" customHeight="1" thickBot="1">
      <c r="B51" s="162" t="s">
        <v>784</v>
      </c>
      <c r="C51" s="238"/>
      <c r="D51" s="238"/>
      <c r="E51" s="238"/>
      <c r="F51" s="239">
        <v>9858085639</v>
      </c>
      <c r="G51" s="239"/>
      <c r="H51" s="240"/>
    </row>
    <row r="52" spans="2:8" ht="134.25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216" t="s">
        <v>91</v>
      </c>
      <c r="C53" s="217"/>
      <c r="D53" s="217"/>
      <c r="E53" s="217"/>
      <c r="F53" s="217"/>
      <c r="G53" s="217"/>
      <c r="H53" s="218"/>
    </row>
  </sheetData>
  <mergeCells count="76">
    <mergeCell ref="B9:E9"/>
    <mergeCell ref="F9:G9"/>
    <mergeCell ref="B5:H5"/>
    <mergeCell ref="B6:H6"/>
    <mergeCell ref="B7:H7"/>
    <mergeCell ref="B8:E8"/>
    <mergeCell ref="F8:G8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B45:E45"/>
    <mergeCell ref="F45:H45"/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</mergeCells>
  <conditionalFormatting sqref="B36:F36">
    <cfRule type="containsText" dxfId="123" priority="1" operator="containsText" text="NO DISPONIBLE">
      <formula>NOT(ISERROR(SEARCH("NO DISPONIBLE",B36)))</formula>
    </cfRule>
    <cfRule type="cellIs" dxfId="122" priority="2" operator="lessThanOrEqual">
      <formula>0.15</formula>
    </cfRule>
    <cfRule type="cellIs" dxfId="121" priority="3" operator="between">
      <formula>0.5</formula>
      <formula>0.7</formula>
    </cfRule>
    <cfRule type="cellIs" dxfId="120" priority="4" operator="greaterThanOrEqual">
      <formula>0.7</formula>
    </cfRule>
  </conditionalFormatting>
  <hyperlinks>
    <hyperlink ref="B51" r:id="rId1"/>
  </hyperlinks>
  <printOptions horizontalCentered="1"/>
  <pageMargins left="0.31496062992125984" right="0.31496062992125984" top="0.38" bottom="0" header="0.31496062992125984" footer="0.24"/>
  <pageSetup paperSize="5" scale="67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'2.2.1.1.8'!B36:F36</xm:f>
              <xm:sqref>G36</xm:sqref>
            </x14:sparkline>
          </x14:sparklines>
        </x14:sparklineGroup>
      </x14:sparklineGroup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53"/>
  <sheetViews>
    <sheetView showGridLines="0" view="pageBreakPreview" topLeftCell="A32" zoomScale="84" zoomScaleNormal="90" zoomScaleSheetLayoutView="84" workbookViewId="0">
      <selection activeCell="B47" sqref="B47:H47"/>
    </sheetView>
  </sheetViews>
  <sheetFormatPr baseColWidth="10" defaultColWidth="11.42578125" defaultRowHeight="14.25"/>
  <cols>
    <col min="1" max="1" width="7.7109375" style="1" customWidth="1"/>
    <col min="2" max="7" width="14.7109375" style="1" customWidth="1"/>
    <col min="8" max="8" width="28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261" t="s">
        <v>0</v>
      </c>
      <c r="C5" s="262"/>
      <c r="D5" s="262"/>
      <c r="E5" s="262"/>
      <c r="F5" s="262"/>
      <c r="G5" s="262"/>
      <c r="H5" s="26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235" t="s">
        <v>1</v>
      </c>
      <c r="C6" s="236"/>
      <c r="D6" s="236"/>
      <c r="E6" s="236"/>
      <c r="F6" s="236"/>
      <c r="G6" s="236"/>
      <c r="H6" s="237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264" t="s">
        <v>785</v>
      </c>
      <c r="C7" s="265"/>
      <c r="D7" s="265"/>
      <c r="E7" s="265"/>
      <c r="F7" s="265"/>
      <c r="G7" s="265"/>
      <c r="H7" s="266"/>
      <c r="J7" s="15"/>
      <c r="K7" s="15"/>
      <c r="L7" s="15"/>
      <c r="M7" s="15"/>
      <c r="N7" s="15"/>
      <c r="O7" s="15"/>
      <c r="P7" s="15"/>
      <c r="Q7" s="15"/>
    </row>
    <row r="8" spans="2:17" ht="47.25" customHeight="1">
      <c r="B8" s="235" t="s">
        <v>3</v>
      </c>
      <c r="C8" s="236"/>
      <c r="D8" s="236"/>
      <c r="E8" s="236"/>
      <c r="F8" s="236" t="s">
        <v>4</v>
      </c>
      <c r="G8" s="236"/>
      <c r="H8" s="56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50.25" customHeight="1">
      <c r="B9" s="222" t="s">
        <v>769</v>
      </c>
      <c r="C9" s="223"/>
      <c r="D9" s="223"/>
      <c r="E9" s="223"/>
      <c r="F9" s="223" t="s">
        <v>770</v>
      </c>
      <c r="G9" s="223"/>
      <c r="H9" s="57" t="s">
        <v>318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235" t="s">
        <v>8</v>
      </c>
      <c r="C10" s="236"/>
      <c r="D10" s="236"/>
      <c r="E10" s="236"/>
      <c r="F10" s="236"/>
      <c r="G10" s="236"/>
      <c r="H10" s="237"/>
    </row>
    <row r="11" spans="2:17" ht="34.5" customHeight="1">
      <c r="B11" s="54" t="s">
        <v>9</v>
      </c>
      <c r="C11" s="236" t="s">
        <v>10</v>
      </c>
      <c r="D11" s="236"/>
      <c r="E11" s="55" t="s">
        <v>11</v>
      </c>
      <c r="F11" s="55" t="s">
        <v>12</v>
      </c>
      <c r="G11" s="55" t="s">
        <v>13</v>
      </c>
      <c r="H11" s="56" t="s">
        <v>14</v>
      </c>
    </row>
    <row r="12" spans="2:17" ht="18.95" customHeight="1" thickBot="1">
      <c r="B12" s="58" t="s">
        <v>759</v>
      </c>
      <c r="C12" s="253" t="s">
        <v>712</v>
      </c>
      <c r="D12" s="253"/>
      <c r="E12" s="59" t="s">
        <v>97</v>
      </c>
      <c r="F12" s="59" t="s">
        <v>296</v>
      </c>
      <c r="G12" s="59" t="s">
        <v>712</v>
      </c>
      <c r="H12" s="60" t="s">
        <v>20</v>
      </c>
    </row>
    <row r="13" spans="2:17" ht="30.75" customHeight="1" thickBot="1">
      <c r="B13" s="254" t="s">
        <v>771</v>
      </c>
      <c r="C13" s="255"/>
      <c r="D13" s="255"/>
      <c r="E13" s="255"/>
      <c r="F13" s="256"/>
      <c r="G13" s="257" t="s">
        <v>772</v>
      </c>
      <c r="H13" s="258"/>
    </row>
    <row r="14" spans="2:17" ht="16.5" customHeight="1">
      <c r="B14" s="61" t="s">
        <v>23</v>
      </c>
      <c r="C14" s="259" t="s">
        <v>24</v>
      </c>
      <c r="D14" s="259"/>
      <c r="E14" s="62" t="s">
        <v>25</v>
      </c>
      <c r="F14" s="63" t="s">
        <v>11</v>
      </c>
      <c r="G14" s="64" t="s">
        <v>26</v>
      </c>
      <c r="H14" s="63" t="s">
        <v>27</v>
      </c>
    </row>
    <row r="15" spans="2:17" ht="21" customHeight="1" thickBot="1">
      <c r="B15" s="65" t="s">
        <v>28</v>
      </c>
      <c r="C15" s="260" t="s">
        <v>410</v>
      </c>
      <c r="D15" s="260"/>
      <c r="E15" s="66" t="s">
        <v>29</v>
      </c>
      <c r="F15" s="67" t="s">
        <v>30</v>
      </c>
      <c r="G15" s="65" t="s">
        <v>29</v>
      </c>
      <c r="H15" s="67" t="s">
        <v>509</v>
      </c>
    </row>
    <row r="16" spans="2:17" ht="39" customHeight="1">
      <c r="B16" s="235" t="s">
        <v>32</v>
      </c>
      <c r="C16" s="236"/>
      <c r="D16" s="236"/>
      <c r="E16" s="236"/>
      <c r="F16" s="236" t="s">
        <v>33</v>
      </c>
      <c r="G16" s="236"/>
      <c r="H16" s="237"/>
    </row>
    <row r="17" spans="2:9" ht="47.1" customHeight="1">
      <c r="B17" s="225" t="s">
        <v>34</v>
      </c>
      <c r="C17" s="226"/>
      <c r="D17" s="226"/>
      <c r="E17" s="227"/>
      <c r="F17" s="236" t="s">
        <v>35</v>
      </c>
      <c r="G17" s="236"/>
      <c r="H17" s="56" t="s">
        <v>36</v>
      </c>
    </row>
    <row r="18" spans="2:9" ht="18" customHeight="1">
      <c r="B18" s="250" t="s">
        <v>37</v>
      </c>
      <c r="C18" s="251"/>
      <c r="D18" s="251"/>
      <c r="E18" s="252"/>
      <c r="F18" s="253" t="s">
        <v>38</v>
      </c>
      <c r="G18" s="253"/>
      <c r="H18" s="60" t="s">
        <v>100</v>
      </c>
    </row>
    <row r="19" spans="2:9" ht="15.75" customHeight="1">
      <c r="B19" s="235" t="s">
        <v>39</v>
      </c>
      <c r="C19" s="236"/>
      <c r="D19" s="236"/>
      <c r="E19" s="236"/>
      <c r="F19" s="236"/>
      <c r="G19" s="236"/>
      <c r="H19" s="237"/>
    </row>
    <row r="20" spans="2:9" ht="60.95" customHeight="1">
      <c r="B20" s="181" t="s">
        <v>786</v>
      </c>
      <c r="C20" s="182"/>
      <c r="D20" s="182"/>
      <c r="E20" s="182"/>
      <c r="F20" s="182"/>
      <c r="G20" s="182"/>
      <c r="H20" s="183"/>
    </row>
    <row r="21" spans="2:9" ht="15.75" customHeight="1">
      <c r="B21" s="235" t="s">
        <v>41</v>
      </c>
      <c r="C21" s="236"/>
      <c r="D21" s="236"/>
      <c r="E21" s="236"/>
      <c r="F21" s="236"/>
      <c r="G21" s="236"/>
      <c r="H21" s="237"/>
    </row>
    <row r="22" spans="2:9" ht="41.25" customHeight="1">
      <c r="B22" s="222" t="s">
        <v>787</v>
      </c>
      <c r="C22" s="223"/>
      <c r="D22" s="223"/>
      <c r="E22" s="223"/>
      <c r="F22" s="223"/>
      <c r="G22" s="223"/>
      <c r="H22" s="224"/>
    </row>
    <row r="23" spans="2:9" ht="15.75" customHeight="1">
      <c r="B23" s="235" t="s">
        <v>43</v>
      </c>
      <c r="C23" s="236"/>
      <c r="D23" s="236"/>
      <c r="E23" s="236"/>
      <c r="F23" s="236" t="s">
        <v>44</v>
      </c>
      <c r="G23" s="236"/>
      <c r="H23" s="237"/>
    </row>
    <row r="24" spans="2:9" ht="24.75" customHeight="1">
      <c r="B24" s="222" t="s">
        <v>45</v>
      </c>
      <c r="C24" s="223"/>
      <c r="D24" s="223"/>
      <c r="E24" s="223"/>
      <c r="F24" s="223" t="s">
        <v>305</v>
      </c>
      <c r="G24" s="223"/>
      <c r="H24" s="224"/>
    </row>
    <row r="25" spans="2:9" ht="14.25" customHeight="1">
      <c r="B25" s="235" t="s">
        <v>47</v>
      </c>
      <c r="C25" s="236"/>
      <c r="D25" s="236"/>
      <c r="E25" s="236"/>
      <c r="F25" s="236" t="s">
        <v>48</v>
      </c>
      <c r="G25" s="236"/>
      <c r="H25" s="237"/>
    </row>
    <row r="26" spans="2:9" ht="15.95" customHeight="1">
      <c r="B26" s="235" t="s">
        <v>49</v>
      </c>
      <c r="C26" s="236"/>
      <c r="D26" s="236" t="s">
        <v>50</v>
      </c>
      <c r="E26" s="236"/>
      <c r="F26" s="55" t="s">
        <v>49</v>
      </c>
      <c r="G26" s="55" t="s">
        <v>51</v>
      </c>
      <c r="H26" s="56" t="s">
        <v>50</v>
      </c>
    </row>
    <row r="27" spans="2:9" ht="14.25" customHeight="1">
      <c r="B27" s="267">
        <v>17617</v>
      </c>
      <c r="C27" s="223"/>
      <c r="D27" s="223">
        <v>2022</v>
      </c>
      <c r="E27" s="223"/>
      <c r="F27" s="68" t="s">
        <v>788</v>
      </c>
      <c r="G27" s="69">
        <v>3.0700000000000002E-2</v>
      </c>
      <c r="H27" s="57">
        <v>2025</v>
      </c>
      <c r="I27" s="1">
        <f>((4-5)/5)*100</f>
        <v>-20</v>
      </c>
    </row>
    <row r="28" spans="2:9" ht="19.5" customHeight="1">
      <c r="B28" s="235" t="s">
        <v>53</v>
      </c>
      <c r="C28" s="236"/>
      <c r="D28" s="236"/>
      <c r="E28" s="236"/>
      <c r="F28" s="236"/>
      <c r="G28" s="236"/>
      <c r="H28" s="237"/>
    </row>
    <row r="29" spans="2:9" ht="19.5" customHeight="1">
      <c r="B29" s="225" t="s">
        <v>34</v>
      </c>
      <c r="C29" s="226"/>
      <c r="D29" s="226"/>
      <c r="E29" s="226"/>
      <c r="F29" s="226"/>
      <c r="G29" s="226"/>
      <c r="H29" s="229"/>
    </row>
    <row r="30" spans="2:9" ht="41.25" customHeight="1">
      <c r="B30" s="243" t="s">
        <v>54</v>
      </c>
      <c r="C30" s="244"/>
      <c r="D30" s="245"/>
      <c r="E30" s="246" t="s">
        <v>55</v>
      </c>
      <c r="F30" s="247"/>
      <c r="G30" s="248" t="s">
        <v>56</v>
      </c>
      <c r="H30" s="249"/>
    </row>
    <row r="31" spans="2:9" ht="26.1" customHeight="1">
      <c r="B31" s="230" t="s">
        <v>57</v>
      </c>
      <c r="C31" s="231"/>
      <c r="D31" s="232"/>
      <c r="E31" s="233" t="s">
        <v>58</v>
      </c>
      <c r="F31" s="232"/>
      <c r="G31" s="233" t="s">
        <v>59</v>
      </c>
      <c r="H31" s="232"/>
    </row>
    <row r="32" spans="2:9" ht="30.75" customHeight="1">
      <c r="B32" s="235" t="s">
        <v>60</v>
      </c>
      <c r="C32" s="236"/>
      <c r="D32" s="236"/>
      <c r="E32" s="236"/>
      <c r="F32" s="236"/>
      <c r="G32" s="236"/>
      <c r="H32" s="237"/>
      <c r="I32" s="35"/>
    </row>
    <row r="33" spans="2:8" ht="130.5" customHeight="1">
      <c r="B33" s="190" t="s">
        <v>789</v>
      </c>
      <c r="C33" s="241"/>
      <c r="D33" s="241"/>
      <c r="E33" s="241"/>
      <c r="F33" s="241"/>
      <c r="G33" s="241"/>
      <c r="H33" s="242"/>
    </row>
    <row r="34" spans="2:8" ht="30" customHeight="1">
      <c r="B34" s="235" t="s">
        <v>62</v>
      </c>
      <c r="C34" s="236"/>
      <c r="D34" s="236"/>
      <c r="E34" s="236"/>
      <c r="F34" s="236"/>
      <c r="G34" s="236"/>
      <c r="H34" s="237"/>
    </row>
    <row r="35" spans="2:8" ht="27" customHeight="1">
      <c r="B35" s="54" t="s">
        <v>63</v>
      </c>
      <c r="C35" s="55" t="s">
        <v>64</v>
      </c>
      <c r="D35" s="55" t="s">
        <v>65</v>
      </c>
      <c r="E35" s="55" t="s">
        <v>66</v>
      </c>
      <c r="F35" s="55" t="s">
        <v>67</v>
      </c>
      <c r="G35" s="236" t="s">
        <v>68</v>
      </c>
      <c r="H35" s="237"/>
    </row>
    <row r="36" spans="2:8" ht="27.95" customHeight="1">
      <c r="B36" s="70">
        <v>0.98680000000000001</v>
      </c>
      <c r="C36" s="70">
        <v>1.0197000000000001</v>
      </c>
      <c r="D36" s="70">
        <v>1.0690999999999999</v>
      </c>
      <c r="E36" s="70" t="s">
        <v>69</v>
      </c>
      <c r="F36" s="70">
        <v>0.76890000000000003</v>
      </c>
      <c r="G36" s="223"/>
      <c r="H36" s="224"/>
    </row>
    <row r="37" spans="2:8" ht="24.75" customHeight="1">
      <c r="B37" s="219" t="s">
        <v>70</v>
      </c>
      <c r="C37" s="220"/>
      <c r="D37" s="220"/>
      <c r="E37" s="220"/>
      <c r="F37" s="220"/>
      <c r="G37" s="220"/>
      <c r="H37" s="221"/>
    </row>
    <row r="38" spans="2:8" ht="14.1" customHeight="1">
      <c r="B38" s="235" t="s">
        <v>71</v>
      </c>
      <c r="C38" s="236"/>
      <c r="D38" s="236"/>
      <c r="E38" s="236"/>
      <c r="F38" s="236" t="s">
        <v>72</v>
      </c>
      <c r="G38" s="236"/>
      <c r="H38" s="237"/>
    </row>
    <row r="39" spans="2:8" ht="14.1" customHeight="1">
      <c r="B39" s="230" t="s">
        <v>790</v>
      </c>
      <c r="C39" s="231"/>
      <c r="D39" s="231"/>
      <c r="E39" s="232"/>
      <c r="F39" s="233" t="s">
        <v>791</v>
      </c>
      <c r="G39" s="231"/>
      <c r="H39" s="234"/>
    </row>
    <row r="40" spans="2:8" ht="17.100000000000001" customHeight="1">
      <c r="B40" s="235" t="s">
        <v>75</v>
      </c>
      <c r="C40" s="236"/>
      <c r="D40" s="236"/>
      <c r="E40" s="236"/>
      <c r="F40" s="236" t="s">
        <v>76</v>
      </c>
      <c r="G40" s="236"/>
      <c r="H40" s="237"/>
    </row>
    <row r="41" spans="2:8" ht="21" customHeight="1">
      <c r="B41" s="230" t="s">
        <v>792</v>
      </c>
      <c r="C41" s="231"/>
      <c r="D41" s="231"/>
      <c r="E41" s="232"/>
      <c r="F41" s="233" t="s">
        <v>793</v>
      </c>
      <c r="G41" s="231"/>
      <c r="H41" s="234"/>
    </row>
    <row r="42" spans="2:8" ht="15" customHeight="1">
      <c r="B42" s="235" t="s">
        <v>77</v>
      </c>
      <c r="C42" s="236"/>
      <c r="D42" s="236"/>
      <c r="E42" s="236"/>
      <c r="F42" s="236" t="s">
        <v>78</v>
      </c>
      <c r="G42" s="236"/>
      <c r="H42" s="237"/>
    </row>
    <row r="43" spans="2:8" ht="15.75" customHeight="1">
      <c r="B43" s="230" t="s">
        <v>794</v>
      </c>
      <c r="C43" s="231"/>
      <c r="D43" s="231"/>
      <c r="E43" s="232"/>
      <c r="F43" s="233" t="s">
        <v>795</v>
      </c>
      <c r="G43" s="231"/>
      <c r="H43" s="234"/>
    </row>
    <row r="44" spans="2:8" ht="24" customHeight="1">
      <c r="B44" s="235" t="s">
        <v>79</v>
      </c>
      <c r="C44" s="236"/>
      <c r="D44" s="236"/>
      <c r="E44" s="236"/>
      <c r="F44" s="236" t="s">
        <v>80</v>
      </c>
      <c r="G44" s="236"/>
      <c r="H44" s="237"/>
    </row>
    <row r="45" spans="2:8" ht="14.1" customHeight="1">
      <c r="B45" s="233" t="s">
        <v>792</v>
      </c>
      <c r="C45" s="231"/>
      <c r="D45" s="231"/>
      <c r="E45" s="231"/>
      <c r="F45" s="233" t="s">
        <v>793</v>
      </c>
      <c r="G45" s="231"/>
      <c r="H45" s="234"/>
    </row>
    <row r="46" spans="2:8" ht="14.1" customHeight="1">
      <c r="B46" s="219" t="s">
        <v>81</v>
      </c>
      <c r="C46" s="220"/>
      <c r="D46" s="220"/>
      <c r="E46" s="220"/>
      <c r="F46" s="220"/>
      <c r="G46" s="220"/>
      <c r="H46" s="221"/>
    </row>
    <row r="47" spans="2:8" ht="15.95" customHeight="1">
      <c r="B47" s="222" t="s">
        <v>782</v>
      </c>
      <c r="C47" s="223"/>
      <c r="D47" s="223"/>
      <c r="E47" s="223"/>
      <c r="F47" s="223"/>
      <c r="G47" s="223"/>
      <c r="H47" s="224"/>
    </row>
    <row r="48" spans="2:8" ht="16.5" customHeight="1">
      <c r="B48" s="225" t="s">
        <v>83</v>
      </c>
      <c r="C48" s="226"/>
      <c r="D48" s="226"/>
      <c r="E48" s="227"/>
      <c r="F48" s="228" t="s">
        <v>84</v>
      </c>
      <c r="G48" s="226"/>
      <c r="H48" s="229"/>
    </row>
    <row r="49" spans="2:8" ht="18.95" customHeight="1">
      <c r="B49" s="230" t="s">
        <v>783</v>
      </c>
      <c r="C49" s="231"/>
      <c r="D49" s="231"/>
      <c r="E49" s="232"/>
      <c r="F49" s="233" t="s">
        <v>86</v>
      </c>
      <c r="G49" s="231"/>
      <c r="H49" s="234"/>
    </row>
    <row r="50" spans="2:8" ht="16.5" customHeight="1">
      <c r="B50" s="235" t="s">
        <v>87</v>
      </c>
      <c r="C50" s="236"/>
      <c r="D50" s="236"/>
      <c r="E50" s="236"/>
      <c r="F50" s="236" t="s">
        <v>88</v>
      </c>
      <c r="G50" s="236"/>
      <c r="H50" s="237"/>
    </row>
    <row r="51" spans="2:8" ht="15" customHeight="1" thickBot="1">
      <c r="B51" s="162" t="s">
        <v>784</v>
      </c>
      <c r="C51" s="238"/>
      <c r="D51" s="238"/>
      <c r="E51" s="238"/>
      <c r="F51" s="239">
        <v>9858085639</v>
      </c>
      <c r="G51" s="239"/>
      <c r="H51" s="240"/>
    </row>
    <row r="52" spans="2:8" ht="108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216" t="s">
        <v>91</v>
      </c>
      <c r="C53" s="217"/>
      <c r="D53" s="217"/>
      <c r="E53" s="217"/>
      <c r="F53" s="217"/>
      <c r="G53" s="217"/>
      <c r="H53" s="218"/>
    </row>
  </sheetData>
  <mergeCells count="76">
    <mergeCell ref="B9:E9"/>
    <mergeCell ref="F9:G9"/>
    <mergeCell ref="B5:H5"/>
    <mergeCell ref="B6:H6"/>
    <mergeCell ref="B7:H7"/>
    <mergeCell ref="B8:E8"/>
    <mergeCell ref="F8:G8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B45:E45"/>
    <mergeCell ref="F45:H45"/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</mergeCells>
  <conditionalFormatting sqref="B36:F36">
    <cfRule type="containsText" dxfId="119" priority="1" operator="containsText" text="NO DISPONIBLE">
      <formula>NOT(ISERROR(SEARCH("NO DISPONIBLE",B36)))</formula>
    </cfRule>
    <cfRule type="cellIs" dxfId="118" priority="2" operator="lessThanOrEqual">
      <formula>0.15</formula>
    </cfRule>
    <cfRule type="cellIs" dxfId="117" priority="3" operator="between">
      <formula>0.5</formula>
      <formula>0.7</formula>
    </cfRule>
    <cfRule type="cellIs" dxfId="116" priority="4" operator="greaterThanOrEqual">
      <formula>0.7</formula>
    </cfRule>
  </conditionalFormatting>
  <hyperlinks>
    <hyperlink ref="B51" r:id="rId1"/>
  </hyperlinks>
  <printOptions horizontalCentered="1"/>
  <pageMargins left="0.31496062992125984" right="0.24" top="0.35433070866141736" bottom="0" header="0.31496062992125984" footer="0.31496062992125984"/>
  <pageSetup paperSize="5" scale="68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'2.2.1.1.8.1'!B36:F36</xm:f>
              <xm:sqref>G36</xm:sqref>
            </x14:sparkline>
          </x14:sparklines>
        </x14:sparklineGroup>
      </x14:sparklineGroup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53"/>
  <sheetViews>
    <sheetView showGridLines="0" view="pageBreakPreview" topLeftCell="A22" zoomScale="84" zoomScaleNormal="90" zoomScaleSheetLayoutView="84" workbookViewId="0">
      <selection activeCell="B19" sqref="B19:H19"/>
    </sheetView>
  </sheetViews>
  <sheetFormatPr baseColWidth="10" defaultColWidth="11.42578125" defaultRowHeight="14.25"/>
  <cols>
    <col min="1" max="1" width="7.7109375" style="1" customWidth="1"/>
    <col min="2" max="7" width="14.7109375" style="1" customWidth="1"/>
    <col min="8" max="8" width="29.855468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261" t="s">
        <v>0</v>
      </c>
      <c r="C5" s="262"/>
      <c r="D5" s="262"/>
      <c r="E5" s="262"/>
      <c r="F5" s="262"/>
      <c r="G5" s="262"/>
      <c r="H5" s="26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235" t="s">
        <v>1</v>
      </c>
      <c r="C6" s="236"/>
      <c r="D6" s="236"/>
      <c r="E6" s="236"/>
      <c r="F6" s="236"/>
      <c r="G6" s="236"/>
      <c r="H6" s="237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264" t="s">
        <v>796</v>
      </c>
      <c r="C7" s="265"/>
      <c r="D7" s="265"/>
      <c r="E7" s="265"/>
      <c r="F7" s="265"/>
      <c r="G7" s="265"/>
      <c r="H7" s="266"/>
      <c r="J7" s="15"/>
      <c r="K7" s="15"/>
      <c r="L7" s="15"/>
      <c r="M7" s="15"/>
      <c r="N7" s="15"/>
      <c r="O7" s="15"/>
      <c r="P7" s="15"/>
      <c r="Q7" s="15"/>
    </row>
    <row r="8" spans="2:17" ht="47.25" customHeight="1">
      <c r="B8" s="235" t="s">
        <v>3</v>
      </c>
      <c r="C8" s="236"/>
      <c r="D8" s="236"/>
      <c r="E8" s="236"/>
      <c r="F8" s="236" t="s">
        <v>4</v>
      </c>
      <c r="G8" s="236"/>
      <c r="H8" s="56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50.25" customHeight="1">
      <c r="B9" s="222" t="s">
        <v>769</v>
      </c>
      <c r="C9" s="223"/>
      <c r="D9" s="223"/>
      <c r="E9" s="223"/>
      <c r="F9" s="223" t="s">
        <v>770</v>
      </c>
      <c r="G9" s="223"/>
      <c r="H9" s="57" t="s">
        <v>318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235" t="s">
        <v>8</v>
      </c>
      <c r="C10" s="236"/>
      <c r="D10" s="236"/>
      <c r="E10" s="236"/>
      <c r="F10" s="236"/>
      <c r="G10" s="236"/>
      <c r="H10" s="237"/>
    </row>
    <row r="11" spans="2:17" ht="34.5" customHeight="1">
      <c r="B11" s="54" t="s">
        <v>9</v>
      </c>
      <c r="C11" s="236" t="s">
        <v>10</v>
      </c>
      <c r="D11" s="236"/>
      <c r="E11" s="55" t="s">
        <v>11</v>
      </c>
      <c r="F11" s="55" t="s">
        <v>12</v>
      </c>
      <c r="G11" s="55" t="s">
        <v>13</v>
      </c>
      <c r="H11" s="56" t="s">
        <v>14</v>
      </c>
    </row>
    <row r="12" spans="2:17" ht="18.95" customHeight="1" thickBot="1">
      <c r="B12" s="58" t="s">
        <v>759</v>
      </c>
      <c r="C12" s="253" t="s">
        <v>712</v>
      </c>
      <c r="D12" s="253"/>
      <c r="E12" s="59" t="s">
        <v>97</v>
      </c>
      <c r="F12" s="59" t="s">
        <v>296</v>
      </c>
      <c r="G12" s="59" t="s">
        <v>712</v>
      </c>
      <c r="H12" s="60" t="s">
        <v>20</v>
      </c>
    </row>
    <row r="13" spans="2:17" ht="30.75" customHeight="1" thickBot="1">
      <c r="B13" s="254" t="s">
        <v>771</v>
      </c>
      <c r="C13" s="255"/>
      <c r="D13" s="255"/>
      <c r="E13" s="255"/>
      <c r="F13" s="256"/>
      <c r="G13" s="257" t="s">
        <v>772</v>
      </c>
      <c r="H13" s="258"/>
    </row>
    <row r="14" spans="2:17" ht="16.5" customHeight="1">
      <c r="B14" s="61" t="s">
        <v>23</v>
      </c>
      <c r="C14" s="259" t="s">
        <v>24</v>
      </c>
      <c r="D14" s="259"/>
      <c r="E14" s="62" t="s">
        <v>25</v>
      </c>
      <c r="F14" s="63" t="s">
        <v>11</v>
      </c>
      <c r="G14" s="64" t="s">
        <v>26</v>
      </c>
      <c r="H14" s="63" t="s">
        <v>27</v>
      </c>
    </row>
    <row r="15" spans="2:17" ht="21" customHeight="1" thickBot="1">
      <c r="B15" s="65" t="s">
        <v>28</v>
      </c>
      <c r="C15" s="260" t="s">
        <v>410</v>
      </c>
      <c r="D15" s="260"/>
      <c r="E15" s="66" t="s">
        <v>29</v>
      </c>
      <c r="F15" s="67" t="s">
        <v>30</v>
      </c>
      <c r="G15" s="65" t="s">
        <v>29</v>
      </c>
      <c r="H15" s="67" t="s">
        <v>509</v>
      </c>
    </row>
    <row r="16" spans="2:17" ht="39" customHeight="1">
      <c r="B16" s="235" t="s">
        <v>32</v>
      </c>
      <c r="C16" s="236"/>
      <c r="D16" s="236"/>
      <c r="E16" s="236"/>
      <c r="F16" s="236" t="s">
        <v>33</v>
      </c>
      <c r="G16" s="236"/>
      <c r="H16" s="237"/>
    </row>
    <row r="17" spans="2:9" ht="25.5" customHeight="1">
      <c r="B17" s="225" t="s">
        <v>34</v>
      </c>
      <c r="C17" s="226"/>
      <c r="D17" s="226"/>
      <c r="E17" s="227"/>
      <c r="F17" s="236" t="s">
        <v>35</v>
      </c>
      <c r="G17" s="236"/>
      <c r="H17" s="56" t="s">
        <v>36</v>
      </c>
    </row>
    <row r="18" spans="2:9" ht="18" customHeight="1">
      <c r="B18" s="250" t="s">
        <v>37</v>
      </c>
      <c r="C18" s="251"/>
      <c r="D18" s="251"/>
      <c r="E18" s="252"/>
      <c r="F18" s="253" t="s">
        <v>38</v>
      </c>
      <c r="G18" s="253"/>
      <c r="H18" s="60" t="s">
        <v>100</v>
      </c>
    </row>
    <row r="19" spans="2:9" ht="15.75" customHeight="1">
      <c r="B19" s="235" t="s">
        <v>39</v>
      </c>
      <c r="C19" s="236"/>
      <c r="D19" s="236"/>
      <c r="E19" s="236"/>
      <c r="F19" s="236"/>
      <c r="G19" s="236"/>
      <c r="H19" s="237"/>
    </row>
    <row r="20" spans="2:9" ht="33" customHeight="1">
      <c r="B20" s="181" t="s">
        <v>797</v>
      </c>
      <c r="C20" s="182"/>
      <c r="D20" s="182"/>
      <c r="E20" s="182"/>
      <c r="F20" s="182"/>
      <c r="G20" s="182"/>
      <c r="H20" s="183"/>
    </row>
    <row r="21" spans="2:9" ht="15.75" customHeight="1">
      <c r="B21" s="235" t="s">
        <v>41</v>
      </c>
      <c r="C21" s="236"/>
      <c r="D21" s="236"/>
      <c r="E21" s="236"/>
      <c r="F21" s="236"/>
      <c r="G21" s="236"/>
      <c r="H21" s="237"/>
    </row>
    <row r="22" spans="2:9" ht="30.75" customHeight="1">
      <c r="B22" s="109" t="s">
        <v>798</v>
      </c>
      <c r="C22" s="110"/>
      <c r="D22" s="110"/>
      <c r="E22" s="110"/>
      <c r="F22" s="110"/>
      <c r="G22" s="110"/>
      <c r="H22" s="137"/>
    </row>
    <row r="23" spans="2:9" ht="15.75" customHeight="1">
      <c r="B23" s="235" t="s">
        <v>43</v>
      </c>
      <c r="C23" s="236"/>
      <c r="D23" s="236"/>
      <c r="E23" s="236"/>
      <c r="F23" s="236" t="s">
        <v>44</v>
      </c>
      <c r="G23" s="236"/>
      <c r="H23" s="237"/>
    </row>
    <row r="24" spans="2:9" ht="24.75" customHeight="1">
      <c r="B24" s="222" t="s">
        <v>45</v>
      </c>
      <c r="C24" s="223"/>
      <c r="D24" s="223"/>
      <c r="E24" s="223"/>
      <c r="F24" s="223" t="s">
        <v>305</v>
      </c>
      <c r="G24" s="223"/>
      <c r="H24" s="224"/>
    </row>
    <row r="25" spans="2:9" ht="14.25" customHeight="1">
      <c r="B25" s="235" t="s">
        <v>47</v>
      </c>
      <c r="C25" s="236"/>
      <c r="D25" s="236"/>
      <c r="E25" s="236"/>
      <c r="F25" s="236" t="s">
        <v>48</v>
      </c>
      <c r="G25" s="236"/>
      <c r="H25" s="237"/>
    </row>
    <row r="26" spans="2:9" ht="15.95" customHeight="1">
      <c r="B26" s="235" t="s">
        <v>49</v>
      </c>
      <c r="C26" s="236"/>
      <c r="D26" s="236" t="s">
        <v>50</v>
      </c>
      <c r="E26" s="236"/>
      <c r="F26" s="55" t="s">
        <v>49</v>
      </c>
      <c r="G26" s="55" t="s">
        <v>51</v>
      </c>
      <c r="H26" s="56" t="s">
        <v>50</v>
      </c>
    </row>
    <row r="27" spans="2:9" ht="14.25" customHeight="1">
      <c r="B27" s="222">
        <v>3834</v>
      </c>
      <c r="C27" s="223"/>
      <c r="D27" s="223">
        <v>2022</v>
      </c>
      <c r="E27" s="223"/>
      <c r="F27" s="68" t="s">
        <v>799</v>
      </c>
      <c r="G27" s="69">
        <v>9.5500000000000002E-2</v>
      </c>
      <c r="H27" s="57">
        <v>2025</v>
      </c>
      <c r="I27" s="1">
        <f>((4-5)/5)*100</f>
        <v>-20</v>
      </c>
    </row>
    <row r="28" spans="2:9" ht="19.5" customHeight="1">
      <c r="B28" s="235" t="s">
        <v>53</v>
      </c>
      <c r="C28" s="236"/>
      <c r="D28" s="236"/>
      <c r="E28" s="236"/>
      <c r="F28" s="236"/>
      <c r="G28" s="236"/>
      <c r="H28" s="237"/>
    </row>
    <row r="29" spans="2:9" ht="19.5" customHeight="1">
      <c r="B29" s="225" t="s">
        <v>34</v>
      </c>
      <c r="C29" s="226"/>
      <c r="D29" s="226"/>
      <c r="E29" s="226"/>
      <c r="F29" s="226"/>
      <c r="G29" s="226"/>
      <c r="H29" s="229"/>
    </row>
    <row r="30" spans="2:9" ht="41.25" customHeight="1">
      <c r="B30" s="243" t="s">
        <v>54</v>
      </c>
      <c r="C30" s="244"/>
      <c r="D30" s="245"/>
      <c r="E30" s="246" t="s">
        <v>55</v>
      </c>
      <c r="F30" s="247"/>
      <c r="G30" s="248" t="s">
        <v>56</v>
      </c>
      <c r="H30" s="249"/>
    </row>
    <row r="31" spans="2:9" ht="26.1" customHeight="1">
      <c r="B31" s="230" t="s">
        <v>57</v>
      </c>
      <c r="C31" s="231"/>
      <c r="D31" s="232"/>
      <c r="E31" s="233" t="s">
        <v>58</v>
      </c>
      <c r="F31" s="232"/>
      <c r="G31" s="233" t="s">
        <v>59</v>
      </c>
      <c r="H31" s="232"/>
    </row>
    <row r="32" spans="2:9" ht="28.5" customHeight="1">
      <c r="B32" s="235" t="s">
        <v>60</v>
      </c>
      <c r="C32" s="236"/>
      <c r="D32" s="236"/>
      <c r="E32" s="236"/>
      <c r="F32" s="236"/>
      <c r="G32" s="236"/>
      <c r="H32" s="237"/>
      <c r="I32" s="35"/>
    </row>
    <row r="33" spans="2:8" ht="133.5" customHeight="1">
      <c r="B33" s="190" t="s">
        <v>800</v>
      </c>
      <c r="C33" s="241"/>
      <c r="D33" s="241"/>
      <c r="E33" s="241"/>
      <c r="F33" s="241"/>
      <c r="G33" s="241"/>
      <c r="H33" s="242"/>
    </row>
    <row r="34" spans="2:8" ht="30" customHeight="1">
      <c r="B34" s="235" t="s">
        <v>62</v>
      </c>
      <c r="C34" s="236"/>
      <c r="D34" s="236"/>
      <c r="E34" s="236"/>
      <c r="F34" s="236"/>
      <c r="G34" s="236"/>
      <c r="H34" s="237"/>
    </row>
    <row r="35" spans="2:8" ht="27" customHeight="1">
      <c r="B35" s="54" t="s">
        <v>63</v>
      </c>
      <c r="C35" s="55" t="s">
        <v>64</v>
      </c>
      <c r="D35" s="55" t="s">
        <v>65</v>
      </c>
      <c r="E35" s="55" t="s">
        <v>66</v>
      </c>
      <c r="F35" s="55" t="s">
        <v>67</v>
      </c>
      <c r="G35" s="236" t="s">
        <v>68</v>
      </c>
      <c r="H35" s="237"/>
    </row>
    <row r="36" spans="2:8" ht="27.95" customHeight="1">
      <c r="B36" s="70">
        <v>1.1314</v>
      </c>
      <c r="C36" s="70">
        <v>1.0971</v>
      </c>
      <c r="D36" s="70">
        <v>1.1314</v>
      </c>
      <c r="E36" s="70" t="s">
        <v>69</v>
      </c>
      <c r="F36" s="70">
        <v>0.84</v>
      </c>
      <c r="G36" s="223"/>
      <c r="H36" s="224"/>
    </row>
    <row r="37" spans="2:8" ht="26.25" customHeight="1">
      <c r="B37" s="219" t="s">
        <v>70</v>
      </c>
      <c r="C37" s="220"/>
      <c r="D37" s="220"/>
      <c r="E37" s="220"/>
      <c r="F37" s="220"/>
      <c r="G37" s="220"/>
      <c r="H37" s="221"/>
    </row>
    <row r="38" spans="2:8" ht="14.1" customHeight="1">
      <c r="B38" s="235" t="s">
        <v>71</v>
      </c>
      <c r="C38" s="236"/>
      <c r="D38" s="236"/>
      <c r="E38" s="236"/>
      <c r="F38" s="236" t="s">
        <v>72</v>
      </c>
      <c r="G38" s="236"/>
      <c r="H38" s="237"/>
    </row>
    <row r="39" spans="2:8" ht="14.1" customHeight="1">
      <c r="B39" s="230" t="s">
        <v>801</v>
      </c>
      <c r="C39" s="231"/>
      <c r="D39" s="231"/>
      <c r="E39" s="232"/>
      <c r="F39" s="233" t="s">
        <v>802</v>
      </c>
      <c r="G39" s="231"/>
      <c r="H39" s="234"/>
    </row>
    <row r="40" spans="2:8" ht="17.100000000000001" customHeight="1">
      <c r="B40" s="235" t="s">
        <v>75</v>
      </c>
      <c r="C40" s="236"/>
      <c r="D40" s="236"/>
      <c r="E40" s="236"/>
      <c r="F40" s="236" t="s">
        <v>76</v>
      </c>
      <c r="G40" s="236"/>
      <c r="H40" s="237"/>
    </row>
    <row r="41" spans="2:8" ht="21" customHeight="1">
      <c r="B41" s="230" t="s">
        <v>803</v>
      </c>
      <c r="C41" s="231"/>
      <c r="D41" s="231"/>
      <c r="E41" s="232"/>
      <c r="F41" s="233" t="s">
        <v>804</v>
      </c>
      <c r="G41" s="231"/>
      <c r="H41" s="234"/>
    </row>
    <row r="42" spans="2:8" ht="15" customHeight="1">
      <c r="B42" s="235" t="s">
        <v>77</v>
      </c>
      <c r="C42" s="236"/>
      <c r="D42" s="236"/>
      <c r="E42" s="236"/>
      <c r="F42" s="236" t="s">
        <v>78</v>
      </c>
      <c r="G42" s="236"/>
      <c r="H42" s="237"/>
    </row>
    <row r="43" spans="2:8" ht="21" customHeight="1">
      <c r="B43" s="230" t="s">
        <v>805</v>
      </c>
      <c r="C43" s="231"/>
      <c r="D43" s="231"/>
      <c r="E43" s="232"/>
      <c r="F43" s="233" t="s">
        <v>806</v>
      </c>
      <c r="G43" s="231"/>
      <c r="H43" s="234"/>
    </row>
    <row r="44" spans="2:8" ht="24" customHeight="1">
      <c r="B44" s="235" t="s">
        <v>79</v>
      </c>
      <c r="C44" s="236"/>
      <c r="D44" s="236"/>
      <c r="E44" s="236"/>
      <c r="F44" s="236" t="s">
        <v>80</v>
      </c>
      <c r="G44" s="236"/>
      <c r="H44" s="237"/>
    </row>
    <row r="45" spans="2:8" ht="18.75" customHeight="1">
      <c r="B45" s="233" t="s">
        <v>803</v>
      </c>
      <c r="C45" s="231"/>
      <c r="D45" s="231"/>
      <c r="E45" s="231"/>
      <c r="F45" s="233" t="s">
        <v>804</v>
      </c>
      <c r="G45" s="231"/>
      <c r="H45" s="234"/>
    </row>
    <row r="46" spans="2:8" ht="14.1" customHeight="1">
      <c r="B46" s="219" t="s">
        <v>81</v>
      </c>
      <c r="C46" s="220"/>
      <c r="D46" s="220"/>
      <c r="E46" s="220"/>
      <c r="F46" s="220"/>
      <c r="G46" s="220"/>
      <c r="H46" s="221"/>
    </row>
    <row r="47" spans="2:8" ht="15.95" customHeight="1">
      <c r="B47" s="222" t="s">
        <v>782</v>
      </c>
      <c r="C47" s="223"/>
      <c r="D47" s="223"/>
      <c r="E47" s="223"/>
      <c r="F47" s="223"/>
      <c r="G47" s="223"/>
      <c r="H47" s="224"/>
    </row>
    <row r="48" spans="2:8" ht="16.5" customHeight="1">
      <c r="B48" s="225" t="s">
        <v>83</v>
      </c>
      <c r="C48" s="226"/>
      <c r="D48" s="226"/>
      <c r="E48" s="227"/>
      <c r="F48" s="228" t="s">
        <v>84</v>
      </c>
      <c r="G48" s="226"/>
      <c r="H48" s="229"/>
    </row>
    <row r="49" spans="2:8" ht="18.95" customHeight="1">
      <c r="B49" s="230" t="s">
        <v>783</v>
      </c>
      <c r="C49" s="231"/>
      <c r="D49" s="231"/>
      <c r="E49" s="232"/>
      <c r="F49" s="233" t="s">
        <v>86</v>
      </c>
      <c r="G49" s="231"/>
      <c r="H49" s="234"/>
    </row>
    <row r="50" spans="2:8" ht="16.5" customHeight="1">
      <c r="B50" s="235" t="s">
        <v>87</v>
      </c>
      <c r="C50" s="236"/>
      <c r="D50" s="236"/>
      <c r="E50" s="236"/>
      <c r="F50" s="236" t="s">
        <v>88</v>
      </c>
      <c r="G50" s="236"/>
      <c r="H50" s="237"/>
    </row>
    <row r="51" spans="2:8" ht="15" customHeight="1" thickBot="1">
      <c r="B51" s="162" t="s">
        <v>784</v>
      </c>
      <c r="C51" s="238"/>
      <c r="D51" s="238"/>
      <c r="E51" s="238"/>
      <c r="F51" s="239">
        <v>9858085639</v>
      </c>
      <c r="G51" s="239"/>
      <c r="H51" s="240"/>
    </row>
    <row r="52" spans="2:8" ht="108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216" t="s">
        <v>91</v>
      </c>
      <c r="C53" s="217"/>
      <c r="D53" s="217"/>
      <c r="E53" s="217"/>
      <c r="F53" s="217"/>
      <c r="G53" s="217"/>
      <c r="H53" s="218"/>
    </row>
  </sheetData>
  <mergeCells count="76">
    <mergeCell ref="B9:E9"/>
    <mergeCell ref="F9:G9"/>
    <mergeCell ref="B5:H5"/>
    <mergeCell ref="B6:H6"/>
    <mergeCell ref="B7:H7"/>
    <mergeCell ref="B8:E8"/>
    <mergeCell ref="F8:G8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B45:E45"/>
    <mergeCell ref="F45:H45"/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</mergeCells>
  <conditionalFormatting sqref="B36:F36">
    <cfRule type="containsText" dxfId="115" priority="1" operator="containsText" text="NO DISPONIBLE">
      <formula>NOT(ISERROR(SEARCH("NO DISPONIBLE",B36)))</formula>
    </cfRule>
    <cfRule type="cellIs" dxfId="114" priority="2" operator="lessThanOrEqual">
      <formula>0.15</formula>
    </cfRule>
    <cfRule type="cellIs" dxfId="113" priority="3" operator="between">
      <formula>0.5</formula>
      <formula>0.7</formula>
    </cfRule>
    <cfRule type="cellIs" dxfId="112" priority="4" operator="greaterThanOrEqual">
      <formula>0.7</formula>
    </cfRule>
  </conditionalFormatting>
  <hyperlinks>
    <hyperlink ref="B51" r:id="rId1"/>
  </hyperlinks>
  <printOptions horizontalCentered="1"/>
  <pageMargins left="0.31496062992125984" right="0.31496062992125984" top="0.39370078740157483" bottom="0" header="0.31496062992125984" footer="0.31496062992125984"/>
  <pageSetup paperSize="5" scale="68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'2.2.1.1.8.2'!B36:F36</xm:f>
              <xm:sqref>G36</xm:sqref>
            </x14:sparkline>
          </x14:sparklines>
        </x14:sparklineGroup>
      </x14:sparklineGroup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53"/>
  <sheetViews>
    <sheetView showGridLines="0" view="pageBreakPreview" topLeftCell="A31" zoomScale="84" zoomScaleNormal="90" zoomScaleSheetLayoutView="84" workbookViewId="0">
      <selection activeCell="B47" sqref="B47:H47"/>
    </sheetView>
  </sheetViews>
  <sheetFormatPr baseColWidth="10" defaultColWidth="11.42578125" defaultRowHeight="14.25"/>
  <cols>
    <col min="1" max="1" width="7.7109375" style="1" customWidth="1"/>
    <col min="2" max="7" width="14.7109375" style="1" customWidth="1"/>
    <col min="8" max="8" width="29.570312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261" t="s">
        <v>0</v>
      </c>
      <c r="C5" s="262"/>
      <c r="D5" s="262"/>
      <c r="E5" s="262"/>
      <c r="F5" s="262"/>
      <c r="G5" s="262"/>
      <c r="H5" s="26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235" t="s">
        <v>1</v>
      </c>
      <c r="C6" s="236"/>
      <c r="D6" s="236"/>
      <c r="E6" s="236"/>
      <c r="F6" s="236"/>
      <c r="G6" s="236"/>
      <c r="H6" s="237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264" t="s">
        <v>807</v>
      </c>
      <c r="C7" s="265"/>
      <c r="D7" s="265"/>
      <c r="E7" s="265"/>
      <c r="F7" s="265"/>
      <c r="G7" s="265"/>
      <c r="H7" s="266"/>
      <c r="J7" s="15"/>
      <c r="K7" s="15"/>
      <c r="L7" s="15"/>
      <c r="M7" s="15"/>
      <c r="N7" s="15"/>
      <c r="O7" s="15"/>
      <c r="P7" s="15"/>
      <c r="Q7" s="15"/>
    </row>
    <row r="8" spans="2:17" ht="47.25" customHeight="1">
      <c r="B8" s="235" t="s">
        <v>3</v>
      </c>
      <c r="C8" s="236"/>
      <c r="D8" s="236"/>
      <c r="E8" s="236"/>
      <c r="F8" s="236" t="s">
        <v>4</v>
      </c>
      <c r="G8" s="236"/>
      <c r="H8" s="56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50.25" customHeight="1">
      <c r="B9" s="222" t="s">
        <v>769</v>
      </c>
      <c r="C9" s="223"/>
      <c r="D9" s="223"/>
      <c r="E9" s="223"/>
      <c r="F9" s="223" t="s">
        <v>770</v>
      </c>
      <c r="G9" s="223"/>
      <c r="H9" s="57" t="s">
        <v>318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235" t="s">
        <v>8</v>
      </c>
      <c r="C10" s="236"/>
      <c r="D10" s="236"/>
      <c r="E10" s="236"/>
      <c r="F10" s="236"/>
      <c r="G10" s="236"/>
      <c r="H10" s="237"/>
    </row>
    <row r="11" spans="2:17" ht="34.5" customHeight="1">
      <c r="B11" s="54" t="s">
        <v>9</v>
      </c>
      <c r="C11" s="236" t="s">
        <v>10</v>
      </c>
      <c r="D11" s="236"/>
      <c r="E11" s="55" t="s">
        <v>11</v>
      </c>
      <c r="F11" s="55" t="s">
        <v>12</v>
      </c>
      <c r="G11" s="55" t="s">
        <v>13</v>
      </c>
      <c r="H11" s="56" t="s">
        <v>14</v>
      </c>
    </row>
    <row r="12" spans="2:17" ht="18.95" customHeight="1" thickBot="1">
      <c r="B12" s="58" t="s">
        <v>759</v>
      </c>
      <c r="C12" s="253" t="s">
        <v>712</v>
      </c>
      <c r="D12" s="253"/>
      <c r="E12" s="59" t="s">
        <v>97</v>
      </c>
      <c r="F12" s="59" t="s">
        <v>296</v>
      </c>
      <c r="G12" s="59" t="s">
        <v>712</v>
      </c>
      <c r="H12" s="60" t="s">
        <v>20</v>
      </c>
    </row>
    <row r="13" spans="2:17" ht="30.75" customHeight="1" thickBot="1">
      <c r="B13" s="254" t="s">
        <v>771</v>
      </c>
      <c r="C13" s="255"/>
      <c r="D13" s="255"/>
      <c r="E13" s="255"/>
      <c r="F13" s="256"/>
      <c r="G13" s="257" t="s">
        <v>772</v>
      </c>
      <c r="H13" s="258"/>
    </row>
    <row r="14" spans="2:17" ht="16.5" customHeight="1">
      <c r="B14" s="61" t="s">
        <v>23</v>
      </c>
      <c r="C14" s="259" t="s">
        <v>24</v>
      </c>
      <c r="D14" s="259"/>
      <c r="E14" s="62" t="s">
        <v>25</v>
      </c>
      <c r="F14" s="63" t="s">
        <v>11</v>
      </c>
      <c r="G14" s="64" t="s">
        <v>26</v>
      </c>
      <c r="H14" s="63" t="s">
        <v>27</v>
      </c>
    </row>
    <row r="15" spans="2:17" ht="21" customHeight="1" thickBot="1">
      <c r="B15" s="65" t="s">
        <v>28</v>
      </c>
      <c r="C15" s="260" t="s">
        <v>410</v>
      </c>
      <c r="D15" s="260"/>
      <c r="E15" s="66" t="s">
        <v>29</v>
      </c>
      <c r="F15" s="67" t="s">
        <v>30</v>
      </c>
      <c r="G15" s="65" t="s">
        <v>29</v>
      </c>
      <c r="H15" s="67" t="s">
        <v>509</v>
      </c>
    </row>
    <row r="16" spans="2:17" ht="39" customHeight="1">
      <c r="B16" s="235" t="s">
        <v>32</v>
      </c>
      <c r="C16" s="236"/>
      <c r="D16" s="236"/>
      <c r="E16" s="236"/>
      <c r="F16" s="236" t="s">
        <v>33</v>
      </c>
      <c r="G16" s="236"/>
      <c r="H16" s="237"/>
    </row>
    <row r="17" spans="2:9" ht="33" customHeight="1">
      <c r="B17" s="225" t="s">
        <v>34</v>
      </c>
      <c r="C17" s="226"/>
      <c r="D17" s="226"/>
      <c r="E17" s="227"/>
      <c r="F17" s="236" t="s">
        <v>35</v>
      </c>
      <c r="G17" s="236"/>
      <c r="H17" s="56" t="s">
        <v>36</v>
      </c>
    </row>
    <row r="18" spans="2:9" ht="18" customHeight="1">
      <c r="B18" s="250" t="s">
        <v>37</v>
      </c>
      <c r="C18" s="251"/>
      <c r="D18" s="251"/>
      <c r="E18" s="252"/>
      <c r="F18" s="253" t="s">
        <v>38</v>
      </c>
      <c r="G18" s="253"/>
      <c r="H18" s="60" t="s">
        <v>100</v>
      </c>
    </row>
    <row r="19" spans="2:9" ht="15.75" customHeight="1">
      <c r="B19" s="235" t="s">
        <v>39</v>
      </c>
      <c r="C19" s="236"/>
      <c r="D19" s="236"/>
      <c r="E19" s="236"/>
      <c r="F19" s="236"/>
      <c r="G19" s="236"/>
      <c r="H19" s="237"/>
    </row>
    <row r="20" spans="2:9" ht="37.5" customHeight="1">
      <c r="B20" s="181" t="s">
        <v>808</v>
      </c>
      <c r="C20" s="182"/>
      <c r="D20" s="182"/>
      <c r="E20" s="182"/>
      <c r="F20" s="182"/>
      <c r="G20" s="182"/>
      <c r="H20" s="183"/>
    </row>
    <row r="21" spans="2:9" ht="15.75" customHeight="1">
      <c r="B21" s="235" t="s">
        <v>41</v>
      </c>
      <c r="C21" s="236"/>
      <c r="D21" s="236"/>
      <c r="E21" s="236"/>
      <c r="F21" s="236"/>
      <c r="G21" s="236"/>
      <c r="H21" s="237"/>
    </row>
    <row r="22" spans="2:9" ht="28.5" customHeight="1">
      <c r="B22" s="109" t="s">
        <v>809</v>
      </c>
      <c r="C22" s="110"/>
      <c r="D22" s="110"/>
      <c r="E22" s="110"/>
      <c r="F22" s="110"/>
      <c r="G22" s="110"/>
      <c r="H22" s="137"/>
    </row>
    <row r="23" spans="2:9" ht="15.75" customHeight="1">
      <c r="B23" s="235" t="s">
        <v>43</v>
      </c>
      <c r="C23" s="236"/>
      <c r="D23" s="236"/>
      <c r="E23" s="236"/>
      <c r="F23" s="236" t="s">
        <v>44</v>
      </c>
      <c r="G23" s="236"/>
      <c r="H23" s="237"/>
    </row>
    <row r="24" spans="2:9" ht="24.75" customHeight="1">
      <c r="B24" s="222" t="s">
        <v>45</v>
      </c>
      <c r="C24" s="223"/>
      <c r="D24" s="223"/>
      <c r="E24" s="223"/>
      <c r="F24" s="223" t="s">
        <v>305</v>
      </c>
      <c r="G24" s="223"/>
      <c r="H24" s="224"/>
    </row>
    <row r="25" spans="2:9" ht="14.25" customHeight="1">
      <c r="B25" s="235" t="s">
        <v>47</v>
      </c>
      <c r="C25" s="236"/>
      <c r="D25" s="236"/>
      <c r="E25" s="236"/>
      <c r="F25" s="236" t="s">
        <v>48</v>
      </c>
      <c r="G25" s="236"/>
      <c r="H25" s="237"/>
    </row>
    <row r="26" spans="2:9" ht="15.95" customHeight="1">
      <c r="B26" s="235" t="s">
        <v>49</v>
      </c>
      <c r="C26" s="236"/>
      <c r="D26" s="236" t="s">
        <v>50</v>
      </c>
      <c r="E26" s="236"/>
      <c r="F26" s="55" t="s">
        <v>49</v>
      </c>
      <c r="G26" s="55" t="s">
        <v>51</v>
      </c>
      <c r="H26" s="56" t="s">
        <v>50</v>
      </c>
    </row>
    <row r="27" spans="2:9" ht="14.25" customHeight="1">
      <c r="B27" s="222">
        <v>352945</v>
      </c>
      <c r="C27" s="223"/>
      <c r="D27" s="223">
        <v>2022</v>
      </c>
      <c r="E27" s="223"/>
      <c r="F27" s="68" t="s">
        <v>810</v>
      </c>
      <c r="G27" s="69">
        <v>3.0800000000000001E-2</v>
      </c>
      <c r="H27" s="57">
        <v>2025</v>
      </c>
      <c r="I27" s="1">
        <f>((4-5)/5)*100</f>
        <v>-20</v>
      </c>
    </row>
    <row r="28" spans="2:9" ht="19.5" customHeight="1">
      <c r="B28" s="235" t="s">
        <v>53</v>
      </c>
      <c r="C28" s="236"/>
      <c r="D28" s="236"/>
      <c r="E28" s="236"/>
      <c r="F28" s="236"/>
      <c r="G28" s="236"/>
      <c r="H28" s="237"/>
    </row>
    <row r="29" spans="2:9" ht="19.5" customHeight="1">
      <c r="B29" s="225" t="s">
        <v>34</v>
      </c>
      <c r="C29" s="226"/>
      <c r="D29" s="226"/>
      <c r="E29" s="226"/>
      <c r="F29" s="226"/>
      <c r="G29" s="226"/>
      <c r="H29" s="229"/>
    </row>
    <row r="30" spans="2:9" ht="41.25" customHeight="1">
      <c r="B30" s="243" t="s">
        <v>54</v>
      </c>
      <c r="C30" s="244"/>
      <c r="D30" s="245"/>
      <c r="E30" s="246" t="s">
        <v>55</v>
      </c>
      <c r="F30" s="247"/>
      <c r="G30" s="248" t="s">
        <v>56</v>
      </c>
      <c r="H30" s="249"/>
    </row>
    <row r="31" spans="2:9" ht="26.1" customHeight="1">
      <c r="B31" s="230" t="s">
        <v>57</v>
      </c>
      <c r="C31" s="231"/>
      <c r="D31" s="232"/>
      <c r="E31" s="233" t="s">
        <v>58</v>
      </c>
      <c r="F31" s="232"/>
      <c r="G31" s="233" t="s">
        <v>59</v>
      </c>
      <c r="H31" s="232"/>
    </row>
    <row r="32" spans="2:9" ht="28.5" customHeight="1">
      <c r="B32" s="235" t="s">
        <v>60</v>
      </c>
      <c r="C32" s="236"/>
      <c r="D32" s="236"/>
      <c r="E32" s="236"/>
      <c r="F32" s="236"/>
      <c r="G32" s="236"/>
      <c r="H32" s="237"/>
      <c r="I32" s="35"/>
    </row>
    <row r="33" spans="2:8" ht="126.75" customHeight="1">
      <c r="B33" s="190" t="s">
        <v>811</v>
      </c>
      <c r="C33" s="241"/>
      <c r="D33" s="241"/>
      <c r="E33" s="241"/>
      <c r="F33" s="241"/>
      <c r="G33" s="241"/>
      <c r="H33" s="242"/>
    </row>
    <row r="34" spans="2:8" ht="25.5" customHeight="1">
      <c r="B34" s="235" t="s">
        <v>62</v>
      </c>
      <c r="C34" s="236"/>
      <c r="D34" s="236"/>
      <c r="E34" s="236"/>
      <c r="F34" s="236"/>
      <c r="G34" s="236"/>
      <c r="H34" s="237"/>
    </row>
    <row r="35" spans="2:8" ht="27" customHeight="1">
      <c r="B35" s="54" t="s">
        <v>63</v>
      </c>
      <c r="C35" s="55" t="s">
        <v>64</v>
      </c>
      <c r="D35" s="55" t="s">
        <v>65</v>
      </c>
      <c r="E35" s="55" t="s">
        <v>66</v>
      </c>
      <c r="F35" s="55" t="s">
        <v>67</v>
      </c>
      <c r="G35" s="236" t="s">
        <v>68</v>
      </c>
      <c r="H35" s="237"/>
    </row>
    <row r="36" spans="2:8" ht="27.95" customHeight="1">
      <c r="B36" s="70">
        <v>1.2121999999999999</v>
      </c>
      <c r="C36" s="70">
        <v>1.4064000000000001</v>
      </c>
      <c r="D36" s="70">
        <v>1.4295</v>
      </c>
      <c r="E36" s="70" t="s">
        <v>69</v>
      </c>
      <c r="F36" s="70">
        <v>1.0117</v>
      </c>
      <c r="G36" s="223"/>
      <c r="H36" s="224"/>
    </row>
    <row r="37" spans="2:8" ht="27.75" customHeight="1">
      <c r="B37" s="219" t="s">
        <v>70</v>
      </c>
      <c r="C37" s="220"/>
      <c r="D37" s="220"/>
      <c r="E37" s="220"/>
      <c r="F37" s="220"/>
      <c r="G37" s="220"/>
      <c r="H37" s="221"/>
    </row>
    <row r="38" spans="2:8" ht="14.1" customHeight="1">
      <c r="B38" s="235" t="s">
        <v>71</v>
      </c>
      <c r="C38" s="236"/>
      <c r="D38" s="236"/>
      <c r="E38" s="236"/>
      <c r="F38" s="236" t="s">
        <v>72</v>
      </c>
      <c r="G38" s="236"/>
      <c r="H38" s="237"/>
    </row>
    <row r="39" spans="2:8" ht="14.1" customHeight="1">
      <c r="B39" s="230" t="s">
        <v>812</v>
      </c>
      <c r="C39" s="231"/>
      <c r="D39" s="231"/>
      <c r="E39" s="232"/>
      <c r="F39" s="233" t="s">
        <v>813</v>
      </c>
      <c r="G39" s="231"/>
      <c r="H39" s="234"/>
    </row>
    <row r="40" spans="2:8" ht="17.100000000000001" customHeight="1">
      <c r="B40" s="235" t="s">
        <v>75</v>
      </c>
      <c r="C40" s="236"/>
      <c r="D40" s="236"/>
      <c r="E40" s="236"/>
      <c r="F40" s="236" t="s">
        <v>76</v>
      </c>
      <c r="G40" s="236"/>
      <c r="H40" s="237"/>
    </row>
    <row r="41" spans="2:8" ht="21" customHeight="1">
      <c r="B41" s="230" t="s">
        <v>814</v>
      </c>
      <c r="C41" s="231"/>
      <c r="D41" s="231"/>
      <c r="E41" s="232"/>
      <c r="F41" s="233" t="s">
        <v>815</v>
      </c>
      <c r="G41" s="231"/>
      <c r="H41" s="234"/>
    </row>
    <row r="42" spans="2:8" ht="15" customHeight="1">
      <c r="B42" s="235" t="s">
        <v>77</v>
      </c>
      <c r="C42" s="236"/>
      <c r="D42" s="236"/>
      <c r="E42" s="236"/>
      <c r="F42" s="236" t="s">
        <v>78</v>
      </c>
      <c r="G42" s="236"/>
      <c r="H42" s="237"/>
    </row>
    <row r="43" spans="2:8" ht="17.25" customHeight="1">
      <c r="B43" s="230" t="s">
        <v>816</v>
      </c>
      <c r="C43" s="231"/>
      <c r="D43" s="231"/>
      <c r="E43" s="232"/>
      <c r="F43" s="233" t="s">
        <v>817</v>
      </c>
      <c r="G43" s="231"/>
      <c r="H43" s="234"/>
    </row>
    <row r="44" spans="2:8" ht="24" customHeight="1">
      <c r="B44" s="235" t="s">
        <v>79</v>
      </c>
      <c r="C44" s="236"/>
      <c r="D44" s="236"/>
      <c r="E44" s="236"/>
      <c r="F44" s="236" t="s">
        <v>80</v>
      </c>
      <c r="G44" s="236"/>
      <c r="H44" s="237"/>
    </row>
    <row r="45" spans="2:8" ht="18" customHeight="1">
      <c r="B45" s="233" t="s">
        <v>814</v>
      </c>
      <c r="C45" s="231"/>
      <c r="D45" s="231"/>
      <c r="E45" s="231"/>
      <c r="F45" s="233" t="s">
        <v>815</v>
      </c>
      <c r="G45" s="231"/>
      <c r="H45" s="234"/>
    </row>
    <row r="46" spans="2:8" ht="14.1" customHeight="1">
      <c r="B46" s="219" t="s">
        <v>81</v>
      </c>
      <c r="C46" s="220"/>
      <c r="D46" s="220"/>
      <c r="E46" s="220"/>
      <c r="F46" s="220"/>
      <c r="G46" s="220"/>
      <c r="H46" s="221"/>
    </row>
    <row r="47" spans="2:8" ht="15.95" customHeight="1">
      <c r="B47" s="222" t="s">
        <v>782</v>
      </c>
      <c r="C47" s="223"/>
      <c r="D47" s="223"/>
      <c r="E47" s="223"/>
      <c r="F47" s="223"/>
      <c r="G47" s="223"/>
      <c r="H47" s="224"/>
    </row>
    <row r="48" spans="2:8" ht="16.5" customHeight="1">
      <c r="B48" s="225" t="s">
        <v>83</v>
      </c>
      <c r="C48" s="226"/>
      <c r="D48" s="226"/>
      <c r="E48" s="227"/>
      <c r="F48" s="228" t="s">
        <v>84</v>
      </c>
      <c r="G48" s="226"/>
      <c r="H48" s="229"/>
    </row>
    <row r="49" spans="2:8" ht="18.95" customHeight="1">
      <c r="B49" s="230" t="s">
        <v>783</v>
      </c>
      <c r="C49" s="231"/>
      <c r="D49" s="231"/>
      <c r="E49" s="232"/>
      <c r="F49" s="233" t="s">
        <v>86</v>
      </c>
      <c r="G49" s="231"/>
      <c r="H49" s="234"/>
    </row>
    <row r="50" spans="2:8" ht="16.5" customHeight="1">
      <c r="B50" s="235" t="s">
        <v>87</v>
      </c>
      <c r="C50" s="236"/>
      <c r="D50" s="236"/>
      <c r="E50" s="236"/>
      <c r="F50" s="236" t="s">
        <v>88</v>
      </c>
      <c r="G50" s="236"/>
      <c r="H50" s="237"/>
    </row>
    <row r="51" spans="2:8" ht="15" customHeight="1" thickBot="1">
      <c r="B51" s="162" t="s">
        <v>784</v>
      </c>
      <c r="C51" s="238"/>
      <c r="D51" s="238"/>
      <c r="E51" s="238"/>
      <c r="F51" s="239">
        <v>9858085639</v>
      </c>
      <c r="G51" s="239"/>
      <c r="H51" s="240"/>
    </row>
    <row r="52" spans="2:8" ht="108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9:E9"/>
    <mergeCell ref="F9:G9"/>
    <mergeCell ref="B5:H5"/>
    <mergeCell ref="B6:H6"/>
    <mergeCell ref="B7:H7"/>
    <mergeCell ref="B8:E8"/>
    <mergeCell ref="F8:G8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B45:E45"/>
    <mergeCell ref="F45:H45"/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</mergeCells>
  <conditionalFormatting sqref="B36:F36">
    <cfRule type="containsText" dxfId="111" priority="1" operator="containsText" text="NO DISPONIBLE">
      <formula>NOT(ISERROR(SEARCH("NO DISPONIBLE",B36)))</formula>
    </cfRule>
    <cfRule type="cellIs" dxfId="110" priority="2" operator="lessThanOrEqual">
      <formula>0.15</formula>
    </cfRule>
    <cfRule type="cellIs" dxfId="109" priority="3" operator="between">
      <formula>0.5</formula>
      <formula>0.7</formula>
    </cfRule>
    <cfRule type="cellIs" dxfId="108" priority="4" operator="greaterThanOrEqual">
      <formula>0.7</formula>
    </cfRule>
  </conditionalFormatting>
  <hyperlinks>
    <hyperlink ref="B51" r:id="rId1"/>
  </hyperlinks>
  <printOptions horizontalCentered="1"/>
  <pageMargins left="0.31496062992125984" right="0.31496062992125984" top="0.55118110236220474" bottom="0" header="0.31496062992125984" footer="0.31496062992125984"/>
  <pageSetup paperSize="5" scale="68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'2.2.1.1.8.3'!B36:F36</xm:f>
              <xm:sqref>G36</xm:sqref>
            </x14:sparkline>
          </x14:sparklines>
        </x14:sparklineGroup>
      </x14:sparklineGroup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53"/>
  <sheetViews>
    <sheetView showGridLines="0" view="pageBreakPreview" topLeftCell="A20" zoomScale="84" zoomScaleNormal="90" zoomScaleSheetLayoutView="84" workbookViewId="0">
      <selection activeCell="B47" sqref="B47:H47"/>
    </sheetView>
  </sheetViews>
  <sheetFormatPr baseColWidth="10" defaultColWidth="11.42578125" defaultRowHeight="14.25"/>
  <cols>
    <col min="1" max="1" width="7.7109375" style="1" customWidth="1"/>
    <col min="2" max="7" width="14.7109375" style="1" customWidth="1"/>
    <col min="8" max="8" width="32.2851562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261" t="s">
        <v>0</v>
      </c>
      <c r="C5" s="262"/>
      <c r="D5" s="262"/>
      <c r="E5" s="262"/>
      <c r="F5" s="262"/>
      <c r="G5" s="262"/>
      <c r="H5" s="26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235" t="s">
        <v>1</v>
      </c>
      <c r="C6" s="236"/>
      <c r="D6" s="236"/>
      <c r="E6" s="236"/>
      <c r="F6" s="236"/>
      <c r="G6" s="236"/>
      <c r="H6" s="237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264" t="s">
        <v>818</v>
      </c>
      <c r="C7" s="265"/>
      <c r="D7" s="265"/>
      <c r="E7" s="265"/>
      <c r="F7" s="265"/>
      <c r="G7" s="265"/>
      <c r="H7" s="266"/>
      <c r="J7" s="15"/>
      <c r="K7" s="15"/>
      <c r="L7" s="15"/>
      <c r="M7" s="15"/>
      <c r="N7" s="15"/>
      <c r="O7" s="15"/>
      <c r="P7" s="15"/>
      <c r="Q7" s="15"/>
    </row>
    <row r="8" spans="2:17" ht="47.25" customHeight="1">
      <c r="B8" s="235" t="s">
        <v>3</v>
      </c>
      <c r="C8" s="236"/>
      <c r="D8" s="236"/>
      <c r="E8" s="236"/>
      <c r="F8" s="236" t="s">
        <v>4</v>
      </c>
      <c r="G8" s="236"/>
      <c r="H8" s="56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50.25" customHeight="1">
      <c r="B9" s="222" t="s">
        <v>769</v>
      </c>
      <c r="C9" s="223"/>
      <c r="D9" s="223"/>
      <c r="E9" s="223"/>
      <c r="F9" s="223" t="s">
        <v>770</v>
      </c>
      <c r="G9" s="223"/>
      <c r="H9" s="57" t="s">
        <v>318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235" t="s">
        <v>8</v>
      </c>
      <c r="C10" s="236"/>
      <c r="D10" s="236"/>
      <c r="E10" s="236"/>
      <c r="F10" s="236"/>
      <c r="G10" s="236"/>
      <c r="H10" s="237"/>
    </row>
    <row r="11" spans="2:17" ht="34.5" customHeight="1">
      <c r="B11" s="54" t="s">
        <v>9</v>
      </c>
      <c r="C11" s="236" t="s">
        <v>10</v>
      </c>
      <c r="D11" s="236"/>
      <c r="E11" s="55" t="s">
        <v>11</v>
      </c>
      <c r="F11" s="55" t="s">
        <v>12</v>
      </c>
      <c r="G11" s="55" t="s">
        <v>13</v>
      </c>
      <c r="H11" s="56" t="s">
        <v>14</v>
      </c>
    </row>
    <row r="12" spans="2:17" ht="18.95" customHeight="1" thickBot="1">
      <c r="B12" s="58" t="s">
        <v>759</v>
      </c>
      <c r="C12" s="253" t="s">
        <v>712</v>
      </c>
      <c r="D12" s="253"/>
      <c r="E12" s="59" t="s">
        <v>97</v>
      </c>
      <c r="F12" s="59" t="s">
        <v>296</v>
      </c>
      <c r="G12" s="59" t="s">
        <v>712</v>
      </c>
      <c r="H12" s="60" t="s">
        <v>20</v>
      </c>
    </row>
    <row r="13" spans="2:17" ht="30.75" customHeight="1" thickBot="1">
      <c r="B13" s="254" t="s">
        <v>771</v>
      </c>
      <c r="C13" s="255"/>
      <c r="D13" s="255"/>
      <c r="E13" s="255"/>
      <c r="F13" s="256"/>
      <c r="G13" s="257" t="s">
        <v>772</v>
      </c>
      <c r="H13" s="258"/>
    </row>
    <row r="14" spans="2:17" ht="16.5" customHeight="1">
      <c r="B14" s="61" t="s">
        <v>23</v>
      </c>
      <c r="C14" s="259" t="s">
        <v>24</v>
      </c>
      <c r="D14" s="259"/>
      <c r="E14" s="62" t="s">
        <v>25</v>
      </c>
      <c r="F14" s="63" t="s">
        <v>11</v>
      </c>
      <c r="G14" s="64" t="s">
        <v>26</v>
      </c>
      <c r="H14" s="63" t="s">
        <v>27</v>
      </c>
    </row>
    <row r="15" spans="2:17" ht="21" customHeight="1" thickBot="1">
      <c r="B15" s="65" t="s">
        <v>28</v>
      </c>
      <c r="C15" s="260" t="s">
        <v>410</v>
      </c>
      <c r="D15" s="260"/>
      <c r="E15" s="66" t="s">
        <v>29</v>
      </c>
      <c r="F15" s="67" t="s">
        <v>30</v>
      </c>
      <c r="G15" s="65" t="s">
        <v>29</v>
      </c>
      <c r="H15" s="67" t="s">
        <v>509</v>
      </c>
    </row>
    <row r="16" spans="2:17" ht="39" customHeight="1">
      <c r="B16" s="235" t="s">
        <v>32</v>
      </c>
      <c r="C16" s="236"/>
      <c r="D16" s="236"/>
      <c r="E16" s="236"/>
      <c r="F16" s="236" t="s">
        <v>33</v>
      </c>
      <c r="G16" s="236"/>
      <c r="H16" s="237"/>
    </row>
    <row r="17" spans="2:9" ht="27.75" customHeight="1">
      <c r="B17" s="225" t="s">
        <v>34</v>
      </c>
      <c r="C17" s="226"/>
      <c r="D17" s="226"/>
      <c r="E17" s="227"/>
      <c r="F17" s="236" t="s">
        <v>35</v>
      </c>
      <c r="G17" s="236"/>
      <c r="H17" s="56" t="s">
        <v>36</v>
      </c>
    </row>
    <row r="18" spans="2:9" ht="18" customHeight="1">
      <c r="B18" s="250" t="s">
        <v>37</v>
      </c>
      <c r="C18" s="251"/>
      <c r="D18" s="251"/>
      <c r="E18" s="252"/>
      <c r="F18" s="253" t="s">
        <v>38</v>
      </c>
      <c r="G18" s="253"/>
      <c r="H18" s="60" t="s">
        <v>100</v>
      </c>
    </row>
    <row r="19" spans="2:9" ht="15.75" customHeight="1">
      <c r="B19" s="235" t="s">
        <v>39</v>
      </c>
      <c r="C19" s="236"/>
      <c r="D19" s="236"/>
      <c r="E19" s="236"/>
      <c r="F19" s="236"/>
      <c r="G19" s="236"/>
      <c r="H19" s="237"/>
    </row>
    <row r="20" spans="2:9" ht="31.5" customHeight="1">
      <c r="B20" s="181" t="s">
        <v>819</v>
      </c>
      <c r="C20" s="182"/>
      <c r="D20" s="182"/>
      <c r="E20" s="182"/>
      <c r="F20" s="182"/>
      <c r="G20" s="182"/>
      <c r="H20" s="183"/>
    </row>
    <row r="21" spans="2:9" ht="15.75" customHeight="1">
      <c r="B21" s="235" t="s">
        <v>41</v>
      </c>
      <c r="C21" s="236"/>
      <c r="D21" s="236"/>
      <c r="E21" s="236"/>
      <c r="F21" s="236"/>
      <c r="G21" s="236"/>
      <c r="H21" s="237"/>
    </row>
    <row r="22" spans="2:9" ht="37.5" customHeight="1">
      <c r="B22" s="109" t="s">
        <v>820</v>
      </c>
      <c r="C22" s="110"/>
      <c r="D22" s="110"/>
      <c r="E22" s="110"/>
      <c r="F22" s="110"/>
      <c r="G22" s="110"/>
      <c r="H22" s="137"/>
    </row>
    <row r="23" spans="2:9" ht="15.75" customHeight="1">
      <c r="B23" s="235" t="s">
        <v>43</v>
      </c>
      <c r="C23" s="236"/>
      <c r="D23" s="236"/>
      <c r="E23" s="236"/>
      <c r="F23" s="236" t="s">
        <v>44</v>
      </c>
      <c r="G23" s="236"/>
      <c r="H23" s="237"/>
    </row>
    <row r="24" spans="2:9" ht="24.75" customHeight="1">
      <c r="B24" s="222" t="s">
        <v>45</v>
      </c>
      <c r="C24" s="223"/>
      <c r="D24" s="223"/>
      <c r="E24" s="223"/>
      <c r="F24" s="223" t="s">
        <v>305</v>
      </c>
      <c r="G24" s="223"/>
      <c r="H24" s="224"/>
    </row>
    <row r="25" spans="2:9" ht="14.25" customHeight="1">
      <c r="B25" s="235" t="s">
        <v>47</v>
      </c>
      <c r="C25" s="236"/>
      <c r="D25" s="236"/>
      <c r="E25" s="236"/>
      <c r="F25" s="236" t="s">
        <v>48</v>
      </c>
      <c r="G25" s="236"/>
      <c r="H25" s="237"/>
    </row>
    <row r="26" spans="2:9" ht="15.95" customHeight="1">
      <c r="B26" s="235" t="s">
        <v>49</v>
      </c>
      <c r="C26" s="236"/>
      <c r="D26" s="236" t="s">
        <v>50</v>
      </c>
      <c r="E26" s="236"/>
      <c r="F26" s="55" t="s">
        <v>49</v>
      </c>
      <c r="G26" s="55" t="s">
        <v>51</v>
      </c>
      <c r="H26" s="56" t="s">
        <v>50</v>
      </c>
    </row>
    <row r="27" spans="2:9" ht="14.25" customHeight="1">
      <c r="B27" s="222">
        <v>131</v>
      </c>
      <c r="C27" s="223"/>
      <c r="D27" s="223">
        <v>2022</v>
      </c>
      <c r="E27" s="223"/>
      <c r="F27" s="68" t="s">
        <v>821</v>
      </c>
      <c r="G27" s="69">
        <v>6.8699999999999997E-2</v>
      </c>
      <c r="H27" s="57">
        <v>2025</v>
      </c>
      <c r="I27" s="1">
        <f>((4-5)/5)*100</f>
        <v>-20</v>
      </c>
    </row>
    <row r="28" spans="2:9" ht="19.5" customHeight="1">
      <c r="B28" s="235" t="s">
        <v>53</v>
      </c>
      <c r="C28" s="236"/>
      <c r="D28" s="236"/>
      <c r="E28" s="236"/>
      <c r="F28" s="236"/>
      <c r="G28" s="236"/>
      <c r="H28" s="237"/>
    </row>
    <row r="29" spans="2:9" ht="19.5" customHeight="1">
      <c r="B29" s="225" t="s">
        <v>34</v>
      </c>
      <c r="C29" s="226"/>
      <c r="D29" s="226"/>
      <c r="E29" s="226"/>
      <c r="F29" s="226"/>
      <c r="G29" s="226"/>
      <c r="H29" s="229"/>
    </row>
    <row r="30" spans="2:9" ht="41.25" customHeight="1">
      <c r="B30" s="243" t="s">
        <v>54</v>
      </c>
      <c r="C30" s="244"/>
      <c r="D30" s="245"/>
      <c r="E30" s="246" t="s">
        <v>55</v>
      </c>
      <c r="F30" s="247"/>
      <c r="G30" s="248" t="s">
        <v>56</v>
      </c>
      <c r="H30" s="249"/>
    </row>
    <row r="31" spans="2:9" ht="26.1" customHeight="1">
      <c r="B31" s="230" t="s">
        <v>57</v>
      </c>
      <c r="C31" s="231"/>
      <c r="D31" s="232"/>
      <c r="E31" s="233" t="s">
        <v>58</v>
      </c>
      <c r="F31" s="232"/>
      <c r="G31" s="233" t="s">
        <v>59</v>
      </c>
      <c r="H31" s="232"/>
    </row>
    <row r="32" spans="2:9" ht="27" customHeight="1">
      <c r="B32" s="235" t="s">
        <v>60</v>
      </c>
      <c r="C32" s="236"/>
      <c r="D32" s="236"/>
      <c r="E32" s="236"/>
      <c r="F32" s="236"/>
      <c r="G32" s="236"/>
      <c r="H32" s="237"/>
      <c r="I32" s="35"/>
    </row>
    <row r="33" spans="2:8" ht="127.5" customHeight="1">
      <c r="B33" s="190" t="s">
        <v>811</v>
      </c>
      <c r="C33" s="241"/>
      <c r="D33" s="241"/>
      <c r="E33" s="241"/>
      <c r="F33" s="241"/>
      <c r="G33" s="241"/>
      <c r="H33" s="242"/>
    </row>
    <row r="34" spans="2:8" ht="24.75" customHeight="1">
      <c r="B34" s="235" t="s">
        <v>62</v>
      </c>
      <c r="C34" s="236"/>
      <c r="D34" s="236"/>
      <c r="E34" s="236"/>
      <c r="F34" s="236"/>
      <c r="G34" s="236"/>
      <c r="H34" s="237"/>
    </row>
    <row r="35" spans="2:8" ht="27" customHeight="1">
      <c r="B35" s="54" t="s">
        <v>63</v>
      </c>
      <c r="C35" s="55" t="s">
        <v>64</v>
      </c>
      <c r="D35" s="55" t="s">
        <v>65</v>
      </c>
      <c r="E35" s="55" t="s">
        <v>66</v>
      </c>
      <c r="F35" s="55" t="s">
        <v>67</v>
      </c>
      <c r="G35" s="236" t="s">
        <v>68</v>
      </c>
      <c r="H35" s="237"/>
    </row>
    <row r="36" spans="2:8" ht="27.95" customHeight="1">
      <c r="B36" s="70">
        <v>0.65710000000000002</v>
      </c>
      <c r="C36" s="70">
        <v>0.8286</v>
      </c>
      <c r="D36" s="70">
        <v>0.62860000000000005</v>
      </c>
      <c r="E36" s="70" t="s">
        <v>69</v>
      </c>
      <c r="F36" s="70">
        <v>0.52859999999999996</v>
      </c>
      <c r="G36" s="223"/>
      <c r="H36" s="224"/>
    </row>
    <row r="37" spans="2:8" ht="24.75" customHeight="1">
      <c r="B37" s="219" t="s">
        <v>70</v>
      </c>
      <c r="C37" s="220"/>
      <c r="D37" s="220"/>
      <c r="E37" s="220"/>
      <c r="F37" s="220"/>
      <c r="G37" s="220"/>
      <c r="H37" s="221"/>
    </row>
    <row r="38" spans="2:8" ht="14.1" customHeight="1">
      <c r="B38" s="235" t="s">
        <v>71</v>
      </c>
      <c r="C38" s="236"/>
      <c r="D38" s="236"/>
      <c r="E38" s="236"/>
      <c r="F38" s="236" t="s">
        <v>72</v>
      </c>
      <c r="G38" s="236"/>
      <c r="H38" s="237"/>
    </row>
    <row r="39" spans="2:8" ht="23.25" customHeight="1">
      <c r="B39" s="230" t="s">
        <v>822</v>
      </c>
      <c r="C39" s="231"/>
      <c r="D39" s="231"/>
      <c r="E39" s="232"/>
      <c r="F39" s="233" t="s">
        <v>823</v>
      </c>
      <c r="G39" s="231"/>
      <c r="H39" s="234"/>
    </row>
    <row r="40" spans="2:8" ht="17.100000000000001" customHeight="1">
      <c r="B40" s="235" t="s">
        <v>75</v>
      </c>
      <c r="C40" s="236"/>
      <c r="D40" s="236"/>
      <c r="E40" s="236"/>
      <c r="F40" s="236" t="s">
        <v>76</v>
      </c>
      <c r="G40" s="236"/>
      <c r="H40" s="237"/>
    </row>
    <row r="41" spans="2:8" ht="21" customHeight="1">
      <c r="B41" s="230" t="s">
        <v>824</v>
      </c>
      <c r="C41" s="231"/>
      <c r="D41" s="231"/>
      <c r="E41" s="232"/>
      <c r="F41" s="233" t="s">
        <v>825</v>
      </c>
      <c r="G41" s="231"/>
      <c r="H41" s="234"/>
    </row>
    <row r="42" spans="2:8" ht="15" customHeight="1">
      <c r="B42" s="235" t="s">
        <v>77</v>
      </c>
      <c r="C42" s="236"/>
      <c r="D42" s="236"/>
      <c r="E42" s="236"/>
      <c r="F42" s="236" t="s">
        <v>78</v>
      </c>
      <c r="G42" s="236"/>
      <c r="H42" s="237"/>
    </row>
    <row r="43" spans="2:8" ht="35.25" customHeight="1">
      <c r="B43" s="230" t="s">
        <v>826</v>
      </c>
      <c r="C43" s="231"/>
      <c r="D43" s="231"/>
      <c r="E43" s="232"/>
      <c r="F43" s="233" t="s">
        <v>827</v>
      </c>
      <c r="G43" s="231"/>
      <c r="H43" s="234"/>
    </row>
    <row r="44" spans="2:8" ht="24" customHeight="1">
      <c r="B44" s="235" t="s">
        <v>79</v>
      </c>
      <c r="C44" s="236"/>
      <c r="D44" s="236"/>
      <c r="E44" s="236"/>
      <c r="F44" s="236" t="s">
        <v>80</v>
      </c>
      <c r="G44" s="236"/>
      <c r="H44" s="237"/>
    </row>
    <row r="45" spans="2:8" ht="16.5" customHeight="1">
      <c r="B45" s="233" t="s">
        <v>824</v>
      </c>
      <c r="C45" s="231"/>
      <c r="D45" s="231"/>
      <c r="E45" s="231"/>
      <c r="F45" s="233" t="s">
        <v>825</v>
      </c>
      <c r="G45" s="231"/>
      <c r="H45" s="234"/>
    </row>
    <row r="46" spans="2:8" ht="14.1" customHeight="1">
      <c r="B46" s="219" t="s">
        <v>81</v>
      </c>
      <c r="C46" s="220"/>
      <c r="D46" s="220"/>
      <c r="E46" s="220"/>
      <c r="F46" s="220"/>
      <c r="G46" s="220"/>
      <c r="H46" s="221"/>
    </row>
    <row r="47" spans="2:8" ht="15.95" customHeight="1">
      <c r="B47" s="222" t="s">
        <v>782</v>
      </c>
      <c r="C47" s="223"/>
      <c r="D47" s="223"/>
      <c r="E47" s="223"/>
      <c r="F47" s="223"/>
      <c r="G47" s="223"/>
      <c r="H47" s="224"/>
    </row>
    <row r="48" spans="2:8" ht="16.5" customHeight="1">
      <c r="B48" s="225" t="s">
        <v>83</v>
      </c>
      <c r="C48" s="226"/>
      <c r="D48" s="226"/>
      <c r="E48" s="227"/>
      <c r="F48" s="228" t="s">
        <v>84</v>
      </c>
      <c r="G48" s="226"/>
      <c r="H48" s="229"/>
    </row>
    <row r="49" spans="2:8" ht="18.95" customHeight="1">
      <c r="B49" s="230" t="s">
        <v>783</v>
      </c>
      <c r="C49" s="231"/>
      <c r="D49" s="231"/>
      <c r="E49" s="232"/>
      <c r="F49" s="233" t="s">
        <v>86</v>
      </c>
      <c r="G49" s="231"/>
      <c r="H49" s="234"/>
    </row>
    <row r="50" spans="2:8" ht="16.5" customHeight="1">
      <c r="B50" s="235" t="s">
        <v>87</v>
      </c>
      <c r="C50" s="236"/>
      <c r="D50" s="236"/>
      <c r="E50" s="236"/>
      <c r="F50" s="236" t="s">
        <v>88</v>
      </c>
      <c r="G50" s="236"/>
      <c r="H50" s="237"/>
    </row>
    <row r="51" spans="2:8" ht="15" customHeight="1" thickBot="1">
      <c r="B51" s="162" t="s">
        <v>784</v>
      </c>
      <c r="C51" s="238"/>
      <c r="D51" s="238"/>
      <c r="E51" s="238"/>
      <c r="F51" s="239">
        <v>9858085639</v>
      </c>
      <c r="G51" s="239"/>
      <c r="H51" s="240"/>
    </row>
    <row r="52" spans="2:8" ht="116.25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216" t="s">
        <v>91</v>
      </c>
      <c r="C53" s="217"/>
      <c r="D53" s="217"/>
      <c r="E53" s="217"/>
      <c r="F53" s="217"/>
      <c r="G53" s="217"/>
      <c r="H53" s="218"/>
    </row>
  </sheetData>
  <mergeCells count="76">
    <mergeCell ref="B9:E9"/>
    <mergeCell ref="F9:G9"/>
    <mergeCell ref="B5:H5"/>
    <mergeCell ref="B6:H6"/>
    <mergeCell ref="B7:H7"/>
    <mergeCell ref="B8:E8"/>
    <mergeCell ref="F8:G8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B45:E45"/>
    <mergeCell ref="F45:H45"/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</mergeCells>
  <conditionalFormatting sqref="B36:F36">
    <cfRule type="containsText" dxfId="107" priority="1" operator="containsText" text="NO DISPONIBLE">
      <formula>NOT(ISERROR(SEARCH("NO DISPONIBLE",B36)))</formula>
    </cfRule>
    <cfRule type="cellIs" dxfId="106" priority="2" operator="lessThanOrEqual">
      <formula>0.15</formula>
    </cfRule>
    <cfRule type="cellIs" dxfId="105" priority="3" operator="between">
      <formula>0.5</formula>
      <formula>0.7</formula>
    </cfRule>
    <cfRule type="cellIs" dxfId="104" priority="4" operator="greaterThanOrEqual">
      <formula>0.7</formula>
    </cfRule>
  </conditionalFormatting>
  <hyperlinks>
    <hyperlink ref="B51" r:id="rId1"/>
  </hyperlinks>
  <printOptions horizontalCentered="1"/>
  <pageMargins left="0.31496062992125984" right="0.31496062992125984" top="0.63" bottom="0" header="0.31496062992125984" footer="0.2"/>
  <pageSetup paperSize="5" scale="68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'2.2.1.1.8.4'!B36:F36</xm:f>
              <xm:sqref>G36</xm:sqref>
            </x14:sparkline>
          </x14:sparklines>
        </x14:sparklineGroup>
      </x14:sparklineGroup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53"/>
  <sheetViews>
    <sheetView showGridLines="0" view="pageBreakPreview" topLeftCell="A28" zoomScale="84" zoomScaleNormal="90" zoomScaleSheetLayoutView="84" workbookViewId="0">
      <selection activeCell="F36" sqref="F36"/>
    </sheetView>
  </sheetViews>
  <sheetFormatPr baseColWidth="10" defaultColWidth="11.42578125" defaultRowHeight="14.25"/>
  <cols>
    <col min="1" max="1" width="7.7109375" style="1" customWidth="1"/>
    <col min="2" max="7" width="14.7109375" style="1" customWidth="1"/>
    <col min="8" max="8" width="30.4257812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261" t="s">
        <v>0</v>
      </c>
      <c r="C5" s="262"/>
      <c r="D5" s="262"/>
      <c r="E5" s="262"/>
      <c r="F5" s="262"/>
      <c r="G5" s="262"/>
      <c r="H5" s="26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235" t="s">
        <v>1</v>
      </c>
      <c r="C6" s="236"/>
      <c r="D6" s="236"/>
      <c r="E6" s="236"/>
      <c r="F6" s="236"/>
      <c r="G6" s="236"/>
      <c r="H6" s="237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264" t="s">
        <v>828</v>
      </c>
      <c r="C7" s="265"/>
      <c r="D7" s="265"/>
      <c r="E7" s="265"/>
      <c r="F7" s="265"/>
      <c r="G7" s="265"/>
      <c r="H7" s="266"/>
      <c r="J7" s="15"/>
      <c r="K7" s="15"/>
      <c r="L7" s="15"/>
      <c r="M7" s="15"/>
      <c r="N7" s="15"/>
      <c r="O7" s="15"/>
      <c r="P7" s="15"/>
      <c r="Q7" s="15"/>
    </row>
    <row r="8" spans="2:17" ht="47.25" customHeight="1">
      <c r="B8" s="235" t="s">
        <v>3</v>
      </c>
      <c r="C8" s="236"/>
      <c r="D8" s="236"/>
      <c r="E8" s="236"/>
      <c r="F8" s="236" t="s">
        <v>4</v>
      </c>
      <c r="G8" s="236"/>
      <c r="H8" s="56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50.25" customHeight="1">
      <c r="B9" s="222" t="s">
        <v>769</v>
      </c>
      <c r="C9" s="223"/>
      <c r="D9" s="223"/>
      <c r="E9" s="223"/>
      <c r="F9" s="223" t="s">
        <v>770</v>
      </c>
      <c r="G9" s="223"/>
      <c r="H9" s="57" t="s">
        <v>318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235" t="s">
        <v>8</v>
      </c>
      <c r="C10" s="236"/>
      <c r="D10" s="236"/>
      <c r="E10" s="236"/>
      <c r="F10" s="236"/>
      <c r="G10" s="236"/>
      <c r="H10" s="237"/>
    </row>
    <row r="11" spans="2:17" ht="34.5" customHeight="1">
      <c r="B11" s="54" t="s">
        <v>9</v>
      </c>
      <c r="C11" s="236" t="s">
        <v>10</v>
      </c>
      <c r="D11" s="236"/>
      <c r="E11" s="55" t="s">
        <v>11</v>
      </c>
      <c r="F11" s="55" t="s">
        <v>12</v>
      </c>
      <c r="G11" s="55" t="s">
        <v>13</v>
      </c>
      <c r="H11" s="56" t="s">
        <v>14</v>
      </c>
    </row>
    <row r="12" spans="2:17" ht="18.95" customHeight="1" thickBot="1">
      <c r="B12" s="58" t="s">
        <v>759</v>
      </c>
      <c r="C12" s="253" t="s">
        <v>712</v>
      </c>
      <c r="D12" s="253"/>
      <c r="E12" s="59" t="s">
        <v>97</v>
      </c>
      <c r="F12" s="59" t="s">
        <v>296</v>
      </c>
      <c r="G12" s="59" t="s">
        <v>712</v>
      </c>
      <c r="H12" s="60" t="s">
        <v>20</v>
      </c>
    </row>
    <row r="13" spans="2:17" ht="30.75" customHeight="1" thickBot="1">
      <c r="B13" s="254" t="s">
        <v>771</v>
      </c>
      <c r="C13" s="255"/>
      <c r="D13" s="255"/>
      <c r="E13" s="255"/>
      <c r="F13" s="256"/>
      <c r="G13" s="257" t="s">
        <v>772</v>
      </c>
      <c r="H13" s="258"/>
    </row>
    <row r="14" spans="2:17" ht="16.5" customHeight="1">
      <c r="B14" s="61" t="s">
        <v>23</v>
      </c>
      <c r="C14" s="259" t="s">
        <v>24</v>
      </c>
      <c r="D14" s="259"/>
      <c r="E14" s="62" t="s">
        <v>25</v>
      </c>
      <c r="F14" s="63" t="s">
        <v>11</v>
      </c>
      <c r="G14" s="64" t="s">
        <v>26</v>
      </c>
      <c r="H14" s="63" t="s">
        <v>27</v>
      </c>
    </row>
    <row r="15" spans="2:17" ht="21" customHeight="1" thickBot="1">
      <c r="B15" s="65" t="s">
        <v>28</v>
      </c>
      <c r="C15" s="260" t="s">
        <v>410</v>
      </c>
      <c r="D15" s="260"/>
      <c r="E15" s="66" t="s">
        <v>29</v>
      </c>
      <c r="F15" s="67" t="s">
        <v>30</v>
      </c>
      <c r="G15" s="65" t="s">
        <v>29</v>
      </c>
      <c r="H15" s="67" t="s">
        <v>509</v>
      </c>
    </row>
    <row r="16" spans="2:17" ht="39" customHeight="1">
      <c r="B16" s="235" t="s">
        <v>32</v>
      </c>
      <c r="C16" s="236"/>
      <c r="D16" s="236"/>
      <c r="E16" s="236"/>
      <c r="F16" s="236" t="s">
        <v>33</v>
      </c>
      <c r="G16" s="236"/>
      <c r="H16" s="237"/>
    </row>
    <row r="17" spans="2:9" ht="27" customHeight="1">
      <c r="B17" s="225" t="s">
        <v>34</v>
      </c>
      <c r="C17" s="226"/>
      <c r="D17" s="226"/>
      <c r="E17" s="227"/>
      <c r="F17" s="236" t="s">
        <v>35</v>
      </c>
      <c r="G17" s="236"/>
      <c r="H17" s="56" t="s">
        <v>36</v>
      </c>
    </row>
    <row r="18" spans="2:9" ht="18" customHeight="1">
      <c r="B18" s="250" t="s">
        <v>37</v>
      </c>
      <c r="C18" s="251"/>
      <c r="D18" s="251"/>
      <c r="E18" s="252"/>
      <c r="F18" s="253" t="s">
        <v>38</v>
      </c>
      <c r="G18" s="253"/>
      <c r="H18" s="60" t="s">
        <v>100</v>
      </c>
    </row>
    <row r="19" spans="2:9" ht="15.75" customHeight="1">
      <c r="B19" s="235" t="s">
        <v>39</v>
      </c>
      <c r="C19" s="236"/>
      <c r="D19" s="236"/>
      <c r="E19" s="236"/>
      <c r="F19" s="236"/>
      <c r="G19" s="236"/>
      <c r="H19" s="237"/>
    </row>
    <row r="20" spans="2:9" ht="36" customHeight="1">
      <c r="B20" s="181" t="s">
        <v>829</v>
      </c>
      <c r="C20" s="182"/>
      <c r="D20" s="182"/>
      <c r="E20" s="182"/>
      <c r="F20" s="182"/>
      <c r="G20" s="182"/>
      <c r="H20" s="183"/>
    </row>
    <row r="21" spans="2:9" ht="15.75" customHeight="1">
      <c r="B21" s="235" t="s">
        <v>41</v>
      </c>
      <c r="C21" s="236"/>
      <c r="D21" s="236"/>
      <c r="E21" s="236"/>
      <c r="F21" s="236"/>
      <c r="G21" s="236"/>
      <c r="H21" s="237"/>
    </row>
    <row r="22" spans="2:9" ht="30.75" customHeight="1">
      <c r="B22" s="109" t="s">
        <v>830</v>
      </c>
      <c r="C22" s="110"/>
      <c r="D22" s="110"/>
      <c r="E22" s="110"/>
      <c r="F22" s="110"/>
      <c r="G22" s="110"/>
      <c r="H22" s="137"/>
    </row>
    <row r="23" spans="2:9" ht="15.75" customHeight="1">
      <c r="B23" s="235" t="s">
        <v>43</v>
      </c>
      <c r="C23" s="236"/>
      <c r="D23" s="236"/>
      <c r="E23" s="236"/>
      <c r="F23" s="236" t="s">
        <v>44</v>
      </c>
      <c r="G23" s="236"/>
      <c r="H23" s="237"/>
    </row>
    <row r="24" spans="2:9" ht="24.75" customHeight="1">
      <c r="B24" s="222" t="s">
        <v>45</v>
      </c>
      <c r="C24" s="223"/>
      <c r="D24" s="223"/>
      <c r="E24" s="223"/>
      <c r="F24" s="223" t="s">
        <v>305</v>
      </c>
      <c r="G24" s="223"/>
      <c r="H24" s="224"/>
    </row>
    <row r="25" spans="2:9" ht="14.25" customHeight="1">
      <c r="B25" s="235" t="s">
        <v>47</v>
      </c>
      <c r="C25" s="236"/>
      <c r="D25" s="236"/>
      <c r="E25" s="236"/>
      <c r="F25" s="236" t="s">
        <v>48</v>
      </c>
      <c r="G25" s="236"/>
      <c r="H25" s="237"/>
    </row>
    <row r="26" spans="2:9" ht="15.95" customHeight="1">
      <c r="B26" s="235" t="s">
        <v>49</v>
      </c>
      <c r="C26" s="236"/>
      <c r="D26" s="236" t="s">
        <v>50</v>
      </c>
      <c r="E26" s="236"/>
      <c r="F26" s="55" t="s">
        <v>49</v>
      </c>
      <c r="G26" s="55" t="s">
        <v>51</v>
      </c>
      <c r="H26" s="56" t="s">
        <v>50</v>
      </c>
    </row>
    <row r="27" spans="2:9" ht="14.25" customHeight="1">
      <c r="B27" s="222">
        <v>10</v>
      </c>
      <c r="C27" s="223"/>
      <c r="D27" s="223">
        <v>2022</v>
      </c>
      <c r="E27" s="223"/>
      <c r="F27" s="68" t="s">
        <v>831</v>
      </c>
      <c r="G27" s="69">
        <v>1</v>
      </c>
      <c r="H27" s="57">
        <v>2025</v>
      </c>
      <c r="I27" s="1">
        <f>((4-5)/5)*100</f>
        <v>-20</v>
      </c>
    </row>
    <row r="28" spans="2:9" ht="19.5" customHeight="1">
      <c r="B28" s="235" t="s">
        <v>53</v>
      </c>
      <c r="C28" s="236"/>
      <c r="D28" s="236"/>
      <c r="E28" s="236"/>
      <c r="F28" s="236"/>
      <c r="G28" s="236"/>
      <c r="H28" s="237"/>
    </row>
    <row r="29" spans="2:9" ht="19.5" customHeight="1">
      <c r="B29" s="225" t="s">
        <v>34</v>
      </c>
      <c r="C29" s="226"/>
      <c r="D29" s="226"/>
      <c r="E29" s="226"/>
      <c r="F29" s="226"/>
      <c r="G29" s="226"/>
      <c r="H29" s="229"/>
    </row>
    <row r="30" spans="2:9" ht="41.25" customHeight="1">
      <c r="B30" s="243" t="s">
        <v>54</v>
      </c>
      <c r="C30" s="244"/>
      <c r="D30" s="245"/>
      <c r="E30" s="246" t="s">
        <v>55</v>
      </c>
      <c r="F30" s="247"/>
      <c r="G30" s="248" t="s">
        <v>56</v>
      </c>
      <c r="H30" s="249"/>
    </row>
    <row r="31" spans="2:9" ht="26.1" customHeight="1">
      <c r="B31" s="230" t="s">
        <v>57</v>
      </c>
      <c r="C31" s="231"/>
      <c r="D31" s="232"/>
      <c r="E31" s="233" t="s">
        <v>58</v>
      </c>
      <c r="F31" s="232"/>
      <c r="G31" s="233" t="s">
        <v>59</v>
      </c>
      <c r="H31" s="232"/>
    </row>
    <row r="32" spans="2:9" ht="26.25" customHeight="1">
      <c r="B32" s="235" t="s">
        <v>60</v>
      </c>
      <c r="C32" s="236"/>
      <c r="D32" s="236"/>
      <c r="E32" s="236"/>
      <c r="F32" s="236"/>
      <c r="G32" s="236"/>
      <c r="H32" s="237"/>
      <c r="I32" s="35"/>
    </row>
    <row r="33" spans="2:8" ht="127.5" customHeight="1">
      <c r="B33" s="190" t="s">
        <v>832</v>
      </c>
      <c r="C33" s="241"/>
      <c r="D33" s="241"/>
      <c r="E33" s="241"/>
      <c r="F33" s="241"/>
      <c r="G33" s="241"/>
      <c r="H33" s="242"/>
    </row>
    <row r="34" spans="2:8" ht="30" customHeight="1">
      <c r="B34" s="235" t="s">
        <v>62</v>
      </c>
      <c r="C34" s="236"/>
      <c r="D34" s="236"/>
      <c r="E34" s="236"/>
      <c r="F34" s="236"/>
      <c r="G34" s="236"/>
      <c r="H34" s="237"/>
    </row>
    <row r="35" spans="2:8" ht="27" customHeight="1">
      <c r="B35" s="54" t="s">
        <v>63</v>
      </c>
      <c r="C35" s="55" t="s">
        <v>64</v>
      </c>
      <c r="D35" s="55" t="s">
        <v>65</v>
      </c>
      <c r="E35" s="55" t="s">
        <v>66</v>
      </c>
      <c r="F35" s="55" t="s">
        <v>67</v>
      </c>
      <c r="G35" s="236" t="s">
        <v>68</v>
      </c>
      <c r="H35" s="237"/>
    </row>
    <row r="36" spans="2:8" ht="27.95" customHeight="1">
      <c r="B36" s="70">
        <v>0.4</v>
      </c>
      <c r="C36" s="70">
        <v>0.6</v>
      </c>
      <c r="D36" s="70">
        <v>0.6</v>
      </c>
      <c r="E36" s="70" t="s">
        <v>69</v>
      </c>
      <c r="F36" s="70">
        <v>0.4</v>
      </c>
      <c r="G36" s="223"/>
      <c r="H36" s="224"/>
    </row>
    <row r="37" spans="2:8" ht="26.25" customHeight="1">
      <c r="B37" s="219" t="s">
        <v>70</v>
      </c>
      <c r="C37" s="220"/>
      <c r="D37" s="220"/>
      <c r="E37" s="220"/>
      <c r="F37" s="220"/>
      <c r="G37" s="220"/>
      <c r="H37" s="221"/>
    </row>
    <row r="38" spans="2:8" ht="14.1" customHeight="1">
      <c r="B38" s="235" t="s">
        <v>71</v>
      </c>
      <c r="C38" s="236"/>
      <c r="D38" s="236"/>
      <c r="E38" s="236"/>
      <c r="F38" s="236" t="s">
        <v>72</v>
      </c>
      <c r="G38" s="236"/>
      <c r="H38" s="237"/>
    </row>
    <row r="39" spans="2:8" ht="29.25" customHeight="1">
      <c r="B39" s="230" t="s">
        <v>833</v>
      </c>
      <c r="C39" s="231"/>
      <c r="D39" s="231"/>
      <c r="E39" s="232"/>
      <c r="F39" s="233" t="s">
        <v>834</v>
      </c>
      <c r="G39" s="231"/>
      <c r="H39" s="234"/>
    </row>
    <row r="40" spans="2:8" ht="17.100000000000001" customHeight="1">
      <c r="B40" s="235" t="s">
        <v>75</v>
      </c>
      <c r="C40" s="236"/>
      <c r="D40" s="236"/>
      <c r="E40" s="236"/>
      <c r="F40" s="236" t="s">
        <v>76</v>
      </c>
      <c r="G40" s="236"/>
      <c r="H40" s="237"/>
    </row>
    <row r="41" spans="2:8" ht="21" customHeight="1">
      <c r="B41" s="230" t="s">
        <v>835</v>
      </c>
      <c r="C41" s="231"/>
      <c r="D41" s="231"/>
      <c r="E41" s="232"/>
      <c r="F41" s="233" t="s">
        <v>836</v>
      </c>
      <c r="G41" s="231"/>
      <c r="H41" s="234"/>
    </row>
    <row r="42" spans="2:8" ht="15" customHeight="1">
      <c r="B42" s="235" t="s">
        <v>77</v>
      </c>
      <c r="C42" s="236"/>
      <c r="D42" s="236"/>
      <c r="E42" s="236"/>
      <c r="F42" s="236" t="s">
        <v>78</v>
      </c>
      <c r="G42" s="236"/>
      <c r="H42" s="237"/>
    </row>
    <row r="43" spans="2:8" ht="18" customHeight="1">
      <c r="B43" s="230" t="s">
        <v>837</v>
      </c>
      <c r="C43" s="231"/>
      <c r="D43" s="231"/>
      <c r="E43" s="232"/>
      <c r="F43" s="233" t="s">
        <v>838</v>
      </c>
      <c r="G43" s="231"/>
      <c r="H43" s="234"/>
    </row>
    <row r="44" spans="2:8" ht="24" customHeight="1">
      <c r="B44" s="235" t="s">
        <v>79</v>
      </c>
      <c r="C44" s="236"/>
      <c r="D44" s="236"/>
      <c r="E44" s="236"/>
      <c r="F44" s="236" t="s">
        <v>80</v>
      </c>
      <c r="G44" s="236"/>
      <c r="H44" s="237"/>
    </row>
    <row r="45" spans="2:8" ht="14.1" customHeight="1">
      <c r="B45" s="230" t="s">
        <v>835</v>
      </c>
      <c r="C45" s="231"/>
      <c r="D45" s="231"/>
      <c r="E45" s="231"/>
      <c r="F45" s="233" t="s">
        <v>836</v>
      </c>
      <c r="G45" s="231"/>
      <c r="H45" s="234"/>
    </row>
    <row r="46" spans="2:8" ht="14.1" customHeight="1">
      <c r="B46" s="219" t="s">
        <v>81</v>
      </c>
      <c r="C46" s="220"/>
      <c r="D46" s="220"/>
      <c r="E46" s="220"/>
      <c r="F46" s="220"/>
      <c r="G46" s="220"/>
      <c r="H46" s="221"/>
    </row>
    <row r="47" spans="2:8" ht="15.95" customHeight="1">
      <c r="B47" s="222" t="s">
        <v>782</v>
      </c>
      <c r="C47" s="223"/>
      <c r="D47" s="223"/>
      <c r="E47" s="223"/>
      <c r="F47" s="223"/>
      <c r="G47" s="223"/>
      <c r="H47" s="224"/>
    </row>
    <row r="48" spans="2:8" ht="16.5" customHeight="1">
      <c r="B48" s="225" t="s">
        <v>83</v>
      </c>
      <c r="C48" s="226"/>
      <c r="D48" s="226"/>
      <c r="E48" s="227"/>
      <c r="F48" s="228" t="s">
        <v>84</v>
      </c>
      <c r="G48" s="226"/>
      <c r="H48" s="229"/>
    </row>
    <row r="49" spans="2:8" ht="18.95" customHeight="1">
      <c r="B49" s="230" t="s">
        <v>783</v>
      </c>
      <c r="C49" s="231"/>
      <c r="D49" s="231"/>
      <c r="E49" s="232"/>
      <c r="F49" s="233" t="s">
        <v>86</v>
      </c>
      <c r="G49" s="231"/>
      <c r="H49" s="234"/>
    </row>
    <row r="50" spans="2:8" ht="16.5" customHeight="1">
      <c r="B50" s="235" t="s">
        <v>87</v>
      </c>
      <c r="C50" s="236"/>
      <c r="D50" s="236"/>
      <c r="E50" s="236"/>
      <c r="F50" s="236" t="s">
        <v>88</v>
      </c>
      <c r="G50" s="236"/>
      <c r="H50" s="237"/>
    </row>
    <row r="51" spans="2:8" ht="15" customHeight="1" thickBot="1">
      <c r="B51" s="162" t="s">
        <v>784</v>
      </c>
      <c r="C51" s="238"/>
      <c r="D51" s="238"/>
      <c r="E51" s="238"/>
      <c r="F51" s="239">
        <v>9858085639</v>
      </c>
      <c r="G51" s="239"/>
      <c r="H51" s="240"/>
    </row>
    <row r="52" spans="2:8" ht="120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216" t="s">
        <v>91</v>
      </c>
      <c r="C53" s="217"/>
      <c r="D53" s="217"/>
      <c r="E53" s="217"/>
      <c r="F53" s="217"/>
      <c r="G53" s="217"/>
      <c r="H53" s="218"/>
    </row>
  </sheetData>
  <mergeCells count="76">
    <mergeCell ref="B9:E9"/>
    <mergeCell ref="F9:G9"/>
    <mergeCell ref="B5:H5"/>
    <mergeCell ref="B6:H6"/>
    <mergeCell ref="B7:H7"/>
    <mergeCell ref="B8:E8"/>
    <mergeCell ref="F8:G8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B45:E45"/>
    <mergeCell ref="F45:H45"/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</mergeCells>
  <conditionalFormatting sqref="B36:F36">
    <cfRule type="containsText" dxfId="103" priority="1" operator="containsText" text="NO DISPONIBLE">
      <formula>NOT(ISERROR(SEARCH("NO DISPONIBLE",B36)))</formula>
    </cfRule>
    <cfRule type="cellIs" dxfId="102" priority="2" operator="lessThanOrEqual">
      <formula>0.15</formula>
    </cfRule>
    <cfRule type="cellIs" dxfId="101" priority="3" operator="between">
      <formula>0.5</formula>
      <formula>0.7</formula>
    </cfRule>
    <cfRule type="cellIs" dxfId="100" priority="4" operator="greaterThanOrEqual">
      <formula>0.7</formula>
    </cfRule>
  </conditionalFormatting>
  <hyperlinks>
    <hyperlink ref="B51" r:id="rId1"/>
  </hyperlinks>
  <printOptions horizontalCentered="1"/>
  <pageMargins left="0.31496062992125984" right="0.31496062992125984" top="0.55118110236220474" bottom="0" header="0.31496062992125984" footer="0.31496062992125984"/>
  <pageSetup paperSize="5" scale="68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'2.2.1.1.8.5'!B36:F36</xm:f>
              <xm:sqref>G36</xm:sqref>
            </x14:sparkline>
          </x14:sparklines>
        </x14:sparklineGroup>
      </x14:sparklineGroup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53"/>
  <sheetViews>
    <sheetView view="pageBreakPreview" topLeftCell="A28" zoomScaleNormal="100" workbookViewId="0">
      <selection activeCell="B47" sqref="B47:H47"/>
    </sheetView>
  </sheetViews>
  <sheetFormatPr baseColWidth="10" defaultColWidth="11.42578125" defaultRowHeight="13.5"/>
  <cols>
    <col min="1" max="1" width="11.42578125" style="74"/>
    <col min="2" max="3" width="10.42578125" style="74" bestFit="1" customWidth="1"/>
    <col min="4" max="4" width="14.7109375" style="74" customWidth="1"/>
    <col min="5" max="5" width="23.140625" style="74" customWidth="1"/>
    <col min="6" max="6" width="14.7109375" style="74" customWidth="1"/>
    <col min="7" max="7" width="11" style="74" bestFit="1" customWidth="1"/>
    <col min="8" max="8" width="31.28515625" style="74" customWidth="1"/>
    <col min="9" max="9" width="64" style="74" customWidth="1"/>
    <col min="10" max="16384" width="11.42578125" style="74"/>
  </cols>
  <sheetData>
    <row r="1" spans="2:17" ht="14.25" thickBot="1"/>
    <row r="2" spans="2:17" ht="37.5" customHeight="1">
      <c r="B2" s="71"/>
      <c r="C2" s="72"/>
      <c r="D2" s="72"/>
      <c r="E2" s="72"/>
      <c r="F2" s="72"/>
      <c r="G2" s="72"/>
      <c r="H2" s="73"/>
    </row>
    <row r="3" spans="2:17" ht="37.5" customHeight="1">
      <c r="B3" s="75"/>
      <c r="C3" s="76"/>
      <c r="D3" s="76"/>
      <c r="E3" s="76"/>
      <c r="F3" s="76"/>
      <c r="G3" s="76"/>
      <c r="H3" s="77"/>
    </row>
    <row r="4" spans="2:17" ht="14.25" thickBot="1">
      <c r="B4" s="78"/>
      <c r="C4" s="79"/>
      <c r="D4" s="79"/>
      <c r="E4" s="79"/>
      <c r="F4" s="79"/>
      <c r="G4" s="79"/>
      <c r="H4" s="80"/>
    </row>
    <row r="5" spans="2:17" ht="27" customHeight="1">
      <c r="B5" s="316" t="s">
        <v>0</v>
      </c>
      <c r="C5" s="317"/>
      <c r="D5" s="317"/>
      <c r="E5" s="317"/>
      <c r="F5" s="317"/>
      <c r="G5" s="317"/>
      <c r="H5" s="318"/>
      <c r="J5" s="81"/>
      <c r="K5" s="81"/>
      <c r="L5" s="81"/>
      <c r="M5" s="81"/>
      <c r="N5" s="81"/>
      <c r="O5" s="81"/>
      <c r="P5" s="81"/>
      <c r="Q5" s="81"/>
    </row>
    <row r="6" spans="2:17" ht="18.95" customHeight="1">
      <c r="B6" s="287" t="s">
        <v>1</v>
      </c>
      <c r="C6" s="288"/>
      <c r="D6" s="288"/>
      <c r="E6" s="288"/>
      <c r="F6" s="288"/>
      <c r="G6" s="288"/>
      <c r="H6" s="289"/>
      <c r="J6" s="81"/>
      <c r="K6" s="81"/>
      <c r="L6" s="81"/>
      <c r="M6" s="81"/>
      <c r="N6" s="81"/>
      <c r="O6" s="81"/>
      <c r="P6" s="81"/>
      <c r="Q6" s="81"/>
    </row>
    <row r="7" spans="2:17" ht="18.95" customHeight="1">
      <c r="B7" s="319" t="s">
        <v>839</v>
      </c>
      <c r="C7" s="320"/>
      <c r="D7" s="320"/>
      <c r="E7" s="320"/>
      <c r="F7" s="320"/>
      <c r="G7" s="320"/>
      <c r="H7" s="321"/>
      <c r="J7" s="85"/>
      <c r="K7" s="85"/>
      <c r="L7" s="85"/>
      <c r="M7" s="85"/>
      <c r="N7" s="85"/>
      <c r="O7" s="85"/>
      <c r="P7" s="85"/>
      <c r="Q7" s="85"/>
    </row>
    <row r="8" spans="2:17" ht="30" customHeight="1">
      <c r="B8" s="287" t="s">
        <v>3</v>
      </c>
      <c r="C8" s="288"/>
      <c r="D8" s="288"/>
      <c r="E8" s="288"/>
      <c r="F8" s="288" t="s">
        <v>4</v>
      </c>
      <c r="G8" s="288"/>
      <c r="H8" s="84" t="s">
        <v>5</v>
      </c>
      <c r="J8" s="86"/>
      <c r="K8" s="86"/>
      <c r="L8" s="86"/>
      <c r="M8" s="86"/>
      <c r="N8" s="86"/>
      <c r="O8" s="86"/>
      <c r="P8" s="86"/>
      <c r="Q8" s="86"/>
    </row>
    <row r="9" spans="2:17" ht="27" customHeight="1">
      <c r="B9" s="274" t="s">
        <v>840</v>
      </c>
      <c r="C9" s="275"/>
      <c r="D9" s="275"/>
      <c r="E9" s="275"/>
      <c r="F9" s="275" t="s">
        <v>841</v>
      </c>
      <c r="G9" s="275"/>
      <c r="H9" s="87" t="s">
        <v>292</v>
      </c>
      <c r="J9" s="85"/>
      <c r="K9" s="85"/>
      <c r="L9" s="85"/>
      <c r="M9" s="85"/>
      <c r="N9" s="85"/>
      <c r="O9" s="85"/>
      <c r="P9" s="85"/>
      <c r="Q9" s="85"/>
    </row>
    <row r="10" spans="2:17" ht="17.100000000000001" customHeight="1">
      <c r="B10" s="287" t="s">
        <v>8</v>
      </c>
      <c r="C10" s="288"/>
      <c r="D10" s="288"/>
      <c r="E10" s="288"/>
      <c r="F10" s="288"/>
      <c r="G10" s="288"/>
      <c r="H10" s="289"/>
    </row>
    <row r="11" spans="2:17" ht="25.5" customHeight="1">
      <c r="B11" s="82" t="s">
        <v>9</v>
      </c>
      <c r="C11" s="288" t="s">
        <v>10</v>
      </c>
      <c r="D11" s="288"/>
      <c r="E11" s="83" t="s">
        <v>11</v>
      </c>
      <c r="F11" s="83" t="s">
        <v>12</v>
      </c>
      <c r="G11" s="83" t="s">
        <v>13</v>
      </c>
      <c r="H11" s="84" t="s">
        <v>14</v>
      </c>
    </row>
    <row r="12" spans="2:17" ht="18.95" customHeight="1" thickBot="1">
      <c r="B12" s="88" t="s">
        <v>295</v>
      </c>
      <c r="C12" s="306" t="s">
        <v>97</v>
      </c>
      <c r="D12" s="306"/>
      <c r="E12" s="89" t="s">
        <v>96</v>
      </c>
      <c r="F12" s="89" t="s">
        <v>760</v>
      </c>
      <c r="G12" s="89" t="s">
        <v>712</v>
      </c>
      <c r="H12" s="90" t="s">
        <v>20</v>
      </c>
    </row>
    <row r="13" spans="2:17" ht="16.5" customHeight="1" thickBot="1">
      <c r="B13" s="307" t="s">
        <v>21</v>
      </c>
      <c r="C13" s="308"/>
      <c r="D13" s="308"/>
      <c r="E13" s="308"/>
      <c r="F13" s="309"/>
      <c r="G13" s="310" t="s">
        <v>22</v>
      </c>
      <c r="H13" s="311"/>
    </row>
    <row r="14" spans="2:17" ht="16.5" customHeight="1">
      <c r="B14" s="91" t="s">
        <v>23</v>
      </c>
      <c r="C14" s="312" t="s">
        <v>24</v>
      </c>
      <c r="D14" s="312"/>
      <c r="E14" s="92" t="s">
        <v>25</v>
      </c>
      <c r="F14" s="93" t="s">
        <v>11</v>
      </c>
      <c r="G14" s="94" t="s">
        <v>26</v>
      </c>
      <c r="H14" s="93" t="s">
        <v>27</v>
      </c>
    </row>
    <row r="15" spans="2:17" ht="21" customHeight="1" thickBot="1">
      <c r="B15" s="95" t="s">
        <v>842</v>
      </c>
      <c r="C15" s="291" t="s">
        <v>842</v>
      </c>
      <c r="D15" s="291"/>
      <c r="E15" s="96" t="s">
        <v>29</v>
      </c>
      <c r="F15" s="97" t="s">
        <v>30</v>
      </c>
      <c r="G15" s="95" t="s">
        <v>29</v>
      </c>
      <c r="H15" s="97" t="s">
        <v>409</v>
      </c>
    </row>
    <row r="16" spans="2:17" ht="30.95" customHeight="1">
      <c r="B16" s="287" t="s">
        <v>32</v>
      </c>
      <c r="C16" s="288"/>
      <c r="D16" s="288"/>
      <c r="E16" s="288"/>
      <c r="F16" s="288" t="s">
        <v>33</v>
      </c>
      <c r="G16" s="288"/>
      <c r="H16" s="289"/>
    </row>
    <row r="17" spans="2:9" ht="47.1" customHeight="1">
      <c r="B17" s="313" t="s">
        <v>34</v>
      </c>
      <c r="C17" s="314"/>
      <c r="D17" s="314"/>
      <c r="E17" s="315"/>
      <c r="F17" s="288" t="s">
        <v>35</v>
      </c>
      <c r="G17" s="288"/>
      <c r="H17" s="84" t="s">
        <v>36</v>
      </c>
    </row>
    <row r="18" spans="2:9" ht="18" customHeight="1">
      <c r="B18" s="303" t="s">
        <v>37</v>
      </c>
      <c r="C18" s="304"/>
      <c r="D18" s="304"/>
      <c r="E18" s="305"/>
      <c r="F18" s="306" t="s">
        <v>38</v>
      </c>
      <c r="G18" s="306"/>
      <c r="H18" s="90" t="s">
        <v>843</v>
      </c>
    </row>
    <row r="19" spans="2:9" ht="15.75" customHeight="1">
      <c r="B19" s="287" t="s">
        <v>39</v>
      </c>
      <c r="C19" s="288"/>
      <c r="D19" s="288"/>
      <c r="E19" s="288"/>
      <c r="F19" s="288"/>
      <c r="G19" s="288"/>
      <c r="H19" s="289"/>
    </row>
    <row r="20" spans="2:9" ht="60.95" customHeight="1">
      <c r="B20" s="274" t="s">
        <v>844</v>
      </c>
      <c r="C20" s="275"/>
      <c r="D20" s="275"/>
      <c r="E20" s="275"/>
      <c r="F20" s="275"/>
      <c r="G20" s="275"/>
      <c r="H20" s="276"/>
    </row>
    <row r="21" spans="2:9" ht="15.75" customHeight="1">
      <c r="B21" s="287" t="s">
        <v>41</v>
      </c>
      <c r="C21" s="288"/>
      <c r="D21" s="288"/>
      <c r="E21" s="288"/>
      <c r="F21" s="288"/>
      <c r="G21" s="288"/>
      <c r="H21" s="289"/>
    </row>
    <row r="22" spans="2:9" ht="63.95" customHeight="1">
      <c r="B22" s="274" t="s">
        <v>845</v>
      </c>
      <c r="C22" s="275"/>
      <c r="D22" s="275"/>
      <c r="E22" s="275"/>
      <c r="F22" s="275"/>
      <c r="G22" s="275"/>
      <c r="H22" s="276"/>
    </row>
    <row r="23" spans="2:9" ht="15.75" customHeight="1">
      <c r="B23" s="287" t="s">
        <v>43</v>
      </c>
      <c r="C23" s="288"/>
      <c r="D23" s="288"/>
      <c r="E23" s="288"/>
      <c r="F23" s="288" t="s">
        <v>44</v>
      </c>
      <c r="G23" s="288"/>
      <c r="H23" s="289"/>
    </row>
    <row r="24" spans="2:9" ht="24.75" customHeight="1">
      <c r="B24" s="274" t="s">
        <v>45</v>
      </c>
      <c r="C24" s="275"/>
      <c r="D24" s="275"/>
      <c r="E24" s="275"/>
      <c r="F24" s="275" t="s">
        <v>305</v>
      </c>
      <c r="G24" s="275"/>
      <c r="H24" s="276"/>
    </row>
    <row r="25" spans="2:9" ht="14.25" customHeight="1">
      <c r="B25" s="287" t="s">
        <v>47</v>
      </c>
      <c r="C25" s="288"/>
      <c r="D25" s="288"/>
      <c r="E25" s="288"/>
      <c r="F25" s="288" t="s">
        <v>48</v>
      </c>
      <c r="G25" s="288"/>
      <c r="H25" s="289"/>
    </row>
    <row r="26" spans="2:9" ht="15.95" customHeight="1">
      <c r="B26" s="287" t="s">
        <v>49</v>
      </c>
      <c r="C26" s="288"/>
      <c r="D26" s="288" t="s">
        <v>50</v>
      </c>
      <c r="E26" s="288"/>
      <c r="F26" s="83" t="s">
        <v>49</v>
      </c>
      <c r="G26" s="83" t="s">
        <v>51</v>
      </c>
      <c r="H26" s="84" t="s">
        <v>50</v>
      </c>
    </row>
    <row r="27" spans="2:9" ht="14.25" customHeight="1">
      <c r="B27" s="274">
        <v>1100</v>
      </c>
      <c r="C27" s="275"/>
      <c r="D27" s="275">
        <v>2022</v>
      </c>
      <c r="E27" s="275"/>
      <c r="F27" s="98">
        <v>1.53</v>
      </c>
      <c r="G27" s="98">
        <v>0.16159999999999999</v>
      </c>
      <c r="H27" s="87">
        <v>2025</v>
      </c>
      <c r="I27" s="74">
        <f>((4-5)/5)*100</f>
        <v>-20</v>
      </c>
    </row>
    <row r="28" spans="2:9" ht="19.5" customHeight="1">
      <c r="B28" s="287" t="s">
        <v>53</v>
      </c>
      <c r="C28" s="288"/>
      <c r="D28" s="288"/>
      <c r="E28" s="288"/>
      <c r="F28" s="288"/>
      <c r="G28" s="288"/>
      <c r="H28" s="289"/>
    </row>
    <row r="29" spans="2:9" ht="19.5" customHeight="1">
      <c r="B29" s="277" t="s">
        <v>34</v>
      </c>
      <c r="C29" s="278"/>
      <c r="D29" s="278"/>
      <c r="E29" s="278"/>
      <c r="F29" s="278"/>
      <c r="G29" s="278"/>
      <c r="H29" s="281"/>
    </row>
    <row r="30" spans="2:9" ht="30" customHeight="1">
      <c r="B30" s="296" t="s">
        <v>54</v>
      </c>
      <c r="C30" s="297"/>
      <c r="D30" s="298"/>
      <c r="E30" s="299" t="s">
        <v>55</v>
      </c>
      <c r="F30" s="300"/>
      <c r="G30" s="301" t="s">
        <v>56</v>
      </c>
      <c r="H30" s="302"/>
    </row>
    <row r="31" spans="2:9" ht="26.1" customHeight="1">
      <c r="B31" s="282" t="s">
        <v>57</v>
      </c>
      <c r="C31" s="283"/>
      <c r="D31" s="284"/>
      <c r="E31" s="285" t="s">
        <v>58</v>
      </c>
      <c r="F31" s="284"/>
      <c r="G31" s="285" t="s">
        <v>59</v>
      </c>
      <c r="H31" s="286"/>
    </row>
    <row r="32" spans="2:9" ht="45.95" customHeight="1">
      <c r="B32" s="287" t="s">
        <v>60</v>
      </c>
      <c r="C32" s="288"/>
      <c r="D32" s="288"/>
      <c r="E32" s="288"/>
      <c r="F32" s="288"/>
      <c r="G32" s="288"/>
      <c r="H32" s="289"/>
      <c r="I32" s="99"/>
    </row>
    <row r="33" spans="2:8" ht="120" customHeight="1">
      <c r="B33" s="152" t="s">
        <v>846</v>
      </c>
      <c r="C33" s="275"/>
      <c r="D33" s="275"/>
      <c r="E33" s="275"/>
      <c r="F33" s="275"/>
      <c r="G33" s="275"/>
      <c r="H33" s="276"/>
    </row>
    <row r="34" spans="2:8" ht="30" customHeight="1">
      <c r="B34" s="287" t="s">
        <v>62</v>
      </c>
      <c r="C34" s="288"/>
      <c r="D34" s="288"/>
      <c r="E34" s="288"/>
      <c r="F34" s="288"/>
      <c r="G34" s="288"/>
      <c r="H34" s="289"/>
    </row>
    <row r="35" spans="2:8" ht="20.100000000000001" customHeight="1">
      <c r="B35" s="82" t="s">
        <v>63</v>
      </c>
      <c r="C35" s="83" t="s">
        <v>64</v>
      </c>
      <c r="D35" s="83" t="s">
        <v>65</v>
      </c>
      <c r="E35" s="83" t="s">
        <v>66</v>
      </c>
      <c r="F35" s="83" t="s">
        <v>67</v>
      </c>
      <c r="G35" s="288" t="s">
        <v>68</v>
      </c>
      <c r="H35" s="289"/>
    </row>
    <row r="36" spans="2:8" ht="27.95" customHeight="1">
      <c r="B36" s="100">
        <v>1.4255</v>
      </c>
      <c r="C36" s="100">
        <v>0.82730000000000004</v>
      </c>
      <c r="D36" s="100">
        <v>1.1309</v>
      </c>
      <c r="E36" s="100" t="s">
        <v>69</v>
      </c>
      <c r="F36" s="100">
        <v>0.89090000000000003</v>
      </c>
      <c r="G36" s="275"/>
      <c r="H36" s="276"/>
    </row>
    <row r="37" spans="2:8" ht="38.1" customHeight="1">
      <c r="B37" s="271" t="s">
        <v>70</v>
      </c>
      <c r="C37" s="272"/>
      <c r="D37" s="272"/>
      <c r="E37" s="272"/>
      <c r="F37" s="272"/>
      <c r="G37" s="272"/>
      <c r="H37" s="273"/>
    </row>
    <row r="38" spans="2:8" ht="14.1" customHeight="1">
      <c r="B38" s="287" t="s">
        <v>71</v>
      </c>
      <c r="C38" s="288"/>
      <c r="D38" s="288"/>
      <c r="E38" s="288"/>
      <c r="F38" s="288" t="s">
        <v>72</v>
      </c>
      <c r="G38" s="288"/>
      <c r="H38" s="289"/>
    </row>
    <row r="39" spans="2:8" ht="14.1" customHeight="1">
      <c r="B39" s="274" t="s">
        <v>847</v>
      </c>
      <c r="C39" s="275"/>
      <c r="D39" s="275"/>
      <c r="E39" s="275"/>
      <c r="F39" s="275" t="s">
        <v>848</v>
      </c>
      <c r="G39" s="275"/>
      <c r="H39" s="276"/>
    </row>
    <row r="40" spans="2:8" ht="17.100000000000001" customHeight="1">
      <c r="B40" s="287" t="s">
        <v>75</v>
      </c>
      <c r="C40" s="288"/>
      <c r="D40" s="288"/>
      <c r="E40" s="288"/>
      <c r="F40" s="288" t="s">
        <v>76</v>
      </c>
      <c r="G40" s="288"/>
      <c r="H40" s="289"/>
    </row>
    <row r="41" spans="2:8" ht="21" customHeight="1">
      <c r="B41" s="274" t="s">
        <v>849</v>
      </c>
      <c r="C41" s="275"/>
      <c r="D41" s="275"/>
      <c r="E41" s="275"/>
      <c r="F41" s="275" t="s">
        <v>850</v>
      </c>
      <c r="G41" s="275"/>
      <c r="H41" s="276"/>
    </row>
    <row r="42" spans="2:8" ht="15" customHeight="1">
      <c r="B42" s="287" t="s">
        <v>77</v>
      </c>
      <c r="C42" s="288"/>
      <c r="D42" s="288"/>
      <c r="E42" s="288"/>
      <c r="F42" s="288" t="s">
        <v>78</v>
      </c>
      <c r="G42" s="288"/>
      <c r="H42" s="289"/>
    </row>
    <row r="43" spans="2:8" ht="12.95" customHeight="1">
      <c r="B43" s="274" t="s">
        <v>851</v>
      </c>
      <c r="C43" s="275"/>
      <c r="D43" s="275"/>
      <c r="E43" s="275"/>
      <c r="F43" s="275" t="s">
        <v>852</v>
      </c>
      <c r="G43" s="275"/>
      <c r="H43" s="276"/>
    </row>
    <row r="44" spans="2:8" ht="24" customHeight="1">
      <c r="B44" s="287" t="s">
        <v>79</v>
      </c>
      <c r="C44" s="288"/>
      <c r="D44" s="288"/>
      <c r="E44" s="288"/>
      <c r="F44" s="288" t="s">
        <v>80</v>
      </c>
      <c r="G44" s="288"/>
      <c r="H44" s="289"/>
    </row>
    <row r="45" spans="2:8" ht="14.1" customHeight="1">
      <c r="B45" s="274" t="s">
        <v>849</v>
      </c>
      <c r="C45" s="275"/>
      <c r="D45" s="275"/>
      <c r="E45" s="275"/>
      <c r="F45" s="275" t="s">
        <v>850</v>
      </c>
      <c r="G45" s="275"/>
      <c r="H45" s="276"/>
    </row>
    <row r="46" spans="2:8" ht="14.1" customHeight="1">
      <c r="B46" s="271" t="s">
        <v>81</v>
      </c>
      <c r="C46" s="272"/>
      <c r="D46" s="272"/>
      <c r="E46" s="272"/>
      <c r="F46" s="272"/>
      <c r="G46" s="272"/>
      <c r="H46" s="273"/>
    </row>
    <row r="47" spans="2:8" ht="15.95" customHeight="1">
      <c r="B47" s="274" t="s">
        <v>853</v>
      </c>
      <c r="C47" s="275"/>
      <c r="D47" s="275"/>
      <c r="E47" s="275"/>
      <c r="F47" s="275"/>
      <c r="G47" s="275"/>
      <c r="H47" s="276"/>
    </row>
    <row r="48" spans="2:8" ht="16.5" customHeight="1">
      <c r="B48" s="277" t="s">
        <v>83</v>
      </c>
      <c r="C48" s="278"/>
      <c r="D48" s="278"/>
      <c r="E48" s="279"/>
      <c r="F48" s="280" t="s">
        <v>84</v>
      </c>
      <c r="G48" s="278"/>
      <c r="H48" s="281"/>
    </row>
    <row r="49" spans="2:8" ht="18.95" customHeight="1">
      <c r="B49" s="282" t="s">
        <v>841</v>
      </c>
      <c r="C49" s="283"/>
      <c r="D49" s="283"/>
      <c r="E49" s="284"/>
      <c r="F49" s="285" t="s">
        <v>86</v>
      </c>
      <c r="G49" s="283"/>
      <c r="H49" s="286"/>
    </row>
    <row r="50" spans="2:8" ht="16.5" customHeight="1">
      <c r="B50" s="287" t="s">
        <v>87</v>
      </c>
      <c r="C50" s="288"/>
      <c r="D50" s="288"/>
      <c r="E50" s="288"/>
      <c r="F50" s="288" t="s">
        <v>88</v>
      </c>
      <c r="G50" s="288"/>
      <c r="H50" s="289"/>
    </row>
    <row r="51" spans="2:8" ht="15" customHeight="1" thickBot="1">
      <c r="B51" s="162" t="s">
        <v>854</v>
      </c>
      <c r="C51" s="290"/>
      <c r="D51" s="290"/>
      <c r="E51" s="290"/>
      <c r="F51" s="291" t="s">
        <v>855</v>
      </c>
      <c r="G51" s="291"/>
      <c r="H51" s="292"/>
    </row>
    <row r="52" spans="2:8" ht="38.25" customHeight="1" thickBot="1">
      <c r="B52" s="293"/>
      <c r="C52" s="294"/>
      <c r="D52" s="294"/>
      <c r="E52" s="294"/>
      <c r="F52" s="294"/>
      <c r="G52" s="294"/>
      <c r="H52" s="295"/>
    </row>
    <row r="53" spans="2:8" ht="18" customHeight="1" thickBot="1">
      <c r="B53" s="268" t="s">
        <v>91</v>
      </c>
      <c r="C53" s="269"/>
      <c r="D53" s="269"/>
      <c r="E53" s="269"/>
      <c r="F53" s="269"/>
      <c r="G53" s="269"/>
      <c r="H53" s="270"/>
    </row>
  </sheetData>
  <mergeCells count="76">
    <mergeCell ref="B9:E9"/>
    <mergeCell ref="F9:G9"/>
    <mergeCell ref="B5:H5"/>
    <mergeCell ref="B6:H6"/>
    <mergeCell ref="B7:H7"/>
    <mergeCell ref="B8:E8"/>
    <mergeCell ref="F8:G8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B45:E45"/>
    <mergeCell ref="F45:H45"/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</mergeCells>
  <conditionalFormatting sqref="B36:F36">
    <cfRule type="containsText" dxfId="99" priority="1" operator="containsText" text="NO DISPONIBLE">
      <formula>NOT(ISERROR(SEARCH("NO DISPONIBLE",B36)))</formula>
    </cfRule>
    <cfRule type="cellIs" dxfId="98" priority="2" operator="lessThanOrEqual">
      <formula>0.15</formula>
    </cfRule>
    <cfRule type="cellIs" dxfId="97" priority="3" operator="between">
      <formula>0.5</formula>
      <formula>0.7</formula>
    </cfRule>
    <cfRule type="cellIs" dxfId="96" priority="4" operator="greaterThanOrEqual">
      <formula>0.7</formula>
    </cfRule>
  </conditionalFormatting>
  <hyperlinks>
    <hyperlink ref="B51" r:id="rId1"/>
  </hyperlinks>
  <printOptions horizontalCentered="1" verticalCentered="1"/>
  <pageMargins left="0.70866141732283472" right="0.6692913385826772" top="0.74803149606299213" bottom="0.74803149606299213" header="0.31496062992125984" footer="0.31496062992125984"/>
  <pageSetup paperSize="5" scale="68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'2.2.1.1.9'!B36:F36</xm:f>
              <xm:sqref>G36</xm:sqref>
            </x14:sparkline>
          </x14:sparklines>
        </x14:sparklineGroup>
      </x14:sparklineGroup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52"/>
  <sheetViews>
    <sheetView view="pageBreakPreview" topLeftCell="A26" zoomScaleNormal="100" workbookViewId="0">
      <selection activeCell="B47" sqref="B47:H47"/>
    </sheetView>
  </sheetViews>
  <sheetFormatPr baseColWidth="10" defaultColWidth="11.42578125" defaultRowHeight="13.5"/>
  <cols>
    <col min="1" max="1" width="11.42578125" style="74"/>
    <col min="2" max="7" width="14.7109375" style="74" customWidth="1"/>
    <col min="8" max="8" width="24.7109375" style="74" customWidth="1"/>
    <col min="9" max="9" width="64" style="74" customWidth="1"/>
    <col min="10" max="16384" width="11.42578125" style="74"/>
  </cols>
  <sheetData>
    <row r="1" spans="2:17" ht="37.5" customHeight="1">
      <c r="B1" s="71"/>
      <c r="C1" s="72"/>
      <c r="D1" s="72"/>
      <c r="E1" s="72"/>
      <c r="F1" s="72"/>
      <c r="G1" s="72"/>
      <c r="H1" s="73"/>
    </row>
    <row r="2" spans="2:17" ht="37.5" customHeight="1">
      <c r="B2" s="75"/>
      <c r="C2" s="76"/>
      <c r="D2" s="76"/>
      <c r="E2" s="76"/>
      <c r="F2" s="76"/>
      <c r="G2" s="76"/>
      <c r="H2" s="77"/>
    </row>
    <row r="3" spans="2:17" ht="14.25" thickBot="1">
      <c r="B3" s="78"/>
      <c r="C3" s="79"/>
      <c r="D3" s="79"/>
      <c r="E3" s="79"/>
      <c r="F3" s="79"/>
      <c r="G3" s="79"/>
      <c r="H3" s="80"/>
    </row>
    <row r="4" spans="2:17" ht="27" customHeight="1">
      <c r="B4" s="316" t="s">
        <v>0</v>
      </c>
      <c r="C4" s="317"/>
      <c r="D4" s="317"/>
      <c r="E4" s="317"/>
      <c r="F4" s="317"/>
      <c r="G4" s="317"/>
      <c r="H4" s="318"/>
      <c r="J4" s="81"/>
      <c r="K4" s="81"/>
      <c r="L4" s="81"/>
      <c r="M4" s="81"/>
      <c r="N4" s="81"/>
      <c r="O4" s="81"/>
      <c r="P4" s="81"/>
      <c r="Q4" s="81"/>
    </row>
    <row r="5" spans="2:17" ht="18.95" customHeight="1">
      <c r="B5" s="287" t="s">
        <v>1</v>
      </c>
      <c r="C5" s="288"/>
      <c r="D5" s="288"/>
      <c r="E5" s="288"/>
      <c r="F5" s="288"/>
      <c r="G5" s="288"/>
      <c r="H5" s="289"/>
      <c r="J5" s="81"/>
      <c r="K5" s="81"/>
      <c r="L5" s="81"/>
      <c r="M5" s="81"/>
      <c r="N5" s="81"/>
      <c r="O5" s="81"/>
      <c r="P5" s="81"/>
      <c r="Q5" s="81"/>
    </row>
    <row r="6" spans="2:17" ht="18.95" customHeight="1">
      <c r="B6" s="319" t="s">
        <v>856</v>
      </c>
      <c r="C6" s="320"/>
      <c r="D6" s="320"/>
      <c r="E6" s="320"/>
      <c r="F6" s="320"/>
      <c r="G6" s="320"/>
      <c r="H6" s="321"/>
      <c r="J6" s="85"/>
      <c r="K6" s="85"/>
      <c r="L6" s="85"/>
      <c r="M6" s="85"/>
      <c r="N6" s="85"/>
      <c r="O6" s="85"/>
      <c r="P6" s="85"/>
      <c r="Q6" s="85"/>
    </row>
    <row r="7" spans="2:17" ht="19.5" customHeight="1">
      <c r="B7" s="287" t="s">
        <v>3</v>
      </c>
      <c r="C7" s="288"/>
      <c r="D7" s="288"/>
      <c r="E7" s="288"/>
      <c r="F7" s="288" t="s">
        <v>4</v>
      </c>
      <c r="G7" s="288"/>
      <c r="H7" s="84" t="s">
        <v>5</v>
      </c>
      <c r="J7" s="86"/>
      <c r="K7" s="86"/>
      <c r="L7" s="86"/>
      <c r="M7" s="86"/>
      <c r="N7" s="86"/>
      <c r="O7" s="86"/>
      <c r="P7" s="86"/>
      <c r="Q7" s="86"/>
    </row>
    <row r="8" spans="2:17" ht="26.1" customHeight="1">
      <c r="B8" s="274" t="s">
        <v>840</v>
      </c>
      <c r="C8" s="275"/>
      <c r="D8" s="275"/>
      <c r="E8" s="275"/>
      <c r="F8" s="275" t="s">
        <v>841</v>
      </c>
      <c r="G8" s="275"/>
      <c r="H8" s="87" t="s">
        <v>318</v>
      </c>
      <c r="J8" s="85"/>
      <c r="K8" s="85"/>
      <c r="L8" s="85"/>
      <c r="M8" s="85"/>
      <c r="N8" s="85"/>
      <c r="O8" s="85"/>
      <c r="P8" s="85"/>
      <c r="Q8" s="85"/>
    </row>
    <row r="9" spans="2:17" ht="17.100000000000001" customHeight="1">
      <c r="B9" s="287" t="s">
        <v>8</v>
      </c>
      <c r="C9" s="288"/>
      <c r="D9" s="288"/>
      <c r="E9" s="288"/>
      <c r="F9" s="288"/>
      <c r="G9" s="288"/>
      <c r="H9" s="289"/>
    </row>
    <row r="10" spans="2:17" ht="25.5" customHeight="1">
      <c r="B10" s="82" t="s">
        <v>9</v>
      </c>
      <c r="C10" s="288" t="s">
        <v>10</v>
      </c>
      <c r="D10" s="288"/>
      <c r="E10" s="83" t="s">
        <v>11</v>
      </c>
      <c r="F10" s="83" t="s">
        <v>12</v>
      </c>
      <c r="G10" s="83" t="s">
        <v>13</v>
      </c>
      <c r="H10" s="84" t="s">
        <v>14</v>
      </c>
    </row>
    <row r="11" spans="2:17" ht="18.95" customHeight="1" thickBot="1">
      <c r="B11" s="88" t="s">
        <v>96</v>
      </c>
      <c r="C11" s="306" t="s">
        <v>295</v>
      </c>
      <c r="D11" s="306"/>
      <c r="E11" s="89" t="s">
        <v>407</v>
      </c>
      <c r="F11" s="89" t="s">
        <v>295</v>
      </c>
      <c r="G11" s="89" t="s">
        <v>408</v>
      </c>
      <c r="H11" s="90" t="s">
        <v>857</v>
      </c>
    </row>
    <row r="12" spans="2:17" ht="16.5" customHeight="1" thickBot="1">
      <c r="B12" s="307" t="s">
        <v>21</v>
      </c>
      <c r="C12" s="308"/>
      <c r="D12" s="308"/>
      <c r="E12" s="308"/>
      <c r="F12" s="309"/>
      <c r="G12" s="310" t="s">
        <v>22</v>
      </c>
      <c r="H12" s="311"/>
    </row>
    <row r="13" spans="2:17" ht="16.5" customHeight="1">
      <c r="B13" s="91" t="s">
        <v>23</v>
      </c>
      <c r="C13" s="312" t="s">
        <v>24</v>
      </c>
      <c r="D13" s="312"/>
      <c r="E13" s="92" t="s">
        <v>25</v>
      </c>
      <c r="F13" s="93" t="s">
        <v>11</v>
      </c>
      <c r="G13" s="94" t="s">
        <v>26</v>
      </c>
      <c r="H13" s="93" t="s">
        <v>27</v>
      </c>
    </row>
    <row r="14" spans="2:17" ht="21" customHeight="1" thickBot="1">
      <c r="B14" s="95" t="s">
        <v>842</v>
      </c>
      <c r="C14" s="291" t="s">
        <v>842</v>
      </c>
      <c r="D14" s="291"/>
      <c r="E14" s="96" t="s">
        <v>29</v>
      </c>
      <c r="F14" s="97" t="s">
        <v>30</v>
      </c>
      <c r="G14" s="95" t="s">
        <v>29</v>
      </c>
      <c r="H14" s="97" t="s">
        <v>509</v>
      </c>
    </row>
    <row r="15" spans="2:17" ht="30.95" customHeight="1">
      <c r="B15" s="287" t="s">
        <v>32</v>
      </c>
      <c r="C15" s="288"/>
      <c r="D15" s="288"/>
      <c r="E15" s="288"/>
      <c r="F15" s="288" t="s">
        <v>33</v>
      </c>
      <c r="G15" s="288"/>
      <c r="H15" s="289"/>
    </row>
    <row r="16" spans="2:17" ht="47.1" customHeight="1">
      <c r="B16" s="313" t="s">
        <v>34</v>
      </c>
      <c r="C16" s="314"/>
      <c r="D16" s="314"/>
      <c r="E16" s="315"/>
      <c r="F16" s="288" t="s">
        <v>35</v>
      </c>
      <c r="G16" s="288"/>
      <c r="H16" s="84" t="s">
        <v>36</v>
      </c>
    </row>
    <row r="17" spans="2:9" ht="18" customHeight="1">
      <c r="B17" s="303" t="s">
        <v>37</v>
      </c>
      <c r="C17" s="304"/>
      <c r="D17" s="304"/>
      <c r="E17" s="305"/>
      <c r="F17" s="306" t="s">
        <v>38</v>
      </c>
      <c r="G17" s="306"/>
      <c r="H17" s="90" t="s">
        <v>20</v>
      </c>
    </row>
    <row r="18" spans="2:9" ht="15.75" customHeight="1">
      <c r="B18" s="287" t="s">
        <v>39</v>
      </c>
      <c r="C18" s="288"/>
      <c r="D18" s="288"/>
      <c r="E18" s="288"/>
      <c r="F18" s="288"/>
      <c r="G18" s="288"/>
      <c r="H18" s="289"/>
    </row>
    <row r="19" spans="2:9" ht="60.95" customHeight="1">
      <c r="B19" s="324" t="s">
        <v>858</v>
      </c>
      <c r="C19" s="325"/>
      <c r="D19" s="325"/>
      <c r="E19" s="325"/>
      <c r="F19" s="325"/>
      <c r="G19" s="325"/>
      <c r="H19" s="326"/>
    </row>
    <row r="20" spans="2:9" ht="15.75" customHeight="1">
      <c r="B20" s="287" t="s">
        <v>41</v>
      </c>
      <c r="C20" s="288"/>
      <c r="D20" s="288"/>
      <c r="E20" s="288"/>
      <c r="F20" s="288"/>
      <c r="G20" s="288"/>
      <c r="H20" s="289"/>
    </row>
    <row r="21" spans="2:9" ht="63.95" customHeight="1">
      <c r="B21" s="274" t="s">
        <v>859</v>
      </c>
      <c r="C21" s="275"/>
      <c r="D21" s="275"/>
      <c r="E21" s="275"/>
      <c r="F21" s="275"/>
      <c r="G21" s="275"/>
      <c r="H21" s="276"/>
    </row>
    <row r="22" spans="2:9" ht="15.75" customHeight="1">
      <c r="B22" s="287" t="s">
        <v>43</v>
      </c>
      <c r="C22" s="288"/>
      <c r="D22" s="288"/>
      <c r="E22" s="288"/>
      <c r="F22" s="288" t="s">
        <v>44</v>
      </c>
      <c r="G22" s="288"/>
      <c r="H22" s="289"/>
    </row>
    <row r="23" spans="2:9" ht="24.75" customHeight="1">
      <c r="B23" s="274" t="s">
        <v>45</v>
      </c>
      <c r="C23" s="275"/>
      <c r="D23" s="275"/>
      <c r="E23" s="275"/>
      <c r="F23" s="275" t="s">
        <v>305</v>
      </c>
      <c r="G23" s="275"/>
      <c r="H23" s="276"/>
    </row>
    <row r="24" spans="2:9" ht="14.25" customHeight="1">
      <c r="B24" s="287" t="s">
        <v>47</v>
      </c>
      <c r="C24" s="288"/>
      <c r="D24" s="288"/>
      <c r="E24" s="288"/>
      <c r="F24" s="288" t="s">
        <v>48</v>
      </c>
      <c r="G24" s="288"/>
      <c r="H24" s="289"/>
    </row>
    <row r="25" spans="2:9" ht="15.95" customHeight="1">
      <c r="B25" s="287" t="s">
        <v>49</v>
      </c>
      <c r="C25" s="288"/>
      <c r="D25" s="288" t="s">
        <v>50</v>
      </c>
      <c r="E25" s="288"/>
      <c r="F25" s="83" t="s">
        <v>49</v>
      </c>
      <c r="G25" s="83" t="s">
        <v>51</v>
      </c>
      <c r="H25" s="84" t="s">
        <v>50</v>
      </c>
    </row>
    <row r="26" spans="2:9" ht="14.25" customHeight="1">
      <c r="B26" s="274">
        <v>1320</v>
      </c>
      <c r="C26" s="275"/>
      <c r="D26" s="275">
        <v>2022</v>
      </c>
      <c r="E26" s="275"/>
      <c r="F26" s="98">
        <v>0.72870000000000001</v>
      </c>
      <c r="G26" s="98">
        <v>0.39389999999999997</v>
      </c>
      <c r="H26" s="87">
        <v>2025</v>
      </c>
      <c r="I26" s="74">
        <f>((4-5)/5)*100</f>
        <v>-20</v>
      </c>
    </row>
    <row r="27" spans="2:9" ht="19.5" customHeight="1">
      <c r="B27" s="287" t="s">
        <v>53</v>
      </c>
      <c r="C27" s="288"/>
      <c r="D27" s="288"/>
      <c r="E27" s="288"/>
      <c r="F27" s="288"/>
      <c r="G27" s="288"/>
      <c r="H27" s="289"/>
    </row>
    <row r="28" spans="2:9" ht="19.5" customHeight="1">
      <c r="B28" s="277" t="s">
        <v>34</v>
      </c>
      <c r="C28" s="278"/>
      <c r="D28" s="278"/>
      <c r="E28" s="278"/>
      <c r="F28" s="278"/>
      <c r="G28" s="278"/>
      <c r="H28" s="281"/>
    </row>
    <row r="29" spans="2:9" ht="30" customHeight="1">
      <c r="B29" s="296" t="s">
        <v>54</v>
      </c>
      <c r="C29" s="297"/>
      <c r="D29" s="298"/>
      <c r="E29" s="299" t="s">
        <v>55</v>
      </c>
      <c r="F29" s="300"/>
      <c r="G29" s="301" t="s">
        <v>56</v>
      </c>
      <c r="H29" s="302"/>
    </row>
    <row r="30" spans="2:9" ht="26.1" customHeight="1">
      <c r="B30" s="282" t="s">
        <v>57</v>
      </c>
      <c r="C30" s="283"/>
      <c r="D30" s="284"/>
      <c r="E30" s="285" t="s">
        <v>58</v>
      </c>
      <c r="F30" s="284"/>
      <c r="G30" s="285" t="s">
        <v>59</v>
      </c>
      <c r="H30" s="286"/>
    </row>
    <row r="31" spans="2:9" ht="45.95" customHeight="1">
      <c r="B31" s="287" t="s">
        <v>60</v>
      </c>
      <c r="C31" s="288"/>
      <c r="D31" s="288"/>
      <c r="E31" s="288"/>
      <c r="F31" s="288"/>
      <c r="G31" s="288"/>
      <c r="H31" s="289"/>
      <c r="I31" s="99"/>
    </row>
    <row r="32" spans="2:9" ht="141" customHeight="1">
      <c r="B32" s="152" t="s">
        <v>860</v>
      </c>
      <c r="C32" s="275"/>
      <c r="D32" s="275"/>
      <c r="E32" s="275"/>
      <c r="F32" s="275"/>
      <c r="G32" s="275"/>
      <c r="H32" s="276"/>
    </row>
    <row r="33" spans="2:8" ht="30" customHeight="1">
      <c r="B33" s="287" t="s">
        <v>62</v>
      </c>
      <c r="C33" s="288"/>
      <c r="D33" s="288"/>
      <c r="E33" s="288"/>
      <c r="F33" s="288"/>
      <c r="G33" s="288"/>
      <c r="H33" s="289"/>
    </row>
    <row r="34" spans="2:8" ht="20.100000000000001" customHeight="1">
      <c r="B34" s="82" t="s">
        <v>63</v>
      </c>
      <c r="C34" s="83" t="s">
        <v>64</v>
      </c>
      <c r="D34" s="83" t="s">
        <v>65</v>
      </c>
      <c r="E34" s="83" t="s">
        <v>66</v>
      </c>
      <c r="F34" s="83" t="s">
        <v>67</v>
      </c>
      <c r="G34" s="288" t="s">
        <v>68</v>
      </c>
      <c r="H34" s="289"/>
    </row>
    <row r="35" spans="2:8" ht="27.95" customHeight="1">
      <c r="B35" s="100">
        <v>1.1424000000000001</v>
      </c>
      <c r="C35" s="100">
        <v>0.82730000000000004</v>
      </c>
      <c r="D35" s="100">
        <v>0.91520000000000001</v>
      </c>
      <c r="E35" s="100" t="s">
        <v>69</v>
      </c>
      <c r="F35" s="100">
        <v>0.72119999999999995</v>
      </c>
      <c r="G35" s="275"/>
      <c r="H35" s="276"/>
    </row>
    <row r="36" spans="2:8" ht="38.1" customHeight="1">
      <c r="B36" s="271" t="s">
        <v>70</v>
      </c>
      <c r="C36" s="272"/>
      <c r="D36" s="272"/>
      <c r="E36" s="272"/>
      <c r="F36" s="272"/>
      <c r="G36" s="272"/>
      <c r="H36" s="273"/>
    </row>
    <row r="37" spans="2:8" ht="14.1" customHeight="1">
      <c r="B37" s="287" t="s">
        <v>71</v>
      </c>
      <c r="C37" s="288"/>
      <c r="D37" s="288"/>
      <c r="E37" s="288"/>
      <c r="F37" s="288" t="s">
        <v>72</v>
      </c>
      <c r="G37" s="288"/>
      <c r="H37" s="289"/>
    </row>
    <row r="38" spans="2:8" ht="14.1" customHeight="1">
      <c r="B38" s="274" t="s">
        <v>861</v>
      </c>
      <c r="C38" s="275"/>
      <c r="D38" s="275"/>
      <c r="E38" s="275"/>
      <c r="F38" s="275" t="s">
        <v>862</v>
      </c>
      <c r="G38" s="275"/>
      <c r="H38" s="276"/>
    </row>
    <row r="39" spans="2:8" ht="17.100000000000001" customHeight="1">
      <c r="B39" s="287" t="s">
        <v>75</v>
      </c>
      <c r="C39" s="288"/>
      <c r="D39" s="288"/>
      <c r="E39" s="288"/>
      <c r="F39" s="288" t="s">
        <v>76</v>
      </c>
      <c r="G39" s="288"/>
      <c r="H39" s="289"/>
    </row>
    <row r="40" spans="2:8" ht="21" customHeight="1">
      <c r="B40" s="274" t="s">
        <v>863</v>
      </c>
      <c r="C40" s="275"/>
      <c r="D40" s="275"/>
      <c r="E40" s="275"/>
      <c r="F40" s="275" t="s">
        <v>864</v>
      </c>
      <c r="G40" s="275"/>
      <c r="H40" s="276"/>
    </row>
    <row r="41" spans="2:8" ht="15" customHeight="1">
      <c r="B41" s="287" t="s">
        <v>77</v>
      </c>
      <c r="C41" s="288"/>
      <c r="D41" s="288"/>
      <c r="E41" s="288"/>
      <c r="F41" s="288" t="s">
        <v>78</v>
      </c>
      <c r="G41" s="288"/>
      <c r="H41" s="289"/>
    </row>
    <row r="42" spans="2:8" ht="12.95" customHeight="1">
      <c r="B42" s="274" t="s">
        <v>865</v>
      </c>
      <c r="C42" s="275"/>
      <c r="D42" s="275"/>
      <c r="E42" s="275"/>
      <c r="F42" s="275" t="s">
        <v>866</v>
      </c>
      <c r="G42" s="275"/>
      <c r="H42" s="276"/>
    </row>
    <row r="43" spans="2:8" ht="24" customHeight="1">
      <c r="B43" s="287" t="s">
        <v>79</v>
      </c>
      <c r="C43" s="288"/>
      <c r="D43" s="288"/>
      <c r="E43" s="288"/>
      <c r="F43" s="288" t="s">
        <v>80</v>
      </c>
      <c r="G43" s="288"/>
      <c r="H43" s="289"/>
    </row>
    <row r="44" spans="2:8" ht="14.1" customHeight="1">
      <c r="B44" s="274" t="s">
        <v>863</v>
      </c>
      <c r="C44" s="275"/>
      <c r="D44" s="275"/>
      <c r="E44" s="275"/>
      <c r="F44" s="275" t="s">
        <v>867</v>
      </c>
      <c r="G44" s="275"/>
      <c r="H44" s="276"/>
    </row>
    <row r="45" spans="2:8" ht="14.1" customHeight="1">
      <c r="B45" s="271" t="s">
        <v>81</v>
      </c>
      <c r="C45" s="272"/>
      <c r="D45" s="272"/>
      <c r="E45" s="272"/>
      <c r="F45" s="272"/>
      <c r="G45" s="272"/>
      <c r="H45" s="273"/>
    </row>
    <row r="46" spans="2:8" ht="15.95" customHeight="1">
      <c r="B46" s="274" t="s">
        <v>853</v>
      </c>
      <c r="C46" s="275"/>
      <c r="D46" s="275"/>
      <c r="E46" s="275"/>
      <c r="F46" s="275"/>
      <c r="G46" s="275"/>
      <c r="H46" s="276"/>
    </row>
    <row r="47" spans="2:8" ht="16.5" customHeight="1">
      <c r="B47" s="277" t="s">
        <v>83</v>
      </c>
      <c r="C47" s="278"/>
      <c r="D47" s="278"/>
      <c r="E47" s="279"/>
      <c r="F47" s="280" t="s">
        <v>84</v>
      </c>
      <c r="G47" s="278"/>
      <c r="H47" s="281"/>
    </row>
    <row r="48" spans="2:8" ht="18.95" customHeight="1">
      <c r="B48" s="282" t="s">
        <v>868</v>
      </c>
      <c r="C48" s="283"/>
      <c r="D48" s="283"/>
      <c r="E48" s="284"/>
      <c r="F48" s="285" t="s">
        <v>86</v>
      </c>
      <c r="G48" s="283"/>
      <c r="H48" s="286"/>
    </row>
    <row r="49" spans="2:8" ht="16.5" customHeight="1">
      <c r="B49" s="287" t="s">
        <v>87</v>
      </c>
      <c r="C49" s="288"/>
      <c r="D49" s="288"/>
      <c r="E49" s="288"/>
      <c r="F49" s="288" t="s">
        <v>88</v>
      </c>
      <c r="G49" s="288"/>
      <c r="H49" s="289"/>
    </row>
    <row r="50" spans="2:8" ht="15" customHeight="1" thickBot="1">
      <c r="B50" s="322" t="s">
        <v>854</v>
      </c>
      <c r="C50" s="323"/>
      <c r="D50" s="323"/>
      <c r="E50" s="323"/>
      <c r="F50" s="291" t="s">
        <v>855</v>
      </c>
      <c r="G50" s="291"/>
      <c r="H50" s="292"/>
    </row>
    <row r="51" spans="2:8" ht="38.25" customHeight="1" thickBot="1">
      <c r="B51" s="293"/>
      <c r="C51" s="294"/>
      <c r="D51" s="294"/>
      <c r="E51" s="294"/>
      <c r="F51" s="294"/>
      <c r="G51" s="294"/>
      <c r="H51" s="295"/>
    </row>
    <row r="52" spans="2:8" ht="18" customHeight="1" thickBot="1">
      <c r="B52" s="268" t="s">
        <v>91</v>
      </c>
      <c r="C52" s="269"/>
      <c r="D52" s="269"/>
      <c r="E52" s="269"/>
      <c r="F52" s="269"/>
      <c r="G52" s="269"/>
      <c r="H52" s="270"/>
    </row>
  </sheetData>
  <mergeCells count="76">
    <mergeCell ref="B8:E8"/>
    <mergeCell ref="F8:G8"/>
    <mergeCell ref="B4:H4"/>
    <mergeCell ref="B5:H5"/>
    <mergeCell ref="B6:H6"/>
    <mergeCell ref="B7:E7"/>
    <mergeCell ref="F7:G7"/>
    <mergeCell ref="B17:E17"/>
    <mergeCell ref="F17:G17"/>
    <mergeCell ref="B9:H9"/>
    <mergeCell ref="C10:D10"/>
    <mergeCell ref="C11:D11"/>
    <mergeCell ref="B12:F12"/>
    <mergeCell ref="G12:H12"/>
    <mergeCell ref="C13:D13"/>
    <mergeCell ref="C14:D14"/>
    <mergeCell ref="B15:E15"/>
    <mergeCell ref="F15:H15"/>
    <mergeCell ref="B16:E16"/>
    <mergeCell ref="F16:G16"/>
    <mergeCell ref="B18:H18"/>
    <mergeCell ref="B19:H19"/>
    <mergeCell ref="B20:H20"/>
    <mergeCell ref="B21:H21"/>
    <mergeCell ref="B22:E22"/>
    <mergeCell ref="F22:H22"/>
    <mergeCell ref="B23:E23"/>
    <mergeCell ref="F23:H23"/>
    <mergeCell ref="B24:E24"/>
    <mergeCell ref="F24:H24"/>
    <mergeCell ref="B25:C25"/>
    <mergeCell ref="D25:E25"/>
    <mergeCell ref="B26:C26"/>
    <mergeCell ref="D26:E26"/>
    <mergeCell ref="B27:H27"/>
    <mergeCell ref="B28:H28"/>
    <mergeCell ref="B29:D29"/>
    <mergeCell ref="E29:F29"/>
    <mergeCell ref="G29:H29"/>
    <mergeCell ref="B38:E38"/>
    <mergeCell ref="F38:H38"/>
    <mergeCell ref="B30:D30"/>
    <mergeCell ref="E30:F30"/>
    <mergeCell ref="G30:H30"/>
    <mergeCell ref="B31:H31"/>
    <mergeCell ref="B32:H32"/>
    <mergeCell ref="B33:H33"/>
    <mergeCell ref="G34:H34"/>
    <mergeCell ref="G35:H35"/>
    <mergeCell ref="B36:H36"/>
    <mergeCell ref="B37:E37"/>
    <mergeCell ref="F37:H37"/>
    <mergeCell ref="B39:E39"/>
    <mergeCell ref="F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B52:H52"/>
    <mergeCell ref="B45:H45"/>
    <mergeCell ref="B46:H46"/>
    <mergeCell ref="B47:E47"/>
    <mergeCell ref="F47:H47"/>
    <mergeCell ref="B48:E48"/>
    <mergeCell ref="F48:H48"/>
    <mergeCell ref="B49:E49"/>
    <mergeCell ref="F49:H49"/>
    <mergeCell ref="B50:E50"/>
    <mergeCell ref="F50:H50"/>
    <mergeCell ref="B51:H51"/>
  </mergeCells>
  <conditionalFormatting sqref="B35:F35">
    <cfRule type="containsText" dxfId="95" priority="1" operator="containsText" text="NO DISPONIBLE">
      <formula>NOT(ISERROR(SEARCH("NO DISPONIBLE",B35)))</formula>
    </cfRule>
    <cfRule type="cellIs" dxfId="94" priority="2" operator="lessThanOrEqual">
      <formula>0.15</formula>
    </cfRule>
    <cfRule type="cellIs" dxfId="93" priority="3" operator="between">
      <formula>0.5</formula>
      <formula>0.7</formula>
    </cfRule>
    <cfRule type="cellIs" dxfId="92" priority="4" operator="greaterThanOrEqual">
      <formula>0.7</formula>
    </cfRule>
  </conditionalFormatting>
  <hyperlinks>
    <hyperlink ref="B50" r:id="rId1" tooltip="mailto:taller.sp@gmail.com"/>
  </hyperlinks>
  <pageMargins left="0.7" right="0.7" top="0.75" bottom="0.75" header="0.3" footer="0.3"/>
  <pageSetup paperSize="5" scale="68" orientation="portrait" r:id="rId2"/>
  <colBreaks count="1" manualBreakCount="1">
    <brk id="8" max="1048575" man="1"/>
  </colBreaks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'2.2.1.1.9.1'!B35:F35</xm:f>
              <xm:sqref>G35</xm:sqref>
            </x14:sparkline>
          </x14:sparklines>
        </x14:sparklineGroup>
      </x14:sparklineGroup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53"/>
  <sheetViews>
    <sheetView showGridLines="0" view="pageBreakPreview" topLeftCell="A28" zoomScale="85" zoomScaleNormal="90" zoomScaleSheetLayoutView="85" workbookViewId="0">
      <selection activeCell="B47" sqref="B47:H47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4.7109375" style="1" customWidth="1"/>
    <col min="9" max="9" width="10.85546875" style="1" customWidth="1"/>
    <col min="10" max="16384" width="11.42578125" style="1"/>
  </cols>
  <sheetData>
    <row r="1" spans="2:17" ht="1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14" t="s">
        <v>1</v>
      </c>
      <c r="C6" s="115"/>
      <c r="D6" s="115"/>
      <c r="E6" s="115"/>
      <c r="F6" s="115"/>
      <c r="G6" s="115"/>
      <c r="H6" s="116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117" t="s">
        <v>161</v>
      </c>
      <c r="C7" s="118"/>
      <c r="D7" s="118"/>
      <c r="E7" s="118"/>
      <c r="F7" s="118"/>
      <c r="G7" s="118"/>
      <c r="H7" s="119"/>
      <c r="J7" s="15"/>
      <c r="K7" s="15"/>
      <c r="L7" s="15"/>
      <c r="M7" s="15"/>
      <c r="N7" s="15"/>
      <c r="O7" s="15"/>
      <c r="P7" s="15"/>
      <c r="Q7" s="15"/>
    </row>
    <row r="8" spans="2:17" ht="19.5" customHeight="1">
      <c r="B8" s="114" t="s">
        <v>3</v>
      </c>
      <c r="C8" s="115"/>
      <c r="D8" s="115"/>
      <c r="E8" s="115"/>
      <c r="F8" s="115" t="s">
        <v>4</v>
      </c>
      <c r="G8" s="115"/>
      <c r="H8" s="14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47.25" customHeight="1">
      <c r="B9" s="109" t="s">
        <v>93</v>
      </c>
      <c r="C9" s="110"/>
      <c r="D9" s="110"/>
      <c r="E9" s="110"/>
      <c r="F9" s="110" t="s">
        <v>94</v>
      </c>
      <c r="G9" s="110"/>
      <c r="H9" s="19" t="s">
        <v>139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14" t="s">
        <v>8</v>
      </c>
      <c r="C10" s="115"/>
      <c r="D10" s="115"/>
      <c r="E10" s="115"/>
      <c r="F10" s="115"/>
      <c r="G10" s="115"/>
      <c r="H10" s="116"/>
    </row>
    <row r="11" spans="2:17" ht="25.5" customHeight="1">
      <c r="B11" s="12" t="s">
        <v>9</v>
      </c>
      <c r="C11" s="115" t="s">
        <v>10</v>
      </c>
      <c r="D11" s="115"/>
      <c r="E11" s="13" t="s">
        <v>11</v>
      </c>
      <c r="F11" s="13" t="s">
        <v>12</v>
      </c>
      <c r="G11" s="13" t="s">
        <v>13</v>
      </c>
      <c r="H11" s="14" t="s">
        <v>14</v>
      </c>
    </row>
    <row r="12" spans="2:17" ht="18.95" customHeight="1" thickBot="1">
      <c r="B12" s="20" t="s">
        <v>96</v>
      </c>
      <c r="C12" s="123" t="s">
        <v>97</v>
      </c>
      <c r="D12" s="123"/>
      <c r="E12" s="21" t="s">
        <v>96</v>
      </c>
      <c r="F12" s="21" t="s">
        <v>96</v>
      </c>
      <c r="G12" s="21" t="s">
        <v>97</v>
      </c>
      <c r="H12" s="22" t="s">
        <v>20</v>
      </c>
    </row>
    <row r="13" spans="2:17" ht="16.5" customHeight="1" thickBot="1">
      <c r="B13" s="124" t="s">
        <v>21</v>
      </c>
      <c r="C13" s="125"/>
      <c r="D13" s="125"/>
      <c r="E13" s="125"/>
      <c r="F13" s="126"/>
      <c r="G13" s="127" t="s">
        <v>22</v>
      </c>
      <c r="H13" s="128"/>
    </row>
    <row r="14" spans="2:17" ht="16.5" customHeight="1">
      <c r="B14" s="23" t="s">
        <v>23</v>
      </c>
      <c r="C14" s="129" t="s">
        <v>24</v>
      </c>
      <c r="D14" s="129"/>
      <c r="E14" s="24" t="s">
        <v>25</v>
      </c>
      <c r="F14" s="25" t="s">
        <v>11</v>
      </c>
      <c r="G14" s="26" t="s">
        <v>26</v>
      </c>
      <c r="H14" s="25" t="s">
        <v>27</v>
      </c>
    </row>
    <row r="15" spans="2:17" ht="21" customHeight="1" thickBot="1">
      <c r="B15" s="27" t="s">
        <v>28</v>
      </c>
      <c r="C15" s="130" t="s">
        <v>98</v>
      </c>
      <c r="D15" s="130"/>
      <c r="E15" s="28" t="s">
        <v>29</v>
      </c>
      <c r="F15" s="29" t="s">
        <v>30</v>
      </c>
      <c r="G15" s="27" t="s">
        <v>99</v>
      </c>
      <c r="H15" s="29" t="s">
        <v>31</v>
      </c>
    </row>
    <row r="16" spans="2:17" ht="30.95" customHeight="1">
      <c r="B16" s="114" t="s">
        <v>32</v>
      </c>
      <c r="C16" s="115"/>
      <c r="D16" s="115"/>
      <c r="E16" s="115"/>
      <c r="F16" s="115" t="s">
        <v>33</v>
      </c>
      <c r="G16" s="115"/>
      <c r="H16" s="116"/>
    </row>
    <row r="17" spans="2:11" ht="18.75" customHeight="1">
      <c r="B17" s="131" t="s">
        <v>34</v>
      </c>
      <c r="C17" s="132"/>
      <c r="D17" s="132"/>
      <c r="E17" s="133"/>
      <c r="F17" s="115" t="s">
        <v>35</v>
      </c>
      <c r="G17" s="115"/>
      <c r="H17" s="14" t="s">
        <v>36</v>
      </c>
    </row>
    <row r="18" spans="2:11" ht="18" customHeight="1">
      <c r="B18" s="120" t="s">
        <v>37</v>
      </c>
      <c r="C18" s="121"/>
      <c r="D18" s="121"/>
      <c r="E18" s="122"/>
      <c r="F18" s="123" t="s">
        <v>38</v>
      </c>
      <c r="G18" s="123"/>
      <c r="H18" s="22" t="s">
        <v>20</v>
      </c>
    </row>
    <row r="19" spans="2:11" ht="15.75" customHeight="1">
      <c r="B19" s="114" t="s">
        <v>39</v>
      </c>
      <c r="C19" s="115"/>
      <c r="D19" s="115"/>
      <c r="E19" s="115"/>
      <c r="F19" s="115"/>
      <c r="G19" s="115"/>
      <c r="H19" s="116"/>
    </row>
    <row r="20" spans="2:11" ht="60.95" customHeight="1">
      <c r="B20" s="134" t="s">
        <v>162</v>
      </c>
      <c r="C20" s="135"/>
      <c r="D20" s="135"/>
      <c r="E20" s="135"/>
      <c r="F20" s="135"/>
      <c r="G20" s="135"/>
      <c r="H20" s="136"/>
    </row>
    <row r="21" spans="2:11" ht="15.75" customHeight="1">
      <c r="B21" s="114" t="s">
        <v>41</v>
      </c>
      <c r="C21" s="115"/>
      <c r="D21" s="115"/>
      <c r="E21" s="115"/>
      <c r="F21" s="115"/>
      <c r="G21" s="115"/>
      <c r="H21" s="116"/>
    </row>
    <row r="22" spans="2:11">
      <c r="B22" s="109" t="s">
        <v>163</v>
      </c>
      <c r="C22" s="110"/>
      <c r="D22" s="110"/>
      <c r="E22" s="110"/>
      <c r="F22" s="110"/>
      <c r="G22" s="110"/>
      <c r="H22" s="137"/>
    </row>
    <row r="23" spans="2:11" ht="15.75" customHeight="1">
      <c r="B23" s="114" t="s">
        <v>43</v>
      </c>
      <c r="C23" s="115"/>
      <c r="D23" s="115"/>
      <c r="E23" s="115"/>
      <c r="F23" s="115" t="s">
        <v>44</v>
      </c>
      <c r="G23" s="115"/>
      <c r="H23" s="116"/>
    </row>
    <row r="24" spans="2:11" ht="24.75" customHeight="1">
      <c r="B24" s="109" t="s">
        <v>45</v>
      </c>
      <c r="C24" s="110"/>
      <c r="D24" s="110"/>
      <c r="E24" s="110"/>
      <c r="F24" s="110" t="s">
        <v>46</v>
      </c>
      <c r="G24" s="110"/>
      <c r="H24" s="137"/>
    </row>
    <row r="25" spans="2:11" ht="14.25" customHeight="1">
      <c r="B25" s="114" t="s">
        <v>47</v>
      </c>
      <c r="C25" s="115"/>
      <c r="D25" s="115"/>
      <c r="E25" s="115"/>
      <c r="F25" s="115" t="s">
        <v>48</v>
      </c>
      <c r="G25" s="115"/>
      <c r="H25" s="116"/>
    </row>
    <row r="26" spans="2:11" ht="15.95" customHeight="1">
      <c r="B26" s="114" t="s">
        <v>49</v>
      </c>
      <c r="C26" s="115"/>
      <c r="D26" s="115" t="s">
        <v>50</v>
      </c>
      <c r="E26" s="115"/>
      <c r="F26" s="13" t="s">
        <v>49</v>
      </c>
      <c r="G26" s="13" t="s">
        <v>51</v>
      </c>
      <c r="H26" s="14" t="s">
        <v>50</v>
      </c>
    </row>
    <row r="27" spans="2:11" ht="14.25" customHeight="1">
      <c r="B27" s="109">
        <v>2</v>
      </c>
      <c r="C27" s="110"/>
      <c r="D27" s="110">
        <v>2022</v>
      </c>
      <c r="E27" s="110"/>
      <c r="F27" s="43">
        <v>5</v>
      </c>
      <c r="G27" s="31">
        <v>1.5</v>
      </c>
      <c r="H27" s="19">
        <v>2025</v>
      </c>
      <c r="I27" s="1">
        <f>(F27/B27)</f>
        <v>2.5</v>
      </c>
      <c r="J27" s="1">
        <f>I27-1</f>
        <v>1.5</v>
      </c>
      <c r="K27" s="1">
        <f>J27*100</f>
        <v>150</v>
      </c>
    </row>
    <row r="28" spans="2:11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11" ht="19.5" customHeight="1">
      <c r="B29" s="138" t="s">
        <v>34</v>
      </c>
      <c r="C29" s="139"/>
      <c r="D29" s="139"/>
      <c r="E29" s="139"/>
      <c r="F29" s="139"/>
      <c r="G29" s="139"/>
      <c r="H29" s="140"/>
    </row>
    <row r="30" spans="2:11" ht="30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11" ht="26.1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</row>
    <row r="32" spans="2:11" ht="24" customHeight="1">
      <c r="B32" s="114" t="s">
        <v>60</v>
      </c>
      <c r="C32" s="115"/>
      <c r="D32" s="115"/>
      <c r="E32" s="115"/>
      <c r="F32" s="115"/>
      <c r="G32" s="115"/>
      <c r="H32" s="116"/>
      <c r="I32" s="35"/>
    </row>
    <row r="33" spans="2:8" s="42" customFormat="1" ht="154.5" customHeight="1">
      <c r="B33" s="175" t="s">
        <v>164</v>
      </c>
      <c r="C33" s="169"/>
      <c r="D33" s="169"/>
      <c r="E33" s="169"/>
      <c r="F33" s="169"/>
      <c r="G33" s="169"/>
      <c r="H33" s="170"/>
    </row>
    <row r="34" spans="2:8" ht="30" customHeight="1">
      <c r="B34" s="114" t="s">
        <v>62</v>
      </c>
      <c r="C34" s="115"/>
      <c r="D34" s="115"/>
      <c r="E34" s="115"/>
      <c r="F34" s="115"/>
      <c r="G34" s="115"/>
      <c r="H34" s="116"/>
    </row>
    <row r="35" spans="2:8" ht="20.100000000000001" customHeight="1">
      <c r="B35" s="12" t="s">
        <v>63</v>
      </c>
      <c r="C35" s="13" t="s">
        <v>64</v>
      </c>
      <c r="D35" s="13" t="s">
        <v>65</v>
      </c>
      <c r="E35" s="13" t="s">
        <v>66</v>
      </c>
      <c r="F35" s="13" t="s">
        <v>67</v>
      </c>
      <c r="G35" s="115" t="s">
        <v>68</v>
      </c>
      <c r="H35" s="116"/>
    </row>
    <row r="36" spans="2:8" ht="27.95" customHeight="1">
      <c r="B36" s="36">
        <v>1</v>
      </c>
      <c r="C36" s="36">
        <v>1</v>
      </c>
      <c r="D36" s="36">
        <v>0</v>
      </c>
      <c r="E36" s="36" t="s">
        <v>69</v>
      </c>
      <c r="F36" s="44">
        <v>0.4</v>
      </c>
      <c r="G36" s="110"/>
      <c r="H36" s="137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14" t="s">
        <v>71</v>
      </c>
      <c r="C38" s="115"/>
      <c r="D38" s="115"/>
      <c r="E38" s="115"/>
      <c r="F38" s="115" t="s">
        <v>72</v>
      </c>
      <c r="G38" s="115"/>
      <c r="H38" s="116"/>
    </row>
    <row r="39" spans="2:8" ht="14.1" customHeight="1">
      <c r="B39" s="174" t="s">
        <v>143</v>
      </c>
      <c r="C39" s="110"/>
      <c r="D39" s="110"/>
      <c r="E39" s="110"/>
      <c r="F39" s="110" t="s">
        <v>165</v>
      </c>
      <c r="G39" s="110"/>
      <c r="H39" s="137"/>
    </row>
    <row r="40" spans="2:8" ht="17.100000000000001" customHeight="1">
      <c r="B40" s="114" t="s">
        <v>75</v>
      </c>
      <c r="C40" s="115"/>
      <c r="D40" s="115"/>
      <c r="E40" s="115"/>
      <c r="F40" s="115" t="s">
        <v>76</v>
      </c>
      <c r="G40" s="115"/>
      <c r="H40" s="116"/>
    </row>
    <row r="41" spans="2:8" ht="21" customHeight="1">
      <c r="B41" s="109" t="s">
        <v>166</v>
      </c>
      <c r="C41" s="110"/>
      <c r="D41" s="110"/>
      <c r="E41" s="110"/>
      <c r="F41" s="110" t="s">
        <v>146</v>
      </c>
      <c r="G41" s="110"/>
      <c r="H41" s="137"/>
    </row>
    <row r="42" spans="2:8" ht="15" customHeight="1">
      <c r="B42" s="114" t="s">
        <v>77</v>
      </c>
      <c r="C42" s="115"/>
      <c r="D42" s="115"/>
      <c r="E42" s="115"/>
      <c r="F42" s="115" t="s">
        <v>78</v>
      </c>
      <c r="G42" s="115"/>
      <c r="H42" s="116"/>
    </row>
    <row r="43" spans="2:8" ht="12.95" customHeight="1">
      <c r="B43" s="174" t="s">
        <v>147</v>
      </c>
      <c r="C43" s="110"/>
      <c r="D43" s="110"/>
      <c r="E43" s="110"/>
      <c r="F43" s="110" t="s">
        <v>167</v>
      </c>
      <c r="G43" s="110"/>
      <c r="H43" s="137"/>
    </row>
    <row r="44" spans="2:8" ht="24" customHeight="1">
      <c r="B44" s="114" t="s">
        <v>79</v>
      </c>
      <c r="C44" s="115"/>
      <c r="D44" s="115"/>
      <c r="E44" s="115"/>
      <c r="F44" s="115" t="s">
        <v>80</v>
      </c>
      <c r="G44" s="115"/>
      <c r="H44" s="116"/>
    </row>
    <row r="45" spans="2:8" ht="19.5" customHeight="1">
      <c r="B45" s="109" t="s">
        <v>168</v>
      </c>
      <c r="C45" s="110"/>
      <c r="D45" s="110"/>
      <c r="E45" s="110"/>
      <c r="F45" s="110" t="s">
        <v>146</v>
      </c>
      <c r="G45" s="110"/>
      <c r="H45" s="137"/>
    </row>
    <row r="46" spans="2:8" ht="14.1" customHeight="1">
      <c r="B46" s="153" t="s">
        <v>81</v>
      </c>
      <c r="C46" s="154"/>
      <c r="D46" s="154"/>
      <c r="E46" s="154"/>
      <c r="F46" s="154"/>
      <c r="G46" s="154"/>
      <c r="H46" s="155"/>
    </row>
    <row r="47" spans="2:8" ht="15.95" customHeight="1">
      <c r="B47" s="109" t="s">
        <v>112</v>
      </c>
      <c r="C47" s="110"/>
      <c r="D47" s="110"/>
      <c r="E47" s="110"/>
      <c r="F47" s="110"/>
      <c r="G47" s="110"/>
      <c r="H47" s="137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18.95" customHeight="1">
      <c r="B49" s="148" t="s">
        <v>113</v>
      </c>
      <c r="C49" s="149"/>
      <c r="D49" s="149"/>
      <c r="E49" s="150"/>
      <c r="F49" s="151" t="s">
        <v>113</v>
      </c>
      <c r="G49" s="149"/>
      <c r="H49" s="161"/>
    </row>
    <row r="50" spans="2:8" ht="16.5" customHeight="1">
      <c r="B50" s="114" t="s">
        <v>87</v>
      </c>
      <c r="C50" s="115"/>
      <c r="D50" s="115"/>
      <c r="E50" s="115"/>
      <c r="F50" s="115" t="s">
        <v>88</v>
      </c>
      <c r="G50" s="115"/>
      <c r="H50" s="116"/>
    </row>
    <row r="51" spans="2:8" ht="15" customHeight="1" thickBot="1">
      <c r="B51" s="162" t="s">
        <v>114</v>
      </c>
      <c r="C51" s="163"/>
      <c r="D51" s="163"/>
      <c r="E51" s="163"/>
      <c r="F51" s="130" t="s">
        <v>115</v>
      </c>
      <c r="G51" s="130"/>
      <c r="H51" s="164"/>
    </row>
    <row r="52" spans="2:8" ht="69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343" priority="1" operator="containsText" text="NO DISPONIBLE">
      <formula>NOT(ISERROR(SEARCH("NO DISPONIBLE",B36)))</formula>
    </cfRule>
    <cfRule type="cellIs" dxfId="342" priority="2" operator="lessThanOrEqual">
      <formula>0.15</formula>
    </cfRule>
    <cfRule type="cellIs" dxfId="341" priority="3" operator="between">
      <formula>0.5</formula>
      <formula>0.7</formula>
    </cfRule>
    <cfRule type="cellIs" dxfId="340" priority="4" operator="greaterThanOrEqual">
      <formula>0.7</formula>
    </cfRule>
  </conditionalFormatting>
  <hyperlinks>
    <hyperlink ref="B51" r:id="rId1"/>
  </hyperlinks>
  <pageMargins left="0.70866141732283461" right="0.70866141732283461" top="0.59055118110236215" bottom="0.59055118110236215" header="0.31496062992125984" footer="0.31496062992125984"/>
  <pageSetup paperSize="5" scale="72" orientation="portrait" horizontalDpi="1200" verticalDpi="120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'A-2.2.1.1.1.3'!B36:F36</xm:f>
              <xm:sqref>G36</xm:sqref>
            </x14:sparkline>
          </x14:sparklines>
        </x14:sparklineGroup>
      </x14:sparklineGroup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53"/>
  <sheetViews>
    <sheetView view="pageBreakPreview" topLeftCell="A22" zoomScaleNormal="100" workbookViewId="0">
      <selection activeCell="B47" sqref="B47:H47"/>
    </sheetView>
  </sheetViews>
  <sheetFormatPr baseColWidth="10" defaultColWidth="11.42578125" defaultRowHeight="13.5"/>
  <cols>
    <col min="1" max="1" width="11.42578125" style="74"/>
    <col min="2" max="7" width="14.7109375" style="74" customWidth="1"/>
    <col min="8" max="8" width="24.7109375" style="74" customWidth="1"/>
    <col min="9" max="9" width="64" style="74" customWidth="1"/>
    <col min="10" max="16384" width="11.42578125" style="74"/>
  </cols>
  <sheetData>
    <row r="1" spans="2:17" ht="14.25" thickBot="1"/>
    <row r="2" spans="2:17" ht="37.5" customHeight="1">
      <c r="B2" s="71" t="s">
        <v>869</v>
      </c>
      <c r="C2" s="72"/>
      <c r="D2" s="72"/>
      <c r="E2" s="72"/>
      <c r="F2" s="72"/>
      <c r="G2" s="72"/>
      <c r="H2" s="73"/>
    </row>
    <row r="3" spans="2:17" ht="37.5" customHeight="1">
      <c r="B3" s="75" t="s">
        <v>870</v>
      </c>
      <c r="C3" s="76"/>
      <c r="D3" s="76"/>
      <c r="E3" s="76"/>
      <c r="F3" s="76"/>
      <c r="G3" s="76"/>
      <c r="H3" s="77"/>
    </row>
    <row r="4" spans="2:17" ht="14.25" thickBot="1">
      <c r="B4" s="78"/>
      <c r="C4" s="79"/>
      <c r="D4" s="79"/>
      <c r="E4" s="79"/>
      <c r="F4" s="79"/>
      <c r="G4" s="79"/>
      <c r="H4" s="80"/>
    </row>
    <row r="5" spans="2:17" ht="27" customHeight="1">
      <c r="B5" s="316" t="s">
        <v>0</v>
      </c>
      <c r="C5" s="317"/>
      <c r="D5" s="317"/>
      <c r="E5" s="317"/>
      <c r="F5" s="317"/>
      <c r="G5" s="317"/>
      <c r="H5" s="318"/>
      <c r="J5" s="81"/>
      <c r="K5" s="81"/>
      <c r="L5" s="81"/>
      <c r="M5" s="81"/>
      <c r="N5" s="81"/>
      <c r="O5" s="81"/>
      <c r="P5" s="81"/>
      <c r="Q5" s="81"/>
    </row>
    <row r="6" spans="2:17" ht="18.95" customHeight="1">
      <c r="B6" s="287" t="s">
        <v>1</v>
      </c>
      <c r="C6" s="288"/>
      <c r="D6" s="288"/>
      <c r="E6" s="288"/>
      <c r="F6" s="288"/>
      <c r="G6" s="288"/>
      <c r="H6" s="289"/>
      <c r="J6" s="81"/>
      <c r="K6" s="81"/>
      <c r="L6" s="81"/>
      <c r="M6" s="81"/>
      <c r="N6" s="81"/>
      <c r="O6" s="81"/>
      <c r="P6" s="81"/>
      <c r="Q6" s="81"/>
    </row>
    <row r="7" spans="2:17" ht="18.95" customHeight="1">
      <c r="B7" s="319" t="s">
        <v>871</v>
      </c>
      <c r="C7" s="320"/>
      <c r="D7" s="320"/>
      <c r="E7" s="320"/>
      <c r="F7" s="320"/>
      <c r="G7" s="320"/>
      <c r="H7" s="321"/>
      <c r="J7" s="85"/>
      <c r="K7" s="85"/>
      <c r="L7" s="85"/>
      <c r="M7" s="85"/>
      <c r="N7" s="85"/>
      <c r="O7" s="85"/>
      <c r="P7" s="85"/>
      <c r="Q7" s="85"/>
    </row>
    <row r="8" spans="2:17" ht="24">
      <c r="B8" s="287" t="s">
        <v>3</v>
      </c>
      <c r="C8" s="288"/>
      <c r="D8" s="288"/>
      <c r="E8" s="288"/>
      <c r="F8" s="288" t="s">
        <v>4</v>
      </c>
      <c r="G8" s="288"/>
      <c r="H8" s="84" t="s">
        <v>5</v>
      </c>
      <c r="J8" s="86"/>
      <c r="K8" s="86"/>
      <c r="L8" s="86"/>
      <c r="M8" s="86"/>
      <c r="N8" s="86"/>
      <c r="O8" s="86"/>
      <c r="P8" s="86"/>
      <c r="Q8" s="86"/>
    </row>
    <row r="9" spans="2:17" ht="29.1" customHeight="1">
      <c r="B9" s="274" t="s">
        <v>840</v>
      </c>
      <c r="C9" s="275"/>
      <c r="D9" s="275"/>
      <c r="E9" s="275"/>
      <c r="F9" s="275" t="s">
        <v>841</v>
      </c>
      <c r="G9" s="275"/>
      <c r="H9" s="87" t="s">
        <v>318</v>
      </c>
      <c r="J9" s="85"/>
      <c r="K9" s="85"/>
      <c r="L9" s="85"/>
      <c r="M9" s="85"/>
      <c r="N9" s="85"/>
      <c r="O9" s="85"/>
      <c r="P9" s="85"/>
      <c r="Q9" s="85"/>
    </row>
    <row r="10" spans="2:17" ht="17.100000000000001" customHeight="1">
      <c r="B10" s="287" t="s">
        <v>8</v>
      </c>
      <c r="C10" s="288"/>
      <c r="D10" s="288"/>
      <c r="E10" s="288"/>
      <c r="F10" s="288"/>
      <c r="G10" s="288"/>
      <c r="H10" s="289"/>
    </row>
    <row r="11" spans="2:17" ht="25.5" customHeight="1">
      <c r="B11" s="82" t="s">
        <v>9</v>
      </c>
      <c r="C11" s="288" t="s">
        <v>10</v>
      </c>
      <c r="D11" s="288"/>
      <c r="E11" s="83" t="s">
        <v>11</v>
      </c>
      <c r="F11" s="83" t="s">
        <v>12</v>
      </c>
      <c r="G11" s="83" t="s">
        <v>13</v>
      </c>
      <c r="H11" s="84" t="s">
        <v>14</v>
      </c>
    </row>
    <row r="12" spans="2:17" ht="18.95" customHeight="1" thickBot="1">
      <c r="B12" s="88" t="s">
        <v>872</v>
      </c>
      <c r="C12" s="306" t="s">
        <v>576</v>
      </c>
      <c r="D12" s="306"/>
      <c r="E12" s="89" t="s">
        <v>873</v>
      </c>
      <c r="F12" s="89" t="s">
        <v>874</v>
      </c>
      <c r="G12" s="89" t="s">
        <v>875</v>
      </c>
      <c r="H12" s="90" t="s">
        <v>876</v>
      </c>
    </row>
    <row r="13" spans="2:17" ht="16.5" customHeight="1" thickBot="1">
      <c r="B13" s="307" t="s">
        <v>21</v>
      </c>
      <c r="C13" s="308"/>
      <c r="D13" s="308"/>
      <c r="E13" s="308"/>
      <c r="F13" s="309"/>
      <c r="G13" s="310" t="s">
        <v>22</v>
      </c>
      <c r="H13" s="311"/>
    </row>
    <row r="14" spans="2:17" ht="16.5" customHeight="1">
      <c r="B14" s="91" t="s">
        <v>23</v>
      </c>
      <c r="C14" s="312" t="s">
        <v>24</v>
      </c>
      <c r="D14" s="312"/>
      <c r="E14" s="92" t="s">
        <v>25</v>
      </c>
      <c r="F14" s="93" t="s">
        <v>11</v>
      </c>
      <c r="G14" s="94" t="s">
        <v>26</v>
      </c>
      <c r="H14" s="93" t="s">
        <v>27</v>
      </c>
    </row>
    <row r="15" spans="2:17" ht="21" customHeight="1" thickBot="1">
      <c r="B15" s="95" t="s">
        <v>877</v>
      </c>
      <c r="C15" s="291" t="s">
        <v>878</v>
      </c>
      <c r="D15" s="291"/>
      <c r="E15" s="96" t="s">
        <v>29</v>
      </c>
      <c r="F15" s="97" t="s">
        <v>30</v>
      </c>
      <c r="G15" s="95" t="s">
        <v>29</v>
      </c>
      <c r="H15" s="97" t="s">
        <v>879</v>
      </c>
    </row>
    <row r="16" spans="2:17" ht="30.95" customHeight="1">
      <c r="B16" s="287" t="s">
        <v>32</v>
      </c>
      <c r="C16" s="288"/>
      <c r="D16" s="288"/>
      <c r="E16" s="288"/>
      <c r="F16" s="288" t="s">
        <v>33</v>
      </c>
      <c r="G16" s="288"/>
      <c r="H16" s="289"/>
    </row>
    <row r="17" spans="2:9" ht="47.1" customHeight="1">
      <c r="B17" s="313" t="s">
        <v>34</v>
      </c>
      <c r="C17" s="314"/>
      <c r="D17" s="314"/>
      <c r="E17" s="315"/>
      <c r="F17" s="288" t="s">
        <v>35</v>
      </c>
      <c r="G17" s="288"/>
      <c r="H17" s="84" t="s">
        <v>36</v>
      </c>
    </row>
    <row r="18" spans="2:9" ht="18" customHeight="1">
      <c r="B18" s="303" t="s">
        <v>37</v>
      </c>
      <c r="C18" s="304"/>
      <c r="D18" s="304"/>
      <c r="E18" s="305"/>
      <c r="F18" s="306" t="s">
        <v>38</v>
      </c>
      <c r="G18" s="306"/>
      <c r="H18" s="90" t="s">
        <v>20</v>
      </c>
    </row>
    <row r="19" spans="2:9" ht="15.75" customHeight="1">
      <c r="B19" s="287" t="s">
        <v>39</v>
      </c>
      <c r="C19" s="288"/>
      <c r="D19" s="288"/>
      <c r="E19" s="288"/>
      <c r="F19" s="288"/>
      <c r="G19" s="288"/>
      <c r="H19" s="289"/>
    </row>
    <row r="20" spans="2:9" ht="60.95" customHeight="1">
      <c r="B20" s="324" t="s">
        <v>880</v>
      </c>
      <c r="C20" s="325"/>
      <c r="D20" s="325"/>
      <c r="E20" s="325"/>
      <c r="F20" s="325"/>
      <c r="G20" s="325"/>
      <c r="H20" s="326"/>
    </row>
    <row r="21" spans="2:9" ht="15.75" customHeight="1">
      <c r="B21" s="287" t="s">
        <v>41</v>
      </c>
      <c r="C21" s="288"/>
      <c r="D21" s="288"/>
      <c r="E21" s="288"/>
      <c r="F21" s="288"/>
      <c r="G21" s="288"/>
      <c r="H21" s="289"/>
    </row>
    <row r="22" spans="2:9" ht="63.95" customHeight="1">
      <c r="B22" s="324" t="s">
        <v>881</v>
      </c>
      <c r="C22" s="325"/>
      <c r="D22" s="325"/>
      <c r="E22" s="325"/>
      <c r="F22" s="325"/>
      <c r="G22" s="325"/>
      <c r="H22" s="326"/>
    </row>
    <row r="23" spans="2:9" ht="15.75" customHeight="1">
      <c r="B23" s="287" t="s">
        <v>43</v>
      </c>
      <c r="C23" s="288"/>
      <c r="D23" s="288"/>
      <c r="E23" s="288"/>
      <c r="F23" s="288" t="s">
        <v>44</v>
      </c>
      <c r="G23" s="288"/>
      <c r="H23" s="289"/>
    </row>
    <row r="24" spans="2:9" ht="24.75" customHeight="1">
      <c r="B24" s="274" t="s">
        <v>45</v>
      </c>
      <c r="C24" s="275"/>
      <c r="D24" s="275"/>
      <c r="E24" s="275"/>
      <c r="F24" s="275" t="s">
        <v>305</v>
      </c>
      <c r="G24" s="275"/>
      <c r="H24" s="276"/>
    </row>
    <row r="25" spans="2:9" ht="14.25" customHeight="1">
      <c r="B25" s="287" t="s">
        <v>47</v>
      </c>
      <c r="C25" s="288"/>
      <c r="D25" s="288"/>
      <c r="E25" s="288"/>
      <c r="F25" s="288" t="s">
        <v>48</v>
      </c>
      <c r="G25" s="288"/>
      <c r="H25" s="289"/>
    </row>
    <row r="26" spans="2:9" ht="15.95" customHeight="1">
      <c r="B26" s="287" t="s">
        <v>49</v>
      </c>
      <c r="C26" s="288"/>
      <c r="D26" s="288" t="s">
        <v>50</v>
      </c>
      <c r="E26" s="288"/>
      <c r="F26" s="83" t="s">
        <v>49</v>
      </c>
      <c r="G26" s="83" t="s">
        <v>51</v>
      </c>
      <c r="H26" s="84" t="s">
        <v>50</v>
      </c>
    </row>
    <row r="27" spans="2:9" ht="14.25" customHeight="1">
      <c r="B27" s="274">
        <v>1320</v>
      </c>
      <c r="C27" s="275"/>
      <c r="D27" s="275">
        <v>2022</v>
      </c>
      <c r="E27" s="275"/>
      <c r="F27" s="98">
        <v>0.91</v>
      </c>
      <c r="G27" s="98">
        <v>0.1298</v>
      </c>
      <c r="H27" s="87">
        <v>2025</v>
      </c>
      <c r="I27" s="74">
        <f>((4-5)/5)*100</f>
        <v>-20</v>
      </c>
    </row>
    <row r="28" spans="2:9" ht="19.5" customHeight="1">
      <c r="B28" s="287" t="s">
        <v>53</v>
      </c>
      <c r="C28" s="288"/>
      <c r="D28" s="288"/>
      <c r="E28" s="288"/>
      <c r="F28" s="288"/>
      <c r="G28" s="288"/>
      <c r="H28" s="289"/>
    </row>
    <row r="29" spans="2:9" ht="19.5" customHeight="1">
      <c r="B29" s="277" t="s">
        <v>34</v>
      </c>
      <c r="C29" s="278"/>
      <c r="D29" s="278"/>
      <c r="E29" s="278"/>
      <c r="F29" s="278"/>
      <c r="G29" s="278"/>
      <c r="H29" s="281"/>
    </row>
    <row r="30" spans="2:9" ht="30" customHeight="1">
      <c r="B30" s="296" t="s">
        <v>54</v>
      </c>
      <c r="C30" s="297"/>
      <c r="D30" s="298"/>
      <c r="E30" s="299" t="s">
        <v>55</v>
      </c>
      <c r="F30" s="300"/>
      <c r="G30" s="301" t="s">
        <v>56</v>
      </c>
      <c r="H30" s="302"/>
    </row>
    <row r="31" spans="2:9" ht="26.1" customHeight="1">
      <c r="B31" s="282" t="s">
        <v>57</v>
      </c>
      <c r="C31" s="283"/>
      <c r="D31" s="284"/>
      <c r="E31" s="285" t="s">
        <v>58</v>
      </c>
      <c r="F31" s="284"/>
      <c r="G31" s="285" t="s">
        <v>59</v>
      </c>
      <c r="H31" s="284"/>
    </row>
    <row r="32" spans="2:9" ht="45.95" customHeight="1">
      <c r="B32" s="287" t="s">
        <v>60</v>
      </c>
      <c r="C32" s="288"/>
      <c r="D32" s="288"/>
      <c r="E32" s="288"/>
      <c r="F32" s="288"/>
      <c r="G32" s="288"/>
      <c r="H32" s="289"/>
      <c r="I32" s="99"/>
    </row>
    <row r="33" spans="2:8" ht="54.95" customHeight="1">
      <c r="B33" s="152" t="s">
        <v>882</v>
      </c>
      <c r="C33" s="275"/>
      <c r="D33" s="275"/>
      <c r="E33" s="275"/>
      <c r="F33" s="275"/>
      <c r="G33" s="275"/>
      <c r="H33" s="276"/>
    </row>
    <row r="34" spans="2:8" ht="30" customHeight="1">
      <c r="B34" s="287" t="s">
        <v>62</v>
      </c>
      <c r="C34" s="288"/>
      <c r="D34" s="288"/>
      <c r="E34" s="288"/>
      <c r="F34" s="288"/>
      <c r="G34" s="288"/>
      <c r="H34" s="289"/>
    </row>
    <row r="35" spans="2:8" ht="20.100000000000001" customHeight="1">
      <c r="B35" s="82" t="s">
        <v>63</v>
      </c>
      <c r="C35" s="83" t="s">
        <v>64</v>
      </c>
      <c r="D35" s="83" t="s">
        <v>65</v>
      </c>
      <c r="E35" s="83" t="s">
        <v>66</v>
      </c>
      <c r="F35" s="83" t="s">
        <v>67</v>
      </c>
      <c r="G35" s="288" t="s">
        <v>68</v>
      </c>
      <c r="H35" s="289"/>
    </row>
    <row r="36" spans="2:8" ht="27.95" customHeight="1">
      <c r="B36" s="100">
        <v>1.1414</v>
      </c>
      <c r="C36" s="100">
        <v>0.91920000000000002</v>
      </c>
      <c r="D36" s="100">
        <v>0.86360000000000003</v>
      </c>
      <c r="E36" s="100" t="s">
        <v>69</v>
      </c>
      <c r="F36" s="100">
        <v>0.73109999999999997</v>
      </c>
      <c r="G36" s="275"/>
      <c r="H36" s="276"/>
    </row>
    <row r="37" spans="2:8" ht="38.1" customHeight="1">
      <c r="B37" s="271" t="s">
        <v>70</v>
      </c>
      <c r="C37" s="272"/>
      <c r="D37" s="272"/>
      <c r="E37" s="272"/>
      <c r="F37" s="272"/>
      <c r="G37" s="272"/>
      <c r="H37" s="273"/>
    </row>
    <row r="38" spans="2:8" ht="14.1" customHeight="1">
      <c r="B38" s="287" t="s">
        <v>71</v>
      </c>
      <c r="C38" s="288"/>
      <c r="D38" s="288"/>
      <c r="E38" s="288"/>
      <c r="F38" s="288" t="s">
        <v>72</v>
      </c>
      <c r="G38" s="288"/>
      <c r="H38" s="289"/>
    </row>
    <row r="39" spans="2:8" ht="14.1" customHeight="1">
      <c r="B39" s="274" t="s">
        <v>861</v>
      </c>
      <c r="C39" s="275"/>
      <c r="D39" s="275"/>
      <c r="E39" s="275"/>
      <c r="F39" s="275" t="s">
        <v>862</v>
      </c>
      <c r="G39" s="275"/>
      <c r="H39" s="276"/>
    </row>
    <row r="40" spans="2:8" ht="17.100000000000001" customHeight="1">
      <c r="B40" s="287" t="s">
        <v>75</v>
      </c>
      <c r="C40" s="288"/>
      <c r="D40" s="288"/>
      <c r="E40" s="288"/>
      <c r="F40" s="288" t="s">
        <v>76</v>
      </c>
      <c r="G40" s="288"/>
      <c r="H40" s="289"/>
    </row>
    <row r="41" spans="2:8" ht="21" customHeight="1">
      <c r="B41" s="274" t="s">
        <v>883</v>
      </c>
      <c r="C41" s="275"/>
      <c r="D41" s="275"/>
      <c r="E41" s="275"/>
      <c r="F41" s="275" t="s">
        <v>864</v>
      </c>
      <c r="G41" s="275"/>
      <c r="H41" s="276"/>
    </row>
    <row r="42" spans="2:8" ht="15" customHeight="1">
      <c r="B42" s="287" t="s">
        <v>77</v>
      </c>
      <c r="C42" s="288"/>
      <c r="D42" s="288"/>
      <c r="E42" s="288"/>
      <c r="F42" s="288" t="s">
        <v>78</v>
      </c>
      <c r="G42" s="288"/>
      <c r="H42" s="289"/>
    </row>
    <row r="43" spans="2:8" ht="12.95" customHeight="1">
      <c r="B43" s="274" t="s">
        <v>865</v>
      </c>
      <c r="C43" s="275"/>
      <c r="D43" s="275"/>
      <c r="E43" s="275"/>
      <c r="F43" s="275" t="s">
        <v>866</v>
      </c>
      <c r="G43" s="275"/>
      <c r="H43" s="276"/>
    </row>
    <row r="44" spans="2:8" ht="24" customHeight="1">
      <c r="B44" s="287" t="s">
        <v>79</v>
      </c>
      <c r="C44" s="288"/>
      <c r="D44" s="288"/>
      <c r="E44" s="288"/>
      <c r="F44" s="288" t="s">
        <v>80</v>
      </c>
      <c r="G44" s="288"/>
      <c r="H44" s="289"/>
    </row>
    <row r="45" spans="2:8" ht="14.1" customHeight="1">
      <c r="B45" s="274" t="s">
        <v>863</v>
      </c>
      <c r="C45" s="275"/>
      <c r="D45" s="275"/>
      <c r="E45" s="275"/>
      <c r="F45" s="275" t="s">
        <v>884</v>
      </c>
      <c r="G45" s="275"/>
      <c r="H45" s="276"/>
    </row>
    <row r="46" spans="2:8" ht="14.1" customHeight="1">
      <c r="B46" s="271" t="s">
        <v>81</v>
      </c>
      <c r="C46" s="272"/>
      <c r="D46" s="272"/>
      <c r="E46" s="272"/>
      <c r="F46" s="272"/>
      <c r="G46" s="272"/>
      <c r="H46" s="273"/>
    </row>
    <row r="47" spans="2:8" ht="15.95" customHeight="1">
      <c r="B47" s="274" t="s">
        <v>853</v>
      </c>
      <c r="C47" s="275"/>
      <c r="D47" s="275"/>
      <c r="E47" s="275"/>
      <c r="F47" s="275"/>
      <c r="G47" s="275"/>
      <c r="H47" s="276"/>
    </row>
    <row r="48" spans="2:8" ht="16.5" customHeight="1">
      <c r="B48" s="277" t="s">
        <v>83</v>
      </c>
      <c r="C48" s="278"/>
      <c r="D48" s="278"/>
      <c r="E48" s="279"/>
      <c r="F48" s="280" t="s">
        <v>84</v>
      </c>
      <c r="G48" s="278"/>
      <c r="H48" s="281"/>
    </row>
    <row r="49" spans="2:8" ht="18.95" customHeight="1">
      <c r="B49" s="282" t="s">
        <v>868</v>
      </c>
      <c r="C49" s="283"/>
      <c r="D49" s="283"/>
      <c r="E49" s="284"/>
      <c r="F49" s="285" t="s">
        <v>86</v>
      </c>
      <c r="G49" s="283"/>
      <c r="H49" s="286"/>
    </row>
    <row r="50" spans="2:8" ht="16.5" customHeight="1">
      <c r="B50" s="287" t="s">
        <v>87</v>
      </c>
      <c r="C50" s="288"/>
      <c r="D50" s="288"/>
      <c r="E50" s="288"/>
      <c r="F50" s="288" t="s">
        <v>88</v>
      </c>
      <c r="G50" s="288"/>
      <c r="H50" s="289"/>
    </row>
    <row r="51" spans="2:8" ht="15" customHeight="1" thickBot="1">
      <c r="B51" s="204" t="s">
        <v>854</v>
      </c>
      <c r="C51" s="327"/>
      <c r="D51" s="327"/>
      <c r="E51" s="327"/>
      <c r="F51" s="291" t="s">
        <v>855</v>
      </c>
      <c r="G51" s="291"/>
      <c r="H51" s="292"/>
    </row>
    <row r="52" spans="2:8" ht="38.25" customHeight="1" thickBot="1">
      <c r="B52" s="293"/>
      <c r="C52" s="294"/>
      <c r="D52" s="294"/>
      <c r="E52" s="294"/>
      <c r="F52" s="294"/>
      <c r="G52" s="294"/>
      <c r="H52" s="295"/>
    </row>
    <row r="53" spans="2:8" ht="18" customHeight="1" thickBot="1">
      <c r="B53" s="268" t="s">
        <v>91</v>
      </c>
      <c r="C53" s="269"/>
      <c r="D53" s="269"/>
      <c r="E53" s="269"/>
      <c r="F53" s="269"/>
      <c r="G53" s="269"/>
      <c r="H53" s="270"/>
    </row>
  </sheetData>
  <mergeCells count="76">
    <mergeCell ref="B9:E9"/>
    <mergeCell ref="F9:G9"/>
    <mergeCell ref="B5:H5"/>
    <mergeCell ref="B6:H6"/>
    <mergeCell ref="B7:H7"/>
    <mergeCell ref="B8:E8"/>
    <mergeCell ref="F8:G8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B45:E45"/>
    <mergeCell ref="F45:H45"/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</mergeCells>
  <conditionalFormatting sqref="B36:F36">
    <cfRule type="containsText" dxfId="91" priority="1" operator="containsText" text="NO DISPONIBLE">
      <formula>NOT(ISERROR(SEARCH("NO DISPONIBLE",B36)))</formula>
    </cfRule>
    <cfRule type="cellIs" dxfId="90" priority="2" operator="lessThanOrEqual">
      <formula>0.15</formula>
    </cfRule>
    <cfRule type="cellIs" dxfId="89" priority="3" operator="between">
      <formula>0.5</formula>
      <formula>0.7</formula>
    </cfRule>
    <cfRule type="cellIs" dxfId="88" priority="4" operator="greaterThanOrEqual">
      <formula>0.7</formula>
    </cfRule>
  </conditionalFormatting>
  <hyperlinks>
    <hyperlink ref="B51" r:id="rId1" tooltip="mailto:taller.sp@gmail.com"/>
  </hyperlinks>
  <pageMargins left="0.7" right="0.7" top="0.75" bottom="0.75" header="0.3" footer="0.3"/>
  <pageSetup paperSize="5" scale="68" orientation="portrait" r:id="rId2"/>
  <colBreaks count="1" manualBreakCount="1">
    <brk id="8" max="1048575" man="1"/>
  </colBreaks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'2.2.1.1.9.2'!B36:F36</xm:f>
              <xm:sqref>G36</xm:sqref>
            </x14:sparkline>
          </x14:sparklines>
        </x14:sparklineGroup>
      </x14:sparklineGroup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52"/>
  <sheetViews>
    <sheetView view="pageBreakPreview" topLeftCell="A30" zoomScaleNormal="100" workbookViewId="0">
      <selection activeCell="B47" sqref="B47:H47"/>
    </sheetView>
  </sheetViews>
  <sheetFormatPr baseColWidth="10" defaultColWidth="11.42578125" defaultRowHeight="13.5"/>
  <cols>
    <col min="1" max="1" width="11.42578125" style="74"/>
    <col min="2" max="7" width="14.7109375" style="74" customWidth="1"/>
    <col min="8" max="8" width="24.7109375" style="74" customWidth="1"/>
    <col min="9" max="9" width="64" style="74" customWidth="1"/>
    <col min="10" max="16384" width="11.42578125" style="74"/>
  </cols>
  <sheetData>
    <row r="1" spans="2:17" ht="37.5" customHeight="1">
      <c r="B1" s="71"/>
      <c r="C1" s="72"/>
      <c r="D1" s="72"/>
      <c r="E1" s="72"/>
      <c r="F1" s="72"/>
      <c r="G1" s="72"/>
      <c r="H1" s="73"/>
    </row>
    <row r="2" spans="2:17" ht="37.5" customHeight="1">
      <c r="B2" s="75"/>
      <c r="C2" s="76"/>
      <c r="D2" s="76"/>
      <c r="E2" s="76"/>
      <c r="F2" s="76"/>
      <c r="G2" s="76"/>
      <c r="H2" s="77"/>
    </row>
    <row r="3" spans="2:17" ht="14.25" thickBot="1">
      <c r="B3" s="78"/>
      <c r="C3" s="79"/>
      <c r="D3" s="79"/>
      <c r="E3" s="79"/>
      <c r="F3" s="79"/>
      <c r="G3" s="79"/>
      <c r="H3" s="80"/>
    </row>
    <row r="4" spans="2:17" ht="27" customHeight="1">
      <c r="B4" s="316" t="s">
        <v>0</v>
      </c>
      <c r="C4" s="317"/>
      <c r="D4" s="317"/>
      <c r="E4" s="317"/>
      <c r="F4" s="317"/>
      <c r="G4" s="317"/>
      <c r="H4" s="318"/>
      <c r="J4" s="81"/>
      <c r="K4" s="81"/>
      <c r="L4" s="81"/>
      <c r="M4" s="81"/>
      <c r="N4" s="81"/>
      <c r="O4" s="81"/>
      <c r="P4" s="81"/>
      <c r="Q4" s="81"/>
    </row>
    <row r="5" spans="2:17" ht="18.95" customHeight="1">
      <c r="B5" s="287" t="s">
        <v>1</v>
      </c>
      <c r="C5" s="288"/>
      <c r="D5" s="288"/>
      <c r="E5" s="288"/>
      <c r="F5" s="288"/>
      <c r="G5" s="288"/>
      <c r="H5" s="289"/>
      <c r="J5" s="81"/>
      <c r="K5" s="81"/>
      <c r="L5" s="81"/>
      <c r="M5" s="81"/>
      <c r="N5" s="81"/>
      <c r="O5" s="81"/>
      <c r="P5" s="81"/>
      <c r="Q5" s="81"/>
    </row>
    <row r="6" spans="2:17" ht="18.95" customHeight="1">
      <c r="B6" s="319" t="s">
        <v>885</v>
      </c>
      <c r="C6" s="320"/>
      <c r="D6" s="320"/>
      <c r="E6" s="320"/>
      <c r="F6" s="320"/>
      <c r="G6" s="320"/>
      <c r="H6" s="321"/>
      <c r="J6" s="85"/>
      <c r="K6" s="85"/>
      <c r="L6" s="85"/>
      <c r="M6" s="85"/>
      <c r="N6" s="85"/>
      <c r="O6" s="85"/>
      <c r="P6" s="85"/>
      <c r="Q6" s="85"/>
    </row>
    <row r="7" spans="2:17" ht="29.1" customHeight="1">
      <c r="B7" s="287" t="s">
        <v>3</v>
      </c>
      <c r="C7" s="288"/>
      <c r="D7" s="288"/>
      <c r="E7" s="288"/>
      <c r="F7" s="288" t="s">
        <v>4</v>
      </c>
      <c r="G7" s="288"/>
      <c r="H7" s="84" t="s">
        <v>5</v>
      </c>
      <c r="J7" s="86"/>
      <c r="K7" s="86"/>
      <c r="L7" s="86"/>
      <c r="M7" s="86"/>
      <c r="N7" s="86"/>
      <c r="O7" s="86"/>
      <c r="P7" s="86"/>
      <c r="Q7" s="86"/>
    </row>
    <row r="8" spans="2:17" ht="24.95" customHeight="1">
      <c r="B8" s="274" t="s">
        <v>840</v>
      </c>
      <c r="C8" s="275"/>
      <c r="D8" s="275"/>
      <c r="E8" s="275"/>
      <c r="F8" s="275" t="s">
        <v>841</v>
      </c>
      <c r="G8" s="275"/>
      <c r="H8" s="87" t="s">
        <v>318</v>
      </c>
      <c r="J8" s="85"/>
      <c r="K8" s="85"/>
      <c r="L8" s="85"/>
      <c r="M8" s="85"/>
      <c r="N8" s="85"/>
      <c r="O8" s="85"/>
      <c r="P8" s="85"/>
      <c r="Q8" s="85"/>
    </row>
    <row r="9" spans="2:17" ht="17.100000000000001" customHeight="1">
      <c r="B9" s="287" t="s">
        <v>8</v>
      </c>
      <c r="C9" s="288"/>
      <c r="D9" s="288"/>
      <c r="E9" s="288"/>
      <c r="F9" s="288"/>
      <c r="G9" s="288"/>
      <c r="H9" s="289"/>
    </row>
    <row r="10" spans="2:17" ht="25.5" customHeight="1">
      <c r="B10" s="82" t="s">
        <v>9</v>
      </c>
      <c r="C10" s="288" t="s">
        <v>10</v>
      </c>
      <c r="D10" s="288"/>
      <c r="E10" s="83" t="s">
        <v>11</v>
      </c>
      <c r="F10" s="83" t="s">
        <v>12</v>
      </c>
      <c r="G10" s="83" t="s">
        <v>13</v>
      </c>
      <c r="H10" s="84" t="s">
        <v>14</v>
      </c>
    </row>
    <row r="11" spans="2:17" ht="18.95" customHeight="1" thickBot="1">
      <c r="B11" s="88" t="s">
        <v>872</v>
      </c>
      <c r="C11" s="306" t="s">
        <v>886</v>
      </c>
      <c r="D11" s="306"/>
      <c r="E11" s="89" t="s">
        <v>575</v>
      </c>
      <c r="F11" s="89" t="s">
        <v>886</v>
      </c>
      <c r="G11" s="89" t="s">
        <v>887</v>
      </c>
      <c r="H11" s="90" t="s">
        <v>888</v>
      </c>
    </row>
    <row r="12" spans="2:17" ht="16.5" customHeight="1" thickBot="1">
      <c r="B12" s="307" t="s">
        <v>21</v>
      </c>
      <c r="C12" s="308"/>
      <c r="D12" s="308"/>
      <c r="E12" s="308"/>
      <c r="F12" s="309"/>
      <c r="G12" s="310" t="s">
        <v>22</v>
      </c>
      <c r="H12" s="311"/>
    </row>
    <row r="13" spans="2:17" ht="16.5" customHeight="1">
      <c r="B13" s="91" t="s">
        <v>23</v>
      </c>
      <c r="C13" s="312" t="s">
        <v>24</v>
      </c>
      <c r="D13" s="312"/>
      <c r="E13" s="92" t="s">
        <v>25</v>
      </c>
      <c r="F13" s="93" t="s">
        <v>11</v>
      </c>
      <c r="G13" s="94" t="s">
        <v>26</v>
      </c>
      <c r="H13" s="93" t="s">
        <v>27</v>
      </c>
    </row>
    <row r="14" spans="2:17" ht="21" customHeight="1" thickBot="1">
      <c r="B14" s="95" t="s">
        <v>878</v>
      </c>
      <c r="C14" s="291" t="s">
        <v>889</v>
      </c>
      <c r="D14" s="291"/>
      <c r="E14" s="96" t="s">
        <v>29</v>
      </c>
      <c r="F14" s="97" t="s">
        <v>30</v>
      </c>
      <c r="G14" s="95" t="s">
        <v>29</v>
      </c>
      <c r="H14" s="97" t="s">
        <v>879</v>
      </c>
    </row>
    <row r="15" spans="2:17" ht="30.95" customHeight="1">
      <c r="B15" s="287" t="s">
        <v>32</v>
      </c>
      <c r="C15" s="288"/>
      <c r="D15" s="288"/>
      <c r="E15" s="288"/>
      <c r="F15" s="288" t="s">
        <v>33</v>
      </c>
      <c r="G15" s="288"/>
      <c r="H15" s="289"/>
    </row>
    <row r="16" spans="2:17" ht="47.1" customHeight="1">
      <c r="B16" s="313" t="s">
        <v>34</v>
      </c>
      <c r="C16" s="314"/>
      <c r="D16" s="314"/>
      <c r="E16" s="315"/>
      <c r="F16" s="288" t="s">
        <v>35</v>
      </c>
      <c r="G16" s="288"/>
      <c r="H16" s="84" t="s">
        <v>36</v>
      </c>
    </row>
    <row r="17" spans="2:9" ht="18" customHeight="1">
      <c r="B17" s="303" t="s">
        <v>37</v>
      </c>
      <c r="C17" s="304"/>
      <c r="D17" s="304"/>
      <c r="E17" s="305"/>
      <c r="F17" s="306" t="s">
        <v>38</v>
      </c>
      <c r="G17" s="306"/>
      <c r="H17" s="90" t="s">
        <v>20</v>
      </c>
    </row>
    <row r="18" spans="2:9" ht="15.75" customHeight="1">
      <c r="B18" s="287" t="s">
        <v>39</v>
      </c>
      <c r="C18" s="288"/>
      <c r="D18" s="288"/>
      <c r="E18" s="288"/>
      <c r="F18" s="288"/>
      <c r="G18" s="288"/>
      <c r="H18" s="289"/>
    </row>
    <row r="19" spans="2:9" ht="60.95" customHeight="1">
      <c r="B19" s="324" t="s">
        <v>890</v>
      </c>
      <c r="C19" s="325"/>
      <c r="D19" s="325"/>
      <c r="E19" s="325"/>
      <c r="F19" s="325"/>
      <c r="G19" s="325"/>
      <c r="H19" s="326"/>
    </row>
    <row r="20" spans="2:9" ht="15.75" customHeight="1">
      <c r="B20" s="287" t="s">
        <v>41</v>
      </c>
      <c r="C20" s="288"/>
      <c r="D20" s="288"/>
      <c r="E20" s="288"/>
      <c r="F20" s="288"/>
      <c r="G20" s="288"/>
      <c r="H20" s="289"/>
    </row>
    <row r="21" spans="2:9" ht="63.95" customHeight="1">
      <c r="B21" s="324" t="s">
        <v>891</v>
      </c>
      <c r="C21" s="325"/>
      <c r="D21" s="325"/>
      <c r="E21" s="325"/>
      <c r="F21" s="325"/>
      <c r="G21" s="325"/>
      <c r="H21" s="326"/>
    </row>
    <row r="22" spans="2:9" ht="15.75" customHeight="1">
      <c r="B22" s="287" t="s">
        <v>43</v>
      </c>
      <c r="C22" s="288"/>
      <c r="D22" s="288"/>
      <c r="E22" s="288"/>
      <c r="F22" s="288" t="s">
        <v>44</v>
      </c>
      <c r="G22" s="288"/>
      <c r="H22" s="289"/>
    </row>
    <row r="23" spans="2:9" ht="24.75" customHeight="1">
      <c r="B23" s="274" t="s">
        <v>45</v>
      </c>
      <c r="C23" s="275"/>
      <c r="D23" s="275"/>
      <c r="E23" s="275"/>
      <c r="F23" s="275" t="s">
        <v>305</v>
      </c>
      <c r="G23" s="275"/>
      <c r="H23" s="276"/>
    </row>
    <row r="24" spans="2:9" ht="14.25" customHeight="1">
      <c r="B24" s="287" t="s">
        <v>47</v>
      </c>
      <c r="C24" s="288"/>
      <c r="D24" s="288"/>
      <c r="E24" s="288"/>
      <c r="F24" s="288" t="s">
        <v>48</v>
      </c>
      <c r="G24" s="288"/>
      <c r="H24" s="289"/>
    </row>
    <row r="25" spans="2:9" ht="15.95" customHeight="1">
      <c r="B25" s="287" t="s">
        <v>49</v>
      </c>
      <c r="C25" s="288"/>
      <c r="D25" s="288" t="s">
        <v>50</v>
      </c>
      <c r="E25" s="288"/>
      <c r="F25" s="83" t="s">
        <v>49</v>
      </c>
      <c r="G25" s="83" t="s">
        <v>51</v>
      </c>
      <c r="H25" s="84" t="s">
        <v>50</v>
      </c>
    </row>
    <row r="26" spans="2:9" ht="14.25" customHeight="1">
      <c r="B26" s="274">
        <v>132</v>
      </c>
      <c r="C26" s="275"/>
      <c r="D26" s="275">
        <v>2022</v>
      </c>
      <c r="E26" s="275"/>
      <c r="F26" s="98">
        <v>1.18</v>
      </c>
      <c r="G26" s="98">
        <v>8.4285999999999994</v>
      </c>
      <c r="H26" s="87">
        <v>2025</v>
      </c>
      <c r="I26" s="74">
        <f>((4-5)/5)*100</f>
        <v>-20</v>
      </c>
    </row>
    <row r="27" spans="2:9" ht="19.5" customHeight="1">
      <c r="B27" s="287" t="s">
        <v>53</v>
      </c>
      <c r="C27" s="288"/>
      <c r="D27" s="288"/>
      <c r="E27" s="288"/>
      <c r="F27" s="288"/>
      <c r="G27" s="288"/>
      <c r="H27" s="289"/>
    </row>
    <row r="28" spans="2:9" ht="19.5" customHeight="1">
      <c r="B28" s="277" t="s">
        <v>34</v>
      </c>
      <c r="C28" s="278"/>
      <c r="D28" s="278"/>
      <c r="E28" s="278"/>
      <c r="F28" s="278"/>
      <c r="G28" s="278"/>
      <c r="H28" s="281"/>
    </row>
    <row r="29" spans="2:9" ht="30" customHeight="1">
      <c r="B29" s="296" t="s">
        <v>54</v>
      </c>
      <c r="C29" s="297"/>
      <c r="D29" s="298"/>
      <c r="E29" s="299" t="s">
        <v>55</v>
      </c>
      <c r="F29" s="300"/>
      <c r="G29" s="301" t="s">
        <v>56</v>
      </c>
      <c r="H29" s="302"/>
    </row>
    <row r="30" spans="2:9" ht="26.1" customHeight="1">
      <c r="B30" s="282" t="s">
        <v>57</v>
      </c>
      <c r="C30" s="283"/>
      <c r="D30" s="284"/>
      <c r="E30" s="285" t="s">
        <v>58</v>
      </c>
      <c r="F30" s="284"/>
      <c r="G30" s="285" t="s">
        <v>59</v>
      </c>
      <c r="H30" s="284"/>
    </row>
    <row r="31" spans="2:9" ht="45.95" customHeight="1">
      <c r="B31" s="287" t="s">
        <v>60</v>
      </c>
      <c r="C31" s="288"/>
      <c r="D31" s="288"/>
      <c r="E31" s="288"/>
      <c r="F31" s="288"/>
      <c r="G31" s="288"/>
      <c r="H31" s="289"/>
      <c r="I31" s="99"/>
    </row>
    <row r="32" spans="2:9" ht="104.1" customHeight="1">
      <c r="B32" s="152" t="s">
        <v>892</v>
      </c>
      <c r="C32" s="275"/>
      <c r="D32" s="275"/>
      <c r="E32" s="275"/>
      <c r="F32" s="275"/>
      <c r="G32" s="275"/>
      <c r="H32" s="276"/>
    </row>
    <row r="33" spans="2:8" ht="30" customHeight="1">
      <c r="B33" s="287" t="s">
        <v>62</v>
      </c>
      <c r="C33" s="288"/>
      <c r="D33" s="288"/>
      <c r="E33" s="288"/>
      <c r="F33" s="288"/>
      <c r="G33" s="288"/>
      <c r="H33" s="289"/>
    </row>
    <row r="34" spans="2:8" ht="20.100000000000001" customHeight="1">
      <c r="B34" s="82" t="s">
        <v>63</v>
      </c>
      <c r="C34" s="83" t="s">
        <v>64</v>
      </c>
      <c r="D34" s="83" t="s">
        <v>65</v>
      </c>
      <c r="E34" s="83" t="s">
        <v>66</v>
      </c>
      <c r="F34" s="83" t="s">
        <v>67</v>
      </c>
      <c r="G34" s="288" t="s">
        <v>68</v>
      </c>
      <c r="H34" s="289"/>
    </row>
    <row r="35" spans="2:8" ht="27.95" customHeight="1">
      <c r="B35" s="100">
        <v>0.45450000000000002</v>
      </c>
      <c r="C35" s="100">
        <v>0.60609999999999997</v>
      </c>
      <c r="D35" s="100">
        <v>0.1212</v>
      </c>
      <c r="E35" s="100" t="s">
        <v>69</v>
      </c>
      <c r="F35" s="100">
        <v>0.29549999999999998</v>
      </c>
      <c r="G35" s="275"/>
      <c r="H35" s="276"/>
    </row>
    <row r="36" spans="2:8" ht="38.1" customHeight="1">
      <c r="B36" s="271" t="s">
        <v>70</v>
      </c>
      <c r="C36" s="272"/>
      <c r="D36" s="272"/>
      <c r="E36" s="272"/>
      <c r="F36" s="272"/>
      <c r="G36" s="272"/>
      <c r="H36" s="273"/>
    </row>
    <row r="37" spans="2:8" ht="14.1" customHeight="1">
      <c r="B37" s="287" t="s">
        <v>71</v>
      </c>
      <c r="C37" s="288"/>
      <c r="D37" s="288"/>
      <c r="E37" s="288"/>
      <c r="F37" s="288" t="s">
        <v>72</v>
      </c>
      <c r="G37" s="288"/>
      <c r="H37" s="289"/>
    </row>
    <row r="38" spans="2:8" ht="36" customHeight="1">
      <c r="B38" s="274" t="s">
        <v>893</v>
      </c>
      <c r="C38" s="275"/>
      <c r="D38" s="275"/>
      <c r="E38" s="275"/>
      <c r="F38" s="275" t="s">
        <v>894</v>
      </c>
      <c r="G38" s="275"/>
      <c r="H38" s="276"/>
    </row>
    <row r="39" spans="2:8" ht="17.100000000000001" customHeight="1">
      <c r="B39" s="287" t="s">
        <v>75</v>
      </c>
      <c r="C39" s="288"/>
      <c r="D39" s="288"/>
      <c r="E39" s="288"/>
      <c r="F39" s="288" t="s">
        <v>76</v>
      </c>
      <c r="G39" s="288"/>
      <c r="H39" s="289"/>
    </row>
    <row r="40" spans="2:8" ht="21" customHeight="1">
      <c r="B40" s="274" t="s">
        <v>895</v>
      </c>
      <c r="C40" s="275"/>
      <c r="D40" s="275"/>
      <c r="E40" s="275"/>
      <c r="F40" s="275" t="s">
        <v>896</v>
      </c>
      <c r="G40" s="275"/>
      <c r="H40" s="276"/>
    </row>
    <row r="41" spans="2:8" ht="15" customHeight="1">
      <c r="B41" s="287" t="s">
        <v>77</v>
      </c>
      <c r="C41" s="288"/>
      <c r="D41" s="288"/>
      <c r="E41" s="288"/>
      <c r="F41" s="288" t="s">
        <v>78</v>
      </c>
      <c r="G41" s="288"/>
      <c r="H41" s="289"/>
    </row>
    <row r="42" spans="2:8" ht="27.95" customHeight="1">
      <c r="B42" s="274" t="s">
        <v>897</v>
      </c>
      <c r="C42" s="275"/>
      <c r="D42" s="275"/>
      <c r="E42" s="275"/>
      <c r="F42" s="275" t="s">
        <v>898</v>
      </c>
      <c r="G42" s="275"/>
      <c r="H42" s="276"/>
    </row>
    <row r="43" spans="2:8" ht="24" customHeight="1">
      <c r="B43" s="287" t="s">
        <v>79</v>
      </c>
      <c r="C43" s="288"/>
      <c r="D43" s="288"/>
      <c r="E43" s="288"/>
      <c r="F43" s="288" t="s">
        <v>80</v>
      </c>
      <c r="G43" s="288"/>
      <c r="H43" s="289"/>
    </row>
    <row r="44" spans="2:8" ht="14.1" customHeight="1">
      <c r="B44" s="274" t="s">
        <v>895</v>
      </c>
      <c r="C44" s="275"/>
      <c r="D44" s="275"/>
      <c r="E44" s="275"/>
      <c r="F44" s="275" t="s">
        <v>896</v>
      </c>
      <c r="G44" s="275"/>
      <c r="H44" s="276"/>
    </row>
    <row r="45" spans="2:8" ht="14.1" customHeight="1">
      <c r="B45" s="271" t="s">
        <v>81</v>
      </c>
      <c r="C45" s="272"/>
      <c r="D45" s="272"/>
      <c r="E45" s="272"/>
      <c r="F45" s="272"/>
      <c r="G45" s="272"/>
      <c r="H45" s="273"/>
    </row>
    <row r="46" spans="2:8" ht="15.95" customHeight="1">
      <c r="B46" s="274" t="s">
        <v>853</v>
      </c>
      <c r="C46" s="275"/>
      <c r="D46" s="275"/>
      <c r="E46" s="275"/>
      <c r="F46" s="275"/>
      <c r="G46" s="275"/>
      <c r="H46" s="276"/>
    </row>
    <row r="47" spans="2:8" ht="16.5" customHeight="1">
      <c r="B47" s="277" t="s">
        <v>83</v>
      </c>
      <c r="C47" s="278"/>
      <c r="D47" s="278"/>
      <c r="E47" s="279"/>
      <c r="F47" s="280" t="s">
        <v>84</v>
      </c>
      <c r="G47" s="278"/>
      <c r="H47" s="281"/>
    </row>
    <row r="48" spans="2:8" ht="18.95" customHeight="1">
      <c r="B48" s="282" t="s">
        <v>868</v>
      </c>
      <c r="C48" s="283"/>
      <c r="D48" s="283"/>
      <c r="E48" s="284"/>
      <c r="F48" s="285" t="s">
        <v>86</v>
      </c>
      <c r="G48" s="283"/>
      <c r="H48" s="286"/>
    </row>
    <row r="49" spans="2:8" ht="16.5" customHeight="1">
      <c r="B49" s="287" t="s">
        <v>87</v>
      </c>
      <c r="C49" s="288"/>
      <c r="D49" s="288"/>
      <c r="E49" s="288"/>
      <c r="F49" s="288" t="s">
        <v>88</v>
      </c>
      <c r="G49" s="288"/>
      <c r="H49" s="289"/>
    </row>
    <row r="50" spans="2:8" ht="15" customHeight="1" thickBot="1">
      <c r="B50" s="328" t="s">
        <v>854</v>
      </c>
      <c r="C50" s="327"/>
      <c r="D50" s="327"/>
      <c r="E50" s="327"/>
      <c r="F50" s="291" t="s">
        <v>855</v>
      </c>
      <c r="G50" s="291"/>
      <c r="H50" s="292"/>
    </row>
    <row r="51" spans="2:8" ht="38.25" customHeight="1" thickBot="1">
      <c r="B51" s="293"/>
      <c r="C51" s="294"/>
      <c r="D51" s="294"/>
      <c r="E51" s="294"/>
      <c r="F51" s="294"/>
      <c r="G51" s="294"/>
      <c r="H51" s="295"/>
    </row>
    <row r="52" spans="2:8" ht="18" customHeight="1" thickBot="1">
      <c r="B52" s="268" t="s">
        <v>91</v>
      </c>
      <c r="C52" s="269"/>
      <c r="D52" s="269"/>
      <c r="E52" s="269"/>
      <c r="F52" s="269"/>
      <c r="G52" s="269"/>
      <c r="H52" s="270"/>
    </row>
  </sheetData>
  <mergeCells count="76">
    <mergeCell ref="B8:E8"/>
    <mergeCell ref="F8:G8"/>
    <mergeCell ref="B4:H4"/>
    <mergeCell ref="B5:H5"/>
    <mergeCell ref="B6:H6"/>
    <mergeCell ref="B7:E7"/>
    <mergeCell ref="F7:G7"/>
    <mergeCell ref="B17:E17"/>
    <mergeCell ref="F17:G17"/>
    <mergeCell ref="B9:H9"/>
    <mergeCell ref="C10:D10"/>
    <mergeCell ref="C11:D11"/>
    <mergeCell ref="B12:F12"/>
    <mergeCell ref="G12:H12"/>
    <mergeCell ref="C13:D13"/>
    <mergeCell ref="C14:D14"/>
    <mergeCell ref="B15:E15"/>
    <mergeCell ref="F15:H15"/>
    <mergeCell ref="B16:E16"/>
    <mergeCell ref="F16:G16"/>
    <mergeCell ref="B18:H18"/>
    <mergeCell ref="B19:H19"/>
    <mergeCell ref="B20:H20"/>
    <mergeCell ref="B21:H21"/>
    <mergeCell ref="B22:E22"/>
    <mergeCell ref="F22:H22"/>
    <mergeCell ref="B23:E23"/>
    <mergeCell ref="F23:H23"/>
    <mergeCell ref="B24:E24"/>
    <mergeCell ref="F24:H24"/>
    <mergeCell ref="B25:C25"/>
    <mergeCell ref="D25:E25"/>
    <mergeCell ref="B26:C26"/>
    <mergeCell ref="D26:E26"/>
    <mergeCell ref="B27:H27"/>
    <mergeCell ref="B28:H28"/>
    <mergeCell ref="B29:D29"/>
    <mergeCell ref="E29:F29"/>
    <mergeCell ref="G29:H29"/>
    <mergeCell ref="B38:E38"/>
    <mergeCell ref="F38:H38"/>
    <mergeCell ref="B30:D30"/>
    <mergeCell ref="E30:F30"/>
    <mergeCell ref="G30:H30"/>
    <mergeCell ref="B31:H31"/>
    <mergeCell ref="B32:H32"/>
    <mergeCell ref="B33:H33"/>
    <mergeCell ref="G34:H34"/>
    <mergeCell ref="G35:H35"/>
    <mergeCell ref="B36:H36"/>
    <mergeCell ref="B37:E37"/>
    <mergeCell ref="F37:H37"/>
    <mergeCell ref="B39:E39"/>
    <mergeCell ref="F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B52:H52"/>
    <mergeCell ref="B45:H45"/>
    <mergeCell ref="B46:H46"/>
    <mergeCell ref="B47:E47"/>
    <mergeCell ref="F47:H47"/>
    <mergeCell ref="B48:E48"/>
    <mergeCell ref="F48:H48"/>
    <mergeCell ref="B49:E49"/>
    <mergeCell ref="F49:H49"/>
    <mergeCell ref="B50:E50"/>
    <mergeCell ref="F50:H50"/>
    <mergeCell ref="B51:H51"/>
  </mergeCells>
  <conditionalFormatting sqref="B35:F35">
    <cfRule type="containsText" dxfId="87" priority="1" operator="containsText" text="NO DISPONIBLE">
      <formula>NOT(ISERROR(SEARCH("NO DISPONIBLE",B35)))</formula>
    </cfRule>
    <cfRule type="cellIs" dxfId="86" priority="2" operator="lessThanOrEqual">
      <formula>0.15</formula>
    </cfRule>
    <cfRule type="cellIs" dxfId="85" priority="3" operator="between">
      <formula>0.5</formula>
      <formula>0.7</formula>
    </cfRule>
    <cfRule type="cellIs" dxfId="84" priority="4" operator="greaterThanOrEqual">
      <formula>0.7</formula>
    </cfRule>
  </conditionalFormatting>
  <hyperlinks>
    <hyperlink ref="B50" r:id="rId1" tooltip="mailto:taller.sp@gmail.com"/>
  </hyperlinks>
  <pageMargins left="0.7" right="0.7" top="0.75" bottom="0.75" header="0.3" footer="0.3"/>
  <pageSetup paperSize="5" scale="68" orientation="portrait" r:id="rId2"/>
  <colBreaks count="1" manualBreakCount="1">
    <brk id="8" max="1048575" man="1"/>
  </colBreaks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'2.2.1.1.9.3'!B35:F35</xm:f>
              <xm:sqref>G35</xm:sqref>
            </x14:sparkline>
          </x14:sparklines>
        </x14:sparklineGroup>
      </x14:sparklineGroup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53"/>
  <sheetViews>
    <sheetView showGridLines="0" view="pageBreakPreview" topLeftCell="A31" zoomScaleNormal="55" zoomScaleSheetLayoutView="100" workbookViewId="0">
      <selection activeCell="B47" sqref="B47:H47"/>
    </sheetView>
  </sheetViews>
  <sheetFormatPr baseColWidth="10" defaultColWidth="11.42578125" defaultRowHeight="14.25"/>
  <cols>
    <col min="1" max="4" width="11.42578125" style="1"/>
    <col min="5" max="5" width="12.42578125" style="1" customWidth="1"/>
    <col min="6" max="6" width="13.28515625" style="1" customWidth="1"/>
    <col min="7" max="7" width="13.42578125" style="1" customWidth="1"/>
    <col min="8" max="8" width="17.85546875" style="1" customWidth="1"/>
    <col min="9" max="9" width="37.28515625" style="1" customWidth="1"/>
    <col min="10" max="16384" width="11.42578125" style="1"/>
  </cols>
  <sheetData>
    <row r="1" spans="2:17" ht="32.25" customHeight="1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14" t="s">
        <v>1</v>
      </c>
      <c r="C6" s="115"/>
      <c r="D6" s="115"/>
      <c r="E6" s="115"/>
      <c r="F6" s="115"/>
      <c r="G6" s="115"/>
      <c r="H6" s="116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358" t="s">
        <v>899</v>
      </c>
      <c r="C7" s="359"/>
      <c r="D7" s="359"/>
      <c r="E7" s="359"/>
      <c r="F7" s="359"/>
      <c r="G7" s="359"/>
      <c r="H7" s="360"/>
      <c r="J7" s="15"/>
      <c r="K7" s="15"/>
      <c r="L7" s="15"/>
      <c r="M7" s="15"/>
      <c r="N7" s="15"/>
      <c r="O7" s="15"/>
      <c r="P7" s="15"/>
      <c r="Q7" s="15"/>
    </row>
    <row r="8" spans="2:17" ht="21" customHeight="1">
      <c r="B8" s="114" t="s">
        <v>3</v>
      </c>
      <c r="C8" s="115"/>
      <c r="D8" s="115"/>
      <c r="E8" s="115"/>
      <c r="F8" s="160" t="s">
        <v>4</v>
      </c>
      <c r="G8" s="159"/>
      <c r="H8" s="101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45" customHeight="1">
      <c r="B9" s="356" t="s">
        <v>900</v>
      </c>
      <c r="C9" s="357"/>
      <c r="D9" s="357"/>
      <c r="E9" s="357"/>
      <c r="F9" s="151" t="s">
        <v>901</v>
      </c>
      <c r="G9" s="150"/>
      <c r="H9" s="19" t="s">
        <v>292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38" t="s">
        <v>8</v>
      </c>
      <c r="C10" s="139"/>
      <c r="D10" s="139"/>
      <c r="E10" s="139"/>
      <c r="F10" s="139"/>
      <c r="G10" s="139"/>
      <c r="H10" s="140"/>
    </row>
    <row r="11" spans="2:17" ht="25.5" customHeight="1">
      <c r="B11" s="32" t="s">
        <v>9</v>
      </c>
      <c r="C11" s="160" t="s">
        <v>10</v>
      </c>
      <c r="D11" s="159"/>
      <c r="E11" s="13" t="s">
        <v>11</v>
      </c>
      <c r="F11" s="13" t="s">
        <v>902</v>
      </c>
      <c r="G11" s="13" t="s">
        <v>13</v>
      </c>
      <c r="H11" s="14" t="s">
        <v>14</v>
      </c>
    </row>
    <row r="12" spans="2:17" ht="18.95" customHeight="1">
      <c r="B12" s="30" t="s">
        <v>903</v>
      </c>
      <c r="C12" s="350" t="s">
        <v>904</v>
      </c>
      <c r="D12" s="122"/>
      <c r="E12" s="21" t="s">
        <v>904</v>
      </c>
      <c r="F12" s="21" t="s">
        <v>904</v>
      </c>
      <c r="G12" s="21" t="s">
        <v>905</v>
      </c>
      <c r="H12" s="22" t="s">
        <v>906</v>
      </c>
    </row>
    <row r="13" spans="2:17" ht="16.5" customHeight="1">
      <c r="B13" s="351" t="s">
        <v>907</v>
      </c>
      <c r="C13" s="352"/>
      <c r="D13" s="352"/>
      <c r="E13" s="352"/>
      <c r="F13" s="353"/>
      <c r="G13" s="160" t="s">
        <v>908</v>
      </c>
      <c r="H13" s="140"/>
    </row>
    <row r="14" spans="2:17" ht="16.5" customHeight="1">
      <c r="B14" s="102" t="s">
        <v>23</v>
      </c>
      <c r="C14" s="354" t="s">
        <v>24</v>
      </c>
      <c r="D14" s="355"/>
      <c r="E14" s="103" t="s">
        <v>25</v>
      </c>
      <c r="F14" s="13" t="s">
        <v>11</v>
      </c>
      <c r="G14" s="37" t="s">
        <v>26</v>
      </c>
      <c r="H14" s="14" t="s">
        <v>27</v>
      </c>
    </row>
    <row r="15" spans="2:17" ht="21" customHeight="1">
      <c r="B15" s="17" t="s">
        <v>28</v>
      </c>
      <c r="C15" s="151" t="s">
        <v>909</v>
      </c>
      <c r="D15" s="150"/>
      <c r="E15" s="18" t="s">
        <v>910</v>
      </c>
      <c r="F15" s="18" t="s">
        <v>30</v>
      </c>
      <c r="G15" s="34" t="s">
        <v>28</v>
      </c>
      <c r="H15" s="19" t="s">
        <v>911</v>
      </c>
    </row>
    <row r="16" spans="2:17" ht="30.95" customHeight="1">
      <c r="B16" s="138" t="s">
        <v>912</v>
      </c>
      <c r="C16" s="139"/>
      <c r="D16" s="139"/>
      <c r="E16" s="159"/>
      <c r="F16" s="160" t="s">
        <v>33</v>
      </c>
      <c r="G16" s="139"/>
      <c r="H16" s="140"/>
    </row>
    <row r="17" spans="2:9" ht="47.1" customHeight="1">
      <c r="B17" s="138" t="s">
        <v>913</v>
      </c>
      <c r="C17" s="139"/>
      <c r="D17" s="139"/>
      <c r="E17" s="159"/>
      <c r="F17" s="115" t="s">
        <v>914</v>
      </c>
      <c r="G17" s="115"/>
      <c r="H17" s="14" t="s">
        <v>915</v>
      </c>
    </row>
    <row r="18" spans="2:9" ht="18" customHeight="1">
      <c r="B18" s="120" t="s">
        <v>37</v>
      </c>
      <c r="C18" s="121"/>
      <c r="D18" s="121"/>
      <c r="E18" s="122"/>
      <c r="F18" s="123" t="s">
        <v>37</v>
      </c>
      <c r="G18" s="123"/>
      <c r="H18" s="22" t="s">
        <v>37</v>
      </c>
    </row>
    <row r="19" spans="2:9" ht="15.75" customHeight="1">
      <c r="B19" s="138" t="s">
        <v>39</v>
      </c>
      <c r="C19" s="139"/>
      <c r="D19" s="139"/>
      <c r="E19" s="139"/>
      <c r="F19" s="139"/>
      <c r="G19" s="139"/>
      <c r="H19" s="140"/>
    </row>
    <row r="20" spans="2:9" ht="48" customHeight="1">
      <c r="B20" s="349" t="s">
        <v>916</v>
      </c>
      <c r="C20" s="209"/>
      <c r="D20" s="209"/>
      <c r="E20" s="209"/>
      <c r="F20" s="209"/>
      <c r="G20" s="209"/>
      <c r="H20" s="210"/>
    </row>
    <row r="21" spans="2:9" ht="15.75" customHeight="1">
      <c r="B21" s="138" t="s">
        <v>41</v>
      </c>
      <c r="C21" s="139"/>
      <c r="D21" s="139"/>
      <c r="E21" s="139"/>
      <c r="F21" s="139"/>
      <c r="G21" s="139"/>
      <c r="H21" s="140"/>
    </row>
    <row r="22" spans="2:9" ht="32.25" customHeight="1">
      <c r="B22" s="148" t="s">
        <v>917</v>
      </c>
      <c r="C22" s="149"/>
      <c r="D22" s="149"/>
      <c r="E22" s="149"/>
      <c r="F22" s="149"/>
      <c r="G22" s="149"/>
      <c r="H22" s="161"/>
    </row>
    <row r="23" spans="2:9" ht="15.75" customHeight="1">
      <c r="B23" s="138" t="s">
        <v>43</v>
      </c>
      <c r="C23" s="139"/>
      <c r="D23" s="139"/>
      <c r="E23" s="159"/>
      <c r="F23" s="160" t="s">
        <v>44</v>
      </c>
      <c r="G23" s="139"/>
      <c r="H23" s="140"/>
    </row>
    <row r="24" spans="2:9" ht="24.75" customHeight="1">
      <c r="B24" s="148" t="s">
        <v>45</v>
      </c>
      <c r="C24" s="149"/>
      <c r="D24" s="149"/>
      <c r="E24" s="150"/>
      <c r="F24" s="151" t="s">
        <v>305</v>
      </c>
      <c r="G24" s="149"/>
      <c r="H24" s="161"/>
    </row>
    <row r="25" spans="2:9">
      <c r="B25" s="138" t="s">
        <v>47</v>
      </c>
      <c r="C25" s="139"/>
      <c r="D25" s="139"/>
      <c r="E25" s="159"/>
      <c r="F25" s="160" t="s">
        <v>48</v>
      </c>
      <c r="G25" s="139"/>
      <c r="H25" s="140"/>
    </row>
    <row r="26" spans="2:9" ht="15.95" customHeight="1">
      <c r="B26" s="138" t="s">
        <v>49</v>
      </c>
      <c r="C26" s="159"/>
      <c r="D26" s="160" t="s">
        <v>50</v>
      </c>
      <c r="E26" s="159"/>
      <c r="F26" s="13" t="s">
        <v>49</v>
      </c>
      <c r="G26" s="13" t="s">
        <v>51</v>
      </c>
      <c r="H26" s="33" t="s">
        <v>50</v>
      </c>
    </row>
    <row r="27" spans="2:9">
      <c r="B27" s="344">
        <v>48</v>
      </c>
      <c r="C27" s="345"/>
      <c r="D27" s="151">
        <v>2022</v>
      </c>
      <c r="E27" s="150"/>
      <c r="F27" s="104">
        <v>52</v>
      </c>
      <c r="G27" s="31">
        <f>(+F27/B27)-1</f>
        <v>8.3333333333333259E-2</v>
      </c>
      <c r="H27" s="105">
        <v>2025</v>
      </c>
    </row>
    <row r="28" spans="2:9" ht="19.5" customHeight="1">
      <c r="B28" s="346" t="s">
        <v>53</v>
      </c>
      <c r="C28" s="347"/>
      <c r="D28" s="347"/>
      <c r="E28" s="347"/>
      <c r="F28" s="347"/>
      <c r="G28" s="347"/>
      <c r="H28" s="348"/>
    </row>
    <row r="29" spans="2:9" ht="24" customHeight="1">
      <c r="B29" s="138" t="s">
        <v>34</v>
      </c>
      <c r="C29" s="139"/>
      <c r="D29" s="139"/>
      <c r="E29" s="139"/>
      <c r="F29" s="139"/>
      <c r="G29" s="139"/>
      <c r="H29" s="140"/>
    </row>
    <row r="30" spans="2:9" ht="26.1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45.95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  <c r="I31" s="35"/>
    </row>
    <row r="32" spans="2:9" ht="15" customHeight="1">
      <c r="B32" s="138" t="s">
        <v>60</v>
      </c>
      <c r="C32" s="139"/>
      <c r="D32" s="338"/>
      <c r="E32" s="338"/>
      <c r="F32" s="338"/>
      <c r="G32" s="338"/>
      <c r="H32" s="140"/>
    </row>
    <row r="33" spans="2:8" ht="144.75" customHeight="1" thickBot="1">
      <c r="B33" s="339" t="s">
        <v>918</v>
      </c>
      <c r="C33" s="340"/>
      <c r="D33" s="340"/>
      <c r="E33" s="340"/>
      <c r="F33" s="340"/>
      <c r="G33" s="340"/>
      <c r="H33" s="341"/>
    </row>
    <row r="34" spans="2:8" ht="20.100000000000001" customHeight="1">
      <c r="B34" s="114" t="s">
        <v>62</v>
      </c>
      <c r="C34" s="115"/>
      <c r="D34" s="115"/>
      <c r="E34" s="115"/>
      <c r="F34" s="115"/>
      <c r="G34" s="115"/>
      <c r="H34" s="116"/>
    </row>
    <row r="35" spans="2:8" ht="27.95" customHeight="1" thickBot="1">
      <c r="B35" s="12" t="s">
        <v>63</v>
      </c>
      <c r="C35" s="13" t="s">
        <v>64</v>
      </c>
      <c r="D35" s="13" t="s">
        <v>65</v>
      </c>
      <c r="E35" s="13" t="s">
        <v>66</v>
      </c>
      <c r="F35" s="13" t="s">
        <v>67</v>
      </c>
      <c r="G35" s="115" t="s">
        <v>68</v>
      </c>
      <c r="H35" s="116"/>
    </row>
    <row r="36" spans="2:8" ht="38.1" customHeight="1" thickBot="1">
      <c r="B36" s="36" t="s">
        <v>104</v>
      </c>
      <c r="C36" s="36">
        <v>7.6899999999999996E-2</v>
      </c>
      <c r="D36" s="36">
        <v>1.7895000000000001</v>
      </c>
      <c r="E36" s="36" t="s">
        <v>69</v>
      </c>
      <c r="F36" s="36">
        <v>0.69230000000000003</v>
      </c>
      <c r="G36" s="342"/>
      <c r="H36" s="343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38" t="s">
        <v>71</v>
      </c>
      <c r="C38" s="139"/>
      <c r="D38" s="139"/>
      <c r="E38" s="159"/>
      <c r="F38" s="160" t="s">
        <v>72</v>
      </c>
      <c r="G38" s="139"/>
      <c r="H38" s="140"/>
    </row>
    <row r="39" spans="2:8" ht="14.1" customHeight="1">
      <c r="B39" s="148" t="s">
        <v>919</v>
      </c>
      <c r="C39" s="149"/>
      <c r="D39" s="149"/>
      <c r="E39" s="150"/>
      <c r="F39" s="151" t="s">
        <v>920</v>
      </c>
      <c r="G39" s="149"/>
      <c r="H39" s="161"/>
    </row>
    <row r="40" spans="2:8" ht="17.100000000000001" customHeight="1">
      <c r="B40" s="138" t="s">
        <v>75</v>
      </c>
      <c r="C40" s="139"/>
      <c r="D40" s="139"/>
      <c r="E40" s="159"/>
      <c r="F40" s="160" t="s">
        <v>76</v>
      </c>
      <c r="G40" s="139"/>
      <c r="H40" s="140"/>
    </row>
    <row r="41" spans="2:8" ht="21" customHeight="1">
      <c r="B41" s="148" t="s">
        <v>921</v>
      </c>
      <c r="C41" s="149"/>
      <c r="D41" s="149"/>
      <c r="E41" s="150"/>
      <c r="F41" s="151" t="s">
        <v>108</v>
      </c>
      <c r="G41" s="149"/>
      <c r="H41" s="161"/>
    </row>
    <row r="42" spans="2:8" ht="15" customHeight="1">
      <c r="B42" s="138" t="s">
        <v>77</v>
      </c>
      <c r="C42" s="139"/>
      <c r="D42" s="139"/>
      <c r="E42" s="159"/>
      <c r="F42" s="160" t="s">
        <v>78</v>
      </c>
      <c r="G42" s="139"/>
      <c r="H42" s="140"/>
    </row>
    <row r="43" spans="2:8" ht="12.95" customHeight="1">
      <c r="B43" s="148" t="s">
        <v>922</v>
      </c>
      <c r="C43" s="149"/>
      <c r="D43" s="149"/>
      <c r="E43" s="150"/>
      <c r="F43" s="151" t="s">
        <v>923</v>
      </c>
      <c r="G43" s="149"/>
      <c r="H43" s="161"/>
    </row>
    <row r="44" spans="2:8" ht="24" customHeight="1">
      <c r="B44" s="138" t="s">
        <v>79</v>
      </c>
      <c r="C44" s="139"/>
      <c r="D44" s="139"/>
      <c r="E44" s="159"/>
      <c r="F44" s="160" t="s">
        <v>80</v>
      </c>
      <c r="G44" s="139"/>
      <c r="H44" s="140"/>
    </row>
    <row r="45" spans="2:8" ht="14.1" customHeight="1">
      <c r="B45" s="151" t="s">
        <v>924</v>
      </c>
      <c r="C45" s="149"/>
      <c r="D45" s="149"/>
      <c r="E45" s="149"/>
      <c r="F45" s="151" t="s">
        <v>108</v>
      </c>
      <c r="G45" s="149"/>
      <c r="H45" s="161"/>
    </row>
    <row r="46" spans="2:8" ht="14.1" customHeight="1">
      <c r="B46" s="329" t="s">
        <v>925</v>
      </c>
      <c r="C46" s="330"/>
      <c r="D46" s="330"/>
      <c r="E46" s="330"/>
      <c r="F46" s="330"/>
      <c r="G46" s="330"/>
      <c r="H46" s="331"/>
    </row>
    <row r="47" spans="2:8" ht="15.95" customHeight="1">
      <c r="B47" s="148" t="s">
        <v>926</v>
      </c>
      <c r="C47" s="149"/>
      <c r="D47" s="149"/>
      <c r="E47" s="149"/>
      <c r="F47" s="149"/>
      <c r="G47" s="149"/>
      <c r="H47" s="161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18.95" customHeight="1">
      <c r="B49" s="148" t="s">
        <v>927</v>
      </c>
      <c r="C49" s="149"/>
      <c r="D49" s="149"/>
      <c r="E49" s="150"/>
      <c r="F49" s="151" t="s">
        <v>928</v>
      </c>
      <c r="G49" s="149"/>
      <c r="H49" s="161"/>
    </row>
    <row r="50" spans="2:8" ht="16.5" customHeight="1">
      <c r="B50" s="138" t="s">
        <v>87</v>
      </c>
      <c r="C50" s="139"/>
      <c r="D50" s="139"/>
      <c r="E50" s="159"/>
      <c r="F50" s="160" t="s">
        <v>88</v>
      </c>
      <c r="G50" s="139"/>
      <c r="H50" s="140"/>
    </row>
    <row r="51" spans="2:8" ht="15" customHeight="1" thickBot="1">
      <c r="B51" s="332" t="s">
        <v>929</v>
      </c>
      <c r="C51" s="333"/>
      <c r="D51" s="333"/>
      <c r="E51" s="334"/>
      <c r="F51" s="335" t="s">
        <v>930</v>
      </c>
      <c r="G51" s="336"/>
      <c r="H51" s="337"/>
    </row>
    <row r="52" spans="2:8" ht="38.25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9:E9"/>
    <mergeCell ref="F9:G9"/>
    <mergeCell ref="B5:H5"/>
    <mergeCell ref="B6:H6"/>
    <mergeCell ref="B7:H7"/>
    <mergeCell ref="B8:E8"/>
    <mergeCell ref="F8:G8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B45:E45"/>
    <mergeCell ref="F45:H45"/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</mergeCells>
  <conditionalFormatting sqref="B36:F36">
    <cfRule type="containsText" dxfId="83" priority="1" operator="containsText" text="NO DISPONIBLE">
      <formula>NOT(ISERROR(SEARCH("NO DISPONIBLE",B36)))</formula>
    </cfRule>
    <cfRule type="cellIs" dxfId="82" priority="2" operator="lessThanOrEqual">
      <formula>0.15</formula>
    </cfRule>
    <cfRule type="cellIs" dxfId="81" priority="3" operator="between">
      <formula>0.5</formula>
      <formula>0.7</formula>
    </cfRule>
    <cfRule type="cellIs" dxfId="80" priority="4" operator="greaterThanOrEqual">
      <formula>0.7</formula>
    </cfRule>
  </conditionalFormatting>
  <hyperlinks>
    <hyperlink ref="B51" r:id="rId1"/>
  </hyperlinks>
  <pageMargins left="1.5354330708661419" right="0.70866141732283472" top="0.39370078740157483" bottom="0.31496062992125984" header="0.11811023622047245" footer="1.1023622047244095"/>
  <pageSetup paperSize="5" scale="73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'C. 2.1.1.1.10'!B36:F36</xm:f>
              <xm:sqref>G36</xm:sqref>
            </x14:sparkline>
          </x14:sparklines>
        </x14:sparklineGroup>
      </x14:sparklineGroup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53"/>
  <sheetViews>
    <sheetView view="pageBreakPreview" topLeftCell="A34" zoomScaleNormal="85" zoomScaleSheetLayoutView="100" workbookViewId="0">
      <selection activeCell="B47" sqref="B47:H47"/>
    </sheetView>
  </sheetViews>
  <sheetFormatPr baseColWidth="10" defaultColWidth="11.42578125" defaultRowHeight="14.25"/>
  <cols>
    <col min="1" max="1" width="11.42578125" style="1"/>
    <col min="2" max="5" width="14.42578125" style="1" customWidth="1"/>
    <col min="6" max="6" width="13.28515625" style="1" customWidth="1"/>
    <col min="7" max="7" width="13.42578125" style="1" customWidth="1"/>
    <col min="8" max="8" width="17.85546875" style="1" customWidth="1"/>
    <col min="9" max="9" width="64" style="1" customWidth="1"/>
    <col min="10" max="16384" width="11.42578125" style="1"/>
  </cols>
  <sheetData>
    <row r="1" spans="2:17" ht="32.25" customHeight="1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14" t="s">
        <v>1</v>
      </c>
      <c r="C6" s="115"/>
      <c r="D6" s="115"/>
      <c r="E6" s="115"/>
      <c r="F6" s="115"/>
      <c r="G6" s="115"/>
      <c r="H6" s="116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358" t="s">
        <v>931</v>
      </c>
      <c r="C7" s="359"/>
      <c r="D7" s="359"/>
      <c r="E7" s="359"/>
      <c r="F7" s="359"/>
      <c r="G7" s="359"/>
      <c r="H7" s="360"/>
      <c r="J7" s="15"/>
      <c r="K7" s="15"/>
      <c r="L7" s="15"/>
      <c r="M7" s="15"/>
      <c r="N7" s="15"/>
      <c r="O7" s="15"/>
      <c r="P7" s="15"/>
      <c r="Q7" s="15"/>
    </row>
    <row r="8" spans="2:17" ht="21" customHeight="1">
      <c r="B8" s="114" t="s">
        <v>3</v>
      </c>
      <c r="C8" s="115"/>
      <c r="D8" s="115"/>
      <c r="E8" s="115"/>
      <c r="F8" s="160" t="s">
        <v>4</v>
      </c>
      <c r="G8" s="159"/>
      <c r="H8" s="101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45" customHeight="1">
      <c r="B9" s="356" t="s">
        <v>900</v>
      </c>
      <c r="C9" s="357"/>
      <c r="D9" s="357"/>
      <c r="E9" s="357"/>
      <c r="F9" s="151" t="s">
        <v>901</v>
      </c>
      <c r="G9" s="150"/>
      <c r="H9" s="19" t="s">
        <v>318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38" t="s">
        <v>8</v>
      </c>
      <c r="C10" s="139"/>
      <c r="D10" s="139"/>
      <c r="E10" s="139"/>
      <c r="F10" s="139"/>
      <c r="G10" s="139"/>
      <c r="H10" s="140"/>
    </row>
    <row r="11" spans="2:17" ht="25.5" customHeight="1">
      <c r="B11" s="32" t="s">
        <v>9</v>
      </c>
      <c r="C11" s="160" t="s">
        <v>10</v>
      </c>
      <c r="D11" s="159"/>
      <c r="E11" s="13" t="s">
        <v>11</v>
      </c>
      <c r="F11" s="13" t="s">
        <v>902</v>
      </c>
      <c r="G11" s="13" t="s">
        <v>13</v>
      </c>
      <c r="H11" s="14" t="s">
        <v>14</v>
      </c>
    </row>
    <row r="12" spans="2:17" ht="18.95" customHeight="1">
      <c r="B12" s="30" t="s">
        <v>903</v>
      </c>
      <c r="C12" s="350" t="s">
        <v>904</v>
      </c>
      <c r="D12" s="122"/>
      <c r="E12" s="21" t="s">
        <v>904</v>
      </c>
      <c r="F12" s="21" t="s">
        <v>904</v>
      </c>
      <c r="G12" s="21" t="s">
        <v>905</v>
      </c>
      <c r="H12" s="22" t="s">
        <v>906</v>
      </c>
    </row>
    <row r="13" spans="2:17" ht="16.5" customHeight="1">
      <c r="B13" s="351" t="s">
        <v>907</v>
      </c>
      <c r="C13" s="352"/>
      <c r="D13" s="352"/>
      <c r="E13" s="352"/>
      <c r="F13" s="353"/>
      <c r="G13" s="160" t="s">
        <v>908</v>
      </c>
      <c r="H13" s="140"/>
    </row>
    <row r="14" spans="2:17" ht="16.5" customHeight="1">
      <c r="B14" s="102" t="s">
        <v>23</v>
      </c>
      <c r="C14" s="354" t="s">
        <v>24</v>
      </c>
      <c r="D14" s="355"/>
      <c r="E14" s="103" t="s">
        <v>25</v>
      </c>
      <c r="F14" s="13" t="s">
        <v>11</v>
      </c>
      <c r="G14" s="37" t="s">
        <v>26</v>
      </c>
      <c r="H14" s="14" t="s">
        <v>27</v>
      </c>
    </row>
    <row r="15" spans="2:17" ht="21" customHeight="1">
      <c r="B15" s="17" t="s">
        <v>28</v>
      </c>
      <c r="C15" s="151" t="s">
        <v>909</v>
      </c>
      <c r="D15" s="150"/>
      <c r="E15" s="18" t="s">
        <v>910</v>
      </c>
      <c r="F15" s="18" t="s">
        <v>30</v>
      </c>
      <c r="G15" s="34" t="s">
        <v>28</v>
      </c>
      <c r="H15" s="19" t="s">
        <v>911</v>
      </c>
    </row>
    <row r="16" spans="2:17" ht="30.95" customHeight="1">
      <c r="B16" s="114" t="s">
        <v>32</v>
      </c>
      <c r="C16" s="115"/>
      <c r="D16" s="115"/>
      <c r="E16" s="115"/>
      <c r="F16" s="160" t="s">
        <v>33</v>
      </c>
      <c r="G16" s="139"/>
      <c r="H16" s="140"/>
    </row>
    <row r="17" spans="2:9" ht="47.1" customHeight="1">
      <c r="B17" s="131" t="s">
        <v>34</v>
      </c>
      <c r="C17" s="132"/>
      <c r="D17" s="132"/>
      <c r="E17" s="133"/>
      <c r="F17" s="115" t="s">
        <v>914</v>
      </c>
      <c r="G17" s="115"/>
      <c r="H17" s="14" t="s">
        <v>915</v>
      </c>
    </row>
    <row r="18" spans="2:9" ht="18" customHeight="1">
      <c r="B18" s="120" t="s">
        <v>37</v>
      </c>
      <c r="C18" s="121"/>
      <c r="D18" s="121"/>
      <c r="E18" s="122"/>
      <c r="F18" s="123" t="s">
        <v>38</v>
      </c>
      <c r="G18" s="123"/>
      <c r="H18" s="22" t="s">
        <v>38</v>
      </c>
    </row>
    <row r="19" spans="2:9" ht="15.75" customHeight="1">
      <c r="B19" s="138" t="s">
        <v>39</v>
      </c>
      <c r="C19" s="139"/>
      <c r="D19" s="139"/>
      <c r="E19" s="139"/>
      <c r="F19" s="139"/>
      <c r="G19" s="139"/>
      <c r="H19" s="140"/>
    </row>
    <row r="20" spans="2:9" ht="48" customHeight="1">
      <c r="B20" s="349" t="s">
        <v>932</v>
      </c>
      <c r="C20" s="209"/>
      <c r="D20" s="209"/>
      <c r="E20" s="209"/>
      <c r="F20" s="209"/>
      <c r="G20" s="209"/>
      <c r="H20" s="210"/>
    </row>
    <row r="21" spans="2:9" ht="15.75" customHeight="1">
      <c r="B21" s="138" t="s">
        <v>41</v>
      </c>
      <c r="C21" s="139"/>
      <c r="D21" s="139"/>
      <c r="E21" s="139"/>
      <c r="F21" s="139"/>
      <c r="G21" s="139"/>
      <c r="H21" s="140"/>
    </row>
    <row r="22" spans="2:9" ht="32.25" customHeight="1">
      <c r="B22" s="148" t="s">
        <v>933</v>
      </c>
      <c r="C22" s="149"/>
      <c r="D22" s="149"/>
      <c r="E22" s="149"/>
      <c r="F22" s="149"/>
      <c r="G22" s="149"/>
      <c r="H22" s="161"/>
    </row>
    <row r="23" spans="2:9" ht="15.75" customHeight="1">
      <c r="B23" s="138" t="s">
        <v>43</v>
      </c>
      <c r="C23" s="139"/>
      <c r="D23" s="139"/>
      <c r="E23" s="159"/>
      <c r="F23" s="160" t="s">
        <v>44</v>
      </c>
      <c r="G23" s="139"/>
      <c r="H23" s="140"/>
    </row>
    <row r="24" spans="2:9" ht="24.75" customHeight="1">
      <c r="B24" s="148" t="s">
        <v>45</v>
      </c>
      <c r="C24" s="149"/>
      <c r="D24" s="149"/>
      <c r="E24" s="150"/>
      <c r="F24" s="151" t="s">
        <v>305</v>
      </c>
      <c r="G24" s="149"/>
      <c r="H24" s="161"/>
    </row>
    <row r="25" spans="2:9">
      <c r="B25" s="138" t="s">
        <v>47</v>
      </c>
      <c r="C25" s="139"/>
      <c r="D25" s="139"/>
      <c r="E25" s="159"/>
      <c r="F25" s="160" t="s">
        <v>48</v>
      </c>
      <c r="G25" s="139"/>
      <c r="H25" s="140"/>
    </row>
    <row r="26" spans="2:9" ht="26.25" customHeight="1">
      <c r="B26" s="138" t="s">
        <v>49</v>
      </c>
      <c r="C26" s="159"/>
      <c r="D26" s="160" t="s">
        <v>50</v>
      </c>
      <c r="E26" s="159"/>
      <c r="F26" s="13" t="s">
        <v>49</v>
      </c>
      <c r="G26" s="13" t="s">
        <v>51</v>
      </c>
      <c r="H26" s="33" t="s">
        <v>50</v>
      </c>
    </row>
    <row r="27" spans="2:9">
      <c r="B27" s="344">
        <v>22</v>
      </c>
      <c r="C27" s="345"/>
      <c r="D27" s="151">
        <v>2022</v>
      </c>
      <c r="E27" s="150"/>
      <c r="F27" s="104">
        <v>27</v>
      </c>
      <c r="G27" s="31">
        <f>(+F27/B27)-1</f>
        <v>0.22727272727272729</v>
      </c>
      <c r="H27" s="105">
        <v>2025</v>
      </c>
    </row>
    <row r="28" spans="2:9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24" customHeight="1">
      <c r="B29" s="138" t="s">
        <v>34</v>
      </c>
      <c r="C29" s="139"/>
      <c r="D29" s="139"/>
      <c r="E29" s="139"/>
      <c r="F29" s="139"/>
      <c r="G29" s="139"/>
      <c r="H29" s="140"/>
    </row>
    <row r="30" spans="2:9" ht="26.1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45.95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  <c r="I31" s="35"/>
    </row>
    <row r="32" spans="2:9" ht="15" customHeight="1">
      <c r="B32" s="138" t="s">
        <v>60</v>
      </c>
      <c r="C32" s="139"/>
      <c r="D32" s="338"/>
      <c r="E32" s="338"/>
      <c r="F32" s="338"/>
      <c r="G32" s="338"/>
      <c r="H32" s="140"/>
    </row>
    <row r="33" spans="2:8" ht="144.75" customHeight="1" thickBot="1">
      <c r="B33" s="339" t="s">
        <v>918</v>
      </c>
      <c r="C33" s="340"/>
      <c r="D33" s="340"/>
      <c r="E33" s="340"/>
      <c r="F33" s="340"/>
      <c r="G33" s="340"/>
      <c r="H33" s="341"/>
    </row>
    <row r="34" spans="2:8" ht="20.100000000000001" customHeight="1" thickBot="1">
      <c r="B34" s="361" t="s">
        <v>62</v>
      </c>
      <c r="C34" s="362"/>
      <c r="D34" s="362"/>
      <c r="E34" s="362"/>
      <c r="F34" s="362"/>
      <c r="G34" s="362"/>
      <c r="H34" s="363"/>
    </row>
    <row r="35" spans="2:8" ht="27.95" customHeight="1" thickBot="1">
      <c r="B35" s="106" t="s">
        <v>63</v>
      </c>
      <c r="C35" s="106" t="s">
        <v>64</v>
      </c>
      <c r="D35" s="107" t="s">
        <v>65</v>
      </c>
      <c r="E35" s="106" t="s">
        <v>66</v>
      </c>
      <c r="F35" s="106" t="s">
        <v>67</v>
      </c>
      <c r="G35" s="361" t="s">
        <v>934</v>
      </c>
      <c r="H35" s="363"/>
    </row>
    <row r="36" spans="2:8" ht="38.1" customHeight="1" thickBot="1">
      <c r="B36" s="36" t="s">
        <v>104</v>
      </c>
      <c r="C36" s="36">
        <v>5.5599999999999997E-2</v>
      </c>
      <c r="D36" s="36">
        <v>3.6</v>
      </c>
      <c r="E36" s="36" t="s">
        <v>69</v>
      </c>
      <c r="F36" s="36">
        <v>0.70369999999999999</v>
      </c>
      <c r="G36" s="342"/>
      <c r="H36" s="343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38" t="s">
        <v>71</v>
      </c>
      <c r="C38" s="139"/>
      <c r="D38" s="139"/>
      <c r="E38" s="159"/>
      <c r="F38" s="160" t="s">
        <v>72</v>
      </c>
      <c r="G38" s="139"/>
      <c r="H38" s="140"/>
    </row>
    <row r="39" spans="2:8" ht="14.1" customHeight="1">
      <c r="B39" s="148" t="s">
        <v>935</v>
      </c>
      <c r="C39" s="149"/>
      <c r="D39" s="149"/>
      <c r="E39" s="150"/>
      <c r="F39" s="151" t="s">
        <v>936</v>
      </c>
      <c r="G39" s="149"/>
      <c r="H39" s="161"/>
    </row>
    <row r="40" spans="2:8" ht="17.100000000000001" customHeight="1">
      <c r="B40" s="138" t="s">
        <v>75</v>
      </c>
      <c r="C40" s="139"/>
      <c r="D40" s="139"/>
      <c r="E40" s="159"/>
      <c r="F40" s="160" t="s">
        <v>76</v>
      </c>
      <c r="G40" s="139"/>
      <c r="H40" s="140"/>
    </row>
    <row r="41" spans="2:8" ht="21" customHeight="1">
      <c r="B41" s="148" t="s">
        <v>921</v>
      </c>
      <c r="C41" s="149"/>
      <c r="D41" s="149"/>
      <c r="E41" s="150"/>
      <c r="F41" s="151" t="s">
        <v>108</v>
      </c>
      <c r="G41" s="149"/>
      <c r="H41" s="161"/>
    </row>
    <row r="42" spans="2:8" ht="15" customHeight="1">
      <c r="B42" s="138" t="s">
        <v>77</v>
      </c>
      <c r="C42" s="139"/>
      <c r="D42" s="139"/>
      <c r="E42" s="159"/>
      <c r="F42" s="160" t="s">
        <v>78</v>
      </c>
      <c r="G42" s="139"/>
      <c r="H42" s="140"/>
    </row>
    <row r="43" spans="2:8" ht="12.95" customHeight="1">
      <c r="B43" s="148" t="s">
        <v>937</v>
      </c>
      <c r="C43" s="149"/>
      <c r="D43" s="149"/>
      <c r="E43" s="150"/>
      <c r="F43" s="151" t="s">
        <v>938</v>
      </c>
      <c r="G43" s="149"/>
      <c r="H43" s="161"/>
    </row>
    <row r="44" spans="2:8" ht="24" customHeight="1">
      <c r="B44" s="138" t="s">
        <v>79</v>
      </c>
      <c r="C44" s="139"/>
      <c r="D44" s="139"/>
      <c r="E44" s="159"/>
      <c r="F44" s="160" t="s">
        <v>80</v>
      </c>
      <c r="G44" s="139"/>
      <c r="H44" s="140"/>
    </row>
    <row r="45" spans="2:8" ht="14.1" customHeight="1">
      <c r="B45" s="151" t="s">
        <v>924</v>
      </c>
      <c r="C45" s="149"/>
      <c r="D45" s="149"/>
      <c r="E45" s="149"/>
      <c r="F45" s="151" t="s">
        <v>108</v>
      </c>
      <c r="G45" s="149"/>
      <c r="H45" s="161"/>
    </row>
    <row r="46" spans="2:8" ht="14.1" customHeight="1">
      <c r="B46" s="329" t="s">
        <v>925</v>
      </c>
      <c r="C46" s="330"/>
      <c r="D46" s="330"/>
      <c r="E46" s="330"/>
      <c r="F46" s="330"/>
      <c r="G46" s="330"/>
      <c r="H46" s="331"/>
    </row>
    <row r="47" spans="2:8" ht="15.95" customHeight="1">
      <c r="B47" s="148" t="s">
        <v>926</v>
      </c>
      <c r="C47" s="149"/>
      <c r="D47" s="149"/>
      <c r="E47" s="149"/>
      <c r="F47" s="149"/>
      <c r="G47" s="149"/>
      <c r="H47" s="161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18.95" customHeight="1">
      <c r="B49" s="148" t="s">
        <v>927</v>
      </c>
      <c r="C49" s="149"/>
      <c r="D49" s="149"/>
      <c r="E49" s="150"/>
      <c r="F49" s="151" t="s">
        <v>928</v>
      </c>
      <c r="G49" s="149"/>
      <c r="H49" s="161"/>
    </row>
    <row r="50" spans="2:8" ht="16.5" customHeight="1">
      <c r="B50" s="138" t="s">
        <v>87</v>
      </c>
      <c r="C50" s="139"/>
      <c r="D50" s="139"/>
      <c r="E50" s="159"/>
      <c r="F50" s="160" t="s">
        <v>88</v>
      </c>
      <c r="G50" s="139"/>
      <c r="H50" s="140"/>
    </row>
    <row r="51" spans="2:8" ht="15" customHeight="1" thickBot="1">
      <c r="B51" s="332" t="s">
        <v>929</v>
      </c>
      <c r="C51" s="333"/>
      <c r="D51" s="333"/>
      <c r="E51" s="334"/>
      <c r="F51" s="335" t="s">
        <v>930</v>
      </c>
      <c r="G51" s="336"/>
      <c r="H51" s="337"/>
    </row>
    <row r="52" spans="2:8" ht="38.25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9:E9"/>
    <mergeCell ref="F9:G9"/>
    <mergeCell ref="B5:H5"/>
    <mergeCell ref="B6:H6"/>
    <mergeCell ref="B7:H7"/>
    <mergeCell ref="B8:E8"/>
    <mergeCell ref="F8:G8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B45:E45"/>
    <mergeCell ref="F45:H45"/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</mergeCells>
  <conditionalFormatting sqref="B36:F36">
    <cfRule type="containsText" dxfId="79" priority="1" operator="containsText" text="NO DISPONIBLE">
      <formula>NOT(ISERROR(SEARCH("NO DISPONIBLE",B36)))</formula>
    </cfRule>
    <cfRule type="cellIs" dxfId="78" priority="2" operator="lessThanOrEqual">
      <formula>0.15</formula>
    </cfRule>
    <cfRule type="cellIs" dxfId="77" priority="3" operator="between">
      <formula>0.5</formula>
      <formula>0.7</formula>
    </cfRule>
    <cfRule type="cellIs" dxfId="76" priority="4" operator="greaterThanOrEqual">
      <formula>0.7</formula>
    </cfRule>
  </conditionalFormatting>
  <hyperlinks>
    <hyperlink ref="B51" r:id="rId1"/>
  </hyperlinks>
  <pageMargins left="1.5354330708661419" right="0.70866141732283472" top="0.39370078740157483" bottom="0.31496062992125984" header="0.11811023622047245" footer="1.1023622047244095"/>
  <pageSetup paperSize="5" scale="72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2.1.1.1.10.1'!B36:F36</xm:f>
              <xm:sqref>G36</xm:sqref>
            </x14:sparkline>
          </x14:sparklines>
        </x14:sparklineGroup>
      </x14:sparklineGroup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53"/>
  <sheetViews>
    <sheetView view="pageBreakPreview" topLeftCell="A33" zoomScaleNormal="70" zoomScaleSheetLayoutView="100" workbookViewId="0">
      <selection activeCell="B47" sqref="B47:H47"/>
    </sheetView>
  </sheetViews>
  <sheetFormatPr baseColWidth="10" defaultColWidth="11.42578125" defaultRowHeight="14.25"/>
  <cols>
    <col min="1" max="1" width="11.42578125" style="1"/>
    <col min="2" max="5" width="14.28515625" style="1" customWidth="1"/>
    <col min="6" max="6" width="13.28515625" style="1" customWidth="1"/>
    <col min="7" max="7" width="13.42578125" style="1" customWidth="1"/>
    <col min="8" max="8" width="17.85546875" style="1" customWidth="1"/>
    <col min="9" max="9" width="64" style="1" customWidth="1"/>
    <col min="10" max="16384" width="11.42578125" style="1"/>
  </cols>
  <sheetData>
    <row r="1" spans="2:17" ht="32.25" customHeight="1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38" t="s">
        <v>1</v>
      </c>
      <c r="C6" s="139"/>
      <c r="D6" s="139"/>
      <c r="E6" s="139"/>
      <c r="F6" s="139"/>
      <c r="G6" s="139"/>
      <c r="H6" s="140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358" t="s">
        <v>939</v>
      </c>
      <c r="C7" s="359"/>
      <c r="D7" s="359"/>
      <c r="E7" s="359"/>
      <c r="F7" s="359"/>
      <c r="G7" s="359"/>
      <c r="H7" s="360"/>
      <c r="J7" s="15"/>
      <c r="K7" s="15"/>
      <c r="L7" s="15"/>
      <c r="M7" s="15"/>
      <c r="N7" s="15"/>
      <c r="O7" s="15"/>
      <c r="P7" s="15"/>
      <c r="Q7" s="15"/>
    </row>
    <row r="8" spans="2:17" ht="21" customHeight="1">
      <c r="B8" s="114" t="s">
        <v>3</v>
      </c>
      <c r="C8" s="115"/>
      <c r="D8" s="115"/>
      <c r="E8" s="115"/>
      <c r="F8" s="160" t="s">
        <v>4</v>
      </c>
      <c r="G8" s="159"/>
      <c r="H8" s="101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45" customHeight="1">
      <c r="B9" s="356" t="s">
        <v>900</v>
      </c>
      <c r="C9" s="357"/>
      <c r="D9" s="357"/>
      <c r="E9" s="357"/>
      <c r="F9" s="151" t="s">
        <v>901</v>
      </c>
      <c r="G9" s="150"/>
      <c r="H9" s="19" t="s">
        <v>318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38" t="s">
        <v>8</v>
      </c>
      <c r="C10" s="139"/>
      <c r="D10" s="139"/>
      <c r="E10" s="139"/>
      <c r="F10" s="139"/>
      <c r="G10" s="139"/>
      <c r="H10" s="140"/>
    </row>
    <row r="11" spans="2:17" ht="25.5" customHeight="1">
      <c r="B11" s="32" t="s">
        <v>9</v>
      </c>
      <c r="C11" s="160" t="s">
        <v>10</v>
      </c>
      <c r="D11" s="159"/>
      <c r="E11" s="13" t="s">
        <v>11</v>
      </c>
      <c r="F11" s="13" t="s">
        <v>902</v>
      </c>
      <c r="G11" s="13" t="s">
        <v>13</v>
      </c>
      <c r="H11" s="14" t="s">
        <v>14</v>
      </c>
    </row>
    <row r="12" spans="2:17" ht="18.95" customHeight="1">
      <c r="B12" s="30" t="s">
        <v>903</v>
      </c>
      <c r="C12" s="350" t="s">
        <v>904</v>
      </c>
      <c r="D12" s="122"/>
      <c r="E12" s="21" t="s">
        <v>904</v>
      </c>
      <c r="F12" s="21" t="s">
        <v>904</v>
      </c>
      <c r="G12" s="21" t="s">
        <v>905</v>
      </c>
      <c r="H12" s="22" t="s">
        <v>906</v>
      </c>
    </row>
    <row r="13" spans="2:17" ht="16.5" customHeight="1">
      <c r="B13" s="351" t="s">
        <v>907</v>
      </c>
      <c r="C13" s="352"/>
      <c r="D13" s="352"/>
      <c r="E13" s="352"/>
      <c r="F13" s="353"/>
      <c r="G13" s="160" t="s">
        <v>908</v>
      </c>
      <c r="H13" s="140"/>
    </row>
    <row r="14" spans="2:17" ht="16.5" customHeight="1">
      <c r="B14" s="102" t="s">
        <v>23</v>
      </c>
      <c r="C14" s="354" t="s">
        <v>24</v>
      </c>
      <c r="D14" s="355"/>
      <c r="E14" s="103" t="s">
        <v>25</v>
      </c>
      <c r="F14" s="13" t="s">
        <v>11</v>
      </c>
      <c r="G14" s="37" t="s">
        <v>26</v>
      </c>
      <c r="H14" s="14" t="s">
        <v>27</v>
      </c>
    </row>
    <row r="15" spans="2:17" ht="21" customHeight="1">
      <c r="B15" s="17" t="s">
        <v>28</v>
      </c>
      <c r="C15" s="151" t="s">
        <v>909</v>
      </c>
      <c r="D15" s="150"/>
      <c r="E15" s="18" t="s">
        <v>910</v>
      </c>
      <c r="F15" s="18" t="s">
        <v>30</v>
      </c>
      <c r="G15" s="34" t="s">
        <v>28</v>
      </c>
      <c r="H15" s="19" t="s">
        <v>940</v>
      </c>
    </row>
    <row r="16" spans="2:17" ht="30.95" customHeight="1">
      <c r="B16" s="114" t="s">
        <v>32</v>
      </c>
      <c r="C16" s="115"/>
      <c r="D16" s="115"/>
      <c r="E16" s="115"/>
      <c r="F16" s="160" t="s">
        <v>33</v>
      </c>
      <c r="G16" s="139"/>
      <c r="H16" s="140"/>
    </row>
    <row r="17" spans="2:9" ht="47.1" customHeight="1">
      <c r="B17" s="131" t="s">
        <v>34</v>
      </c>
      <c r="C17" s="132"/>
      <c r="D17" s="132"/>
      <c r="E17" s="133"/>
      <c r="F17" s="115" t="s">
        <v>914</v>
      </c>
      <c r="G17" s="115"/>
      <c r="H17" s="14" t="s">
        <v>915</v>
      </c>
    </row>
    <row r="18" spans="2:9" ht="18" customHeight="1">
      <c r="B18" s="120" t="s">
        <v>37</v>
      </c>
      <c r="C18" s="121"/>
      <c r="D18" s="121"/>
      <c r="E18" s="122"/>
      <c r="F18" s="123" t="s">
        <v>37</v>
      </c>
      <c r="G18" s="123"/>
      <c r="H18" s="22" t="s">
        <v>37</v>
      </c>
    </row>
    <row r="19" spans="2:9" ht="15.75" customHeight="1">
      <c r="B19" s="138" t="s">
        <v>39</v>
      </c>
      <c r="C19" s="139"/>
      <c r="D19" s="139"/>
      <c r="E19" s="139"/>
      <c r="F19" s="139"/>
      <c r="G19" s="139"/>
      <c r="H19" s="140"/>
    </row>
    <row r="20" spans="2:9" ht="48" customHeight="1">
      <c r="B20" s="349" t="s">
        <v>941</v>
      </c>
      <c r="C20" s="209"/>
      <c r="D20" s="209"/>
      <c r="E20" s="209"/>
      <c r="F20" s="209"/>
      <c r="G20" s="209"/>
      <c r="H20" s="210"/>
    </row>
    <row r="21" spans="2:9" ht="15.75" customHeight="1">
      <c r="B21" s="138" t="s">
        <v>41</v>
      </c>
      <c r="C21" s="139"/>
      <c r="D21" s="139"/>
      <c r="E21" s="139"/>
      <c r="F21" s="139"/>
      <c r="G21" s="139"/>
      <c r="H21" s="140"/>
    </row>
    <row r="22" spans="2:9" ht="32.25" customHeight="1">
      <c r="B22" s="148" t="s">
        <v>942</v>
      </c>
      <c r="C22" s="149"/>
      <c r="D22" s="149"/>
      <c r="E22" s="149"/>
      <c r="F22" s="149"/>
      <c r="G22" s="149"/>
      <c r="H22" s="161"/>
    </row>
    <row r="23" spans="2:9" ht="15.75" customHeight="1">
      <c r="B23" s="138" t="s">
        <v>43</v>
      </c>
      <c r="C23" s="139"/>
      <c r="D23" s="139"/>
      <c r="E23" s="159"/>
      <c r="F23" s="160" t="s">
        <v>44</v>
      </c>
      <c r="G23" s="139"/>
      <c r="H23" s="140"/>
    </row>
    <row r="24" spans="2:9" ht="24.75" customHeight="1">
      <c r="B24" s="148" t="s">
        <v>45</v>
      </c>
      <c r="C24" s="149"/>
      <c r="D24" s="149"/>
      <c r="E24" s="150"/>
      <c r="F24" s="151" t="s">
        <v>305</v>
      </c>
      <c r="G24" s="149"/>
      <c r="H24" s="161"/>
    </row>
    <row r="25" spans="2:9">
      <c r="B25" s="138" t="s">
        <v>47</v>
      </c>
      <c r="C25" s="139"/>
      <c r="D25" s="139"/>
      <c r="E25" s="159"/>
      <c r="F25" s="160" t="s">
        <v>48</v>
      </c>
      <c r="G25" s="139"/>
      <c r="H25" s="140"/>
    </row>
    <row r="26" spans="2:9" ht="15.95" customHeight="1">
      <c r="B26" s="138" t="s">
        <v>49</v>
      </c>
      <c r="C26" s="159"/>
      <c r="D26" s="160" t="s">
        <v>50</v>
      </c>
      <c r="E26" s="159"/>
      <c r="F26" s="13" t="s">
        <v>49</v>
      </c>
      <c r="G26" s="13" t="s">
        <v>51</v>
      </c>
      <c r="H26" s="33" t="s">
        <v>50</v>
      </c>
    </row>
    <row r="27" spans="2:9">
      <c r="B27" s="344">
        <v>11</v>
      </c>
      <c r="C27" s="345"/>
      <c r="D27" s="151">
        <v>2022</v>
      </c>
      <c r="E27" s="150"/>
      <c r="F27" s="104">
        <v>19</v>
      </c>
      <c r="G27" s="31">
        <f>(+F27/B27)-1</f>
        <v>0.72727272727272729</v>
      </c>
      <c r="H27" s="105">
        <v>2025</v>
      </c>
    </row>
    <row r="28" spans="2:9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24" customHeight="1">
      <c r="B29" s="138" t="s">
        <v>34</v>
      </c>
      <c r="C29" s="139"/>
      <c r="D29" s="139"/>
      <c r="E29" s="139"/>
      <c r="F29" s="139"/>
      <c r="G29" s="139"/>
      <c r="H29" s="140"/>
    </row>
    <row r="30" spans="2:9" ht="26.1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45.95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  <c r="I31" s="35"/>
    </row>
    <row r="32" spans="2:9" ht="15" customHeight="1">
      <c r="B32" s="138" t="s">
        <v>60</v>
      </c>
      <c r="C32" s="139"/>
      <c r="D32" s="338"/>
      <c r="E32" s="338"/>
      <c r="F32" s="338"/>
      <c r="G32" s="338"/>
      <c r="H32" s="140"/>
    </row>
    <row r="33" spans="2:8" ht="144.75" customHeight="1" thickBot="1">
      <c r="B33" s="339" t="s">
        <v>918</v>
      </c>
      <c r="C33" s="340"/>
      <c r="D33" s="340"/>
      <c r="E33" s="340"/>
      <c r="F33" s="340"/>
      <c r="G33" s="340"/>
      <c r="H33" s="341"/>
    </row>
    <row r="34" spans="2:8" ht="20.100000000000001" customHeight="1" thickBot="1">
      <c r="B34" s="361" t="s">
        <v>62</v>
      </c>
      <c r="C34" s="362"/>
      <c r="D34" s="362"/>
      <c r="E34" s="362"/>
      <c r="F34" s="362"/>
      <c r="G34" s="362"/>
      <c r="H34" s="363"/>
    </row>
    <row r="35" spans="2:8" ht="27.95" customHeight="1" thickBot="1">
      <c r="B35" s="106" t="s">
        <v>63</v>
      </c>
      <c r="C35" s="106" t="s">
        <v>64</v>
      </c>
      <c r="D35" s="107" t="s">
        <v>65</v>
      </c>
      <c r="E35" s="106" t="s">
        <v>66</v>
      </c>
      <c r="F35" s="106" t="s">
        <v>67</v>
      </c>
      <c r="G35" s="361" t="s">
        <v>934</v>
      </c>
      <c r="H35" s="363"/>
    </row>
    <row r="36" spans="2:8" ht="38.1" customHeight="1" thickBot="1">
      <c r="B36" s="36" t="s">
        <v>104</v>
      </c>
      <c r="C36" s="36">
        <v>0.1429</v>
      </c>
      <c r="D36" s="36">
        <v>1.1818</v>
      </c>
      <c r="E36" s="36" t="s">
        <v>69</v>
      </c>
      <c r="F36" s="36">
        <v>0.73680000000000001</v>
      </c>
      <c r="G36" s="342"/>
      <c r="H36" s="343"/>
    </row>
    <row r="37" spans="2:8" ht="38.1" customHeight="1">
      <c r="B37" s="114" t="s">
        <v>62</v>
      </c>
      <c r="C37" s="115"/>
      <c r="D37" s="115"/>
      <c r="E37" s="115"/>
      <c r="F37" s="115"/>
      <c r="G37" s="115"/>
      <c r="H37" s="116"/>
    </row>
    <row r="38" spans="2:8" ht="14.1" customHeight="1">
      <c r="B38" s="138" t="s">
        <v>71</v>
      </c>
      <c r="C38" s="139"/>
      <c r="D38" s="139"/>
      <c r="E38" s="159"/>
      <c r="F38" s="160" t="s">
        <v>72</v>
      </c>
      <c r="G38" s="139"/>
      <c r="H38" s="140"/>
    </row>
    <row r="39" spans="2:8" ht="22.5" customHeight="1">
      <c r="B39" s="148" t="s">
        <v>943</v>
      </c>
      <c r="C39" s="149"/>
      <c r="D39" s="149"/>
      <c r="E39" s="150"/>
      <c r="F39" s="364" t="s">
        <v>944</v>
      </c>
      <c r="G39" s="365"/>
      <c r="H39" s="366"/>
    </row>
    <row r="40" spans="2:8" ht="17.100000000000001" customHeight="1">
      <c r="B40" s="138" t="s">
        <v>75</v>
      </c>
      <c r="C40" s="139"/>
      <c r="D40" s="139"/>
      <c r="E40" s="159"/>
      <c r="F40" s="160" t="s">
        <v>76</v>
      </c>
      <c r="G40" s="139"/>
      <c r="H40" s="140"/>
    </row>
    <row r="41" spans="2:8" ht="21" customHeight="1">
      <c r="B41" s="148" t="s">
        <v>921</v>
      </c>
      <c r="C41" s="149"/>
      <c r="D41" s="149"/>
      <c r="E41" s="150"/>
      <c r="F41" s="151" t="s">
        <v>108</v>
      </c>
      <c r="G41" s="149"/>
      <c r="H41" s="161"/>
    </row>
    <row r="42" spans="2:8" ht="15" customHeight="1">
      <c r="B42" s="138" t="s">
        <v>77</v>
      </c>
      <c r="C42" s="139"/>
      <c r="D42" s="139"/>
      <c r="E42" s="159"/>
      <c r="F42" s="160" t="s">
        <v>78</v>
      </c>
      <c r="G42" s="139"/>
      <c r="H42" s="140"/>
    </row>
    <row r="43" spans="2:8" ht="22.5" customHeight="1">
      <c r="B43" s="148" t="s">
        <v>945</v>
      </c>
      <c r="C43" s="149"/>
      <c r="D43" s="149"/>
      <c r="E43" s="150"/>
      <c r="F43" s="364" t="s">
        <v>946</v>
      </c>
      <c r="G43" s="365"/>
      <c r="H43" s="366"/>
    </row>
    <row r="44" spans="2:8" ht="24" customHeight="1">
      <c r="B44" s="138" t="s">
        <v>79</v>
      </c>
      <c r="C44" s="139"/>
      <c r="D44" s="139"/>
      <c r="E44" s="159"/>
      <c r="F44" s="160" t="s">
        <v>80</v>
      </c>
      <c r="G44" s="139"/>
      <c r="H44" s="140"/>
    </row>
    <row r="45" spans="2:8" ht="14.1" customHeight="1">
      <c r="B45" s="151" t="s">
        <v>924</v>
      </c>
      <c r="C45" s="149"/>
      <c r="D45" s="149"/>
      <c r="E45" s="149"/>
      <c r="F45" s="151" t="s">
        <v>108</v>
      </c>
      <c r="G45" s="149"/>
      <c r="H45" s="161"/>
    </row>
    <row r="46" spans="2:8" ht="14.1" customHeight="1">
      <c r="B46" s="329" t="s">
        <v>925</v>
      </c>
      <c r="C46" s="330"/>
      <c r="D46" s="330"/>
      <c r="E46" s="330"/>
      <c r="F46" s="330"/>
      <c r="G46" s="330"/>
      <c r="H46" s="331"/>
    </row>
    <row r="47" spans="2:8" ht="15.95" customHeight="1">
      <c r="B47" s="148" t="s">
        <v>926</v>
      </c>
      <c r="C47" s="149"/>
      <c r="D47" s="149"/>
      <c r="E47" s="149"/>
      <c r="F47" s="149"/>
      <c r="G47" s="149"/>
      <c r="H47" s="161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18.95" customHeight="1">
      <c r="B49" s="148" t="s">
        <v>927</v>
      </c>
      <c r="C49" s="149"/>
      <c r="D49" s="149"/>
      <c r="E49" s="150"/>
      <c r="F49" s="151" t="s">
        <v>928</v>
      </c>
      <c r="G49" s="149"/>
      <c r="H49" s="161"/>
    </row>
    <row r="50" spans="2:8" ht="16.5" customHeight="1">
      <c r="B50" s="138" t="s">
        <v>87</v>
      </c>
      <c r="C50" s="139"/>
      <c r="D50" s="139"/>
      <c r="E50" s="159"/>
      <c r="F50" s="160" t="s">
        <v>88</v>
      </c>
      <c r="G50" s="139"/>
      <c r="H50" s="140"/>
    </row>
    <row r="51" spans="2:8" ht="15" customHeight="1" thickBot="1">
      <c r="B51" s="332" t="s">
        <v>929</v>
      </c>
      <c r="C51" s="333"/>
      <c r="D51" s="333"/>
      <c r="E51" s="334"/>
      <c r="F51" s="335" t="s">
        <v>930</v>
      </c>
      <c r="G51" s="336"/>
      <c r="H51" s="337"/>
    </row>
    <row r="52" spans="2:8" ht="38.25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9:E9"/>
    <mergeCell ref="F9:G9"/>
    <mergeCell ref="B5:H5"/>
    <mergeCell ref="B6:H6"/>
    <mergeCell ref="B7:H7"/>
    <mergeCell ref="B8:E8"/>
    <mergeCell ref="F8:G8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B45:E45"/>
    <mergeCell ref="F45:H45"/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</mergeCells>
  <conditionalFormatting sqref="B36:F36">
    <cfRule type="containsText" dxfId="75" priority="1" operator="containsText" text="NO DISPONIBLE">
      <formula>NOT(ISERROR(SEARCH("NO DISPONIBLE",B36)))</formula>
    </cfRule>
    <cfRule type="cellIs" dxfId="74" priority="2" operator="lessThanOrEqual">
      <formula>0.15</formula>
    </cfRule>
    <cfRule type="cellIs" dxfId="73" priority="3" operator="between">
      <formula>0.5</formula>
      <formula>0.7</formula>
    </cfRule>
    <cfRule type="cellIs" dxfId="72" priority="4" operator="greaterThanOrEqual">
      <formula>0.7</formula>
    </cfRule>
  </conditionalFormatting>
  <hyperlinks>
    <hyperlink ref="B51" r:id="rId1"/>
  </hyperlinks>
  <pageMargins left="1.5354330708661419" right="0.70866141732283472" top="0.39370078740157483" bottom="0.31496062992125984" header="0.11811023622047245" footer="1.1023622047244095"/>
  <pageSetup paperSize="5" scale="72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2.1.1.1.10.2'!B36:F36</xm:f>
              <xm:sqref>G36</xm:sqref>
            </x14:sparkline>
          </x14:sparklines>
        </x14:sparklineGroup>
      </x14:sparklineGroup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53"/>
  <sheetViews>
    <sheetView view="pageBreakPreview" topLeftCell="A33" zoomScale="85" zoomScaleNormal="100" zoomScaleSheetLayoutView="85" workbookViewId="0">
      <selection activeCell="B47" sqref="B47:H47"/>
    </sheetView>
  </sheetViews>
  <sheetFormatPr baseColWidth="10" defaultColWidth="11.42578125" defaultRowHeight="14.25"/>
  <cols>
    <col min="1" max="1" width="11.42578125" style="1"/>
    <col min="2" max="5" width="14.28515625" style="1" customWidth="1"/>
    <col min="6" max="6" width="13.28515625" style="1" customWidth="1"/>
    <col min="7" max="7" width="13.42578125" style="1" customWidth="1"/>
    <col min="8" max="8" width="17.85546875" style="1" customWidth="1"/>
    <col min="9" max="9" width="64" style="1" customWidth="1"/>
    <col min="10" max="16384" width="11.42578125" style="1"/>
  </cols>
  <sheetData>
    <row r="1" spans="2:17" ht="32.25" customHeight="1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38" t="s">
        <v>1</v>
      </c>
      <c r="C6" s="139"/>
      <c r="D6" s="139"/>
      <c r="E6" s="139"/>
      <c r="F6" s="139"/>
      <c r="G6" s="139"/>
      <c r="H6" s="140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358" t="s">
        <v>947</v>
      </c>
      <c r="C7" s="359"/>
      <c r="D7" s="359"/>
      <c r="E7" s="359"/>
      <c r="F7" s="359"/>
      <c r="G7" s="359"/>
      <c r="H7" s="360"/>
      <c r="J7" s="15"/>
      <c r="K7" s="15"/>
      <c r="L7" s="15"/>
      <c r="M7" s="15"/>
      <c r="N7" s="15"/>
      <c r="O7" s="15"/>
      <c r="P7" s="15"/>
      <c r="Q7" s="15"/>
    </row>
    <row r="8" spans="2:17" ht="21" customHeight="1">
      <c r="B8" s="114" t="s">
        <v>3</v>
      </c>
      <c r="C8" s="115"/>
      <c r="D8" s="115"/>
      <c r="E8" s="115"/>
      <c r="F8" s="160" t="s">
        <v>4</v>
      </c>
      <c r="G8" s="159"/>
      <c r="H8" s="101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45" customHeight="1">
      <c r="B9" s="356" t="s">
        <v>900</v>
      </c>
      <c r="C9" s="357"/>
      <c r="D9" s="357"/>
      <c r="E9" s="357"/>
      <c r="F9" s="151" t="s">
        <v>901</v>
      </c>
      <c r="G9" s="150"/>
      <c r="H9" s="19" t="s">
        <v>318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38" t="s">
        <v>8</v>
      </c>
      <c r="C10" s="139"/>
      <c r="D10" s="139"/>
      <c r="E10" s="139"/>
      <c r="F10" s="139"/>
      <c r="G10" s="139"/>
      <c r="H10" s="140"/>
    </row>
    <row r="11" spans="2:17" ht="25.5" customHeight="1">
      <c r="B11" s="32" t="s">
        <v>9</v>
      </c>
      <c r="C11" s="160" t="s">
        <v>10</v>
      </c>
      <c r="D11" s="159"/>
      <c r="E11" s="13" t="s">
        <v>11</v>
      </c>
      <c r="F11" s="13" t="s">
        <v>902</v>
      </c>
      <c r="G11" s="13" t="s">
        <v>13</v>
      </c>
      <c r="H11" s="14" t="s">
        <v>14</v>
      </c>
    </row>
    <row r="12" spans="2:17" ht="18.95" customHeight="1">
      <c r="B12" s="30" t="s">
        <v>903</v>
      </c>
      <c r="C12" s="350" t="s">
        <v>904</v>
      </c>
      <c r="D12" s="122"/>
      <c r="E12" s="21" t="s">
        <v>904</v>
      </c>
      <c r="F12" s="21" t="s">
        <v>904</v>
      </c>
      <c r="G12" s="21" t="s">
        <v>905</v>
      </c>
      <c r="H12" s="22" t="s">
        <v>906</v>
      </c>
    </row>
    <row r="13" spans="2:17" ht="16.5" customHeight="1">
      <c r="B13" s="351" t="s">
        <v>907</v>
      </c>
      <c r="C13" s="352"/>
      <c r="D13" s="352"/>
      <c r="E13" s="352"/>
      <c r="F13" s="353"/>
      <c r="G13" s="160" t="s">
        <v>908</v>
      </c>
      <c r="H13" s="140"/>
    </row>
    <row r="14" spans="2:17" ht="16.5" customHeight="1">
      <c r="B14" s="102" t="s">
        <v>23</v>
      </c>
      <c r="C14" s="354" t="s">
        <v>24</v>
      </c>
      <c r="D14" s="355"/>
      <c r="E14" s="103" t="s">
        <v>25</v>
      </c>
      <c r="F14" s="13" t="s">
        <v>11</v>
      </c>
      <c r="G14" s="37" t="s">
        <v>26</v>
      </c>
      <c r="H14" s="14" t="s">
        <v>27</v>
      </c>
    </row>
    <row r="15" spans="2:17" ht="21" customHeight="1">
      <c r="B15" s="17" t="s">
        <v>28</v>
      </c>
      <c r="C15" s="151" t="s">
        <v>909</v>
      </c>
      <c r="D15" s="150"/>
      <c r="E15" s="18" t="s">
        <v>910</v>
      </c>
      <c r="F15" s="18" t="s">
        <v>30</v>
      </c>
      <c r="G15" s="34" t="s">
        <v>28</v>
      </c>
      <c r="H15" s="19" t="s">
        <v>940</v>
      </c>
    </row>
    <row r="16" spans="2:17" ht="30.95" customHeight="1">
      <c r="B16" s="114" t="s">
        <v>32</v>
      </c>
      <c r="C16" s="115"/>
      <c r="D16" s="115"/>
      <c r="E16" s="115"/>
      <c r="F16" s="160" t="s">
        <v>33</v>
      </c>
      <c r="G16" s="139"/>
      <c r="H16" s="140"/>
    </row>
    <row r="17" spans="2:9" ht="47.1" customHeight="1">
      <c r="B17" s="131" t="s">
        <v>34</v>
      </c>
      <c r="C17" s="132"/>
      <c r="D17" s="132"/>
      <c r="E17" s="133"/>
      <c r="F17" s="115" t="s">
        <v>914</v>
      </c>
      <c r="G17" s="115"/>
      <c r="H17" s="14" t="s">
        <v>915</v>
      </c>
    </row>
    <row r="18" spans="2:9" ht="18" customHeight="1">
      <c r="B18" s="120" t="s">
        <v>37</v>
      </c>
      <c r="C18" s="121"/>
      <c r="D18" s="121"/>
      <c r="E18" s="122"/>
      <c r="F18" s="123" t="s">
        <v>37</v>
      </c>
      <c r="G18" s="123"/>
      <c r="H18" s="22" t="s">
        <v>37</v>
      </c>
    </row>
    <row r="19" spans="2:9" ht="15.75" customHeight="1">
      <c r="B19" s="138" t="s">
        <v>39</v>
      </c>
      <c r="C19" s="139"/>
      <c r="D19" s="139"/>
      <c r="E19" s="139"/>
      <c r="F19" s="139"/>
      <c r="G19" s="139"/>
      <c r="H19" s="140"/>
    </row>
    <row r="20" spans="2:9" ht="48" customHeight="1">
      <c r="B20" s="349" t="s">
        <v>948</v>
      </c>
      <c r="C20" s="209"/>
      <c r="D20" s="209"/>
      <c r="E20" s="209"/>
      <c r="F20" s="209"/>
      <c r="G20" s="209"/>
      <c r="H20" s="210"/>
    </row>
    <row r="21" spans="2:9" ht="15.75" customHeight="1">
      <c r="B21" s="138" t="s">
        <v>41</v>
      </c>
      <c r="C21" s="139"/>
      <c r="D21" s="139"/>
      <c r="E21" s="139"/>
      <c r="F21" s="139"/>
      <c r="G21" s="139"/>
      <c r="H21" s="140"/>
    </row>
    <row r="22" spans="2:9" ht="32.25" customHeight="1">
      <c r="B22" s="148" t="s">
        <v>949</v>
      </c>
      <c r="C22" s="149"/>
      <c r="D22" s="149"/>
      <c r="E22" s="149"/>
      <c r="F22" s="149"/>
      <c r="G22" s="149"/>
      <c r="H22" s="161"/>
    </row>
    <row r="23" spans="2:9" ht="15.75" customHeight="1">
      <c r="B23" s="138" t="s">
        <v>43</v>
      </c>
      <c r="C23" s="139"/>
      <c r="D23" s="139"/>
      <c r="E23" s="159"/>
      <c r="F23" s="160" t="s">
        <v>44</v>
      </c>
      <c r="G23" s="139"/>
      <c r="H23" s="140"/>
    </row>
    <row r="24" spans="2:9" ht="24.75" customHeight="1">
      <c r="B24" s="148" t="s">
        <v>45</v>
      </c>
      <c r="C24" s="149"/>
      <c r="D24" s="149"/>
      <c r="E24" s="150"/>
      <c r="F24" s="151" t="s">
        <v>305</v>
      </c>
      <c r="G24" s="149"/>
      <c r="H24" s="161"/>
    </row>
    <row r="25" spans="2:9">
      <c r="B25" s="138" t="s">
        <v>47</v>
      </c>
      <c r="C25" s="139"/>
      <c r="D25" s="139"/>
      <c r="E25" s="159"/>
      <c r="F25" s="160" t="s">
        <v>48</v>
      </c>
      <c r="G25" s="139"/>
      <c r="H25" s="140"/>
    </row>
    <row r="26" spans="2:9" ht="27.75" customHeight="1">
      <c r="B26" s="138" t="s">
        <v>49</v>
      </c>
      <c r="C26" s="159"/>
      <c r="D26" s="160" t="s">
        <v>50</v>
      </c>
      <c r="E26" s="159"/>
      <c r="F26" s="13" t="s">
        <v>49</v>
      </c>
      <c r="G26" s="13" t="s">
        <v>51</v>
      </c>
      <c r="H26" s="33" t="s">
        <v>50</v>
      </c>
    </row>
    <row r="27" spans="2:9" ht="18" customHeight="1">
      <c r="B27" s="344">
        <v>10</v>
      </c>
      <c r="C27" s="345"/>
      <c r="D27" s="151">
        <v>2022</v>
      </c>
      <c r="E27" s="150"/>
      <c r="F27" s="104">
        <v>4</v>
      </c>
      <c r="G27" s="31">
        <f>(+F27/B27)-1</f>
        <v>-0.6</v>
      </c>
      <c r="H27" s="105">
        <v>2025</v>
      </c>
    </row>
    <row r="28" spans="2:9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24" customHeight="1">
      <c r="B29" s="138" t="s">
        <v>34</v>
      </c>
      <c r="C29" s="139"/>
      <c r="D29" s="139"/>
      <c r="E29" s="139"/>
      <c r="F29" s="139"/>
      <c r="G29" s="139"/>
      <c r="H29" s="140"/>
    </row>
    <row r="30" spans="2:9" ht="26.1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45.95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  <c r="I31" s="35"/>
    </row>
    <row r="32" spans="2:9" ht="15" customHeight="1">
      <c r="B32" s="138" t="s">
        <v>60</v>
      </c>
      <c r="C32" s="139"/>
      <c r="D32" s="338"/>
      <c r="E32" s="338"/>
      <c r="F32" s="338"/>
      <c r="G32" s="338"/>
      <c r="H32" s="140"/>
    </row>
    <row r="33" spans="2:8" ht="144.75" customHeight="1" thickBot="1">
      <c r="B33" s="339" t="s">
        <v>918</v>
      </c>
      <c r="C33" s="340"/>
      <c r="D33" s="340"/>
      <c r="E33" s="340"/>
      <c r="F33" s="340"/>
      <c r="G33" s="340"/>
      <c r="H33" s="341"/>
    </row>
    <row r="34" spans="2:8" ht="20.100000000000001" customHeight="1" thickBot="1">
      <c r="B34" s="361" t="s">
        <v>62</v>
      </c>
      <c r="C34" s="362"/>
      <c r="D34" s="362"/>
      <c r="E34" s="362"/>
      <c r="F34" s="362"/>
      <c r="G34" s="362"/>
      <c r="H34" s="363"/>
    </row>
    <row r="35" spans="2:8" ht="27.95" customHeight="1" thickBot="1">
      <c r="B35" s="106" t="s">
        <v>63</v>
      </c>
      <c r="C35" s="106" t="s">
        <v>64</v>
      </c>
      <c r="D35" s="107" t="s">
        <v>65</v>
      </c>
      <c r="E35" s="106" t="s">
        <v>66</v>
      </c>
      <c r="F35" s="106" t="s">
        <v>67</v>
      </c>
      <c r="G35" s="361" t="s">
        <v>934</v>
      </c>
      <c r="H35" s="363"/>
    </row>
    <row r="36" spans="2:8" ht="38.1" customHeight="1" thickBot="1">
      <c r="B36" s="36" t="s">
        <v>104</v>
      </c>
      <c r="C36" s="36">
        <v>0</v>
      </c>
      <c r="D36" s="36">
        <v>1.5</v>
      </c>
      <c r="E36" s="36" t="s">
        <v>69</v>
      </c>
      <c r="F36" s="36">
        <v>0.75</v>
      </c>
      <c r="G36" s="342"/>
      <c r="H36" s="343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38" t="s">
        <v>71</v>
      </c>
      <c r="C38" s="139"/>
      <c r="D38" s="139"/>
      <c r="E38" s="159"/>
      <c r="F38" s="160" t="s">
        <v>72</v>
      </c>
      <c r="G38" s="139"/>
      <c r="H38" s="140"/>
    </row>
    <row r="39" spans="2:8" ht="27" customHeight="1">
      <c r="B39" s="148" t="s">
        <v>950</v>
      </c>
      <c r="C39" s="149"/>
      <c r="D39" s="149"/>
      <c r="E39" s="150"/>
      <c r="F39" s="364" t="s">
        <v>951</v>
      </c>
      <c r="G39" s="365"/>
      <c r="H39" s="366"/>
    </row>
    <row r="40" spans="2:8" ht="17.100000000000001" customHeight="1">
      <c r="B40" s="138" t="s">
        <v>75</v>
      </c>
      <c r="C40" s="139"/>
      <c r="D40" s="139"/>
      <c r="E40" s="159"/>
      <c r="F40" s="160" t="s">
        <v>76</v>
      </c>
      <c r="G40" s="139"/>
      <c r="H40" s="140"/>
    </row>
    <row r="41" spans="2:8" ht="21" customHeight="1">
      <c r="B41" s="148" t="s">
        <v>921</v>
      </c>
      <c r="C41" s="149"/>
      <c r="D41" s="149"/>
      <c r="E41" s="150"/>
      <c r="F41" s="151" t="s">
        <v>108</v>
      </c>
      <c r="G41" s="149"/>
      <c r="H41" s="161"/>
    </row>
    <row r="42" spans="2:8" ht="15" customHeight="1">
      <c r="B42" s="138" t="s">
        <v>77</v>
      </c>
      <c r="C42" s="139"/>
      <c r="D42" s="139"/>
      <c r="E42" s="159"/>
      <c r="F42" s="160" t="s">
        <v>78</v>
      </c>
      <c r="G42" s="139"/>
      <c r="H42" s="140"/>
    </row>
    <row r="43" spans="2:8" ht="27" customHeight="1">
      <c r="B43" s="148" t="s">
        <v>952</v>
      </c>
      <c r="C43" s="149"/>
      <c r="D43" s="149"/>
      <c r="E43" s="150"/>
      <c r="F43" s="364" t="s">
        <v>953</v>
      </c>
      <c r="G43" s="365"/>
      <c r="H43" s="366"/>
    </row>
    <row r="44" spans="2:8" ht="24" customHeight="1">
      <c r="B44" s="138" t="s">
        <v>79</v>
      </c>
      <c r="C44" s="139"/>
      <c r="D44" s="139"/>
      <c r="E44" s="159"/>
      <c r="F44" s="160" t="s">
        <v>80</v>
      </c>
      <c r="G44" s="139"/>
      <c r="H44" s="140"/>
    </row>
    <row r="45" spans="2:8" ht="14.1" customHeight="1">
      <c r="B45" s="151" t="s">
        <v>924</v>
      </c>
      <c r="C45" s="149"/>
      <c r="D45" s="149"/>
      <c r="E45" s="149"/>
      <c r="F45" s="151" t="s">
        <v>108</v>
      </c>
      <c r="G45" s="149"/>
      <c r="H45" s="161"/>
    </row>
    <row r="46" spans="2:8" ht="14.1" customHeight="1">
      <c r="B46" s="329" t="s">
        <v>925</v>
      </c>
      <c r="C46" s="330"/>
      <c r="D46" s="330"/>
      <c r="E46" s="330"/>
      <c r="F46" s="330"/>
      <c r="G46" s="330"/>
      <c r="H46" s="331"/>
    </row>
    <row r="47" spans="2:8" ht="15.95" customHeight="1">
      <c r="B47" s="148" t="s">
        <v>926</v>
      </c>
      <c r="C47" s="149"/>
      <c r="D47" s="149"/>
      <c r="E47" s="149"/>
      <c r="F47" s="149"/>
      <c r="G47" s="149"/>
      <c r="H47" s="161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18.95" customHeight="1">
      <c r="B49" s="148" t="s">
        <v>927</v>
      </c>
      <c r="C49" s="149"/>
      <c r="D49" s="149"/>
      <c r="E49" s="150"/>
      <c r="F49" s="151" t="s">
        <v>928</v>
      </c>
      <c r="G49" s="149"/>
      <c r="H49" s="161"/>
    </row>
    <row r="50" spans="2:8" ht="16.5" customHeight="1">
      <c r="B50" s="138" t="s">
        <v>87</v>
      </c>
      <c r="C50" s="139"/>
      <c r="D50" s="139"/>
      <c r="E50" s="159"/>
      <c r="F50" s="160" t="s">
        <v>88</v>
      </c>
      <c r="G50" s="139"/>
      <c r="H50" s="140"/>
    </row>
    <row r="51" spans="2:8" ht="15" customHeight="1" thickBot="1">
      <c r="B51" s="332" t="s">
        <v>929</v>
      </c>
      <c r="C51" s="333"/>
      <c r="D51" s="333"/>
      <c r="E51" s="334"/>
      <c r="F51" s="335" t="s">
        <v>930</v>
      </c>
      <c r="G51" s="336"/>
      <c r="H51" s="337"/>
    </row>
    <row r="52" spans="2:8" ht="38.25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9:E9"/>
    <mergeCell ref="F9:G9"/>
    <mergeCell ref="B5:H5"/>
    <mergeCell ref="B6:H6"/>
    <mergeCell ref="B7:H7"/>
    <mergeCell ref="B8:E8"/>
    <mergeCell ref="F8:G8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B45:E45"/>
    <mergeCell ref="F45:H45"/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</mergeCells>
  <conditionalFormatting sqref="B36:F36">
    <cfRule type="containsText" dxfId="71" priority="1" operator="containsText" text="NO DISPONIBLE">
      <formula>NOT(ISERROR(SEARCH("NO DISPONIBLE",B36)))</formula>
    </cfRule>
    <cfRule type="cellIs" dxfId="70" priority="2" operator="lessThanOrEqual">
      <formula>0.15</formula>
    </cfRule>
    <cfRule type="cellIs" dxfId="69" priority="3" operator="between">
      <formula>0.5</formula>
      <formula>0.7</formula>
    </cfRule>
    <cfRule type="cellIs" dxfId="68" priority="4" operator="greaterThanOrEqual">
      <formula>0.7</formula>
    </cfRule>
  </conditionalFormatting>
  <hyperlinks>
    <hyperlink ref="B51" r:id="rId1"/>
  </hyperlinks>
  <pageMargins left="1.5354330708661419" right="0.70866141732283472" top="0.39370078740157483" bottom="0.31496062992125984" header="0.11811023622047245" footer="1.1023622047244095"/>
  <pageSetup paperSize="5" scale="71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2.1.1.1.10.3'!B36:F36</xm:f>
              <xm:sqref>G36</xm:sqref>
            </x14:sparkline>
          </x14:sparklines>
        </x14:sparklineGroup>
      </x14:sparklineGroup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53"/>
  <sheetViews>
    <sheetView view="pageBreakPreview" topLeftCell="A33" zoomScaleNormal="100" zoomScaleSheetLayoutView="100" workbookViewId="0">
      <selection activeCell="B47" sqref="B47:H47"/>
    </sheetView>
  </sheetViews>
  <sheetFormatPr baseColWidth="10" defaultColWidth="11.42578125" defaultRowHeight="14.25"/>
  <cols>
    <col min="1" max="1" width="11.42578125" style="1"/>
    <col min="2" max="7" width="14.85546875" style="1" customWidth="1"/>
    <col min="8" max="8" width="24.85546875" style="1" customWidth="1"/>
    <col min="9" max="9" width="64" style="1" customWidth="1"/>
    <col min="10" max="16384" width="11.42578125" style="1"/>
  </cols>
  <sheetData>
    <row r="1" spans="2:17" ht="32.25" customHeight="1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38" t="s">
        <v>1</v>
      </c>
      <c r="C6" s="139"/>
      <c r="D6" s="139"/>
      <c r="E6" s="139"/>
      <c r="F6" s="139"/>
      <c r="G6" s="139"/>
      <c r="H6" s="140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368" t="s">
        <v>954</v>
      </c>
      <c r="C7" s="369"/>
      <c r="D7" s="369"/>
      <c r="E7" s="369"/>
      <c r="F7" s="369"/>
      <c r="G7" s="369"/>
      <c r="H7" s="370"/>
      <c r="J7" s="15"/>
      <c r="K7" s="15"/>
      <c r="L7" s="15"/>
      <c r="M7" s="15"/>
      <c r="N7" s="15"/>
      <c r="O7" s="15"/>
      <c r="P7" s="15"/>
      <c r="Q7" s="15"/>
    </row>
    <row r="8" spans="2:17" ht="24">
      <c r="B8" s="114" t="s">
        <v>3</v>
      </c>
      <c r="C8" s="115"/>
      <c r="D8" s="115"/>
      <c r="E8" s="115"/>
      <c r="F8" s="160" t="s">
        <v>4</v>
      </c>
      <c r="G8" s="159"/>
      <c r="H8" s="101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45" customHeight="1">
      <c r="B9" s="356" t="s">
        <v>900</v>
      </c>
      <c r="C9" s="357"/>
      <c r="D9" s="357"/>
      <c r="E9" s="357"/>
      <c r="F9" s="151" t="s">
        <v>901</v>
      </c>
      <c r="G9" s="150"/>
      <c r="H9" s="19" t="s">
        <v>318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38" t="s">
        <v>8</v>
      </c>
      <c r="C10" s="139"/>
      <c r="D10" s="139"/>
      <c r="E10" s="139"/>
      <c r="F10" s="139"/>
      <c r="G10" s="139"/>
      <c r="H10" s="140"/>
    </row>
    <row r="11" spans="2:17" ht="25.5" customHeight="1">
      <c r="B11" s="32" t="s">
        <v>9</v>
      </c>
      <c r="C11" s="160" t="s">
        <v>10</v>
      </c>
      <c r="D11" s="159"/>
      <c r="E11" s="13" t="s">
        <v>11</v>
      </c>
      <c r="F11" s="13" t="s">
        <v>902</v>
      </c>
      <c r="G11" s="13" t="s">
        <v>13</v>
      </c>
      <c r="H11" s="14" t="s">
        <v>14</v>
      </c>
    </row>
    <row r="12" spans="2:17" ht="18.95" customHeight="1">
      <c r="B12" s="30" t="s">
        <v>903</v>
      </c>
      <c r="C12" s="350" t="s">
        <v>904</v>
      </c>
      <c r="D12" s="122"/>
      <c r="E12" s="21" t="s">
        <v>904</v>
      </c>
      <c r="F12" s="21" t="s">
        <v>904</v>
      </c>
      <c r="G12" s="21" t="s">
        <v>905</v>
      </c>
      <c r="H12" s="22" t="s">
        <v>906</v>
      </c>
    </row>
    <row r="13" spans="2:17" ht="16.5" customHeight="1">
      <c r="B13" s="351" t="s">
        <v>907</v>
      </c>
      <c r="C13" s="352"/>
      <c r="D13" s="352"/>
      <c r="E13" s="352"/>
      <c r="F13" s="353"/>
      <c r="G13" s="160" t="s">
        <v>908</v>
      </c>
      <c r="H13" s="140"/>
    </row>
    <row r="14" spans="2:17" ht="16.5" customHeight="1">
      <c r="B14" s="102" t="s">
        <v>23</v>
      </c>
      <c r="C14" s="354" t="s">
        <v>24</v>
      </c>
      <c r="D14" s="355"/>
      <c r="E14" s="103" t="s">
        <v>25</v>
      </c>
      <c r="F14" s="13" t="s">
        <v>11</v>
      </c>
      <c r="G14" s="37" t="s">
        <v>26</v>
      </c>
      <c r="H14" s="14" t="s">
        <v>27</v>
      </c>
    </row>
    <row r="15" spans="2:17" ht="21" customHeight="1">
      <c r="B15" s="17" t="s">
        <v>28</v>
      </c>
      <c r="C15" s="151" t="s">
        <v>909</v>
      </c>
      <c r="D15" s="150"/>
      <c r="E15" s="18" t="s">
        <v>910</v>
      </c>
      <c r="F15" s="18" t="s">
        <v>30</v>
      </c>
      <c r="G15" s="34" t="s">
        <v>28</v>
      </c>
      <c r="H15" s="19" t="s">
        <v>911</v>
      </c>
    </row>
    <row r="16" spans="2:17" ht="30.95" customHeight="1">
      <c r="B16" s="114" t="s">
        <v>32</v>
      </c>
      <c r="C16" s="115"/>
      <c r="D16" s="115"/>
      <c r="E16" s="115"/>
      <c r="F16" s="160" t="s">
        <v>33</v>
      </c>
      <c r="G16" s="139"/>
      <c r="H16" s="140"/>
    </row>
    <row r="17" spans="2:9" ht="47.1" customHeight="1">
      <c r="B17" s="131" t="s">
        <v>34</v>
      </c>
      <c r="C17" s="132"/>
      <c r="D17" s="132"/>
      <c r="E17" s="133"/>
      <c r="F17" s="115" t="s">
        <v>914</v>
      </c>
      <c r="G17" s="115"/>
      <c r="H17" s="14" t="s">
        <v>915</v>
      </c>
    </row>
    <row r="18" spans="2:9" ht="18" customHeight="1">
      <c r="B18" s="120" t="s">
        <v>37</v>
      </c>
      <c r="C18" s="121"/>
      <c r="D18" s="121"/>
      <c r="E18" s="122"/>
      <c r="F18" s="123" t="s">
        <v>37</v>
      </c>
      <c r="G18" s="123"/>
      <c r="H18" s="22" t="s">
        <v>37</v>
      </c>
    </row>
    <row r="19" spans="2:9" ht="15.75" customHeight="1">
      <c r="B19" s="138" t="s">
        <v>39</v>
      </c>
      <c r="C19" s="139"/>
      <c r="D19" s="139"/>
      <c r="E19" s="139"/>
      <c r="F19" s="139"/>
      <c r="G19" s="139"/>
      <c r="H19" s="140"/>
    </row>
    <row r="20" spans="2:9" ht="48" customHeight="1">
      <c r="B20" s="367" t="s">
        <v>955</v>
      </c>
      <c r="C20" s="365"/>
      <c r="D20" s="365"/>
      <c r="E20" s="365"/>
      <c r="F20" s="365"/>
      <c r="G20" s="365"/>
      <c r="H20" s="366"/>
    </row>
    <row r="21" spans="2:9" ht="15.75" customHeight="1">
      <c r="B21" s="138" t="s">
        <v>41</v>
      </c>
      <c r="C21" s="139"/>
      <c r="D21" s="139"/>
      <c r="E21" s="139"/>
      <c r="F21" s="139"/>
      <c r="G21" s="139"/>
      <c r="H21" s="140"/>
    </row>
    <row r="22" spans="2:9" ht="32.25" customHeight="1">
      <c r="B22" s="148" t="s">
        <v>956</v>
      </c>
      <c r="C22" s="149"/>
      <c r="D22" s="149"/>
      <c r="E22" s="149"/>
      <c r="F22" s="149"/>
      <c r="G22" s="149"/>
      <c r="H22" s="161"/>
    </row>
    <row r="23" spans="2:9" ht="15.75" customHeight="1">
      <c r="B23" s="138" t="s">
        <v>43</v>
      </c>
      <c r="C23" s="139"/>
      <c r="D23" s="139"/>
      <c r="E23" s="159"/>
      <c r="F23" s="160" t="s">
        <v>44</v>
      </c>
      <c r="G23" s="139"/>
      <c r="H23" s="140"/>
    </row>
    <row r="24" spans="2:9" ht="24.75" customHeight="1">
      <c r="B24" s="148" t="s">
        <v>45</v>
      </c>
      <c r="C24" s="149"/>
      <c r="D24" s="149"/>
      <c r="E24" s="150"/>
      <c r="F24" s="151" t="s">
        <v>305</v>
      </c>
      <c r="G24" s="149"/>
      <c r="H24" s="161"/>
    </row>
    <row r="25" spans="2:9">
      <c r="B25" s="138" t="s">
        <v>47</v>
      </c>
      <c r="C25" s="139"/>
      <c r="D25" s="139"/>
      <c r="E25" s="159"/>
      <c r="F25" s="160" t="s">
        <v>48</v>
      </c>
      <c r="G25" s="139"/>
      <c r="H25" s="140"/>
    </row>
    <row r="26" spans="2:9" ht="27.75" customHeight="1">
      <c r="B26" s="138" t="s">
        <v>49</v>
      </c>
      <c r="C26" s="159"/>
      <c r="D26" s="160" t="s">
        <v>50</v>
      </c>
      <c r="E26" s="159"/>
      <c r="F26" s="13" t="s">
        <v>49</v>
      </c>
      <c r="G26" s="13" t="s">
        <v>51</v>
      </c>
      <c r="H26" s="33" t="s">
        <v>50</v>
      </c>
    </row>
    <row r="27" spans="2:9">
      <c r="B27" s="344">
        <v>5</v>
      </c>
      <c r="C27" s="345"/>
      <c r="D27" s="151">
        <v>2022</v>
      </c>
      <c r="E27" s="150"/>
      <c r="F27" s="104">
        <v>2</v>
      </c>
      <c r="G27" s="31">
        <f>(+F27/B27)-1</f>
        <v>-0.6</v>
      </c>
      <c r="H27" s="105">
        <v>2025</v>
      </c>
    </row>
    <row r="28" spans="2:9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24" customHeight="1">
      <c r="B29" s="138" t="s">
        <v>34</v>
      </c>
      <c r="C29" s="139"/>
      <c r="D29" s="139"/>
      <c r="E29" s="139"/>
      <c r="F29" s="139"/>
      <c r="G29" s="139"/>
      <c r="H29" s="140"/>
    </row>
    <row r="30" spans="2:9" ht="26.1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45.95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  <c r="I31" s="35"/>
    </row>
    <row r="32" spans="2:9" ht="15" customHeight="1">
      <c r="B32" s="138" t="s">
        <v>60</v>
      </c>
      <c r="C32" s="139"/>
      <c r="D32" s="338"/>
      <c r="E32" s="338"/>
      <c r="F32" s="338"/>
      <c r="G32" s="338"/>
      <c r="H32" s="140"/>
    </row>
    <row r="33" spans="2:8" ht="144.75" customHeight="1" thickBot="1">
      <c r="B33" s="339" t="s">
        <v>918</v>
      </c>
      <c r="C33" s="340"/>
      <c r="D33" s="340"/>
      <c r="E33" s="340"/>
      <c r="F33" s="340"/>
      <c r="G33" s="340"/>
      <c r="H33" s="341"/>
    </row>
    <row r="34" spans="2:8" ht="20.100000000000001" customHeight="1" thickBot="1">
      <c r="B34" s="361" t="s">
        <v>62</v>
      </c>
      <c r="C34" s="362"/>
      <c r="D34" s="362"/>
      <c r="E34" s="362"/>
      <c r="F34" s="362"/>
      <c r="G34" s="362"/>
      <c r="H34" s="363"/>
    </row>
    <row r="35" spans="2:8" ht="27.95" customHeight="1" thickBot="1">
      <c r="B35" s="106" t="s">
        <v>63</v>
      </c>
      <c r="C35" s="106" t="s">
        <v>64</v>
      </c>
      <c r="D35" s="107" t="s">
        <v>65</v>
      </c>
      <c r="E35" s="106" t="s">
        <v>66</v>
      </c>
      <c r="F35" s="106" t="s">
        <v>67</v>
      </c>
      <c r="G35" s="361" t="s">
        <v>934</v>
      </c>
      <c r="H35" s="363"/>
    </row>
    <row r="36" spans="2:8" ht="38.1" customHeight="1" thickBot="1">
      <c r="B36" s="36" t="s">
        <v>104</v>
      </c>
      <c r="C36" s="36" t="s">
        <v>104</v>
      </c>
      <c r="D36" s="36">
        <v>0</v>
      </c>
      <c r="E36" s="36" t="s">
        <v>69</v>
      </c>
      <c r="F36" s="36">
        <v>0</v>
      </c>
      <c r="G36" s="342"/>
      <c r="H36" s="343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38" t="s">
        <v>71</v>
      </c>
      <c r="C38" s="139"/>
      <c r="D38" s="139"/>
      <c r="E38" s="159"/>
      <c r="F38" s="160" t="s">
        <v>72</v>
      </c>
      <c r="G38" s="139"/>
      <c r="H38" s="140"/>
    </row>
    <row r="39" spans="2:8" ht="27" customHeight="1">
      <c r="B39" s="148" t="s">
        <v>957</v>
      </c>
      <c r="C39" s="149"/>
      <c r="D39" s="149"/>
      <c r="E39" s="150"/>
      <c r="F39" s="151" t="s">
        <v>958</v>
      </c>
      <c r="G39" s="149"/>
      <c r="H39" s="161"/>
    </row>
    <row r="40" spans="2:8" ht="17.100000000000001" customHeight="1">
      <c r="B40" s="138" t="s">
        <v>75</v>
      </c>
      <c r="C40" s="139"/>
      <c r="D40" s="139"/>
      <c r="E40" s="159"/>
      <c r="F40" s="160" t="s">
        <v>76</v>
      </c>
      <c r="G40" s="139"/>
      <c r="H40" s="140"/>
    </row>
    <row r="41" spans="2:8" ht="21" customHeight="1">
      <c r="B41" s="148" t="s">
        <v>921</v>
      </c>
      <c r="C41" s="149"/>
      <c r="D41" s="149"/>
      <c r="E41" s="150"/>
      <c r="F41" s="151" t="s">
        <v>108</v>
      </c>
      <c r="G41" s="149"/>
      <c r="H41" s="161"/>
    </row>
    <row r="42" spans="2:8" ht="15" customHeight="1">
      <c r="B42" s="138" t="s">
        <v>77</v>
      </c>
      <c r="C42" s="139"/>
      <c r="D42" s="139"/>
      <c r="E42" s="159"/>
      <c r="F42" s="160" t="s">
        <v>78</v>
      </c>
      <c r="G42" s="139"/>
      <c r="H42" s="140"/>
    </row>
    <row r="43" spans="2:8" ht="27" customHeight="1">
      <c r="B43" s="148" t="s">
        <v>959</v>
      </c>
      <c r="C43" s="149"/>
      <c r="D43" s="149"/>
      <c r="E43" s="150"/>
      <c r="F43" s="151" t="s">
        <v>960</v>
      </c>
      <c r="G43" s="149"/>
      <c r="H43" s="161"/>
    </row>
    <row r="44" spans="2:8" ht="24" customHeight="1">
      <c r="B44" s="138" t="s">
        <v>79</v>
      </c>
      <c r="C44" s="139"/>
      <c r="D44" s="139"/>
      <c r="E44" s="159"/>
      <c r="F44" s="160" t="s">
        <v>80</v>
      </c>
      <c r="G44" s="139"/>
      <c r="H44" s="140"/>
    </row>
    <row r="45" spans="2:8" ht="14.1" customHeight="1">
      <c r="B45" s="151" t="s">
        <v>924</v>
      </c>
      <c r="C45" s="149"/>
      <c r="D45" s="149"/>
      <c r="E45" s="149"/>
      <c r="F45" s="151" t="s">
        <v>108</v>
      </c>
      <c r="G45" s="149"/>
      <c r="H45" s="161"/>
    </row>
    <row r="46" spans="2:8" ht="14.1" customHeight="1">
      <c r="B46" s="329" t="s">
        <v>925</v>
      </c>
      <c r="C46" s="330"/>
      <c r="D46" s="330"/>
      <c r="E46" s="330"/>
      <c r="F46" s="330"/>
      <c r="G46" s="330"/>
      <c r="H46" s="331"/>
    </row>
    <row r="47" spans="2:8" ht="15.95" customHeight="1">
      <c r="B47" s="148" t="s">
        <v>961</v>
      </c>
      <c r="C47" s="149"/>
      <c r="D47" s="149"/>
      <c r="E47" s="149"/>
      <c r="F47" s="149"/>
      <c r="G47" s="149"/>
      <c r="H47" s="161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18.95" customHeight="1">
      <c r="B49" s="148" t="s">
        <v>927</v>
      </c>
      <c r="C49" s="149"/>
      <c r="D49" s="149"/>
      <c r="E49" s="150"/>
      <c r="F49" s="151" t="s">
        <v>928</v>
      </c>
      <c r="G49" s="149"/>
      <c r="H49" s="161"/>
    </row>
    <row r="50" spans="2:8" ht="16.5" customHeight="1">
      <c r="B50" s="138" t="s">
        <v>87</v>
      </c>
      <c r="C50" s="139"/>
      <c r="D50" s="139"/>
      <c r="E50" s="159"/>
      <c r="F50" s="160" t="s">
        <v>88</v>
      </c>
      <c r="G50" s="139"/>
      <c r="H50" s="140"/>
    </row>
    <row r="51" spans="2:8" ht="15" customHeight="1" thickBot="1">
      <c r="B51" s="332" t="s">
        <v>929</v>
      </c>
      <c r="C51" s="333"/>
      <c r="D51" s="333"/>
      <c r="E51" s="334"/>
      <c r="F51" s="335" t="s">
        <v>930</v>
      </c>
      <c r="G51" s="336"/>
      <c r="H51" s="337"/>
    </row>
    <row r="52" spans="2:8" ht="38.25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9:E9"/>
    <mergeCell ref="F9:G9"/>
    <mergeCell ref="B5:H5"/>
    <mergeCell ref="B6:H6"/>
    <mergeCell ref="B7:H7"/>
    <mergeCell ref="B8:E8"/>
    <mergeCell ref="F8:G8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B45:E45"/>
    <mergeCell ref="F45:H45"/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</mergeCells>
  <conditionalFormatting sqref="B36:F36">
    <cfRule type="containsText" dxfId="67" priority="1" operator="containsText" text="NO DISPONIBLE">
      <formula>NOT(ISERROR(SEARCH("NO DISPONIBLE",B36)))</formula>
    </cfRule>
    <cfRule type="cellIs" dxfId="66" priority="2" operator="lessThanOrEqual">
      <formula>0.15</formula>
    </cfRule>
    <cfRule type="cellIs" dxfId="65" priority="3" operator="between">
      <formula>0.5</formula>
      <formula>0.7</formula>
    </cfRule>
    <cfRule type="cellIs" dxfId="64" priority="4" operator="greaterThanOrEqual">
      <formula>0.7</formula>
    </cfRule>
  </conditionalFormatting>
  <hyperlinks>
    <hyperlink ref="B51" r:id="rId1"/>
  </hyperlinks>
  <pageMargins left="1.5354330708661419" right="0.70866141732283472" top="0.39370078740157483" bottom="0.31496062992125984" header="0.11811023622047245" footer="1.1023622047244095"/>
  <pageSetup paperSize="5" scale="69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2.1.1.1.10.4'!B36:F36</xm:f>
              <xm:sqref>G36</xm:sqref>
            </x14:sparkline>
          </x14:sparklines>
        </x14:sparklineGroup>
      </x14:sparklineGroup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53"/>
  <sheetViews>
    <sheetView view="pageBreakPreview" topLeftCell="A34" zoomScaleNormal="100" zoomScaleSheetLayoutView="100" workbookViewId="0">
      <selection activeCell="B47" sqref="B47:H47"/>
    </sheetView>
  </sheetViews>
  <sheetFormatPr baseColWidth="10" defaultColWidth="11.42578125" defaultRowHeight="14.25"/>
  <cols>
    <col min="1" max="1" width="11.42578125" style="1"/>
    <col min="2" max="7" width="14.85546875" style="1" customWidth="1"/>
    <col min="8" max="8" width="24.85546875" style="1" customWidth="1"/>
    <col min="9" max="9" width="64" style="1" customWidth="1"/>
    <col min="10" max="16384" width="11.42578125" style="1"/>
  </cols>
  <sheetData>
    <row r="1" spans="2:17" ht="32.25" customHeight="1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38" t="s">
        <v>1</v>
      </c>
      <c r="C6" s="139"/>
      <c r="D6" s="139"/>
      <c r="E6" s="139"/>
      <c r="F6" s="139"/>
      <c r="G6" s="139"/>
      <c r="H6" s="140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368" t="s">
        <v>962</v>
      </c>
      <c r="C7" s="369"/>
      <c r="D7" s="369"/>
      <c r="E7" s="369"/>
      <c r="F7" s="369"/>
      <c r="G7" s="369"/>
      <c r="H7" s="370"/>
      <c r="J7" s="15"/>
      <c r="K7" s="15"/>
      <c r="L7" s="15"/>
      <c r="M7" s="15"/>
      <c r="N7" s="15"/>
      <c r="O7" s="15"/>
      <c r="P7" s="15"/>
      <c r="Q7" s="15"/>
    </row>
    <row r="8" spans="2:17" ht="24">
      <c r="B8" s="114" t="s">
        <v>3</v>
      </c>
      <c r="C8" s="115"/>
      <c r="D8" s="115"/>
      <c r="E8" s="115"/>
      <c r="F8" s="160" t="s">
        <v>4</v>
      </c>
      <c r="G8" s="159"/>
      <c r="H8" s="101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45" customHeight="1">
      <c r="B9" s="356" t="s">
        <v>900</v>
      </c>
      <c r="C9" s="357"/>
      <c r="D9" s="357"/>
      <c r="E9" s="357"/>
      <c r="F9" s="151" t="s">
        <v>901</v>
      </c>
      <c r="G9" s="150"/>
      <c r="H9" s="19" t="s">
        <v>318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38" t="s">
        <v>8</v>
      </c>
      <c r="C10" s="139"/>
      <c r="D10" s="139"/>
      <c r="E10" s="139"/>
      <c r="F10" s="139"/>
      <c r="G10" s="139"/>
      <c r="H10" s="140"/>
    </row>
    <row r="11" spans="2:17" ht="25.5" customHeight="1">
      <c r="B11" s="32" t="s">
        <v>9</v>
      </c>
      <c r="C11" s="160" t="s">
        <v>10</v>
      </c>
      <c r="D11" s="159"/>
      <c r="E11" s="13" t="s">
        <v>11</v>
      </c>
      <c r="F11" s="13" t="s">
        <v>902</v>
      </c>
      <c r="G11" s="13" t="s">
        <v>13</v>
      </c>
      <c r="H11" s="14" t="s">
        <v>14</v>
      </c>
    </row>
    <row r="12" spans="2:17" ht="18.95" customHeight="1">
      <c r="B12" s="30" t="s">
        <v>903</v>
      </c>
      <c r="C12" s="350" t="s">
        <v>904</v>
      </c>
      <c r="D12" s="122"/>
      <c r="E12" s="21" t="s">
        <v>904</v>
      </c>
      <c r="F12" s="21" t="s">
        <v>904</v>
      </c>
      <c r="G12" s="21" t="s">
        <v>905</v>
      </c>
      <c r="H12" s="22" t="s">
        <v>906</v>
      </c>
    </row>
    <row r="13" spans="2:17" ht="16.5" customHeight="1">
      <c r="B13" s="351" t="s">
        <v>907</v>
      </c>
      <c r="C13" s="352"/>
      <c r="D13" s="352"/>
      <c r="E13" s="352"/>
      <c r="F13" s="353"/>
      <c r="G13" s="160" t="s">
        <v>908</v>
      </c>
      <c r="H13" s="140"/>
    </row>
    <row r="14" spans="2:17" ht="16.5" customHeight="1">
      <c r="B14" s="102" t="s">
        <v>23</v>
      </c>
      <c r="C14" s="354" t="s">
        <v>24</v>
      </c>
      <c r="D14" s="355"/>
      <c r="E14" s="103" t="s">
        <v>25</v>
      </c>
      <c r="F14" s="13" t="s">
        <v>11</v>
      </c>
      <c r="G14" s="37" t="s">
        <v>26</v>
      </c>
      <c r="H14" s="14" t="s">
        <v>27</v>
      </c>
    </row>
    <row r="15" spans="2:17" ht="21" customHeight="1">
      <c r="B15" s="17" t="s">
        <v>28</v>
      </c>
      <c r="C15" s="151" t="s">
        <v>909</v>
      </c>
      <c r="D15" s="150"/>
      <c r="E15" s="18" t="s">
        <v>910</v>
      </c>
      <c r="F15" s="18" t="s">
        <v>30</v>
      </c>
      <c r="G15" s="34" t="s">
        <v>28</v>
      </c>
      <c r="H15" s="19" t="s">
        <v>911</v>
      </c>
    </row>
    <row r="16" spans="2:17" ht="30.95" customHeight="1">
      <c r="B16" s="114" t="s">
        <v>32</v>
      </c>
      <c r="C16" s="115"/>
      <c r="D16" s="115"/>
      <c r="E16" s="115"/>
      <c r="F16" s="160" t="s">
        <v>33</v>
      </c>
      <c r="G16" s="139"/>
      <c r="H16" s="140"/>
    </row>
    <row r="17" spans="2:9" ht="47.1" customHeight="1">
      <c r="B17" s="131" t="s">
        <v>34</v>
      </c>
      <c r="C17" s="132"/>
      <c r="D17" s="132"/>
      <c r="E17" s="133"/>
      <c r="F17" s="115" t="s">
        <v>914</v>
      </c>
      <c r="G17" s="115"/>
      <c r="H17" s="14" t="s">
        <v>915</v>
      </c>
    </row>
    <row r="18" spans="2:9" ht="18" customHeight="1">
      <c r="B18" s="120" t="s">
        <v>37</v>
      </c>
      <c r="C18" s="121"/>
      <c r="D18" s="121"/>
      <c r="E18" s="122"/>
      <c r="F18" s="123" t="s">
        <v>37</v>
      </c>
      <c r="G18" s="123"/>
      <c r="H18" s="22" t="s">
        <v>37</v>
      </c>
    </row>
    <row r="19" spans="2:9" ht="15.75" customHeight="1">
      <c r="B19" s="138" t="s">
        <v>39</v>
      </c>
      <c r="C19" s="139"/>
      <c r="D19" s="139"/>
      <c r="E19" s="139"/>
      <c r="F19" s="139"/>
      <c r="G19" s="139"/>
      <c r="H19" s="140"/>
    </row>
    <row r="20" spans="2:9" ht="48" customHeight="1">
      <c r="B20" s="367" t="s">
        <v>963</v>
      </c>
      <c r="C20" s="365"/>
      <c r="D20" s="365"/>
      <c r="E20" s="365"/>
      <c r="F20" s="365"/>
      <c r="G20" s="365"/>
      <c r="H20" s="366"/>
    </row>
    <row r="21" spans="2:9" ht="15.75" customHeight="1">
      <c r="B21" s="138" t="s">
        <v>41</v>
      </c>
      <c r="C21" s="139"/>
      <c r="D21" s="139"/>
      <c r="E21" s="139"/>
      <c r="F21" s="139"/>
      <c r="G21" s="139"/>
      <c r="H21" s="140"/>
    </row>
    <row r="22" spans="2:9" ht="32.25" customHeight="1">
      <c r="B22" s="148" t="s">
        <v>964</v>
      </c>
      <c r="C22" s="149"/>
      <c r="D22" s="149"/>
      <c r="E22" s="149"/>
      <c r="F22" s="149"/>
      <c r="G22" s="149"/>
      <c r="H22" s="161"/>
    </row>
    <row r="23" spans="2:9" ht="15.75" customHeight="1">
      <c r="B23" s="138" t="s">
        <v>43</v>
      </c>
      <c r="C23" s="139"/>
      <c r="D23" s="139"/>
      <c r="E23" s="159"/>
      <c r="F23" s="160" t="s">
        <v>44</v>
      </c>
      <c r="G23" s="139"/>
      <c r="H23" s="140"/>
    </row>
    <row r="24" spans="2:9" ht="24.75" customHeight="1">
      <c r="B24" s="148" t="s">
        <v>45</v>
      </c>
      <c r="C24" s="149"/>
      <c r="D24" s="149"/>
      <c r="E24" s="150"/>
      <c r="F24" s="151" t="s">
        <v>305</v>
      </c>
      <c r="G24" s="149"/>
      <c r="H24" s="161"/>
    </row>
    <row r="25" spans="2:9">
      <c r="B25" s="138" t="s">
        <v>47</v>
      </c>
      <c r="C25" s="139"/>
      <c r="D25" s="139"/>
      <c r="E25" s="159"/>
      <c r="F25" s="160" t="s">
        <v>48</v>
      </c>
      <c r="G25" s="139"/>
      <c r="H25" s="140"/>
    </row>
    <row r="26" spans="2:9" ht="27.75" customHeight="1">
      <c r="B26" s="138" t="s">
        <v>49</v>
      </c>
      <c r="C26" s="159"/>
      <c r="D26" s="160" t="s">
        <v>50</v>
      </c>
      <c r="E26" s="159"/>
      <c r="F26" s="13" t="s">
        <v>49</v>
      </c>
      <c r="G26" s="13" t="s">
        <v>51</v>
      </c>
      <c r="H26" s="33" t="s">
        <v>50</v>
      </c>
    </row>
    <row r="27" spans="2:9">
      <c r="B27" s="344">
        <v>40</v>
      </c>
      <c r="C27" s="345"/>
      <c r="D27" s="151">
        <v>2022</v>
      </c>
      <c r="E27" s="150"/>
      <c r="F27" s="104">
        <v>61</v>
      </c>
      <c r="G27" s="31">
        <f>(+F27/B27)-1</f>
        <v>0.52499999999999991</v>
      </c>
      <c r="H27" s="105">
        <v>2025</v>
      </c>
    </row>
    <row r="28" spans="2:9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24" customHeight="1">
      <c r="B29" s="138" t="s">
        <v>34</v>
      </c>
      <c r="C29" s="139"/>
      <c r="D29" s="139"/>
      <c r="E29" s="139"/>
      <c r="F29" s="139"/>
      <c r="G29" s="139"/>
      <c r="H29" s="140"/>
    </row>
    <row r="30" spans="2:9" ht="26.1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45.95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  <c r="I31" s="35"/>
    </row>
    <row r="32" spans="2:9" ht="15" customHeight="1">
      <c r="B32" s="138" t="s">
        <v>60</v>
      </c>
      <c r="C32" s="139"/>
      <c r="D32" s="338"/>
      <c r="E32" s="338"/>
      <c r="F32" s="338"/>
      <c r="G32" s="338"/>
      <c r="H32" s="140"/>
    </row>
    <row r="33" spans="2:8" ht="144.75" customHeight="1" thickBot="1">
      <c r="B33" s="339" t="s">
        <v>965</v>
      </c>
      <c r="C33" s="340"/>
      <c r="D33" s="340"/>
      <c r="E33" s="340"/>
      <c r="F33" s="340"/>
      <c r="G33" s="340"/>
      <c r="H33" s="341"/>
    </row>
    <row r="34" spans="2:8" ht="20.100000000000001" customHeight="1" thickBot="1">
      <c r="B34" s="361" t="s">
        <v>62</v>
      </c>
      <c r="C34" s="362"/>
      <c r="D34" s="362"/>
      <c r="E34" s="362"/>
      <c r="F34" s="362"/>
      <c r="G34" s="362"/>
      <c r="H34" s="363"/>
    </row>
    <row r="35" spans="2:8" ht="27.95" customHeight="1" thickBot="1">
      <c r="B35" s="106" t="s">
        <v>63</v>
      </c>
      <c r="C35" s="106" t="s">
        <v>64</v>
      </c>
      <c r="D35" s="107" t="s">
        <v>65</v>
      </c>
      <c r="E35" s="106" t="s">
        <v>66</v>
      </c>
      <c r="F35" s="106" t="s">
        <v>67</v>
      </c>
      <c r="G35" s="361" t="s">
        <v>934</v>
      </c>
      <c r="H35" s="363"/>
    </row>
    <row r="36" spans="2:8" ht="38.1" customHeight="1" thickBot="1">
      <c r="B36" s="36">
        <v>1</v>
      </c>
      <c r="C36" s="36">
        <v>8.3299999999999999E-2</v>
      </c>
      <c r="D36" s="36">
        <v>0.35</v>
      </c>
      <c r="E36" s="36" t="s">
        <v>69</v>
      </c>
      <c r="F36" s="36">
        <v>0.34429999999999999</v>
      </c>
      <c r="G36" s="342"/>
      <c r="H36" s="343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38" t="s">
        <v>71</v>
      </c>
      <c r="C38" s="139"/>
      <c r="D38" s="139"/>
      <c r="E38" s="159"/>
      <c r="F38" s="160" t="s">
        <v>72</v>
      </c>
      <c r="G38" s="139"/>
      <c r="H38" s="140"/>
    </row>
    <row r="39" spans="2:8" ht="27" customHeight="1">
      <c r="B39" s="148" t="s">
        <v>966</v>
      </c>
      <c r="C39" s="149"/>
      <c r="D39" s="149"/>
      <c r="E39" s="150"/>
      <c r="F39" s="151" t="s">
        <v>967</v>
      </c>
      <c r="G39" s="149"/>
      <c r="H39" s="161"/>
    </row>
    <row r="40" spans="2:8" ht="17.100000000000001" customHeight="1">
      <c r="B40" s="138" t="s">
        <v>75</v>
      </c>
      <c r="C40" s="139"/>
      <c r="D40" s="139"/>
      <c r="E40" s="159"/>
      <c r="F40" s="160" t="s">
        <v>76</v>
      </c>
      <c r="G40" s="139"/>
      <c r="H40" s="140"/>
    </row>
    <row r="41" spans="2:8" ht="21" customHeight="1">
      <c r="B41" s="148" t="s">
        <v>968</v>
      </c>
      <c r="C41" s="149"/>
      <c r="D41" s="149"/>
      <c r="E41" s="150"/>
      <c r="F41" s="151" t="s">
        <v>969</v>
      </c>
      <c r="G41" s="149"/>
      <c r="H41" s="161"/>
    </row>
    <row r="42" spans="2:8" ht="15" customHeight="1">
      <c r="B42" s="138" t="s">
        <v>77</v>
      </c>
      <c r="C42" s="139"/>
      <c r="D42" s="139"/>
      <c r="E42" s="159"/>
      <c r="F42" s="160" t="s">
        <v>78</v>
      </c>
      <c r="G42" s="139"/>
      <c r="H42" s="140"/>
    </row>
    <row r="43" spans="2:8" ht="27" customHeight="1">
      <c r="B43" s="148" t="s">
        <v>959</v>
      </c>
      <c r="C43" s="149"/>
      <c r="D43" s="149"/>
      <c r="E43" s="150"/>
      <c r="F43" s="151" t="s">
        <v>970</v>
      </c>
      <c r="G43" s="149"/>
      <c r="H43" s="161"/>
    </row>
    <row r="44" spans="2:8" ht="24" customHeight="1">
      <c r="B44" s="138" t="s">
        <v>79</v>
      </c>
      <c r="C44" s="139"/>
      <c r="D44" s="139"/>
      <c r="E44" s="159"/>
      <c r="F44" s="160" t="s">
        <v>80</v>
      </c>
      <c r="G44" s="139"/>
      <c r="H44" s="140"/>
    </row>
    <row r="45" spans="2:8">
      <c r="B45" s="151" t="s">
        <v>968</v>
      </c>
      <c r="C45" s="149"/>
      <c r="D45" s="149"/>
      <c r="E45" s="149"/>
      <c r="F45" s="151" t="s">
        <v>969</v>
      </c>
      <c r="G45" s="149"/>
      <c r="H45" s="161"/>
    </row>
    <row r="46" spans="2:8" ht="14.1" customHeight="1">
      <c r="B46" s="329" t="s">
        <v>925</v>
      </c>
      <c r="C46" s="330"/>
      <c r="D46" s="330"/>
      <c r="E46" s="330"/>
      <c r="F46" s="330"/>
      <c r="G46" s="330"/>
      <c r="H46" s="331"/>
    </row>
    <row r="47" spans="2:8" ht="15.95" customHeight="1">
      <c r="B47" s="148" t="s">
        <v>926</v>
      </c>
      <c r="C47" s="149"/>
      <c r="D47" s="149"/>
      <c r="E47" s="149"/>
      <c r="F47" s="149"/>
      <c r="G47" s="149"/>
      <c r="H47" s="161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18.95" customHeight="1">
      <c r="B49" s="148" t="s">
        <v>927</v>
      </c>
      <c r="C49" s="149"/>
      <c r="D49" s="149"/>
      <c r="E49" s="150"/>
      <c r="F49" s="151" t="s">
        <v>928</v>
      </c>
      <c r="G49" s="149"/>
      <c r="H49" s="161"/>
    </row>
    <row r="50" spans="2:8" ht="16.5" customHeight="1">
      <c r="B50" s="138" t="s">
        <v>87</v>
      </c>
      <c r="C50" s="139"/>
      <c r="D50" s="139"/>
      <c r="E50" s="159"/>
      <c r="F50" s="160" t="s">
        <v>88</v>
      </c>
      <c r="G50" s="139"/>
      <c r="H50" s="140"/>
    </row>
    <row r="51" spans="2:8" ht="15" customHeight="1" thickBot="1">
      <c r="B51" s="332" t="s">
        <v>929</v>
      </c>
      <c r="C51" s="333"/>
      <c r="D51" s="333"/>
      <c r="E51" s="334"/>
      <c r="F51" s="335" t="s">
        <v>930</v>
      </c>
      <c r="G51" s="336"/>
      <c r="H51" s="337"/>
    </row>
    <row r="52" spans="2:8" ht="38.25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9:E9"/>
    <mergeCell ref="F9:G9"/>
    <mergeCell ref="B5:H5"/>
    <mergeCell ref="B6:H6"/>
    <mergeCell ref="B7:H7"/>
    <mergeCell ref="B8:E8"/>
    <mergeCell ref="F8:G8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B45:E45"/>
    <mergeCell ref="F45:H45"/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</mergeCells>
  <conditionalFormatting sqref="B36:F36">
    <cfRule type="containsText" dxfId="63" priority="1" operator="containsText" text="NO DISPONIBLE">
      <formula>NOT(ISERROR(SEARCH("NO DISPONIBLE",B36)))</formula>
    </cfRule>
    <cfRule type="cellIs" dxfId="62" priority="2" operator="lessThan">
      <formula>0.5</formula>
    </cfRule>
    <cfRule type="cellIs" dxfId="61" priority="3" operator="between">
      <formula>0.5</formula>
      <formula>0.7</formula>
    </cfRule>
    <cfRule type="cellIs" dxfId="60" priority="4" operator="greaterThanOrEqual">
      <formula>0.7</formula>
    </cfRule>
  </conditionalFormatting>
  <hyperlinks>
    <hyperlink ref="B51" r:id="rId1"/>
  </hyperlinks>
  <pageMargins left="1.5354330708661419" right="0.70866141732283472" top="0.39370078740157483" bottom="0.31496062992125984" header="0.11811023622047245" footer="1.1023622047244095"/>
  <pageSetup paperSize="5" scale="69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2.1.1.1.10.5'!B36:F36</xm:f>
              <xm:sqref>G36</xm:sqref>
            </x14:sparkline>
          </x14:sparklines>
        </x14:sparklineGroup>
      </x14:sparklineGroup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53"/>
  <sheetViews>
    <sheetView view="pageBreakPreview" topLeftCell="A31" zoomScaleNormal="100" zoomScaleSheetLayoutView="100" workbookViewId="0">
      <selection activeCell="B47" sqref="B47:H47"/>
    </sheetView>
  </sheetViews>
  <sheetFormatPr baseColWidth="10" defaultColWidth="11.42578125" defaultRowHeight="14.25"/>
  <cols>
    <col min="1" max="1" width="11.42578125" style="1"/>
    <col min="2" max="7" width="14.85546875" style="1" customWidth="1"/>
    <col min="8" max="8" width="24.85546875" style="1" customWidth="1"/>
    <col min="9" max="9" width="64" style="1" customWidth="1"/>
    <col min="10" max="16384" width="11.42578125" style="1"/>
  </cols>
  <sheetData>
    <row r="1" spans="2:17" ht="32.25" customHeight="1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38" t="s">
        <v>1</v>
      </c>
      <c r="C6" s="139"/>
      <c r="D6" s="139"/>
      <c r="E6" s="139"/>
      <c r="F6" s="139"/>
      <c r="G6" s="139"/>
      <c r="H6" s="140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368" t="s">
        <v>971</v>
      </c>
      <c r="C7" s="369"/>
      <c r="D7" s="369"/>
      <c r="E7" s="369"/>
      <c r="F7" s="369"/>
      <c r="G7" s="369"/>
      <c r="H7" s="370"/>
      <c r="J7" s="15"/>
      <c r="K7" s="15"/>
      <c r="L7" s="15"/>
      <c r="M7" s="15"/>
      <c r="N7" s="15"/>
      <c r="O7" s="15"/>
      <c r="P7" s="15"/>
      <c r="Q7" s="15"/>
    </row>
    <row r="8" spans="2:17" ht="24">
      <c r="B8" s="114" t="s">
        <v>3</v>
      </c>
      <c r="C8" s="115"/>
      <c r="D8" s="115"/>
      <c r="E8" s="115"/>
      <c r="F8" s="160" t="s">
        <v>4</v>
      </c>
      <c r="G8" s="159"/>
      <c r="H8" s="101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45" customHeight="1">
      <c r="B9" s="356" t="s">
        <v>900</v>
      </c>
      <c r="C9" s="357"/>
      <c r="D9" s="357"/>
      <c r="E9" s="357"/>
      <c r="F9" s="151" t="s">
        <v>901</v>
      </c>
      <c r="G9" s="150"/>
      <c r="H9" s="19" t="s">
        <v>318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38" t="s">
        <v>8</v>
      </c>
      <c r="C10" s="139"/>
      <c r="D10" s="139"/>
      <c r="E10" s="139"/>
      <c r="F10" s="139"/>
      <c r="G10" s="139"/>
      <c r="H10" s="140"/>
    </row>
    <row r="11" spans="2:17" ht="25.5" customHeight="1">
      <c r="B11" s="32" t="s">
        <v>9</v>
      </c>
      <c r="C11" s="160" t="s">
        <v>10</v>
      </c>
      <c r="D11" s="159"/>
      <c r="E11" s="13" t="s">
        <v>11</v>
      </c>
      <c r="F11" s="13" t="s">
        <v>902</v>
      </c>
      <c r="G11" s="13" t="s">
        <v>13</v>
      </c>
      <c r="H11" s="14" t="s">
        <v>14</v>
      </c>
    </row>
    <row r="12" spans="2:17" ht="18.95" customHeight="1">
      <c r="B12" s="30" t="s">
        <v>903</v>
      </c>
      <c r="C12" s="350" t="s">
        <v>904</v>
      </c>
      <c r="D12" s="122"/>
      <c r="E12" s="21" t="s">
        <v>904</v>
      </c>
      <c r="F12" s="21" t="s">
        <v>904</v>
      </c>
      <c r="G12" s="21" t="s">
        <v>905</v>
      </c>
      <c r="H12" s="22" t="s">
        <v>906</v>
      </c>
    </row>
    <row r="13" spans="2:17" ht="16.5" customHeight="1">
      <c r="B13" s="351" t="s">
        <v>907</v>
      </c>
      <c r="C13" s="352"/>
      <c r="D13" s="352"/>
      <c r="E13" s="352"/>
      <c r="F13" s="353"/>
      <c r="G13" s="160" t="s">
        <v>908</v>
      </c>
      <c r="H13" s="140"/>
    </row>
    <row r="14" spans="2:17" ht="16.5" customHeight="1">
      <c r="B14" s="102" t="s">
        <v>23</v>
      </c>
      <c r="C14" s="354" t="s">
        <v>24</v>
      </c>
      <c r="D14" s="355"/>
      <c r="E14" s="103" t="s">
        <v>25</v>
      </c>
      <c r="F14" s="13" t="s">
        <v>11</v>
      </c>
      <c r="G14" s="37" t="s">
        <v>26</v>
      </c>
      <c r="H14" s="14" t="s">
        <v>27</v>
      </c>
    </row>
    <row r="15" spans="2:17" ht="21" customHeight="1">
      <c r="B15" s="17" t="s">
        <v>28</v>
      </c>
      <c r="C15" s="151" t="s">
        <v>909</v>
      </c>
      <c r="D15" s="150"/>
      <c r="E15" s="18" t="s">
        <v>910</v>
      </c>
      <c r="F15" s="18" t="s">
        <v>30</v>
      </c>
      <c r="G15" s="34" t="s">
        <v>28</v>
      </c>
      <c r="H15" s="19" t="s">
        <v>911</v>
      </c>
    </row>
    <row r="16" spans="2:17" ht="30.95" customHeight="1">
      <c r="B16" s="114" t="s">
        <v>32</v>
      </c>
      <c r="C16" s="115"/>
      <c r="D16" s="115"/>
      <c r="E16" s="115"/>
      <c r="F16" s="160" t="s">
        <v>33</v>
      </c>
      <c r="G16" s="139"/>
      <c r="H16" s="140"/>
    </row>
    <row r="17" spans="2:9" ht="47.1" customHeight="1">
      <c r="B17" s="131" t="s">
        <v>34</v>
      </c>
      <c r="C17" s="132"/>
      <c r="D17" s="132"/>
      <c r="E17" s="133"/>
      <c r="F17" s="115" t="s">
        <v>914</v>
      </c>
      <c r="G17" s="115"/>
      <c r="H17" s="14" t="s">
        <v>915</v>
      </c>
    </row>
    <row r="18" spans="2:9" ht="18" customHeight="1">
      <c r="B18" s="120" t="s">
        <v>37</v>
      </c>
      <c r="C18" s="121"/>
      <c r="D18" s="121"/>
      <c r="E18" s="122"/>
      <c r="F18" s="123" t="s">
        <v>37</v>
      </c>
      <c r="G18" s="123"/>
      <c r="H18" s="22" t="s">
        <v>37</v>
      </c>
    </row>
    <row r="19" spans="2:9" ht="15.75" customHeight="1">
      <c r="B19" s="138" t="s">
        <v>39</v>
      </c>
      <c r="C19" s="139"/>
      <c r="D19" s="139"/>
      <c r="E19" s="139"/>
      <c r="F19" s="139"/>
      <c r="G19" s="139"/>
      <c r="H19" s="140"/>
    </row>
    <row r="20" spans="2:9" ht="48" customHeight="1">
      <c r="B20" s="367" t="s">
        <v>972</v>
      </c>
      <c r="C20" s="365"/>
      <c r="D20" s="365"/>
      <c r="E20" s="365"/>
      <c r="F20" s="365"/>
      <c r="G20" s="365"/>
      <c r="H20" s="366"/>
    </row>
    <row r="21" spans="2:9" ht="15.75" customHeight="1">
      <c r="B21" s="138" t="s">
        <v>41</v>
      </c>
      <c r="C21" s="139"/>
      <c r="D21" s="139"/>
      <c r="E21" s="139"/>
      <c r="F21" s="139"/>
      <c r="G21" s="139"/>
      <c r="H21" s="140"/>
    </row>
    <row r="22" spans="2:9" ht="32.25" customHeight="1">
      <c r="B22" s="148" t="s">
        <v>973</v>
      </c>
      <c r="C22" s="149"/>
      <c r="D22" s="149"/>
      <c r="E22" s="149"/>
      <c r="F22" s="149"/>
      <c r="G22" s="149"/>
      <c r="H22" s="161"/>
    </row>
    <row r="23" spans="2:9" ht="15.75" customHeight="1">
      <c r="B23" s="138" t="s">
        <v>43</v>
      </c>
      <c r="C23" s="139"/>
      <c r="D23" s="139"/>
      <c r="E23" s="159"/>
      <c r="F23" s="160" t="s">
        <v>44</v>
      </c>
      <c r="G23" s="139"/>
      <c r="H23" s="140"/>
    </row>
    <row r="24" spans="2:9" ht="24.75" customHeight="1">
      <c r="B24" s="148" t="s">
        <v>45</v>
      </c>
      <c r="C24" s="149"/>
      <c r="D24" s="149"/>
      <c r="E24" s="150"/>
      <c r="F24" s="151" t="s">
        <v>305</v>
      </c>
      <c r="G24" s="149"/>
      <c r="H24" s="161"/>
    </row>
    <row r="25" spans="2:9">
      <c r="B25" s="138" t="s">
        <v>47</v>
      </c>
      <c r="C25" s="139"/>
      <c r="D25" s="139"/>
      <c r="E25" s="159"/>
      <c r="F25" s="160" t="s">
        <v>48</v>
      </c>
      <c r="G25" s="139"/>
      <c r="H25" s="140"/>
    </row>
    <row r="26" spans="2:9" ht="27.75" customHeight="1">
      <c r="B26" s="138" t="s">
        <v>49</v>
      </c>
      <c r="C26" s="159"/>
      <c r="D26" s="160" t="s">
        <v>50</v>
      </c>
      <c r="E26" s="159"/>
      <c r="F26" s="13" t="s">
        <v>49</v>
      </c>
      <c r="G26" s="13" t="s">
        <v>51</v>
      </c>
      <c r="H26" s="33" t="s">
        <v>50</v>
      </c>
    </row>
    <row r="27" spans="2:9">
      <c r="B27" s="344">
        <v>7</v>
      </c>
      <c r="C27" s="345"/>
      <c r="D27" s="151">
        <v>2022</v>
      </c>
      <c r="E27" s="150"/>
      <c r="F27" s="104">
        <v>84</v>
      </c>
      <c r="G27" s="31">
        <f>(+F27/B27)-1</f>
        <v>11</v>
      </c>
      <c r="H27" s="105">
        <v>2025</v>
      </c>
    </row>
    <row r="28" spans="2:9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24" customHeight="1">
      <c r="B29" s="138" t="s">
        <v>34</v>
      </c>
      <c r="C29" s="139"/>
      <c r="D29" s="139"/>
      <c r="E29" s="139"/>
      <c r="F29" s="139"/>
      <c r="G29" s="139"/>
      <c r="H29" s="140"/>
    </row>
    <row r="30" spans="2:9" ht="26.1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45.95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  <c r="I31" s="35"/>
    </row>
    <row r="32" spans="2:9" ht="15" customHeight="1">
      <c r="B32" s="138" t="s">
        <v>60</v>
      </c>
      <c r="C32" s="139"/>
      <c r="D32" s="338"/>
      <c r="E32" s="338"/>
      <c r="F32" s="338"/>
      <c r="G32" s="338"/>
      <c r="H32" s="140"/>
    </row>
    <row r="33" spans="2:8" ht="144.75" customHeight="1" thickBot="1">
      <c r="B33" s="339" t="s">
        <v>974</v>
      </c>
      <c r="C33" s="340"/>
      <c r="D33" s="340"/>
      <c r="E33" s="340"/>
      <c r="F33" s="340"/>
      <c r="G33" s="340"/>
      <c r="H33" s="341"/>
    </row>
    <row r="34" spans="2:8" ht="20.100000000000001" customHeight="1" thickBot="1">
      <c r="B34" s="361" t="s">
        <v>62</v>
      </c>
      <c r="C34" s="362"/>
      <c r="D34" s="362"/>
      <c r="E34" s="362"/>
      <c r="F34" s="362"/>
      <c r="G34" s="362"/>
      <c r="H34" s="363"/>
    </row>
    <row r="35" spans="2:8" ht="27.95" customHeight="1" thickBot="1">
      <c r="B35" s="106" t="s">
        <v>63</v>
      </c>
      <c r="C35" s="106" t="s">
        <v>64</v>
      </c>
      <c r="D35" s="107" t="s">
        <v>65</v>
      </c>
      <c r="E35" s="106" t="s">
        <v>66</v>
      </c>
      <c r="F35" s="106" t="s">
        <v>67</v>
      </c>
      <c r="G35" s="361" t="s">
        <v>934</v>
      </c>
      <c r="H35" s="363"/>
    </row>
    <row r="36" spans="2:8" ht="38.1" customHeight="1" thickBot="1">
      <c r="B36" s="36">
        <v>1</v>
      </c>
      <c r="C36" s="36">
        <v>1</v>
      </c>
      <c r="D36" s="36">
        <v>1</v>
      </c>
      <c r="E36" s="36" t="s">
        <v>69</v>
      </c>
      <c r="F36" s="36">
        <v>0.75</v>
      </c>
      <c r="G36" s="342"/>
      <c r="H36" s="343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38" t="s">
        <v>71</v>
      </c>
      <c r="C38" s="139"/>
      <c r="D38" s="139"/>
      <c r="E38" s="159"/>
      <c r="F38" s="160" t="s">
        <v>72</v>
      </c>
      <c r="G38" s="139"/>
      <c r="H38" s="140"/>
    </row>
    <row r="39" spans="2:8" ht="27" customHeight="1">
      <c r="B39" s="148" t="s">
        <v>975</v>
      </c>
      <c r="C39" s="149"/>
      <c r="D39" s="149"/>
      <c r="E39" s="150"/>
      <c r="F39" s="151" t="s">
        <v>976</v>
      </c>
      <c r="G39" s="149"/>
      <c r="H39" s="161"/>
    </row>
    <row r="40" spans="2:8" ht="17.100000000000001" customHeight="1">
      <c r="B40" s="138" t="s">
        <v>75</v>
      </c>
      <c r="C40" s="139"/>
      <c r="D40" s="139"/>
      <c r="E40" s="159"/>
      <c r="F40" s="160" t="s">
        <v>76</v>
      </c>
      <c r="G40" s="139"/>
      <c r="H40" s="140"/>
    </row>
    <row r="41" spans="2:8" ht="21" customHeight="1">
      <c r="B41" s="148" t="s">
        <v>968</v>
      </c>
      <c r="C41" s="149"/>
      <c r="D41" s="149"/>
      <c r="E41" s="150"/>
      <c r="F41" s="151" t="s">
        <v>969</v>
      </c>
      <c r="G41" s="149"/>
      <c r="H41" s="161"/>
    </row>
    <row r="42" spans="2:8" ht="15" customHeight="1">
      <c r="B42" s="138" t="s">
        <v>77</v>
      </c>
      <c r="C42" s="139"/>
      <c r="D42" s="139"/>
      <c r="E42" s="159"/>
      <c r="F42" s="160" t="s">
        <v>78</v>
      </c>
      <c r="G42" s="139"/>
      <c r="H42" s="140"/>
    </row>
    <row r="43" spans="2:8" ht="27" customHeight="1">
      <c r="B43" s="148" t="s">
        <v>977</v>
      </c>
      <c r="C43" s="149"/>
      <c r="D43" s="149"/>
      <c r="E43" s="150"/>
      <c r="F43" s="151" t="s">
        <v>978</v>
      </c>
      <c r="G43" s="149"/>
      <c r="H43" s="161"/>
    </row>
    <row r="44" spans="2:8" ht="24" customHeight="1">
      <c r="B44" s="138" t="s">
        <v>79</v>
      </c>
      <c r="C44" s="139"/>
      <c r="D44" s="139"/>
      <c r="E44" s="159"/>
      <c r="F44" s="160" t="s">
        <v>80</v>
      </c>
      <c r="G44" s="139"/>
      <c r="H44" s="140"/>
    </row>
    <row r="45" spans="2:8" ht="22.5" customHeight="1">
      <c r="B45" s="148" t="s">
        <v>968</v>
      </c>
      <c r="C45" s="149"/>
      <c r="D45" s="149"/>
      <c r="E45" s="150"/>
      <c r="F45" s="151" t="s">
        <v>969</v>
      </c>
      <c r="G45" s="149"/>
      <c r="H45" s="161"/>
    </row>
    <row r="46" spans="2:8" ht="14.1" customHeight="1">
      <c r="B46" s="329" t="s">
        <v>925</v>
      </c>
      <c r="C46" s="330"/>
      <c r="D46" s="330"/>
      <c r="E46" s="330"/>
      <c r="F46" s="330"/>
      <c r="G46" s="330"/>
      <c r="H46" s="331"/>
    </row>
    <row r="47" spans="2:8" ht="15.95" customHeight="1">
      <c r="B47" s="148" t="s">
        <v>926</v>
      </c>
      <c r="C47" s="149"/>
      <c r="D47" s="149"/>
      <c r="E47" s="149"/>
      <c r="F47" s="149"/>
      <c r="G47" s="149"/>
      <c r="H47" s="161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18.95" customHeight="1">
      <c r="B49" s="148" t="s">
        <v>927</v>
      </c>
      <c r="C49" s="149"/>
      <c r="D49" s="149"/>
      <c r="E49" s="150"/>
      <c r="F49" s="151" t="s">
        <v>928</v>
      </c>
      <c r="G49" s="149"/>
      <c r="H49" s="161"/>
    </row>
    <row r="50" spans="2:8" ht="16.5" customHeight="1">
      <c r="B50" s="138" t="s">
        <v>87</v>
      </c>
      <c r="C50" s="139"/>
      <c r="D50" s="139"/>
      <c r="E50" s="159"/>
      <c r="F50" s="160" t="s">
        <v>88</v>
      </c>
      <c r="G50" s="139"/>
      <c r="H50" s="140"/>
    </row>
    <row r="51" spans="2:8" ht="15" customHeight="1" thickBot="1">
      <c r="B51" s="332" t="s">
        <v>929</v>
      </c>
      <c r="C51" s="333"/>
      <c r="D51" s="333"/>
      <c r="E51" s="334"/>
      <c r="F51" s="335" t="s">
        <v>930</v>
      </c>
      <c r="G51" s="336"/>
      <c r="H51" s="337"/>
    </row>
    <row r="52" spans="2:8" ht="38.25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9:E9"/>
    <mergeCell ref="F9:G9"/>
    <mergeCell ref="B5:H5"/>
    <mergeCell ref="B6:H6"/>
    <mergeCell ref="B7:H7"/>
    <mergeCell ref="B8:E8"/>
    <mergeCell ref="F8:G8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B45:E45"/>
    <mergeCell ref="F45:H45"/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</mergeCells>
  <conditionalFormatting sqref="B36:F36">
    <cfRule type="containsText" dxfId="59" priority="1" operator="containsText" text="NO DISPONIBLE">
      <formula>NOT(ISERROR(SEARCH("NO DISPONIBLE",B36)))</formula>
    </cfRule>
    <cfRule type="cellIs" dxfId="58" priority="2" operator="lessThan">
      <formula>0.5</formula>
    </cfRule>
    <cfRule type="cellIs" dxfId="57" priority="3" operator="between">
      <formula>0.5</formula>
      <formula>0.7</formula>
    </cfRule>
    <cfRule type="cellIs" dxfId="56" priority="4" operator="greaterThanOrEqual">
      <formula>0.7</formula>
    </cfRule>
  </conditionalFormatting>
  <hyperlinks>
    <hyperlink ref="B51" r:id="rId1"/>
  </hyperlinks>
  <pageMargins left="1.5354330708661419" right="0.70866141732283472" top="0.39370078740157483" bottom="0.31496062992125984" header="0.11811023622047245" footer="1.1023622047244095"/>
  <pageSetup paperSize="5" scale="69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2.1.1.1.10.6'!B36:F36</xm:f>
              <xm:sqref>G36</xm:sqref>
            </x14:sparkline>
          </x14:sparklines>
        </x14:sparklineGroup>
      </x14:sparklineGroup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53"/>
  <sheetViews>
    <sheetView view="pageBreakPreview" topLeftCell="A30" zoomScale="85" zoomScaleNormal="85" zoomScaleSheetLayoutView="85" workbookViewId="0">
      <selection activeCell="F38" sqref="F38:H38"/>
    </sheetView>
  </sheetViews>
  <sheetFormatPr baseColWidth="10" defaultColWidth="11.42578125" defaultRowHeight="14.25"/>
  <cols>
    <col min="1" max="1" width="11.42578125" style="1"/>
    <col min="2" max="5" width="14.28515625" style="1" customWidth="1"/>
    <col min="6" max="6" width="13.28515625" style="1" customWidth="1"/>
    <col min="7" max="7" width="13.42578125" style="1" customWidth="1"/>
    <col min="8" max="8" width="19.42578125" style="1" customWidth="1"/>
    <col min="9" max="9" width="64" style="1" customWidth="1"/>
    <col min="10" max="16384" width="11.42578125" style="1"/>
  </cols>
  <sheetData>
    <row r="1" spans="2:17" ht="32.25" customHeight="1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38" t="s">
        <v>1</v>
      </c>
      <c r="C6" s="139"/>
      <c r="D6" s="139"/>
      <c r="E6" s="139"/>
      <c r="F6" s="139"/>
      <c r="G6" s="139"/>
      <c r="H6" s="140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371" t="s">
        <v>979</v>
      </c>
      <c r="C7" s="359"/>
      <c r="D7" s="359"/>
      <c r="E7" s="359"/>
      <c r="F7" s="359"/>
      <c r="G7" s="359"/>
      <c r="H7" s="360"/>
      <c r="J7" s="15"/>
      <c r="K7" s="15"/>
      <c r="L7" s="15"/>
      <c r="M7" s="15"/>
      <c r="N7" s="15"/>
      <c r="O7" s="15"/>
      <c r="P7" s="15"/>
      <c r="Q7" s="15"/>
    </row>
    <row r="8" spans="2:17" ht="24">
      <c r="B8" s="114" t="s">
        <v>3</v>
      </c>
      <c r="C8" s="115"/>
      <c r="D8" s="115"/>
      <c r="E8" s="115"/>
      <c r="F8" s="160" t="s">
        <v>4</v>
      </c>
      <c r="G8" s="159"/>
      <c r="H8" s="101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45" customHeight="1">
      <c r="B9" s="356" t="s">
        <v>900</v>
      </c>
      <c r="C9" s="357"/>
      <c r="D9" s="357"/>
      <c r="E9" s="357"/>
      <c r="F9" s="151" t="s">
        <v>901</v>
      </c>
      <c r="G9" s="150"/>
      <c r="H9" s="19" t="s">
        <v>318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38" t="s">
        <v>8</v>
      </c>
      <c r="C10" s="139"/>
      <c r="D10" s="139"/>
      <c r="E10" s="139"/>
      <c r="F10" s="139"/>
      <c r="G10" s="139"/>
      <c r="H10" s="140"/>
    </row>
    <row r="11" spans="2:17" ht="25.5" customHeight="1">
      <c r="B11" s="32" t="s">
        <v>9</v>
      </c>
      <c r="C11" s="160" t="s">
        <v>10</v>
      </c>
      <c r="D11" s="159"/>
      <c r="E11" s="13" t="s">
        <v>11</v>
      </c>
      <c r="F11" s="13" t="s">
        <v>902</v>
      </c>
      <c r="G11" s="13" t="s">
        <v>13</v>
      </c>
      <c r="H11" s="14" t="s">
        <v>14</v>
      </c>
    </row>
    <row r="12" spans="2:17" ht="18.95" customHeight="1">
      <c r="B12" s="30" t="s">
        <v>903</v>
      </c>
      <c r="C12" s="350" t="s">
        <v>904</v>
      </c>
      <c r="D12" s="122"/>
      <c r="E12" s="21" t="s">
        <v>904</v>
      </c>
      <c r="F12" s="21" t="s">
        <v>904</v>
      </c>
      <c r="G12" s="21" t="s">
        <v>905</v>
      </c>
      <c r="H12" s="22" t="s">
        <v>906</v>
      </c>
    </row>
    <row r="13" spans="2:17" ht="16.5" customHeight="1">
      <c r="B13" s="351" t="s">
        <v>907</v>
      </c>
      <c r="C13" s="352"/>
      <c r="D13" s="352"/>
      <c r="E13" s="352"/>
      <c r="F13" s="353"/>
      <c r="G13" s="160" t="s">
        <v>908</v>
      </c>
      <c r="H13" s="140"/>
    </row>
    <row r="14" spans="2:17" ht="16.5" customHeight="1">
      <c r="B14" s="102" t="s">
        <v>23</v>
      </c>
      <c r="C14" s="354" t="s">
        <v>24</v>
      </c>
      <c r="D14" s="355"/>
      <c r="E14" s="103" t="s">
        <v>25</v>
      </c>
      <c r="F14" s="13" t="s">
        <v>11</v>
      </c>
      <c r="G14" s="37" t="s">
        <v>26</v>
      </c>
      <c r="H14" s="14" t="s">
        <v>27</v>
      </c>
    </row>
    <row r="15" spans="2:17" ht="21" customHeight="1">
      <c r="B15" s="17" t="s">
        <v>28</v>
      </c>
      <c r="C15" s="151" t="s">
        <v>909</v>
      </c>
      <c r="D15" s="150"/>
      <c r="E15" s="18" t="s">
        <v>910</v>
      </c>
      <c r="F15" s="18" t="s">
        <v>30</v>
      </c>
      <c r="G15" s="34" t="s">
        <v>28</v>
      </c>
      <c r="H15" s="19" t="s">
        <v>911</v>
      </c>
    </row>
    <row r="16" spans="2:17" ht="30.95" customHeight="1">
      <c r="B16" s="114" t="s">
        <v>32</v>
      </c>
      <c r="C16" s="115"/>
      <c r="D16" s="115"/>
      <c r="E16" s="115"/>
      <c r="F16" s="160" t="s">
        <v>33</v>
      </c>
      <c r="G16" s="139"/>
      <c r="H16" s="140"/>
    </row>
    <row r="17" spans="2:9" ht="47.1" customHeight="1">
      <c r="B17" s="131" t="s">
        <v>34</v>
      </c>
      <c r="C17" s="132"/>
      <c r="D17" s="132"/>
      <c r="E17" s="133"/>
      <c r="F17" s="115" t="s">
        <v>914</v>
      </c>
      <c r="G17" s="115"/>
      <c r="H17" s="14" t="s">
        <v>915</v>
      </c>
    </row>
    <row r="18" spans="2:9" ht="18" customHeight="1">
      <c r="B18" s="120" t="s">
        <v>37</v>
      </c>
      <c r="C18" s="121"/>
      <c r="D18" s="121"/>
      <c r="E18" s="122"/>
      <c r="F18" s="123" t="s">
        <v>37</v>
      </c>
      <c r="G18" s="123"/>
      <c r="H18" s="22" t="s">
        <v>37</v>
      </c>
    </row>
    <row r="19" spans="2:9" ht="15.75" customHeight="1">
      <c r="B19" s="138" t="s">
        <v>39</v>
      </c>
      <c r="C19" s="139"/>
      <c r="D19" s="139"/>
      <c r="E19" s="139"/>
      <c r="F19" s="139"/>
      <c r="G19" s="139"/>
      <c r="H19" s="140"/>
    </row>
    <row r="20" spans="2:9" ht="48" customHeight="1">
      <c r="B20" s="349" t="s">
        <v>980</v>
      </c>
      <c r="C20" s="209"/>
      <c r="D20" s="209"/>
      <c r="E20" s="209"/>
      <c r="F20" s="209"/>
      <c r="G20" s="209"/>
      <c r="H20" s="210"/>
    </row>
    <row r="21" spans="2:9" ht="15.75" customHeight="1">
      <c r="B21" s="138" t="s">
        <v>41</v>
      </c>
      <c r="C21" s="139"/>
      <c r="D21" s="139"/>
      <c r="E21" s="139"/>
      <c r="F21" s="139"/>
      <c r="G21" s="139"/>
      <c r="H21" s="140"/>
    </row>
    <row r="22" spans="2:9" ht="32.25" customHeight="1">
      <c r="B22" s="148" t="s">
        <v>981</v>
      </c>
      <c r="C22" s="149"/>
      <c r="D22" s="149"/>
      <c r="E22" s="149"/>
      <c r="F22" s="149"/>
      <c r="G22" s="149"/>
      <c r="H22" s="161"/>
    </row>
    <row r="23" spans="2:9" ht="15.75" customHeight="1">
      <c r="B23" s="138" t="s">
        <v>43</v>
      </c>
      <c r="C23" s="139"/>
      <c r="D23" s="139"/>
      <c r="E23" s="159"/>
      <c r="F23" s="160" t="s">
        <v>44</v>
      </c>
      <c r="G23" s="139"/>
      <c r="H23" s="140"/>
    </row>
    <row r="24" spans="2:9" ht="24.75" customHeight="1">
      <c r="B24" s="148" t="s">
        <v>45</v>
      </c>
      <c r="C24" s="149"/>
      <c r="D24" s="149"/>
      <c r="E24" s="150"/>
      <c r="F24" s="151" t="s">
        <v>305</v>
      </c>
      <c r="G24" s="149"/>
      <c r="H24" s="161"/>
    </row>
    <row r="25" spans="2:9">
      <c r="B25" s="138" t="s">
        <v>47</v>
      </c>
      <c r="C25" s="139"/>
      <c r="D25" s="139"/>
      <c r="E25" s="159"/>
      <c r="F25" s="160" t="s">
        <v>48</v>
      </c>
      <c r="G25" s="139"/>
      <c r="H25" s="140"/>
    </row>
    <row r="26" spans="2:9" ht="27.75" customHeight="1">
      <c r="B26" s="138" t="s">
        <v>49</v>
      </c>
      <c r="C26" s="159"/>
      <c r="D26" s="160" t="s">
        <v>50</v>
      </c>
      <c r="E26" s="159"/>
      <c r="F26" s="13" t="s">
        <v>49</v>
      </c>
      <c r="G26" s="13" t="s">
        <v>51</v>
      </c>
      <c r="H26" s="33" t="s">
        <v>50</v>
      </c>
    </row>
    <row r="27" spans="2:9">
      <c r="B27" s="344" t="s">
        <v>982</v>
      </c>
      <c r="C27" s="345"/>
      <c r="D27" s="151">
        <v>2022</v>
      </c>
      <c r="E27" s="150"/>
      <c r="F27" s="104">
        <v>40</v>
      </c>
      <c r="G27" s="31" t="e">
        <f>(+F27/B27)-1</f>
        <v>#VALUE!</v>
      </c>
      <c r="H27" s="105">
        <v>2025</v>
      </c>
    </row>
    <row r="28" spans="2:9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24" customHeight="1">
      <c r="B29" s="138" t="s">
        <v>34</v>
      </c>
      <c r="C29" s="139"/>
      <c r="D29" s="139"/>
      <c r="E29" s="139"/>
      <c r="F29" s="139"/>
      <c r="G29" s="139"/>
      <c r="H29" s="140"/>
    </row>
    <row r="30" spans="2:9" ht="26.1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45.95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  <c r="I31" s="35"/>
    </row>
    <row r="32" spans="2:9" ht="15" customHeight="1">
      <c r="B32" s="138" t="s">
        <v>60</v>
      </c>
      <c r="C32" s="139"/>
      <c r="D32" s="338"/>
      <c r="E32" s="338"/>
      <c r="F32" s="338"/>
      <c r="G32" s="338"/>
      <c r="H32" s="140"/>
    </row>
    <row r="33" spans="2:8" ht="144.75" customHeight="1" thickBot="1">
      <c r="B33" s="339" t="s">
        <v>983</v>
      </c>
      <c r="C33" s="340"/>
      <c r="D33" s="340"/>
      <c r="E33" s="340"/>
      <c r="F33" s="340"/>
      <c r="G33" s="340"/>
      <c r="H33" s="341"/>
    </row>
    <row r="34" spans="2:8" ht="20.100000000000001" customHeight="1" thickBot="1">
      <c r="B34" s="361" t="s">
        <v>62</v>
      </c>
      <c r="C34" s="362"/>
      <c r="D34" s="362"/>
      <c r="E34" s="362"/>
      <c r="F34" s="362"/>
      <c r="G34" s="362"/>
      <c r="H34" s="363"/>
    </row>
    <row r="35" spans="2:8" ht="27.95" customHeight="1" thickBot="1">
      <c r="B35" s="106" t="s">
        <v>63</v>
      </c>
      <c r="C35" s="106" t="s">
        <v>64</v>
      </c>
      <c r="D35" s="107" t="s">
        <v>65</v>
      </c>
      <c r="E35" s="106" t="s">
        <v>66</v>
      </c>
      <c r="F35" s="106" t="s">
        <v>67</v>
      </c>
      <c r="G35" s="361" t="s">
        <v>934</v>
      </c>
      <c r="H35" s="363"/>
    </row>
    <row r="36" spans="2:8" ht="38.1" customHeight="1" thickBot="1">
      <c r="B36" s="36" t="s">
        <v>69</v>
      </c>
      <c r="C36" s="36">
        <v>4.2</v>
      </c>
      <c r="D36" s="36">
        <v>1.5</v>
      </c>
      <c r="E36" s="36" t="s">
        <v>69</v>
      </c>
      <c r="F36" s="36">
        <v>1.5</v>
      </c>
      <c r="G36" s="342"/>
      <c r="H36" s="343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38" t="s">
        <v>71</v>
      </c>
      <c r="C38" s="139"/>
      <c r="D38" s="139"/>
      <c r="E38" s="159"/>
      <c r="F38" s="160" t="s">
        <v>72</v>
      </c>
      <c r="G38" s="139"/>
      <c r="H38" s="140"/>
    </row>
    <row r="39" spans="2:8" ht="27" customHeight="1">
      <c r="B39" s="148" t="s">
        <v>984</v>
      </c>
      <c r="C39" s="149"/>
      <c r="D39" s="149"/>
      <c r="E39" s="150"/>
      <c r="F39" s="151" t="s">
        <v>985</v>
      </c>
      <c r="G39" s="149"/>
      <c r="H39" s="161"/>
    </row>
    <row r="40" spans="2:8" ht="17.100000000000001" customHeight="1">
      <c r="B40" s="138" t="s">
        <v>75</v>
      </c>
      <c r="C40" s="139"/>
      <c r="D40" s="139"/>
      <c r="E40" s="159"/>
      <c r="F40" s="160" t="s">
        <v>76</v>
      </c>
      <c r="G40" s="139"/>
      <c r="H40" s="140"/>
    </row>
    <row r="41" spans="2:8" ht="29.25" customHeight="1">
      <c r="B41" s="148" t="s">
        <v>986</v>
      </c>
      <c r="C41" s="149"/>
      <c r="D41" s="149"/>
      <c r="E41" s="150"/>
      <c r="F41" s="151" t="s">
        <v>337</v>
      </c>
      <c r="G41" s="149"/>
      <c r="H41" s="161"/>
    </row>
    <row r="42" spans="2:8" ht="15" customHeight="1">
      <c r="B42" s="138" t="s">
        <v>77</v>
      </c>
      <c r="C42" s="139"/>
      <c r="D42" s="139"/>
      <c r="E42" s="159"/>
      <c r="F42" s="160" t="s">
        <v>78</v>
      </c>
      <c r="G42" s="139"/>
      <c r="H42" s="140"/>
    </row>
    <row r="43" spans="2:8" ht="27" customHeight="1">
      <c r="B43" s="148" t="s">
        <v>173</v>
      </c>
      <c r="C43" s="149"/>
      <c r="D43" s="149"/>
      <c r="E43" s="150"/>
      <c r="F43" s="151" t="s">
        <v>987</v>
      </c>
      <c r="G43" s="149"/>
      <c r="H43" s="161"/>
    </row>
    <row r="44" spans="2:8" ht="24" customHeight="1">
      <c r="B44" s="138" t="s">
        <v>79</v>
      </c>
      <c r="C44" s="139"/>
      <c r="D44" s="139"/>
      <c r="E44" s="159"/>
      <c r="F44" s="160" t="s">
        <v>80</v>
      </c>
      <c r="G44" s="139"/>
      <c r="H44" s="140"/>
    </row>
    <row r="45" spans="2:8" ht="29.25" customHeight="1">
      <c r="B45" s="148" t="s">
        <v>986</v>
      </c>
      <c r="C45" s="149"/>
      <c r="D45" s="149"/>
      <c r="E45" s="149"/>
      <c r="F45" s="151" t="s">
        <v>988</v>
      </c>
      <c r="G45" s="149"/>
      <c r="H45" s="161"/>
    </row>
    <row r="46" spans="2:8" ht="14.1" customHeight="1">
      <c r="B46" s="329" t="s">
        <v>925</v>
      </c>
      <c r="C46" s="330"/>
      <c r="D46" s="330"/>
      <c r="E46" s="330"/>
      <c r="F46" s="330"/>
      <c r="G46" s="330"/>
      <c r="H46" s="331"/>
    </row>
    <row r="47" spans="2:8" ht="15.95" customHeight="1">
      <c r="B47" s="148" t="s">
        <v>926</v>
      </c>
      <c r="C47" s="149"/>
      <c r="D47" s="149"/>
      <c r="E47" s="149"/>
      <c r="F47" s="149"/>
      <c r="G47" s="149"/>
      <c r="H47" s="161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18.95" customHeight="1">
      <c r="B49" s="148" t="s">
        <v>927</v>
      </c>
      <c r="C49" s="149"/>
      <c r="D49" s="149"/>
      <c r="E49" s="150"/>
      <c r="F49" s="151" t="s">
        <v>928</v>
      </c>
      <c r="G49" s="149"/>
      <c r="H49" s="161"/>
    </row>
    <row r="50" spans="2:8" ht="16.5" customHeight="1">
      <c r="B50" s="138" t="s">
        <v>87</v>
      </c>
      <c r="C50" s="139"/>
      <c r="D50" s="139"/>
      <c r="E50" s="159"/>
      <c r="F50" s="160" t="s">
        <v>88</v>
      </c>
      <c r="G50" s="139"/>
      <c r="H50" s="140"/>
    </row>
    <row r="51" spans="2:8" ht="15" customHeight="1" thickBot="1">
      <c r="B51" s="332" t="s">
        <v>929</v>
      </c>
      <c r="C51" s="333"/>
      <c r="D51" s="333"/>
      <c r="E51" s="334"/>
      <c r="F51" s="335" t="s">
        <v>930</v>
      </c>
      <c r="G51" s="336"/>
      <c r="H51" s="337"/>
    </row>
    <row r="52" spans="2:8" ht="38.25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9:E9"/>
    <mergeCell ref="F9:G9"/>
    <mergeCell ref="B5:H5"/>
    <mergeCell ref="B6:H6"/>
    <mergeCell ref="B7:H7"/>
    <mergeCell ref="B8:E8"/>
    <mergeCell ref="F8:G8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B45:E45"/>
    <mergeCell ref="F45:H45"/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</mergeCells>
  <conditionalFormatting sqref="B36:F36">
    <cfRule type="containsText" dxfId="55" priority="1" operator="containsText" text="NO DISPONIBLE">
      <formula>NOT(ISERROR(SEARCH("NO DISPONIBLE",B36)))</formula>
    </cfRule>
    <cfRule type="cellIs" dxfId="54" priority="2" operator="lessThanOrEqual">
      <formula>0.15</formula>
    </cfRule>
    <cfRule type="cellIs" dxfId="53" priority="3" operator="between">
      <formula>0.5</formula>
      <formula>0.7</formula>
    </cfRule>
    <cfRule type="cellIs" dxfId="52" priority="4" operator="greaterThanOrEqual">
      <formula>0.7</formula>
    </cfRule>
  </conditionalFormatting>
  <hyperlinks>
    <hyperlink ref="B51" r:id="rId1"/>
  </hyperlinks>
  <pageMargins left="1.5354330708661419" right="0.70866141732283472" top="0.39370078740157483" bottom="0.31496062992125984" header="0.11811023622047245" footer="1.1023622047244095"/>
  <pageSetup paperSize="5" scale="7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2.1.1.1.10.7'!B36:F36</xm:f>
              <xm:sqref>G36</xm:sqref>
            </x14:sparkline>
          </x14:sparklines>
        </x14:sparklineGroup>
      </x14:sparklineGroup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53"/>
  <sheetViews>
    <sheetView showGridLines="0" view="pageBreakPreview" topLeftCell="A2" zoomScaleNormal="90" zoomScaleSheetLayoutView="100" workbookViewId="0">
      <selection activeCell="B47" sqref="B47:H47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4.7109375" style="1" customWidth="1"/>
    <col min="9" max="9" width="10.85546875" style="1" customWidth="1"/>
    <col min="10" max="16384" width="11.42578125" style="1"/>
  </cols>
  <sheetData>
    <row r="1" spans="2:17" ht="1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14" t="s">
        <v>1</v>
      </c>
      <c r="C6" s="115"/>
      <c r="D6" s="115"/>
      <c r="E6" s="115"/>
      <c r="F6" s="115"/>
      <c r="G6" s="115"/>
      <c r="H6" s="116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117" t="s">
        <v>169</v>
      </c>
      <c r="C7" s="118"/>
      <c r="D7" s="118"/>
      <c r="E7" s="118"/>
      <c r="F7" s="118"/>
      <c r="G7" s="118"/>
      <c r="H7" s="119"/>
      <c r="J7" s="15"/>
      <c r="K7" s="15"/>
      <c r="L7" s="15"/>
      <c r="M7" s="15"/>
      <c r="N7" s="15"/>
      <c r="O7" s="15"/>
      <c r="P7" s="15"/>
      <c r="Q7" s="15"/>
    </row>
    <row r="8" spans="2:17" ht="19.5" customHeight="1">
      <c r="B8" s="114" t="s">
        <v>3</v>
      </c>
      <c r="C8" s="115"/>
      <c r="D8" s="115"/>
      <c r="E8" s="115"/>
      <c r="F8" s="115" t="s">
        <v>4</v>
      </c>
      <c r="G8" s="115"/>
      <c r="H8" s="14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47.25" customHeight="1">
      <c r="B9" s="109" t="s">
        <v>93</v>
      </c>
      <c r="C9" s="110"/>
      <c r="D9" s="110"/>
      <c r="E9" s="110"/>
      <c r="F9" s="110" t="s">
        <v>94</v>
      </c>
      <c r="G9" s="110"/>
      <c r="H9" s="19" t="s">
        <v>139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14" t="s">
        <v>8</v>
      </c>
      <c r="C10" s="115"/>
      <c r="D10" s="115"/>
      <c r="E10" s="115"/>
      <c r="F10" s="115"/>
      <c r="G10" s="115"/>
      <c r="H10" s="116"/>
    </row>
    <row r="11" spans="2:17" ht="25.5" customHeight="1">
      <c r="B11" s="12" t="s">
        <v>9</v>
      </c>
      <c r="C11" s="115" t="s">
        <v>10</v>
      </c>
      <c r="D11" s="115"/>
      <c r="E11" s="13" t="s">
        <v>11</v>
      </c>
      <c r="F11" s="13" t="s">
        <v>12</v>
      </c>
      <c r="G11" s="13" t="s">
        <v>13</v>
      </c>
      <c r="H11" s="14" t="s">
        <v>14</v>
      </c>
    </row>
    <row r="12" spans="2:17" ht="18.95" customHeight="1" thickBot="1">
      <c r="B12" s="20" t="s">
        <v>96</v>
      </c>
      <c r="C12" s="123" t="s">
        <v>97</v>
      </c>
      <c r="D12" s="123"/>
      <c r="E12" s="21" t="s">
        <v>96</v>
      </c>
      <c r="F12" s="21" t="s">
        <v>96</v>
      </c>
      <c r="G12" s="21" t="s">
        <v>97</v>
      </c>
      <c r="H12" s="22" t="s">
        <v>20</v>
      </c>
    </row>
    <row r="13" spans="2:17" ht="16.5" customHeight="1" thickBot="1">
      <c r="B13" s="124" t="s">
        <v>21</v>
      </c>
      <c r="C13" s="125"/>
      <c r="D13" s="125"/>
      <c r="E13" s="125"/>
      <c r="F13" s="126"/>
      <c r="G13" s="127" t="s">
        <v>22</v>
      </c>
      <c r="H13" s="128"/>
    </row>
    <row r="14" spans="2:17" ht="16.5" customHeight="1">
      <c r="B14" s="23" t="s">
        <v>23</v>
      </c>
      <c r="C14" s="129" t="s">
        <v>24</v>
      </c>
      <c r="D14" s="129"/>
      <c r="E14" s="24" t="s">
        <v>25</v>
      </c>
      <c r="F14" s="25" t="s">
        <v>11</v>
      </c>
      <c r="G14" s="26" t="s">
        <v>26</v>
      </c>
      <c r="H14" s="25" t="s">
        <v>27</v>
      </c>
    </row>
    <row r="15" spans="2:17" ht="21" customHeight="1" thickBot="1">
      <c r="B15" s="27" t="s">
        <v>28</v>
      </c>
      <c r="C15" s="130" t="s">
        <v>98</v>
      </c>
      <c r="D15" s="130"/>
      <c r="E15" s="28" t="s">
        <v>29</v>
      </c>
      <c r="F15" s="29" t="s">
        <v>30</v>
      </c>
      <c r="G15" s="27" t="s">
        <v>99</v>
      </c>
      <c r="H15" s="29" t="s">
        <v>31</v>
      </c>
    </row>
    <row r="16" spans="2:17" ht="30.95" customHeight="1">
      <c r="B16" s="114" t="s">
        <v>32</v>
      </c>
      <c r="C16" s="115"/>
      <c r="D16" s="115"/>
      <c r="E16" s="115"/>
      <c r="F16" s="115" t="s">
        <v>33</v>
      </c>
      <c r="G16" s="115"/>
      <c r="H16" s="116"/>
    </row>
    <row r="17" spans="2:11" ht="19.5" customHeight="1">
      <c r="B17" s="131" t="s">
        <v>34</v>
      </c>
      <c r="C17" s="132"/>
      <c r="D17" s="132"/>
      <c r="E17" s="133"/>
      <c r="F17" s="115" t="s">
        <v>35</v>
      </c>
      <c r="G17" s="115"/>
      <c r="H17" s="14" t="s">
        <v>36</v>
      </c>
    </row>
    <row r="18" spans="2:11" ht="18" customHeight="1">
      <c r="B18" s="120" t="s">
        <v>37</v>
      </c>
      <c r="C18" s="121"/>
      <c r="D18" s="121"/>
      <c r="E18" s="122"/>
      <c r="F18" s="123" t="s">
        <v>38</v>
      </c>
      <c r="G18" s="123"/>
      <c r="H18" s="22" t="s">
        <v>20</v>
      </c>
    </row>
    <row r="19" spans="2:11" ht="15.75" customHeight="1">
      <c r="B19" s="114" t="s">
        <v>39</v>
      </c>
      <c r="C19" s="115"/>
      <c r="D19" s="115"/>
      <c r="E19" s="115"/>
      <c r="F19" s="115"/>
      <c r="G19" s="115"/>
      <c r="H19" s="116"/>
    </row>
    <row r="20" spans="2:11" ht="53.25" customHeight="1">
      <c r="B20" s="168" t="s">
        <v>170</v>
      </c>
      <c r="C20" s="169"/>
      <c r="D20" s="169"/>
      <c r="E20" s="169"/>
      <c r="F20" s="169"/>
      <c r="G20" s="169"/>
      <c r="H20" s="170"/>
    </row>
    <row r="21" spans="2:11" ht="15.75" customHeight="1">
      <c r="B21" s="114" t="s">
        <v>41</v>
      </c>
      <c r="C21" s="115"/>
      <c r="D21" s="115"/>
      <c r="E21" s="115"/>
      <c r="F21" s="115"/>
      <c r="G21" s="115"/>
      <c r="H21" s="116"/>
    </row>
    <row r="22" spans="2:11">
      <c r="B22" s="109" t="s">
        <v>171</v>
      </c>
      <c r="C22" s="110"/>
      <c r="D22" s="110"/>
      <c r="E22" s="110"/>
      <c r="F22" s="110"/>
      <c r="G22" s="110"/>
      <c r="H22" s="137"/>
    </row>
    <row r="23" spans="2:11" ht="15.75" customHeight="1">
      <c r="B23" s="114" t="s">
        <v>43</v>
      </c>
      <c r="C23" s="115"/>
      <c r="D23" s="115"/>
      <c r="E23" s="115"/>
      <c r="F23" s="115" t="s">
        <v>44</v>
      </c>
      <c r="G23" s="115"/>
      <c r="H23" s="116"/>
    </row>
    <row r="24" spans="2:11" ht="24.75" customHeight="1">
      <c r="B24" s="109" t="s">
        <v>45</v>
      </c>
      <c r="C24" s="110"/>
      <c r="D24" s="110"/>
      <c r="E24" s="110"/>
      <c r="F24" s="110" t="s">
        <v>46</v>
      </c>
      <c r="G24" s="110"/>
      <c r="H24" s="137"/>
    </row>
    <row r="25" spans="2:11" ht="14.25" customHeight="1">
      <c r="B25" s="114" t="s">
        <v>47</v>
      </c>
      <c r="C25" s="115"/>
      <c r="D25" s="115"/>
      <c r="E25" s="115"/>
      <c r="F25" s="115" t="s">
        <v>48</v>
      </c>
      <c r="G25" s="115"/>
      <c r="H25" s="116"/>
    </row>
    <row r="26" spans="2:11" ht="15.95" customHeight="1">
      <c r="B26" s="114" t="s">
        <v>49</v>
      </c>
      <c r="C26" s="115"/>
      <c r="D26" s="115" t="s">
        <v>50</v>
      </c>
      <c r="E26" s="115"/>
      <c r="F26" s="13" t="s">
        <v>49</v>
      </c>
      <c r="G26" s="13" t="s">
        <v>51</v>
      </c>
      <c r="H26" s="14" t="s">
        <v>50</v>
      </c>
    </row>
    <row r="27" spans="2:11" ht="14.25" customHeight="1">
      <c r="B27" s="109">
        <v>68</v>
      </c>
      <c r="C27" s="110"/>
      <c r="D27" s="110">
        <v>2022</v>
      </c>
      <c r="E27" s="110"/>
      <c r="F27" s="43">
        <v>200</v>
      </c>
      <c r="G27" s="31">
        <v>1.9411</v>
      </c>
      <c r="H27" s="19">
        <v>2025</v>
      </c>
      <c r="I27" s="1">
        <f>(F27/B27)</f>
        <v>2.9411764705882355</v>
      </c>
      <c r="J27" s="1">
        <f>I27-1</f>
        <v>1.9411764705882355</v>
      </c>
      <c r="K27" s="1">
        <f>J27*100</f>
        <v>194.11764705882354</v>
      </c>
    </row>
    <row r="28" spans="2:11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11" ht="19.5" customHeight="1">
      <c r="B29" s="138" t="s">
        <v>34</v>
      </c>
      <c r="C29" s="139"/>
      <c r="D29" s="139"/>
      <c r="E29" s="139"/>
      <c r="F29" s="139"/>
      <c r="G29" s="139"/>
      <c r="H29" s="140"/>
    </row>
    <row r="30" spans="2:11" ht="30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11" ht="26.1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</row>
    <row r="32" spans="2:11" ht="24.75" customHeight="1">
      <c r="B32" s="114" t="s">
        <v>60</v>
      </c>
      <c r="C32" s="115"/>
      <c r="D32" s="115"/>
      <c r="E32" s="115"/>
      <c r="F32" s="115"/>
      <c r="G32" s="115"/>
      <c r="H32" s="116"/>
      <c r="I32" s="35"/>
    </row>
    <row r="33" spans="2:8" ht="153" customHeight="1">
      <c r="B33" s="175" t="s">
        <v>172</v>
      </c>
      <c r="C33" s="169"/>
      <c r="D33" s="169"/>
      <c r="E33" s="169"/>
      <c r="F33" s="169"/>
      <c r="G33" s="169"/>
      <c r="H33" s="170"/>
    </row>
    <row r="34" spans="2:8" ht="30" customHeight="1">
      <c r="B34" s="114" t="s">
        <v>62</v>
      </c>
      <c r="C34" s="115"/>
      <c r="D34" s="115"/>
      <c r="E34" s="115"/>
      <c r="F34" s="115"/>
      <c r="G34" s="115"/>
      <c r="H34" s="116"/>
    </row>
    <row r="35" spans="2:8" ht="20.100000000000001" customHeight="1">
      <c r="B35" s="12" t="s">
        <v>63</v>
      </c>
      <c r="C35" s="13" t="s">
        <v>64</v>
      </c>
      <c r="D35" s="13" t="s">
        <v>65</v>
      </c>
      <c r="E35" s="13" t="s">
        <v>66</v>
      </c>
      <c r="F35" s="13" t="s">
        <v>67</v>
      </c>
      <c r="G35" s="115" t="s">
        <v>68</v>
      </c>
      <c r="H35" s="116"/>
    </row>
    <row r="36" spans="2:8" ht="27.95" customHeight="1">
      <c r="B36" s="36">
        <v>0.75</v>
      </c>
      <c r="C36" s="45">
        <v>0.48</v>
      </c>
      <c r="D36" s="36">
        <v>0.8</v>
      </c>
      <c r="E36" s="36" t="s">
        <v>69</v>
      </c>
      <c r="F36" s="36">
        <v>0.51</v>
      </c>
      <c r="G36" s="110"/>
      <c r="H36" s="137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14" t="s">
        <v>71</v>
      </c>
      <c r="C38" s="115"/>
      <c r="D38" s="115"/>
      <c r="E38" s="115"/>
      <c r="F38" s="115" t="s">
        <v>72</v>
      </c>
      <c r="G38" s="115"/>
      <c r="H38" s="116"/>
    </row>
    <row r="39" spans="2:8" ht="14.1" customHeight="1">
      <c r="B39" s="174" t="s">
        <v>173</v>
      </c>
      <c r="C39" s="110"/>
      <c r="D39" s="110"/>
      <c r="E39" s="110"/>
      <c r="F39" s="110" t="s">
        <v>174</v>
      </c>
      <c r="G39" s="110"/>
      <c r="H39" s="137"/>
    </row>
    <row r="40" spans="2:8" ht="17.100000000000001" customHeight="1">
      <c r="B40" s="114" t="s">
        <v>75</v>
      </c>
      <c r="C40" s="115"/>
      <c r="D40" s="115"/>
      <c r="E40" s="115"/>
      <c r="F40" s="115" t="s">
        <v>76</v>
      </c>
      <c r="G40" s="115"/>
      <c r="H40" s="116"/>
    </row>
    <row r="41" spans="2:8" ht="21" customHeight="1">
      <c r="B41" s="109" t="s">
        <v>175</v>
      </c>
      <c r="C41" s="110"/>
      <c r="D41" s="110"/>
      <c r="E41" s="110"/>
      <c r="F41" s="110" t="s">
        <v>176</v>
      </c>
      <c r="G41" s="110"/>
      <c r="H41" s="137"/>
    </row>
    <row r="42" spans="2:8" ht="15" customHeight="1">
      <c r="B42" s="114" t="s">
        <v>77</v>
      </c>
      <c r="C42" s="115"/>
      <c r="D42" s="115"/>
      <c r="E42" s="115"/>
      <c r="F42" s="115" t="s">
        <v>78</v>
      </c>
      <c r="G42" s="115"/>
      <c r="H42" s="116"/>
    </row>
    <row r="43" spans="2:8" ht="12.95" customHeight="1">
      <c r="B43" s="174" t="s">
        <v>177</v>
      </c>
      <c r="C43" s="110"/>
      <c r="D43" s="110"/>
      <c r="E43" s="110"/>
      <c r="F43" s="110" t="s">
        <v>178</v>
      </c>
      <c r="G43" s="110"/>
      <c r="H43" s="137"/>
    </row>
    <row r="44" spans="2:8" ht="24" customHeight="1">
      <c r="B44" s="114" t="s">
        <v>79</v>
      </c>
      <c r="C44" s="115"/>
      <c r="D44" s="115"/>
      <c r="E44" s="115"/>
      <c r="F44" s="115" t="s">
        <v>80</v>
      </c>
      <c r="G44" s="115"/>
      <c r="H44" s="116"/>
    </row>
    <row r="45" spans="2:8" ht="14.1" customHeight="1">
      <c r="B45" s="109" t="s">
        <v>179</v>
      </c>
      <c r="C45" s="110"/>
      <c r="D45" s="110"/>
      <c r="E45" s="110"/>
      <c r="F45" s="110" t="s">
        <v>176</v>
      </c>
      <c r="G45" s="110"/>
      <c r="H45" s="137"/>
    </row>
    <row r="46" spans="2:8" ht="14.1" customHeight="1">
      <c r="B46" s="153" t="s">
        <v>81</v>
      </c>
      <c r="C46" s="154"/>
      <c r="D46" s="154"/>
      <c r="E46" s="154"/>
      <c r="F46" s="154"/>
      <c r="G46" s="154"/>
      <c r="H46" s="155"/>
    </row>
    <row r="47" spans="2:8" ht="15.95" customHeight="1">
      <c r="B47" s="109" t="s">
        <v>112</v>
      </c>
      <c r="C47" s="110"/>
      <c r="D47" s="110"/>
      <c r="E47" s="110"/>
      <c r="F47" s="110"/>
      <c r="G47" s="110"/>
      <c r="H47" s="137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18.95" customHeight="1">
      <c r="B49" s="148" t="s">
        <v>113</v>
      </c>
      <c r="C49" s="149"/>
      <c r="D49" s="149"/>
      <c r="E49" s="150"/>
      <c r="F49" s="151" t="s">
        <v>113</v>
      </c>
      <c r="G49" s="149"/>
      <c r="H49" s="161"/>
    </row>
    <row r="50" spans="2:8" ht="16.5" customHeight="1">
      <c r="B50" s="114" t="s">
        <v>87</v>
      </c>
      <c r="C50" s="115"/>
      <c r="D50" s="115"/>
      <c r="E50" s="115"/>
      <c r="F50" s="115" t="s">
        <v>88</v>
      </c>
      <c r="G50" s="115"/>
      <c r="H50" s="116"/>
    </row>
    <row r="51" spans="2:8" ht="15" customHeight="1" thickBot="1">
      <c r="B51" s="162" t="s">
        <v>114</v>
      </c>
      <c r="C51" s="163"/>
      <c r="D51" s="163"/>
      <c r="E51" s="163"/>
      <c r="F51" s="130" t="s">
        <v>115</v>
      </c>
      <c r="G51" s="130"/>
      <c r="H51" s="164"/>
    </row>
    <row r="52" spans="2:8" ht="69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339" priority="1" operator="containsText" text="NO DISPONIBLE">
      <formula>NOT(ISERROR(SEARCH("NO DISPONIBLE",B36)))</formula>
    </cfRule>
    <cfRule type="cellIs" dxfId="338" priority="2" operator="lessThanOrEqual">
      <formula>0.15</formula>
    </cfRule>
    <cfRule type="cellIs" dxfId="337" priority="3" operator="between">
      <formula>0.5</formula>
      <formula>0.7</formula>
    </cfRule>
    <cfRule type="cellIs" dxfId="336" priority="4" operator="greaterThanOrEqual">
      <formula>0.7</formula>
    </cfRule>
  </conditionalFormatting>
  <hyperlinks>
    <hyperlink ref="B51" r:id="rId1"/>
  </hyperlinks>
  <pageMargins left="0.70866141732283461" right="0.70866141732283461" top="0.59055118110236215" bottom="0.59055118110236215" header="0.31496062992125984" footer="0.31496062992125984"/>
  <pageSetup paperSize="5" scale="72" orientation="portrait" horizontalDpi="1200" verticalDpi="120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'A-2.2.1.1.1.4 (1)'!B36:F36</xm:f>
              <xm:sqref>G36</xm:sqref>
            </x14:sparkline>
          </x14:sparklines>
        </x14:sparklineGroup>
      </x14:sparklineGroup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53"/>
  <sheetViews>
    <sheetView showGridLines="0" view="pageBreakPreview" topLeftCell="A33" zoomScale="115" zoomScaleNormal="55" zoomScaleSheetLayoutView="115" workbookViewId="0">
      <selection activeCell="B47" sqref="B47:H47"/>
    </sheetView>
  </sheetViews>
  <sheetFormatPr baseColWidth="10" defaultColWidth="11.42578125" defaultRowHeight="14.25"/>
  <cols>
    <col min="1" max="4" width="11.42578125" style="1"/>
    <col min="5" max="5" width="12.42578125" style="1" customWidth="1"/>
    <col min="6" max="6" width="13.28515625" style="1" customWidth="1"/>
    <col min="7" max="7" width="13.42578125" style="1" customWidth="1"/>
    <col min="8" max="8" width="17.85546875" style="1" customWidth="1"/>
    <col min="9" max="9" width="64" style="1" customWidth="1"/>
    <col min="10" max="16384" width="11.42578125" style="1"/>
  </cols>
  <sheetData>
    <row r="1" spans="2:17" ht="32.25" customHeight="1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38" t="s">
        <v>1</v>
      </c>
      <c r="C6" s="139"/>
      <c r="D6" s="139"/>
      <c r="E6" s="139"/>
      <c r="F6" s="139"/>
      <c r="G6" s="139"/>
      <c r="H6" s="140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358" t="s">
        <v>989</v>
      </c>
      <c r="C7" s="359"/>
      <c r="D7" s="359"/>
      <c r="E7" s="359"/>
      <c r="F7" s="359"/>
      <c r="G7" s="359"/>
      <c r="H7" s="360"/>
      <c r="J7" s="15"/>
      <c r="K7" s="15"/>
      <c r="L7" s="15"/>
      <c r="M7" s="15"/>
      <c r="N7" s="15"/>
      <c r="O7" s="15"/>
      <c r="P7" s="15"/>
      <c r="Q7" s="15"/>
    </row>
    <row r="8" spans="2:17" ht="21" customHeight="1">
      <c r="B8" s="114" t="s">
        <v>3</v>
      </c>
      <c r="C8" s="115"/>
      <c r="D8" s="115"/>
      <c r="E8" s="115"/>
      <c r="F8" s="160" t="s">
        <v>4</v>
      </c>
      <c r="G8" s="159"/>
      <c r="H8" s="101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45" customHeight="1">
      <c r="B9" s="356" t="s">
        <v>900</v>
      </c>
      <c r="C9" s="357"/>
      <c r="D9" s="357"/>
      <c r="E9" s="357"/>
      <c r="F9" s="151" t="s">
        <v>901</v>
      </c>
      <c r="G9" s="150"/>
      <c r="H9" s="19" t="s">
        <v>292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38" t="s">
        <v>8</v>
      </c>
      <c r="C10" s="139"/>
      <c r="D10" s="139"/>
      <c r="E10" s="139"/>
      <c r="F10" s="139"/>
      <c r="G10" s="139"/>
      <c r="H10" s="140"/>
    </row>
    <row r="11" spans="2:17" ht="25.5" customHeight="1">
      <c r="B11" s="32" t="s">
        <v>9</v>
      </c>
      <c r="C11" s="160" t="s">
        <v>10</v>
      </c>
      <c r="D11" s="159"/>
      <c r="E11" s="13" t="s">
        <v>11</v>
      </c>
      <c r="F11" s="13" t="s">
        <v>902</v>
      </c>
      <c r="G11" s="13" t="s">
        <v>13</v>
      </c>
      <c r="H11" s="14" t="s">
        <v>14</v>
      </c>
    </row>
    <row r="12" spans="2:17" ht="18.95" customHeight="1">
      <c r="B12" s="30" t="s">
        <v>903</v>
      </c>
      <c r="C12" s="350" t="s">
        <v>904</v>
      </c>
      <c r="D12" s="122"/>
      <c r="E12" s="21" t="s">
        <v>904</v>
      </c>
      <c r="F12" s="21" t="s">
        <v>904</v>
      </c>
      <c r="G12" s="21" t="s">
        <v>905</v>
      </c>
      <c r="H12" s="22" t="s">
        <v>906</v>
      </c>
    </row>
    <row r="13" spans="2:17" ht="16.5" customHeight="1">
      <c r="B13" s="351" t="s">
        <v>907</v>
      </c>
      <c r="C13" s="352"/>
      <c r="D13" s="352"/>
      <c r="E13" s="352"/>
      <c r="F13" s="353"/>
      <c r="G13" s="160" t="s">
        <v>908</v>
      </c>
      <c r="H13" s="140"/>
    </row>
    <row r="14" spans="2:17" ht="16.5" customHeight="1">
      <c r="B14" s="102" t="s">
        <v>23</v>
      </c>
      <c r="C14" s="354" t="s">
        <v>24</v>
      </c>
      <c r="D14" s="355"/>
      <c r="E14" s="103" t="s">
        <v>25</v>
      </c>
      <c r="F14" s="13" t="s">
        <v>11</v>
      </c>
      <c r="G14" s="37" t="s">
        <v>26</v>
      </c>
      <c r="H14" s="14" t="s">
        <v>27</v>
      </c>
    </row>
    <row r="15" spans="2:17" ht="21" customHeight="1">
      <c r="B15" s="17" t="s">
        <v>28</v>
      </c>
      <c r="C15" s="151" t="s">
        <v>909</v>
      </c>
      <c r="D15" s="150"/>
      <c r="E15" s="18" t="s">
        <v>910</v>
      </c>
      <c r="F15" s="18" t="s">
        <v>30</v>
      </c>
      <c r="G15" s="34" t="s">
        <v>28</v>
      </c>
      <c r="H15" s="19" t="s">
        <v>940</v>
      </c>
    </row>
    <row r="16" spans="2:17" ht="30.95" customHeight="1">
      <c r="B16" s="114" t="s">
        <v>32</v>
      </c>
      <c r="C16" s="115"/>
      <c r="D16" s="115"/>
      <c r="E16" s="115"/>
      <c r="F16" s="160" t="s">
        <v>33</v>
      </c>
      <c r="G16" s="139"/>
      <c r="H16" s="140"/>
    </row>
    <row r="17" spans="2:9" ht="47.1" customHeight="1">
      <c r="B17" s="131" t="s">
        <v>34</v>
      </c>
      <c r="C17" s="132"/>
      <c r="D17" s="132"/>
      <c r="E17" s="133"/>
      <c r="F17" s="115" t="s">
        <v>914</v>
      </c>
      <c r="G17" s="115"/>
      <c r="H17" s="14" t="s">
        <v>915</v>
      </c>
    </row>
    <row r="18" spans="2:9" ht="18" customHeight="1">
      <c r="B18" s="120" t="s">
        <v>37</v>
      </c>
      <c r="C18" s="121"/>
      <c r="D18" s="121"/>
      <c r="E18" s="122"/>
      <c r="F18" s="123" t="s">
        <v>37</v>
      </c>
      <c r="G18" s="123"/>
      <c r="H18" s="22" t="s">
        <v>37</v>
      </c>
    </row>
    <row r="19" spans="2:9" ht="15.75" customHeight="1">
      <c r="B19" s="138" t="s">
        <v>39</v>
      </c>
      <c r="C19" s="139"/>
      <c r="D19" s="139"/>
      <c r="E19" s="139"/>
      <c r="F19" s="139"/>
      <c r="G19" s="139"/>
      <c r="H19" s="140"/>
    </row>
    <row r="20" spans="2:9" ht="48" customHeight="1">
      <c r="B20" s="349" t="s">
        <v>990</v>
      </c>
      <c r="C20" s="209"/>
      <c r="D20" s="209"/>
      <c r="E20" s="209"/>
      <c r="F20" s="209"/>
      <c r="G20" s="209"/>
      <c r="H20" s="210"/>
    </row>
    <row r="21" spans="2:9" ht="15.75" customHeight="1">
      <c r="B21" s="138" t="s">
        <v>41</v>
      </c>
      <c r="C21" s="139"/>
      <c r="D21" s="139"/>
      <c r="E21" s="139"/>
      <c r="F21" s="139"/>
      <c r="G21" s="139"/>
      <c r="H21" s="140"/>
    </row>
    <row r="22" spans="2:9" ht="32.25" customHeight="1">
      <c r="B22" s="148" t="s">
        <v>991</v>
      </c>
      <c r="C22" s="149"/>
      <c r="D22" s="149"/>
      <c r="E22" s="149"/>
      <c r="F22" s="149"/>
      <c r="G22" s="149"/>
      <c r="H22" s="161"/>
    </row>
    <row r="23" spans="2:9" ht="15.75" customHeight="1">
      <c r="B23" s="138" t="s">
        <v>43</v>
      </c>
      <c r="C23" s="139"/>
      <c r="D23" s="139"/>
      <c r="E23" s="159"/>
      <c r="F23" s="160" t="s">
        <v>44</v>
      </c>
      <c r="G23" s="139"/>
      <c r="H23" s="140"/>
    </row>
    <row r="24" spans="2:9" ht="24.75" customHeight="1">
      <c r="B24" s="148" t="s">
        <v>45</v>
      </c>
      <c r="C24" s="149"/>
      <c r="D24" s="149"/>
      <c r="E24" s="150"/>
      <c r="F24" s="151" t="s">
        <v>305</v>
      </c>
      <c r="G24" s="149"/>
      <c r="H24" s="161"/>
    </row>
    <row r="25" spans="2:9">
      <c r="B25" s="138" t="s">
        <v>47</v>
      </c>
      <c r="C25" s="139"/>
      <c r="D25" s="139"/>
      <c r="E25" s="159"/>
      <c r="F25" s="160" t="s">
        <v>48</v>
      </c>
      <c r="G25" s="139"/>
      <c r="H25" s="140"/>
    </row>
    <row r="26" spans="2:9" ht="24" customHeight="1">
      <c r="B26" s="138" t="s">
        <v>49</v>
      </c>
      <c r="C26" s="159"/>
      <c r="D26" s="160" t="s">
        <v>50</v>
      </c>
      <c r="E26" s="159"/>
      <c r="F26" s="13" t="s">
        <v>49</v>
      </c>
      <c r="G26" s="13" t="s">
        <v>51</v>
      </c>
      <c r="H26" s="33" t="s">
        <v>50</v>
      </c>
    </row>
    <row r="27" spans="2:9">
      <c r="B27" s="344">
        <v>49</v>
      </c>
      <c r="C27" s="345"/>
      <c r="D27" s="151">
        <v>2022</v>
      </c>
      <c r="E27" s="150"/>
      <c r="F27" s="104">
        <v>52</v>
      </c>
      <c r="G27" s="31">
        <f>(+F27/B27)-1</f>
        <v>6.1224489795918435E-2</v>
      </c>
      <c r="H27" s="105">
        <v>2025</v>
      </c>
    </row>
    <row r="28" spans="2:9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24" customHeight="1">
      <c r="B29" s="138" t="s">
        <v>34</v>
      </c>
      <c r="C29" s="139"/>
      <c r="D29" s="139"/>
      <c r="E29" s="139"/>
      <c r="F29" s="139"/>
      <c r="G29" s="139"/>
      <c r="H29" s="140"/>
    </row>
    <row r="30" spans="2:9" ht="41.25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45.95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  <c r="I31" s="35"/>
    </row>
    <row r="32" spans="2:9" ht="15" customHeight="1">
      <c r="B32" s="138" t="s">
        <v>60</v>
      </c>
      <c r="C32" s="139"/>
      <c r="D32" s="338"/>
      <c r="E32" s="338"/>
      <c r="F32" s="338"/>
      <c r="G32" s="338"/>
      <c r="H32" s="140"/>
    </row>
    <row r="33" spans="2:8" ht="144.75" customHeight="1" thickBot="1">
      <c r="B33" s="339" t="s">
        <v>918</v>
      </c>
      <c r="C33" s="340"/>
      <c r="D33" s="340"/>
      <c r="E33" s="340"/>
      <c r="F33" s="340"/>
      <c r="G33" s="340"/>
      <c r="H33" s="341"/>
    </row>
    <row r="34" spans="2:8" ht="33.75" customHeight="1" thickBot="1">
      <c r="B34" s="361" t="s">
        <v>62</v>
      </c>
      <c r="C34" s="362"/>
      <c r="D34" s="362"/>
      <c r="E34" s="362"/>
      <c r="F34" s="362"/>
      <c r="G34" s="362"/>
      <c r="H34" s="363"/>
    </row>
    <row r="35" spans="2:8" ht="27.95" customHeight="1" thickBot="1">
      <c r="B35" s="106" t="s">
        <v>63</v>
      </c>
      <c r="C35" s="106" t="s">
        <v>64</v>
      </c>
      <c r="D35" s="107" t="s">
        <v>65</v>
      </c>
      <c r="E35" s="106" t="s">
        <v>66</v>
      </c>
      <c r="F35" s="106" t="s">
        <v>67</v>
      </c>
      <c r="G35" s="361" t="s">
        <v>934</v>
      </c>
      <c r="H35" s="363"/>
    </row>
    <row r="36" spans="2:8" ht="38.1" customHeight="1" thickBot="1">
      <c r="B36" s="36">
        <v>0.79920000000000002</v>
      </c>
      <c r="C36" s="36">
        <v>1.0625</v>
      </c>
      <c r="D36" s="36">
        <v>1.75</v>
      </c>
      <c r="E36" s="36" t="s">
        <v>69</v>
      </c>
      <c r="F36" s="36">
        <v>0.98080000000000001</v>
      </c>
      <c r="G36" s="342"/>
      <c r="H36" s="343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38" t="s">
        <v>71</v>
      </c>
      <c r="C38" s="139"/>
      <c r="D38" s="139"/>
      <c r="E38" s="159"/>
      <c r="F38" s="160" t="s">
        <v>72</v>
      </c>
      <c r="G38" s="139"/>
      <c r="H38" s="140"/>
    </row>
    <row r="39" spans="2:8" ht="24.75" customHeight="1">
      <c r="B39" s="148" t="s">
        <v>992</v>
      </c>
      <c r="C39" s="149"/>
      <c r="D39" s="149"/>
      <c r="E39" s="150"/>
      <c r="F39" s="151" t="s">
        <v>993</v>
      </c>
      <c r="G39" s="149"/>
      <c r="H39" s="161"/>
    </row>
    <row r="40" spans="2:8" ht="17.100000000000001" customHeight="1">
      <c r="B40" s="138" t="s">
        <v>75</v>
      </c>
      <c r="C40" s="139"/>
      <c r="D40" s="139"/>
      <c r="E40" s="159"/>
      <c r="F40" s="160" t="s">
        <v>76</v>
      </c>
      <c r="G40" s="139"/>
      <c r="H40" s="140"/>
    </row>
    <row r="41" spans="2:8" ht="26.25" customHeight="1">
      <c r="B41" s="148" t="s">
        <v>994</v>
      </c>
      <c r="C41" s="149"/>
      <c r="D41" s="149"/>
      <c r="E41" s="150"/>
      <c r="F41" s="151" t="s">
        <v>995</v>
      </c>
      <c r="G41" s="149"/>
      <c r="H41" s="161"/>
    </row>
    <row r="42" spans="2:8" ht="15" customHeight="1">
      <c r="B42" s="138" t="s">
        <v>77</v>
      </c>
      <c r="C42" s="139"/>
      <c r="D42" s="139"/>
      <c r="E42" s="159"/>
      <c r="F42" s="160" t="s">
        <v>78</v>
      </c>
      <c r="G42" s="139"/>
      <c r="H42" s="140"/>
    </row>
    <row r="43" spans="2:8" ht="12.95" customHeight="1">
      <c r="B43" s="148" t="s">
        <v>996</v>
      </c>
      <c r="C43" s="149"/>
      <c r="D43" s="149"/>
      <c r="E43" s="150"/>
      <c r="F43" s="151" t="s">
        <v>997</v>
      </c>
      <c r="G43" s="149"/>
      <c r="H43" s="161"/>
    </row>
    <row r="44" spans="2:8" ht="24" customHeight="1">
      <c r="B44" s="138" t="s">
        <v>79</v>
      </c>
      <c r="C44" s="139"/>
      <c r="D44" s="139"/>
      <c r="E44" s="159"/>
      <c r="F44" s="160" t="s">
        <v>80</v>
      </c>
      <c r="G44" s="139"/>
      <c r="H44" s="140"/>
    </row>
    <row r="45" spans="2:8" ht="24.75" customHeight="1">
      <c r="B45" s="148" t="s">
        <v>998</v>
      </c>
      <c r="C45" s="149"/>
      <c r="D45" s="149"/>
      <c r="E45" s="149"/>
      <c r="F45" s="151" t="s">
        <v>995</v>
      </c>
      <c r="G45" s="149"/>
      <c r="H45" s="161"/>
    </row>
    <row r="46" spans="2:8" ht="14.1" customHeight="1">
      <c r="B46" s="329" t="s">
        <v>925</v>
      </c>
      <c r="C46" s="330"/>
      <c r="D46" s="330"/>
      <c r="E46" s="330"/>
      <c r="F46" s="330"/>
      <c r="G46" s="330"/>
      <c r="H46" s="331"/>
    </row>
    <row r="47" spans="2:8" ht="15.95" customHeight="1">
      <c r="B47" s="148" t="s">
        <v>999</v>
      </c>
      <c r="C47" s="149"/>
      <c r="D47" s="149"/>
      <c r="E47" s="149"/>
      <c r="F47" s="149"/>
      <c r="G47" s="149"/>
      <c r="H47" s="161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18.95" customHeight="1">
      <c r="B49" s="148" t="s">
        <v>1000</v>
      </c>
      <c r="C49" s="149"/>
      <c r="D49" s="149"/>
      <c r="E49" s="150"/>
      <c r="F49" s="151" t="s">
        <v>1001</v>
      </c>
      <c r="G49" s="149"/>
      <c r="H49" s="161"/>
    </row>
    <row r="50" spans="2:8" ht="16.5" customHeight="1">
      <c r="B50" s="138" t="s">
        <v>87</v>
      </c>
      <c r="C50" s="139"/>
      <c r="D50" s="139"/>
      <c r="E50" s="159"/>
      <c r="F50" s="160" t="s">
        <v>88</v>
      </c>
      <c r="G50" s="139"/>
      <c r="H50" s="140"/>
    </row>
    <row r="51" spans="2:8" ht="15" customHeight="1" thickBot="1">
      <c r="B51" s="332" t="s">
        <v>929</v>
      </c>
      <c r="C51" s="333"/>
      <c r="D51" s="333"/>
      <c r="E51" s="334"/>
      <c r="F51" s="335" t="s">
        <v>930</v>
      </c>
      <c r="G51" s="336"/>
      <c r="H51" s="337"/>
    </row>
    <row r="52" spans="2:8" ht="38.25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9:E9"/>
    <mergeCell ref="F9:G9"/>
    <mergeCell ref="B5:H5"/>
    <mergeCell ref="B6:H6"/>
    <mergeCell ref="B7:H7"/>
    <mergeCell ref="B8:E8"/>
    <mergeCell ref="F8:G8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B45:E45"/>
    <mergeCell ref="F45:H45"/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</mergeCells>
  <conditionalFormatting sqref="B36:F36">
    <cfRule type="containsText" dxfId="51" priority="1" operator="containsText" text="NO DISPONIBLE">
      <formula>NOT(ISERROR(SEARCH("NO DISPONIBLE",B36)))</formula>
    </cfRule>
    <cfRule type="cellIs" dxfId="50" priority="2" operator="lessThanOrEqual">
      <formula>0.15</formula>
    </cfRule>
    <cfRule type="cellIs" dxfId="49" priority="3" operator="between">
      <formula>0.5</formula>
      <formula>0.7</formula>
    </cfRule>
    <cfRule type="cellIs" dxfId="48" priority="4" operator="greaterThanOrEqual">
      <formula>0.7</formula>
    </cfRule>
  </conditionalFormatting>
  <hyperlinks>
    <hyperlink ref="B51" r:id="rId1"/>
  </hyperlinks>
  <pageMargins left="1.5354330708661419" right="0.70866141732283472" top="0.39370078740157483" bottom="0.31496062992125984" header="0.11811023622047245" footer="1.1023622047244095"/>
  <pageSetup paperSize="5" scale="7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'C. 2.2.1.1.11'!B36:F36</xm:f>
              <xm:sqref>G36</xm:sqref>
            </x14:sparkline>
          </x14:sparklines>
        </x14:sparklineGroup>
      </x14:sparklineGroup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53"/>
  <sheetViews>
    <sheetView showGridLines="0" view="pageBreakPreview" topLeftCell="A33" zoomScale="115" zoomScaleNormal="55" zoomScaleSheetLayoutView="115" workbookViewId="0">
      <selection activeCell="B47" sqref="B47:H47"/>
    </sheetView>
  </sheetViews>
  <sheetFormatPr baseColWidth="10" defaultColWidth="11.42578125" defaultRowHeight="14.25"/>
  <cols>
    <col min="1" max="4" width="11.42578125" style="1"/>
    <col min="5" max="5" width="12.42578125" style="1" customWidth="1"/>
    <col min="6" max="6" width="13.28515625" style="1" customWidth="1"/>
    <col min="7" max="7" width="13.4257812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32.25" customHeight="1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38" t="s">
        <v>1</v>
      </c>
      <c r="C6" s="139"/>
      <c r="D6" s="139"/>
      <c r="E6" s="139"/>
      <c r="F6" s="139"/>
      <c r="G6" s="139"/>
      <c r="H6" s="140"/>
      <c r="J6" s="11"/>
      <c r="K6" s="11"/>
      <c r="L6" s="11"/>
      <c r="M6" s="11"/>
      <c r="N6" s="11"/>
      <c r="O6" s="11"/>
      <c r="P6" s="11"/>
      <c r="Q6" s="11"/>
    </row>
    <row r="7" spans="2:17" ht="25.5" customHeight="1">
      <c r="B7" s="358" t="s">
        <v>1002</v>
      </c>
      <c r="C7" s="359"/>
      <c r="D7" s="359"/>
      <c r="E7" s="359"/>
      <c r="F7" s="359"/>
      <c r="G7" s="359"/>
      <c r="H7" s="360"/>
      <c r="J7" s="15"/>
      <c r="K7" s="15"/>
      <c r="L7" s="15"/>
      <c r="M7" s="15"/>
      <c r="N7" s="15"/>
      <c r="O7" s="15"/>
      <c r="P7" s="15"/>
      <c r="Q7" s="15"/>
    </row>
    <row r="8" spans="2:17" ht="21" customHeight="1">
      <c r="B8" s="114" t="s">
        <v>3</v>
      </c>
      <c r="C8" s="115"/>
      <c r="D8" s="115"/>
      <c r="E8" s="115"/>
      <c r="F8" s="160" t="s">
        <v>4</v>
      </c>
      <c r="G8" s="159"/>
      <c r="H8" s="13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45" customHeight="1">
      <c r="B9" s="356" t="s">
        <v>900</v>
      </c>
      <c r="C9" s="357"/>
      <c r="D9" s="357"/>
      <c r="E9" s="357"/>
      <c r="F9" s="151" t="s">
        <v>901</v>
      </c>
      <c r="G9" s="150"/>
      <c r="H9" s="19" t="s">
        <v>318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38" t="s">
        <v>8</v>
      </c>
      <c r="C10" s="139"/>
      <c r="D10" s="139"/>
      <c r="E10" s="139"/>
      <c r="F10" s="139"/>
      <c r="G10" s="139"/>
      <c r="H10" s="140"/>
    </row>
    <row r="11" spans="2:17" ht="25.5" customHeight="1">
      <c r="B11" s="32" t="s">
        <v>9</v>
      </c>
      <c r="C11" s="160" t="s">
        <v>10</v>
      </c>
      <c r="D11" s="159"/>
      <c r="E11" s="13" t="s">
        <v>11</v>
      </c>
      <c r="F11" s="13" t="s">
        <v>902</v>
      </c>
      <c r="G11" s="13" t="s">
        <v>13</v>
      </c>
      <c r="H11" s="14" t="s">
        <v>14</v>
      </c>
    </row>
    <row r="12" spans="2:17" ht="18.95" customHeight="1">
      <c r="B12" s="30" t="s">
        <v>903</v>
      </c>
      <c r="C12" s="350" t="s">
        <v>904</v>
      </c>
      <c r="D12" s="122"/>
      <c r="E12" s="21" t="s">
        <v>904</v>
      </c>
      <c r="F12" s="21" t="s">
        <v>904</v>
      </c>
      <c r="G12" s="21" t="s">
        <v>905</v>
      </c>
      <c r="H12" s="22" t="s">
        <v>906</v>
      </c>
    </row>
    <row r="13" spans="2:17" ht="16.5" customHeight="1">
      <c r="B13" s="351" t="s">
        <v>907</v>
      </c>
      <c r="C13" s="352"/>
      <c r="D13" s="352"/>
      <c r="E13" s="352"/>
      <c r="F13" s="353"/>
      <c r="G13" s="160" t="s">
        <v>908</v>
      </c>
      <c r="H13" s="140"/>
    </row>
    <row r="14" spans="2:17" ht="16.5" customHeight="1">
      <c r="B14" s="102" t="s">
        <v>23</v>
      </c>
      <c r="C14" s="354" t="s">
        <v>24</v>
      </c>
      <c r="D14" s="355"/>
      <c r="E14" s="103" t="s">
        <v>25</v>
      </c>
      <c r="F14" s="13" t="s">
        <v>11</v>
      </c>
      <c r="G14" s="37" t="s">
        <v>26</v>
      </c>
      <c r="H14" s="14" t="s">
        <v>27</v>
      </c>
    </row>
    <row r="15" spans="2:17" ht="21" customHeight="1">
      <c r="B15" s="17" t="s">
        <v>28</v>
      </c>
      <c r="C15" s="151" t="s">
        <v>909</v>
      </c>
      <c r="D15" s="150"/>
      <c r="E15" s="18" t="s">
        <v>910</v>
      </c>
      <c r="F15" s="18" t="s">
        <v>30</v>
      </c>
      <c r="G15" s="34" t="s">
        <v>28</v>
      </c>
      <c r="H15" s="19" t="s">
        <v>911</v>
      </c>
    </row>
    <row r="16" spans="2:17" ht="30.95" customHeight="1">
      <c r="B16" s="114" t="s">
        <v>32</v>
      </c>
      <c r="C16" s="115"/>
      <c r="D16" s="115"/>
      <c r="E16" s="115"/>
      <c r="F16" s="160" t="s">
        <v>33</v>
      </c>
      <c r="G16" s="139"/>
      <c r="H16" s="140"/>
    </row>
    <row r="17" spans="2:9" ht="47.1" customHeight="1">
      <c r="B17" s="131" t="s">
        <v>34</v>
      </c>
      <c r="C17" s="132"/>
      <c r="D17" s="132"/>
      <c r="E17" s="133"/>
      <c r="F17" s="115" t="s">
        <v>914</v>
      </c>
      <c r="G17" s="115"/>
      <c r="H17" s="14" t="s">
        <v>915</v>
      </c>
    </row>
    <row r="18" spans="2:9" ht="18" customHeight="1">
      <c r="B18" s="120" t="s">
        <v>37</v>
      </c>
      <c r="C18" s="121"/>
      <c r="D18" s="121"/>
      <c r="E18" s="122"/>
      <c r="F18" s="123" t="s">
        <v>37</v>
      </c>
      <c r="G18" s="123"/>
      <c r="H18" s="22" t="s">
        <v>37</v>
      </c>
    </row>
    <row r="19" spans="2:9" ht="15.75" customHeight="1">
      <c r="B19" s="138" t="s">
        <v>39</v>
      </c>
      <c r="C19" s="139"/>
      <c r="D19" s="139"/>
      <c r="E19" s="139"/>
      <c r="F19" s="139"/>
      <c r="G19" s="139"/>
      <c r="H19" s="140"/>
    </row>
    <row r="20" spans="2:9" ht="48" customHeight="1">
      <c r="B20" s="349" t="s">
        <v>1003</v>
      </c>
      <c r="C20" s="209"/>
      <c r="D20" s="209"/>
      <c r="E20" s="209"/>
      <c r="F20" s="209"/>
      <c r="G20" s="209"/>
      <c r="H20" s="210"/>
    </row>
    <row r="21" spans="2:9" ht="15.75" customHeight="1">
      <c r="B21" s="138" t="s">
        <v>41</v>
      </c>
      <c r="C21" s="139"/>
      <c r="D21" s="139"/>
      <c r="E21" s="139"/>
      <c r="F21" s="139"/>
      <c r="G21" s="139"/>
      <c r="H21" s="140"/>
    </row>
    <row r="22" spans="2:9" ht="32.25" customHeight="1">
      <c r="B22" s="148" t="s">
        <v>1004</v>
      </c>
      <c r="C22" s="149"/>
      <c r="D22" s="149"/>
      <c r="E22" s="149"/>
      <c r="F22" s="149"/>
      <c r="G22" s="149"/>
      <c r="H22" s="161"/>
    </row>
    <row r="23" spans="2:9" ht="15.75" customHeight="1">
      <c r="B23" s="138" t="s">
        <v>43</v>
      </c>
      <c r="C23" s="139"/>
      <c r="D23" s="139"/>
      <c r="E23" s="159"/>
      <c r="F23" s="160" t="s">
        <v>44</v>
      </c>
      <c r="G23" s="139"/>
      <c r="H23" s="140"/>
    </row>
    <row r="24" spans="2:9" ht="24.75" customHeight="1">
      <c r="B24" s="148" t="s">
        <v>45</v>
      </c>
      <c r="C24" s="149"/>
      <c r="D24" s="149"/>
      <c r="E24" s="150"/>
      <c r="F24" s="151" t="s">
        <v>305</v>
      </c>
      <c r="G24" s="149"/>
      <c r="H24" s="161"/>
    </row>
    <row r="25" spans="2:9">
      <c r="B25" s="138" t="s">
        <v>47</v>
      </c>
      <c r="C25" s="139"/>
      <c r="D25" s="139"/>
      <c r="E25" s="159"/>
      <c r="F25" s="160" t="s">
        <v>48</v>
      </c>
      <c r="G25" s="139"/>
      <c r="H25" s="140"/>
    </row>
    <row r="26" spans="2:9" ht="28.5" customHeight="1">
      <c r="B26" s="138" t="s">
        <v>49</v>
      </c>
      <c r="C26" s="159"/>
      <c r="D26" s="160" t="s">
        <v>50</v>
      </c>
      <c r="E26" s="159"/>
      <c r="F26" s="13" t="s">
        <v>49</v>
      </c>
      <c r="G26" s="13" t="s">
        <v>51</v>
      </c>
      <c r="H26" s="33" t="s">
        <v>50</v>
      </c>
    </row>
    <row r="27" spans="2:9">
      <c r="B27" s="344">
        <v>32</v>
      </c>
      <c r="C27" s="345"/>
      <c r="D27" s="151">
        <v>2022</v>
      </c>
      <c r="E27" s="150"/>
      <c r="F27" s="104">
        <v>35</v>
      </c>
      <c r="G27" s="31">
        <f>(+F27/B27)-1</f>
        <v>9.375E-2</v>
      </c>
      <c r="H27" s="105">
        <v>2025</v>
      </c>
    </row>
    <row r="28" spans="2:9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24" customHeight="1">
      <c r="B29" s="138" t="s">
        <v>34</v>
      </c>
      <c r="C29" s="139"/>
      <c r="D29" s="139"/>
      <c r="E29" s="139"/>
      <c r="F29" s="139"/>
      <c r="G29" s="139"/>
      <c r="H29" s="140"/>
    </row>
    <row r="30" spans="2:9" ht="26.1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45.95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  <c r="I31" s="35"/>
    </row>
    <row r="32" spans="2:9" ht="15" customHeight="1">
      <c r="B32" s="138" t="s">
        <v>60</v>
      </c>
      <c r="C32" s="139"/>
      <c r="D32" s="338"/>
      <c r="E32" s="338"/>
      <c r="F32" s="338"/>
      <c r="G32" s="338"/>
      <c r="H32" s="140"/>
    </row>
    <row r="33" spans="2:8" ht="144.75" customHeight="1" thickBot="1">
      <c r="B33" s="339" t="s">
        <v>1005</v>
      </c>
      <c r="C33" s="340"/>
      <c r="D33" s="340"/>
      <c r="E33" s="340"/>
      <c r="F33" s="340"/>
      <c r="G33" s="340"/>
      <c r="H33" s="341"/>
    </row>
    <row r="34" spans="2:8" ht="30.75" customHeight="1" thickBot="1">
      <c r="B34" s="361" t="s">
        <v>62</v>
      </c>
      <c r="C34" s="362"/>
      <c r="D34" s="362"/>
      <c r="E34" s="362"/>
      <c r="F34" s="362"/>
      <c r="G34" s="362"/>
      <c r="H34" s="363"/>
    </row>
    <row r="35" spans="2:8" ht="27.95" customHeight="1" thickBot="1">
      <c r="B35" s="106" t="s">
        <v>63</v>
      </c>
      <c r="C35" s="106" t="s">
        <v>64</v>
      </c>
      <c r="D35" s="107" t="s">
        <v>65</v>
      </c>
      <c r="E35" s="106" t="s">
        <v>66</v>
      </c>
      <c r="F35" s="106" t="s">
        <v>67</v>
      </c>
      <c r="G35" s="361" t="s">
        <v>934</v>
      </c>
      <c r="H35" s="363"/>
    </row>
    <row r="36" spans="2:8" ht="38.1" customHeight="1" thickBot="1">
      <c r="B36" s="108">
        <v>0.92859999999999998</v>
      </c>
      <c r="C36" s="36">
        <v>1.4544999999999999</v>
      </c>
      <c r="D36" s="36">
        <v>1.375</v>
      </c>
      <c r="E36" s="36" t="s">
        <v>69</v>
      </c>
      <c r="F36" s="36">
        <v>1.1429</v>
      </c>
      <c r="G36" s="342"/>
      <c r="H36" s="343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38" t="s">
        <v>71</v>
      </c>
      <c r="C38" s="139"/>
      <c r="D38" s="139"/>
      <c r="E38" s="159"/>
      <c r="F38" s="160" t="s">
        <v>72</v>
      </c>
      <c r="G38" s="139"/>
      <c r="H38" s="140"/>
    </row>
    <row r="39" spans="2:8" ht="24.75" customHeight="1">
      <c r="B39" s="148" t="s">
        <v>1006</v>
      </c>
      <c r="C39" s="149"/>
      <c r="D39" s="149"/>
      <c r="E39" s="150"/>
      <c r="F39" s="151" t="s">
        <v>1007</v>
      </c>
      <c r="G39" s="149"/>
      <c r="H39" s="161"/>
    </row>
    <row r="40" spans="2:8" ht="17.100000000000001" customHeight="1">
      <c r="B40" s="138" t="s">
        <v>75</v>
      </c>
      <c r="C40" s="139"/>
      <c r="D40" s="139"/>
      <c r="E40" s="159"/>
      <c r="F40" s="160" t="s">
        <v>76</v>
      </c>
      <c r="G40" s="139"/>
      <c r="H40" s="140"/>
    </row>
    <row r="41" spans="2:8" ht="26.25" customHeight="1">
      <c r="B41" s="148" t="s">
        <v>1008</v>
      </c>
      <c r="C41" s="149"/>
      <c r="D41" s="149"/>
      <c r="E41" s="150"/>
      <c r="F41" s="151" t="s">
        <v>1009</v>
      </c>
      <c r="G41" s="149"/>
      <c r="H41" s="161"/>
    </row>
    <row r="42" spans="2:8" ht="15" customHeight="1">
      <c r="B42" s="138" t="s">
        <v>77</v>
      </c>
      <c r="C42" s="139"/>
      <c r="D42" s="139"/>
      <c r="E42" s="159"/>
      <c r="F42" s="160" t="s">
        <v>78</v>
      </c>
      <c r="G42" s="139"/>
      <c r="H42" s="140"/>
    </row>
    <row r="43" spans="2:8" ht="12.95" customHeight="1">
      <c r="B43" s="148" t="s">
        <v>1010</v>
      </c>
      <c r="C43" s="149"/>
      <c r="D43" s="149"/>
      <c r="E43" s="150"/>
      <c r="F43" s="151" t="s">
        <v>1011</v>
      </c>
      <c r="G43" s="149"/>
      <c r="H43" s="161"/>
    </row>
    <row r="44" spans="2:8" ht="24" customHeight="1">
      <c r="B44" s="138" t="s">
        <v>79</v>
      </c>
      <c r="C44" s="139"/>
      <c r="D44" s="139"/>
      <c r="E44" s="159"/>
      <c r="F44" s="160" t="s">
        <v>80</v>
      </c>
      <c r="G44" s="139"/>
      <c r="H44" s="140"/>
    </row>
    <row r="45" spans="2:8" ht="24.75" customHeight="1">
      <c r="B45" s="148" t="s">
        <v>998</v>
      </c>
      <c r="C45" s="149"/>
      <c r="D45" s="149"/>
      <c r="E45" s="149"/>
      <c r="F45" s="151" t="s">
        <v>995</v>
      </c>
      <c r="G45" s="149"/>
      <c r="H45" s="161"/>
    </row>
    <row r="46" spans="2:8" ht="14.1" customHeight="1">
      <c r="B46" s="329" t="s">
        <v>925</v>
      </c>
      <c r="C46" s="330"/>
      <c r="D46" s="330"/>
      <c r="E46" s="330"/>
      <c r="F46" s="330"/>
      <c r="G46" s="330"/>
      <c r="H46" s="331"/>
    </row>
    <row r="47" spans="2:8" ht="15.95" customHeight="1">
      <c r="B47" s="148" t="s">
        <v>999</v>
      </c>
      <c r="C47" s="149"/>
      <c r="D47" s="149"/>
      <c r="E47" s="149"/>
      <c r="F47" s="149"/>
      <c r="G47" s="149"/>
      <c r="H47" s="161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18.95" customHeight="1">
      <c r="B49" s="148" t="s">
        <v>1000</v>
      </c>
      <c r="C49" s="149"/>
      <c r="D49" s="149"/>
      <c r="E49" s="150"/>
      <c r="F49" s="151" t="s">
        <v>1001</v>
      </c>
      <c r="G49" s="149"/>
      <c r="H49" s="161"/>
    </row>
    <row r="50" spans="2:8" ht="16.5" customHeight="1">
      <c r="B50" s="138" t="s">
        <v>87</v>
      </c>
      <c r="C50" s="139"/>
      <c r="D50" s="139"/>
      <c r="E50" s="159"/>
      <c r="F50" s="160" t="s">
        <v>88</v>
      </c>
      <c r="G50" s="139"/>
      <c r="H50" s="140"/>
    </row>
    <row r="51" spans="2:8" ht="15" customHeight="1" thickBot="1">
      <c r="B51" s="332" t="s">
        <v>929</v>
      </c>
      <c r="C51" s="333"/>
      <c r="D51" s="333"/>
      <c r="E51" s="334"/>
      <c r="F51" s="335" t="s">
        <v>930</v>
      </c>
      <c r="G51" s="336"/>
      <c r="H51" s="337"/>
    </row>
    <row r="52" spans="2:8" ht="38.25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9:E9"/>
    <mergeCell ref="F9:G9"/>
    <mergeCell ref="B5:H5"/>
    <mergeCell ref="B6:H6"/>
    <mergeCell ref="B7:H7"/>
    <mergeCell ref="B8:E8"/>
    <mergeCell ref="F8:G8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B45:E45"/>
    <mergeCell ref="F45:H45"/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</mergeCells>
  <conditionalFormatting sqref="B36">
    <cfRule type="containsText" dxfId="47" priority="5" operator="containsText" text="NO APLICA">
      <formula>NOT(ISERROR(SEARCH("NO APLICA",B36)))</formula>
    </cfRule>
    <cfRule type="cellIs" dxfId="46" priority="6" operator="lessThan">
      <formula>0.5</formula>
    </cfRule>
    <cfRule type="cellIs" dxfId="45" priority="7" operator="between">
      <formula>0.5</formula>
      <formula>0.7</formula>
    </cfRule>
    <cfRule type="cellIs" dxfId="44" priority="8" operator="greaterThan">
      <formula>0.7</formula>
    </cfRule>
  </conditionalFormatting>
  <conditionalFormatting sqref="C36:F36">
    <cfRule type="containsText" dxfId="43" priority="1" operator="containsText" text="NO DISPONIBLE">
      <formula>NOT(ISERROR(SEARCH("NO DISPONIBLE",C36)))</formula>
    </cfRule>
    <cfRule type="cellIs" dxfId="42" priority="2" operator="lessThanOrEqual">
      <formula>0.15</formula>
    </cfRule>
    <cfRule type="cellIs" dxfId="41" priority="3" operator="between">
      <formula>0.5</formula>
      <formula>0.7</formula>
    </cfRule>
    <cfRule type="cellIs" dxfId="40" priority="4" operator="greaterThanOrEqual">
      <formula>0.7</formula>
    </cfRule>
  </conditionalFormatting>
  <hyperlinks>
    <hyperlink ref="B51" r:id="rId1"/>
  </hyperlinks>
  <pageMargins left="1.5354330708661419" right="0.70866141732283472" top="0.39370078740157483" bottom="0.31496062992125984" header="0.11811023622047245" footer="1.1023622047244095"/>
  <pageSetup paperSize="5" scale="7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2.2.1.1.11.1'!B36:F36</xm:f>
              <xm:sqref>G36</xm:sqref>
            </x14:sparkline>
          </x14:sparklines>
        </x14:sparklineGroup>
      </x14:sparklineGroup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53"/>
  <sheetViews>
    <sheetView showGridLines="0" view="pageBreakPreview" topLeftCell="A20" zoomScale="85" zoomScaleNormal="55" zoomScaleSheetLayoutView="85" workbookViewId="0">
      <selection activeCell="B47" sqref="B47:H47"/>
    </sheetView>
  </sheetViews>
  <sheetFormatPr baseColWidth="10" defaultColWidth="11.42578125" defaultRowHeight="14.25"/>
  <cols>
    <col min="1" max="4" width="11.42578125" style="1"/>
    <col min="5" max="5" width="12.42578125" style="1" customWidth="1"/>
    <col min="6" max="6" width="13.28515625" style="1" customWidth="1"/>
    <col min="7" max="7" width="13.42578125" style="1" customWidth="1"/>
    <col min="8" max="8" width="17.85546875" style="1" customWidth="1"/>
    <col min="9" max="9" width="64" style="1" customWidth="1"/>
    <col min="10" max="16384" width="11.42578125" style="1"/>
  </cols>
  <sheetData>
    <row r="1" spans="2:17" ht="32.25" customHeight="1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38" t="s">
        <v>1</v>
      </c>
      <c r="C6" s="139"/>
      <c r="D6" s="139"/>
      <c r="E6" s="139"/>
      <c r="F6" s="139"/>
      <c r="G6" s="139"/>
      <c r="H6" s="140"/>
      <c r="J6" s="11"/>
      <c r="K6" s="11"/>
      <c r="L6" s="11"/>
      <c r="M6" s="11"/>
      <c r="N6" s="11"/>
      <c r="O6" s="11"/>
      <c r="P6" s="11"/>
      <c r="Q6" s="11"/>
    </row>
    <row r="7" spans="2:17" ht="25.5" customHeight="1">
      <c r="B7" s="358" t="s">
        <v>1012</v>
      </c>
      <c r="C7" s="359"/>
      <c r="D7" s="359"/>
      <c r="E7" s="359"/>
      <c r="F7" s="359"/>
      <c r="G7" s="359"/>
      <c r="H7" s="360"/>
      <c r="J7" s="15"/>
      <c r="K7" s="15"/>
      <c r="L7" s="15"/>
      <c r="M7" s="15"/>
      <c r="N7" s="15"/>
      <c r="O7" s="15"/>
      <c r="P7" s="15"/>
      <c r="Q7" s="15"/>
    </row>
    <row r="8" spans="2:17" ht="21" customHeight="1">
      <c r="B8" s="114" t="s">
        <v>3</v>
      </c>
      <c r="C8" s="115"/>
      <c r="D8" s="115"/>
      <c r="E8" s="115"/>
      <c r="F8" s="160" t="s">
        <v>4</v>
      </c>
      <c r="G8" s="159"/>
      <c r="H8" s="101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45" customHeight="1">
      <c r="B9" s="356" t="s">
        <v>900</v>
      </c>
      <c r="C9" s="357"/>
      <c r="D9" s="357"/>
      <c r="E9" s="357"/>
      <c r="F9" s="151" t="s">
        <v>901</v>
      </c>
      <c r="G9" s="150"/>
      <c r="H9" s="19" t="s">
        <v>318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38" t="s">
        <v>8</v>
      </c>
      <c r="C10" s="139"/>
      <c r="D10" s="139"/>
      <c r="E10" s="139"/>
      <c r="F10" s="139"/>
      <c r="G10" s="139"/>
      <c r="H10" s="140"/>
    </row>
    <row r="11" spans="2:17" ht="25.5" customHeight="1">
      <c r="B11" s="32" t="s">
        <v>9</v>
      </c>
      <c r="C11" s="160" t="s">
        <v>10</v>
      </c>
      <c r="D11" s="159"/>
      <c r="E11" s="13" t="s">
        <v>11</v>
      </c>
      <c r="F11" s="13" t="s">
        <v>902</v>
      </c>
      <c r="G11" s="13" t="s">
        <v>13</v>
      </c>
      <c r="H11" s="14" t="s">
        <v>14</v>
      </c>
    </row>
    <row r="12" spans="2:17" ht="18.95" customHeight="1">
      <c r="B12" s="30" t="s">
        <v>903</v>
      </c>
      <c r="C12" s="350" t="s">
        <v>904</v>
      </c>
      <c r="D12" s="122"/>
      <c r="E12" s="21" t="s">
        <v>904</v>
      </c>
      <c r="F12" s="21" t="s">
        <v>904</v>
      </c>
      <c r="G12" s="21" t="s">
        <v>905</v>
      </c>
      <c r="H12" s="22" t="s">
        <v>906</v>
      </c>
    </row>
    <row r="13" spans="2:17" ht="16.5" customHeight="1">
      <c r="B13" s="351" t="s">
        <v>907</v>
      </c>
      <c r="C13" s="352"/>
      <c r="D13" s="352"/>
      <c r="E13" s="352"/>
      <c r="F13" s="353"/>
      <c r="G13" s="160" t="s">
        <v>908</v>
      </c>
      <c r="H13" s="140"/>
    </row>
    <row r="14" spans="2:17" ht="16.5" customHeight="1">
      <c r="B14" s="102" t="s">
        <v>23</v>
      </c>
      <c r="C14" s="354" t="s">
        <v>24</v>
      </c>
      <c r="D14" s="355"/>
      <c r="E14" s="103" t="s">
        <v>25</v>
      </c>
      <c r="F14" s="13" t="s">
        <v>11</v>
      </c>
      <c r="G14" s="37" t="s">
        <v>26</v>
      </c>
      <c r="H14" s="14" t="s">
        <v>27</v>
      </c>
    </row>
    <row r="15" spans="2:17" ht="21" customHeight="1">
      <c r="B15" s="17" t="s">
        <v>28</v>
      </c>
      <c r="C15" s="151" t="s">
        <v>909</v>
      </c>
      <c r="D15" s="150"/>
      <c r="E15" s="18" t="s">
        <v>910</v>
      </c>
      <c r="F15" s="18" t="s">
        <v>30</v>
      </c>
      <c r="G15" s="34" t="s">
        <v>28</v>
      </c>
      <c r="H15" s="19" t="s">
        <v>911</v>
      </c>
    </row>
    <row r="16" spans="2:17" ht="30.95" customHeight="1">
      <c r="B16" s="114" t="s">
        <v>32</v>
      </c>
      <c r="C16" s="115"/>
      <c r="D16" s="115"/>
      <c r="E16" s="115"/>
      <c r="F16" s="160" t="s">
        <v>33</v>
      </c>
      <c r="G16" s="139"/>
      <c r="H16" s="140"/>
    </row>
    <row r="17" spans="2:9" ht="47.1" customHeight="1">
      <c r="B17" s="131" t="s">
        <v>34</v>
      </c>
      <c r="C17" s="132"/>
      <c r="D17" s="132"/>
      <c r="E17" s="133"/>
      <c r="F17" s="115" t="s">
        <v>914</v>
      </c>
      <c r="G17" s="115"/>
      <c r="H17" s="14" t="s">
        <v>915</v>
      </c>
    </row>
    <row r="18" spans="2:9" ht="18" customHeight="1">
      <c r="B18" s="120" t="s">
        <v>37</v>
      </c>
      <c r="C18" s="121"/>
      <c r="D18" s="121"/>
      <c r="E18" s="122"/>
      <c r="F18" s="123" t="s">
        <v>37</v>
      </c>
      <c r="G18" s="123"/>
      <c r="H18" s="22" t="s">
        <v>37</v>
      </c>
    </row>
    <row r="19" spans="2:9" ht="15.75" customHeight="1">
      <c r="B19" s="138" t="s">
        <v>39</v>
      </c>
      <c r="C19" s="139"/>
      <c r="D19" s="139"/>
      <c r="E19" s="139"/>
      <c r="F19" s="139"/>
      <c r="G19" s="139"/>
      <c r="H19" s="140"/>
    </row>
    <row r="20" spans="2:9" ht="48" customHeight="1">
      <c r="B20" s="349" t="s">
        <v>1013</v>
      </c>
      <c r="C20" s="209"/>
      <c r="D20" s="209"/>
      <c r="E20" s="209"/>
      <c r="F20" s="209"/>
      <c r="G20" s="209"/>
      <c r="H20" s="210"/>
    </row>
    <row r="21" spans="2:9" ht="15.75" customHeight="1">
      <c r="B21" s="138" t="s">
        <v>41</v>
      </c>
      <c r="C21" s="139"/>
      <c r="D21" s="139"/>
      <c r="E21" s="139"/>
      <c r="F21" s="139"/>
      <c r="G21" s="139"/>
      <c r="H21" s="140"/>
    </row>
    <row r="22" spans="2:9" ht="32.25" customHeight="1">
      <c r="B22" s="148" t="s">
        <v>1014</v>
      </c>
      <c r="C22" s="149"/>
      <c r="D22" s="149"/>
      <c r="E22" s="149"/>
      <c r="F22" s="149"/>
      <c r="G22" s="149"/>
      <c r="H22" s="161"/>
    </row>
    <row r="23" spans="2:9" ht="15.75" customHeight="1">
      <c r="B23" s="138" t="s">
        <v>43</v>
      </c>
      <c r="C23" s="139"/>
      <c r="D23" s="139"/>
      <c r="E23" s="159"/>
      <c r="F23" s="160" t="s">
        <v>44</v>
      </c>
      <c r="G23" s="139"/>
      <c r="H23" s="140"/>
    </row>
    <row r="24" spans="2:9" ht="24.75" customHeight="1">
      <c r="B24" s="148" t="s">
        <v>45</v>
      </c>
      <c r="C24" s="149"/>
      <c r="D24" s="149"/>
      <c r="E24" s="150"/>
      <c r="F24" s="151" t="s">
        <v>305</v>
      </c>
      <c r="G24" s="149"/>
      <c r="H24" s="161"/>
    </row>
    <row r="25" spans="2:9">
      <c r="B25" s="138" t="s">
        <v>47</v>
      </c>
      <c r="C25" s="139"/>
      <c r="D25" s="139"/>
      <c r="E25" s="159"/>
      <c r="F25" s="160" t="s">
        <v>48</v>
      </c>
      <c r="G25" s="139"/>
      <c r="H25" s="140"/>
    </row>
    <row r="26" spans="2:9" ht="27" customHeight="1">
      <c r="B26" s="138" t="s">
        <v>49</v>
      </c>
      <c r="C26" s="159"/>
      <c r="D26" s="160" t="s">
        <v>50</v>
      </c>
      <c r="E26" s="159"/>
      <c r="F26" s="13" t="s">
        <v>49</v>
      </c>
      <c r="G26" s="13" t="s">
        <v>51</v>
      </c>
      <c r="H26" s="33" t="s">
        <v>50</v>
      </c>
    </row>
    <row r="27" spans="2:9">
      <c r="B27" s="344">
        <v>11</v>
      </c>
      <c r="C27" s="345"/>
      <c r="D27" s="151">
        <v>2022</v>
      </c>
      <c r="E27" s="150"/>
      <c r="F27" s="104">
        <v>17</v>
      </c>
      <c r="G27" s="31">
        <f>(+F27/B27)-1</f>
        <v>0.54545454545454541</v>
      </c>
      <c r="H27" s="105">
        <v>2025</v>
      </c>
    </row>
    <row r="28" spans="2:9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24" customHeight="1">
      <c r="B29" s="138" t="s">
        <v>34</v>
      </c>
      <c r="C29" s="139"/>
      <c r="D29" s="139"/>
      <c r="E29" s="139"/>
      <c r="F29" s="139"/>
      <c r="G29" s="139"/>
      <c r="H29" s="140"/>
    </row>
    <row r="30" spans="2:9" ht="36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45.95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  <c r="I31" s="35"/>
    </row>
    <row r="32" spans="2:9" ht="15" customHeight="1">
      <c r="B32" s="138" t="s">
        <v>60</v>
      </c>
      <c r="C32" s="139"/>
      <c r="D32" s="338"/>
      <c r="E32" s="338"/>
      <c r="F32" s="338"/>
      <c r="G32" s="338"/>
      <c r="H32" s="140"/>
    </row>
    <row r="33" spans="2:8" ht="144.75" customHeight="1" thickBot="1">
      <c r="B33" s="339" t="s">
        <v>1005</v>
      </c>
      <c r="C33" s="340"/>
      <c r="D33" s="340"/>
      <c r="E33" s="340"/>
      <c r="F33" s="340"/>
      <c r="G33" s="340"/>
      <c r="H33" s="341"/>
    </row>
    <row r="34" spans="2:8" ht="30.75" customHeight="1" thickBot="1">
      <c r="B34" s="361" t="s">
        <v>62</v>
      </c>
      <c r="C34" s="362"/>
      <c r="D34" s="362"/>
      <c r="E34" s="362"/>
      <c r="F34" s="362"/>
      <c r="G34" s="362"/>
      <c r="H34" s="363"/>
    </row>
    <row r="35" spans="2:8" ht="27.95" customHeight="1" thickBot="1">
      <c r="B35" s="106" t="s">
        <v>63</v>
      </c>
      <c r="C35" s="106" t="s">
        <v>64</v>
      </c>
      <c r="D35" s="107" t="s">
        <v>65</v>
      </c>
      <c r="E35" s="106" t="s">
        <v>66</v>
      </c>
      <c r="F35" s="106" t="s">
        <v>67</v>
      </c>
      <c r="G35" s="361" t="s">
        <v>934</v>
      </c>
      <c r="H35" s="363"/>
    </row>
    <row r="36" spans="2:8" ht="38.1" customHeight="1" thickBot="1">
      <c r="B36" s="108">
        <v>2.3332999999999999</v>
      </c>
      <c r="C36" s="36">
        <v>1</v>
      </c>
      <c r="D36" s="36">
        <v>1</v>
      </c>
      <c r="E36" s="36" t="s">
        <v>69</v>
      </c>
      <c r="F36" s="36">
        <v>1.1765000000000001</v>
      </c>
      <c r="G36" s="342"/>
      <c r="H36" s="343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38" t="s">
        <v>71</v>
      </c>
      <c r="C38" s="139"/>
      <c r="D38" s="139"/>
      <c r="E38" s="159"/>
      <c r="F38" s="160" t="s">
        <v>72</v>
      </c>
      <c r="G38" s="139"/>
      <c r="H38" s="140"/>
    </row>
    <row r="39" spans="2:8" ht="24.75" customHeight="1">
      <c r="B39" s="148" t="s">
        <v>1015</v>
      </c>
      <c r="C39" s="149"/>
      <c r="D39" s="149"/>
      <c r="E39" s="150"/>
      <c r="F39" s="151" t="s">
        <v>1016</v>
      </c>
      <c r="G39" s="149"/>
      <c r="H39" s="161"/>
    </row>
    <row r="40" spans="2:8" ht="17.100000000000001" customHeight="1">
      <c r="B40" s="138" t="s">
        <v>75</v>
      </c>
      <c r="C40" s="139"/>
      <c r="D40" s="139"/>
      <c r="E40" s="159"/>
      <c r="F40" s="160" t="s">
        <v>76</v>
      </c>
      <c r="G40" s="139"/>
      <c r="H40" s="140"/>
    </row>
    <row r="41" spans="2:8" ht="26.25" customHeight="1">
      <c r="B41" s="148" t="s">
        <v>994</v>
      </c>
      <c r="C41" s="149"/>
      <c r="D41" s="149"/>
      <c r="E41" s="150"/>
      <c r="F41" s="151" t="s">
        <v>1017</v>
      </c>
      <c r="G41" s="149"/>
      <c r="H41" s="161"/>
    </row>
    <row r="42" spans="2:8" ht="15" customHeight="1">
      <c r="B42" s="138" t="s">
        <v>77</v>
      </c>
      <c r="C42" s="139"/>
      <c r="D42" s="139"/>
      <c r="E42" s="159"/>
      <c r="F42" s="160" t="s">
        <v>78</v>
      </c>
      <c r="G42" s="139"/>
      <c r="H42" s="140"/>
    </row>
    <row r="43" spans="2:8" ht="12.95" customHeight="1">
      <c r="B43" s="148" t="s">
        <v>1010</v>
      </c>
      <c r="C43" s="149"/>
      <c r="D43" s="149"/>
      <c r="E43" s="150"/>
      <c r="F43" s="151" t="s">
        <v>1011</v>
      </c>
      <c r="G43" s="149"/>
      <c r="H43" s="161"/>
    </row>
    <row r="44" spans="2:8" ht="24" customHeight="1">
      <c r="B44" s="138" t="s">
        <v>79</v>
      </c>
      <c r="C44" s="139"/>
      <c r="D44" s="139"/>
      <c r="E44" s="159"/>
      <c r="F44" s="160" t="s">
        <v>80</v>
      </c>
      <c r="G44" s="139"/>
      <c r="H44" s="140"/>
    </row>
    <row r="45" spans="2:8" ht="24.75" customHeight="1">
      <c r="B45" s="148" t="s">
        <v>998</v>
      </c>
      <c r="C45" s="149"/>
      <c r="D45" s="149"/>
      <c r="E45" s="149"/>
      <c r="F45" s="151" t="s">
        <v>995</v>
      </c>
      <c r="G45" s="149"/>
      <c r="H45" s="161"/>
    </row>
    <row r="46" spans="2:8" ht="14.1" customHeight="1">
      <c r="B46" s="329" t="s">
        <v>925</v>
      </c>
      <c r="C46" s="330"/>
      <c r="D46" s="330"/>
      <c r="E46" s="330"/>
      <c r="F46" s="330"/>
      <c r="G46" s="330"/>
      <c r="H46" s="331"/>
    </row>
    <row r="47" spans="2:8" ht="15.95" customHeight="1">
      <c r="B47" s="148" t="s">
        <v>999</v>
      </c>
      <c r="C47" s="149"/>
      <c r="D47" s="149"/>
      <c r="E47" s="149"/>
      <c r="F47" s="149"/>
      <c r="G47" s="149"/>
      <c r="H47" s="161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18.95" customHeight="1">
      <c r="B49" s="148" t="s">
        <v>1000</v>
      </c>
      <c r="C49" s="149"/>
      <c r="D49" s="149"/>
      <c r="E49" s="150"/>
      <c r="F49" s="151" t="s">
        <v>1001</v>
      </c>
      <c r="G49" s="149"/>
      <c r="H49" s="161"/>
    </row>
    <row r="50" spans="2:8" ht="16.5" customHeight="1">
      <c r="B50" s="138" t="s">
        <v>87</v>
      </c>
      <c r="C50" s="139"/>
      <c r="D50" s="139"/>
      <c r="E50" s="159"/>
      <c r="F50" s="160" t="s">
        <v>88</v>
      </c>
      <c r="G50" s="139"/>
      <c r="H50" s="140"/>
    </row>
    <row r="51" spans="2:8" ht="15" customHeight="1" thickBot="1">
      <c r="B51" s="332" t="s">
        <v>929</v>
      </c>
      <c r="C51" s="333"/>
      <c r="D51" s="333"/>
      <c r="E51" s="334"/>
      <c r="F51" s="335" t="s">
        <v>930</v>
      </c>
      <c r="G51" s="336"/>
      <c r="H51" s="337"/>
    </row>
    <row r="52" spans="2:8" ht="38.25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9:E9"/>
    <mergeCell ref="F9:G9"/>
    <mergeCell ref="B5:H5"/>
    <mergeCell ref="B6:H6"/>
    <mergeCell ref="B7:H7"/>
    <mergeCell ref="B8:E8"/>
    <mergeCell ref="F8:G8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B45:E45"/>
    <mergeCell ref="F45:H45"/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</mergeCells>
  <conditionalFormatting sqref="B36">
    <cfRule type="containsText" dxfId="39" priority="5" operator="containsText" text="NO APLICA">
      <formula>NOT(ISERROR(SEARCH("NO APLICA",B36)))</formula>
    </cfRule>
    <cfRule type="cellIs" dxfId="38" priority="6" operator="lessThan">
      <formula>0.5</formula>
    </cfRule>
    <cfRule type="cellIs" dxfId="37" priority="7" operator="between">
      <formula>0.5</formula>
      <formula>0.7</formula>
    </cfRule>
    <cfRule type="cellIs" dxfId="36" priority="8" operator="greaterThan">
      <formula>0.7</formula>
    </cfRule>
  </conditionalFormatting>
  <conditionalFormatting sqref="C36:F36">
    <cfRule type="containsText" dxfId="35" priority="1" operator="containsText" text="NO DISPONIBLE">
      <formula>NOT(ISERROR(SEARCH("NO DISPONIBLE",C36)))</formula>
    </cfRule>
    <cfRule type="cellIs" dxfId="34" priority="2" operator="lessThanOrEqual">
      <formula>0.15</formula>
    </cfRule>
    <cfRule type="cellIs" dxfId="33" priority="3" operator="between">
      <formula>0.5</formula>
      <formula>0.7</formula>
    </cfRule>
    <cfRule type="cellIs" dxfId="32" priority="4" operator="greaterThanOrEqual">
      <formula>0.7</formula>
    </cfRule>
  </conditionalFormatting>
  <hyperlinks>
    <hyperlink ref="B51" r:id="rId1"/>
  </hyperlinks>
  <pageMargins left="1.5354330708661419" right="0.70866141732283472" top="0.39370078740157483" bottom="0.31496062992125984" header="0.11811023622047245" footer="1.1023622047244095"/>
  <pageSetup paperSize="5" scale="7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2.2.1.1.11.2'!B36:F36</xm:f>
              <xm:sqref>G36</xm:sqref>
            </x14:sparkline>
          </x14:sparklines>
        </x14:sparklineGroup>
      </x14:sparklineGroup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53"/>
  <sheetViews>
    <sheetView showGridLines="0" view="pageBreakPreview" topLeftCell="A30" zoomScaleNormal="55" zoomScaleSheetLayoutView="100" workbookViewId="0">
      <selection activeCell="B47" sqref="B47:H47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4.5703125" style="1" customWidth="1"/>
    <col min="9" max="9" width="64" style="1" customWidth="1"/>
    <col min="10" max="16384" width="11.42578125" style="1"/>
  </cols>
  <sheetData>
    <row r="1" spans="2:17" ht="32.25" customHeight="1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38" t="s">
        <v>1</v>
      </c>
      <c r="C6" s="139"/>
      <c r="D6" s="139"/>
      <c r="E6" s="139"/>
      <c r="F6" s="139"/>
      <c r="G6" s="139"/>
      <c r="H6" s="140"/>
      <c r="J6" s="11"/>
      <c r="K6" s="11"/>
      <c r="L6" s="11"/>
      <c r="M6" s="11"/>
      <c r="N6" s="11"/>
      <c r="O6" s="11"/>
      <c r="P6" s="11"/>
      <c r="Q6" s="11"/>
    </row>
    <row r="7" spans="2:17" ht="25.5" customHeight="1">
      <c r="B7" s="358" t="s">
        <v>1018</v>
      </c>
      <c r="C7" s="359"/>
      <c r="D7" s="359"/>
      <c r="E7" s="359"/>
      <c r="F7" s="359"/>
      <c r="G7" s="359"/>
      <c r="H7" s="360"/>
      <c r="J7" s="15"/>
      <c r="K7" s="15"/>
      <c r="L7" s="15"/>
      <c r="M7" s="15"/>
      <c r="N7" s="15"/>
      <c r="O7" s="15"/>
      <c r="P7" s="15"/>
      <c r="Q7" s="15"/>
    </row>
    <row r="8" spans="2:17" ht="21" customHeight="1">
      <c r="B8" s="114" t="s">
        <v>3</v>
      </c>
      <c r="C8" s="115"/>
      <c r="D8" s="115"/>
      <c r="E8" s="115"/>
      <c r="F8" s="160" t="s">
        <v>4</v>
      </c>
      <c r="G8" s="159"/>
      <c r="H8" s="101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45" customHeight="1">
      <c r="B9" s="356" t="s">
        <v>900</v>
      </c>
      <c r="C9" s="357"/>
      <c r="D9" s="357"/>
      <c r="E9" s="357"/>
      <c r="F9" s="151" t="s">
        <v>901</v>
      </c>
      <c r="G9" s="150"/>
      <c r="H9" s="19" t="s">
        <v>318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38" t="s">
        <v>8</v>
      </c>
      <c r="C10" s="139"/>
      <c r="D10" s="139"/>
      <c r="E10" s="139"/>
      <c r="F10" s="139"/>
      <c r="G10" s="139"/>
      <c r="H10" s="140"/>
    </row>
    <row r="11" spans="2:17" ht="25.5" customHeight="1">
      <c r="B11" s="32" t="s">
        <v>9</v>
      </c>
      <c r="C11" s="160" t="s">
        <v>10</v>
      </c>
      <c r="D11" s="159"/>
      <c r="E11" s="13" t="s">
        <v>11</v>
      </c>
      <c r="F11" s="13" t="s">
        <v>902</v>
      </c>
      <c r="G11" s="13" t="s">
        <v>13</v>
      </c>
      <c r="H11" s="14" t="s">
        <v>14</v>
      </c>
    </row>
    <row r="12" spans="2:17" ht="18.95" customHeight="1">
      <c r="B12" s="30" t="s">
        <v>903</v>
      </c>
      <c r="C12" s="350" t="s">
        <v>904</v>
      </c>
      <c r="D12" s="122"/>
      <c r="E12" s="21" t="s">
        <v>904</v>
      </c>
      <c r="F12" s="21" t="s">
        <v>904</v>
      </c>
      <c r="G12" s="21" t="s">
        <v>905</v>
      </c>
      <c r="H12" s="22" t="s">
        <v>906</v>
      </c>
    </row>
    <row r="13" spans="2:17" ht="16.5" customHeight="1">
      <c r="B13" s="351" t="s">
        <v>907</v>
      </c>
      <c r="C13" s="352"/>
      <c r="D13" s="352"/>
      <c r="E13" s="352"/>
      <c r="F13" s="353"/>
      <c r="G13" s="160" t="s">
        <v>908</v>
      </c>
      <c r="H13" s="140"/>
    </row>
    <row r="14" spans="2:17" ht="16.5" customHeight="1">
      <c r="B14" s="102" t="s">
        <v>23</v>
      </c>
      <c r="C14" s="354" t="s">
        <v>24</v>
      </c>
      <c r="D14" s="355"/>
      <c r="E14" s="103" t="s">
        <v>25</v>
      </c>
      <c r="F14" s="13" t="s">
        <v>11</v>
      </c>
      <c r="G14" s="37" t="s">
        <v>26</v>
      </c>
      <c r="H14" s="14" t="s">
        <v>27</v>
      </c>
    </row>
    <row r="15" spans="2:17" ht="21" customHeight="1">
      <c r="B15" s="17" t="s">
        <v>28</v>
      </c>
      <c r="C15" s="151" t="s">
        <v>909</v>
      </c>
      <c r="D15" s="150"/>
      <c r="E15" s="18" t="s">
        <v>910</v>
      </c>
      <c r="F15" s="18" t="s">
        <v>30</v>
      </c>
      <c r="G15" s="34" t="s">
        <v>28</v>
      </c>
      <c r="H15" s="19" t="s">
        <v>911</v>
      </c>
    </row>
    <row r="16" spans="2:17" ht="30.95" customHeight="1">
      <c r="B16" s="114" t="s">
        <v>32</v>
      </c>
      <c r="C16" s="115"/>
      <c r="D16" s="115"/>
      <c r="E16" s="115"/>
      <c r="F16" s="160" t="s">
        <v>33</v>
      </c>
      <c r="G16" s="139"/>
      <c r="H16" s="140"/>
    </row>
    <row r="17" spans="2:9" ht="47.1" customHeight="1">
      <c r="B17" s="131" t="s">
        <v>34</v>
      </c>
      <c r="C17" s="132"/>
      <c r="D17" s="132"/>
      <c r="E17" s="133"/>
      <c r="F17" s="115" t="s">
        <v>914</v>
      </c>
      <c r="G17" s="115"/>
      <c r="H17" s="14" t="s">
        <v>915</v>
      </c>
    </row>
    <row r="18" spans="2:9" ht="18" customHeight="1">
      <c r="B18" s="120" t="s">
        <v>37</v>
      </c>
      <c r="C18" s="121"/>
      <c r="D18" s="121"/>
      <c r="E18" s="122"/>
      <c r="F18" s="123" t="s">
        <v>37</v>
      </c>
      <c r="G18" s="123"/>
      <c r="H18" s="22" t="s">
        <v>37</v>
      </c>
    </row>
    <row r="19" spans="2:9" ht="15.75" customHeight="1">
      <c r="B19" s="138" t="s">
        <v>39</v>
      </c>
      <c r="C19" s="139"/>
      <c r="D19" s="139"/>
      <c r="E19" s="139"/>
      <c r="F19" s="139"/>
      <c r="G19" s="139"/>
      <c r="H19" s="140"/>
    </row>
    <row r="20" spans="2:9" ht="48" customHeight="1">
      <c r="B20" s="349" t="s">
        <v>1019</v>
      </c>
      <c r="C20" s="209"/>
      <c r="D20" s="209"/>
      <c r="E20" s="209"/>
      <c r="F20" s="209"/>
      <c r="G20" s="209"/>
      <c r="H20" s="210"/>
    </row>
    <row r="21" spans="2:9" ht="15.75" customHeight="1">
      <c r="B21" s="138" t="s">
        <v>41</v>
      </c>
      <c r="C21" s="139"/>
      <c r="D21" s="139"/>
      <c r="E21" s="139"/>
      <c r="F21" s="139"/>
      <c r="G21" s="139"/>
      <c r="H21" s="140"/>
    </row>
    <row r="22" spans="2:9" ht="32.25" customHeight="1">
      <c r="B22" s="148" t="s">
        <v>1020</v>
      </c>
      <c r="C22" s="149"/>
      <c r="D22" s="149"/>
      <c r="E22" s="149"/>
      <c r="F22" s="149"/>
      <c r="G22" s="149"/>
      <c r="H22" s="161"/>
    </row>
    <row r="23" spans="2:9" ht="15.75" customHeight="1">
      <c r="B23" s="138" t="s">
        <v>43</v>
      </c>
      <c r="C23" s="139"/>
      <c r="D23" s="139"/>
      <c r="E23" s="159"/>
      <c r="F23" s="160" t="s">
        <v>44</v>
      </c>
      <c r="G23" s="139"/>
      <c r="H23" s="140"/>
    </row>
    <row r="24" spans="2:9" ht="24.75" customHeight="1">
      <c r="B24" s="148" t="s">
        <v>45</v>
      </c>
      <c r="C24" s="149"/>
      <c r="D24" s="149"/>
      <c r="E24" s="150"/>
      <c r="F24" s="151" t="s">
        <v>305</v>
      </c>
      <c r="G24" s="149"/>
      <c r="H24" s="161"/>
    </row>
    <row r="25" spans="2:9">
      <c r="B25" s="138" t="s">
        <v>47</v>
      </c>
      <c r="C25" s="139"/>
      <c r="D25" s="139"/>
      <c r="E25" s="159"/>
      <c r="F25" s="160" t="s">
        <v>48</v>
      </c>
      <c r="G25" s="139"/>
      <c r="H25" s="140"/>
    </row>
    <row r="26" spans="2:9" ht="27" customHeight="1">
      <c r="B26" s="138" t="s">
        <v>49</v>
      </c>
      <c r="C26" s="159"/>
      <c r="D26" s="160" t="s">
        <v>50</v>
      </c>
      <c r="E26" s="159"/>
      <c r="F26" s="13" t="s">
        <v>49</v>
      </c>
      <c r="G26" s="13" t="s">
        <v>51</v>
      </c>
      <c r="H26" s="33" t="s">
        <v>50</v>
      </c>
    </row>
    <row r="27" spans="2:9">
      <c r="B27" s="344">
        <v>26</v>
      </c>
      <c r="C27" s="345"/>
      <c r="D27" s="151">
        <v>2022</v>
      </c>
      <c r="E27" s="150"/>
      <c r="F27" s="104">
        <v>52</v>
      </c>
      <c r="G27" s="31">
        <f>(+F27/B27)-1</f>
        <v>1</v>
      </c>
      <c r="H27" s="105">
        <v>2025</v>
      </c>
    </row>
    <row r="28" spans="2:9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24" customHeight="1">
      <c r="B29" s="138" t="s">
        <v>34</v>
      </c>
      <c r="C29" s="139"/>
      <c r="D29" s="139"/>
      <c r="E29" s="139"/>
      <c r="F29" s="139"/>
      <c r="G29" s="139"/>
      <c r="H29" s="140"/>
    </row>
    <row r="30" spans="2:9" ht="26.1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45.95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  <c r="I31" s="35"/>
    </row>
    <row r="32" spans="2:9" ht="15" customHeight="1">
      <c r="B32" s="138" t="s">
        <v>60</v>
      </c>
      <c r="C32" s="139"/>
      <c r="D32" s="338"/>
      <c r="E32" s="338"/>
      <c r="F32" s="338"/>
      <c r="G32" s="338"/>
      <c r="H32" s="140"/>
    </row>
    <row r="33" spans="2:8" ht="144.75" customHeight="1" thickBot="1">
      <c r="B33" s="339" t="s">
        <v>1005</v>
      </c>
      <c r="C33" s="340"/>
      <c r="D33" s="340"/>
      <c r="E33" s="340"/>
      <c r="F33" s="340"/>
      <c r="G33" s="340"/>
      <c r="H33" s="341"/>
    </row>
    <row r="34" spans="2:8" ht="27.75" customHeight="1" thickBot="1">
      <c r="B34" s="361" t="s">
        <v>62</v>
      </c>
      <c r="C34" s="362"/>
      <c r="D34" s="362"/>
      <c r="E34" s="362"/>
      <c r="F34" s="362"/>
      <c r="G34" s="362"/>
      <c r="H34" s="363"/>
    </row>
    <row r="35" spans="2:8" ht="27.95" customHeight="1" thickBot="1">
      <c r="B35" s="106" t="s">
        <v>63</v>
      </c>
      <c r="C35" s="106" t="s">
        <v>64</v>
      </c>
      <c r="D35" s="107" t="s">
        <v>65</v>
      </c>
      <c r="E35" s="106" t="s">
        <v>66</v>
      </c>
      <c r="F35" s="106" t="s">
        <v>67</v>
      </c>
      <c r="G35" s="361" t="s">
        <v>934</v>
      </c>
      <c r="H35" s="363"/>
    </row>
    <row r="36" spans="2:8" ht="38.1" customHeight="1" thickBot="1">
      <c r="B36" s="36">
        <v>0.1154</v>
      </c>
      <c r="C36" s="36">
        <v>1.375</v>
      </c>
      <c r="D36" s="36">
        <v>2.625</v>
      </c>
      <c r="E36" s="36" t="s">
        <v>69</v>
      </c>
      <c r="F36" s="36">
        <v>0.88460000000000005</v>
      </c>
      <c r="G36" s="342"/>
      <c r="H36" s="343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38" t="s">
        <v>71</v>
      </c>
      <c r="C38" s="139"/>
      <c r="D38" s="139"/>
      <c r="E38" s="159"/>
      <c r="F38" s="160" t="s">
        <v>72</v>
      </c>
      <c r="G38" s="139"/>
      <c r="H38" s="140"/>
    </row>
    <row r="39" spans="2:8" ht="24.75" customHeight="1">
      <c r="B39" s="148" t="s">
        <v>1021</v>
      </c>
      <c r="C39" s="149"/>
      <c r="D39" s="149"/>
      <c r="E39" s="150"/>
      <c r="F39" s="151" t="s">
        <v>1022</v>
      </c>
      <c r="G39" s="149"/>
      <c r="H39" s="161"/>
    </row>
    <row r="40" spans="2:8" ht="17.100000000000001" customHeight="1">
      <c r="B40" s="138" t="s">
        <v>75</v>
      </c>
      <c r="C40" s="139"/>
      <c r="D40" s="139"/>
      <c r="E40" s="159"/>
      <c r="F40" s="160" t="s">
        <v>76</v>
      </c>
      <c r="G40" s="139"/>
      <c r="H40" s="140"/>
    </row>
    <row r="41" spans="2:8" ht="26.25" customHeight="1">
      <c r="B41" s="148" t="s">
        <v>994</v>
      </c>
      <c r="C41" s="149"/>
      <c r="D41" s="149"/>
      <c r="E41" s="150"/>
      <c r="F41" s="151" t="s">
        <v>1023</v>
      </c>
      <c r="G41" s="149"/>
      <c r="H41" s="161"/>
    </row>
    <row r="42" spans="2:8" ht="15" customHeight="1">
      <c r="B42" s="138" t="s">
        <v>77</v>
      </c>
      <c r="C42" s="139"/>
      <c r="D42" s="139"/>
      <c r="E42" s="159"/>
      <c r="F42" s="160" t="s">
        <v>78</v>
      </c>
      <c r="G42" s="139"/>
      <c r="H42" s="140"/>
    </row>
    <row r="43" spans="2:8" ht="12.95" customHeight="1">
      <c r="B43" s="148" t="s">
        <v>1010</v>
      </c>
      <c r="C43" s="149"/>
      <c r="D43" s="149"/>
      <c r="E43" s="150"/>
      <c r="F43" s="151" t="s">
        <v>1011</v>
      </c>
      <c r="G43" s="149"/>
      <c r="H43" s="161"/>
    </row>
    <row r="44" spans="2:8" ht="24" customHeight="1">
      <c r="B44" s="138" t="s">
        <v>79</v>
      </c>
      <c r="C44" s="139"/>
      <c r="D44" s="139"/>
      <c r="E44" s="159"/>
      <c r="F44" s="160" t="s">
        <v>80</v>
      </c>
      <c r="G44" s="139"/>
      <c r="H44" s="140"/>
    </row>
    <row r="45" spans="2:8" ht="24.75" customHeight="1">
      <c r="B45" s="148" t="s">
        <v>998</v>
      </c>
      <c r="C45" s="149"/>
      <c r="D45" s="149"/>
      <c r="E45" s="149"/>
      <c r="F45" s="151" t="s">
        <v>995</v>
      </c>
      <c r="G45" s="149"/>
      <c r="H45" s="161"/>
    </row>
    <row r="46" spans="2:8" ht="14.1" customHeight="1">
      <c r="B46" s="329" t="s">
        <v>925</v>
      </c>
      <c r="C46" s="330"/>
      <c r="D46" s="330"/>
      <c r="E46" s="330"/>
      <c r="F46" s="330"/>
      <c r="G46" s="330"/>
      <c r="H46" s="331"/>
    </row>
    <row r="47" spans="2:8" ht="15.95" customHeight="1">
      <c r="B47" s="148" t="s">
        <v>999</v>
      </c>
      <c r="C47" s="149"/>
      <c r="D47" s="149"/>
      <c r="E47" s="149"/>
      <c r="F47" s="149"/>
      <c r="G47" s="149"/>
      <c r="H47" s="161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18.95" customHeight="1">
      <c r="B49" s="148" t="s">
        <v>1000</v>
      </c>
      <c r="C49" s="149"/>
      <c r="D49" s="149"/>
      <c r="E49" s="150"/>
      <c r="F49" s="151" t="s">
        <v>1001</v>
      </c>
      <c r="G49" s="149"/>
      <c r="H49" s="161"/>
    </row>
    <row r="50" spans="2:8" ht="16.5" customHeight="1">
      <c r="B50" s="138" t="s">
        <v>87</v>
      </c>
      <c r="C50" s="139"/>
      <c r="D50" s="139"/>
      <c r="E50" s="159"/>
      <c r="F50" s="160" t="s">
        <v>88</v>
      </c>
      <c r="G50" s="139"/>
      <c r="H50" s="140"/>
    </row>
    <row r="51" spans="2:8" ht="15" customHeight="1" thickBot="1">
      <c r="B51" s="332" t="s">
        <v>929</v>
      </c>
      <c r="C51" s="333"/>
      <c r="D51" s="333"/>
      <c r="E51" s="334"/>
      <c r="F51" s="335" t="s">
        <v>930</v>
      </c>
      <c r="G51" s="336"/>
      <c r="H51" s="337"/>
    </row>
    <row r="52" spans="2:8" ht="38.25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9:E9"/>
    <mergeCell ref="F9:G9"/>
    <mergeCell ref="B5:H5"/>
    <mergeCell ref="B6:H6"/>
    <mergeCell ref="B7:H7"/>
    <mergeCell ref="B8:E8"/>
    <mergeCell ref="F8:G8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B45:E45"/>
    <mergeCell ref="F45:H45"/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</mergeCells>
  <conditionalFormatting sqref="B36:F36">
    <cfRule type="containsText" dxfId="31" priority="1" operator="containsText" text="NO DISPONIBLE">
      <formula>NOT(ISERROR(SEARCH("NO DISPONIBLE",B36)))</formula>
    </cfRule>
    <cfRule type="cellIs" dxfId="30" priority="2" operator="lessThanOrEqual">
      <formula>0.5</formula>
    </cfRule>
    <cfRule type="cellIs" dxfId="29" priority="3" operator="between">
      <formula>0.5</formula>
      <formula>0.7</formula>
    </cfRule>
    <cfRule type="cellIs" dxfId="28" priority="4" operator="greaterThanOrEqual">
      <formula>0.7</formula>
    </cfRule>
  </conditionalFormatting>
  <hyperlinks>
    <hyperlink ref="B51" r:id="rId1"/>
  </hyperlinks>
  <pageMargins left="1.5354330708661419" right="0.70866141732283472" top="0.39370078740157483" bottom="0.31496062992125984" header="0.11811023622047245" footer="1.1023622047244095"/>
  <pageSetup paperSize="5" scale="7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2.2.1.1.11.3'!B36:F36</xm:f>
              <xm:sqref>G36</xm:sqref>
            </x14:sparkline>
          </x14:sparklines>
        </x14:sparklineGroup>
      </x14:sparklineGroup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53"/>
  <sheetViews>
    <sheetView view="pageBreakPreview" topLeftCell="A34" zoomScaleNormal="100" zoomScaleSheetLayoutView="100" workbookViewId="0">
      <selection activeCell="B47" sqref="B47:H47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14" t="s">
        <v>1</v>
      </c>
      <c r="C6" s="115"/>
      <c r="D6" s="115"/>
      <c r="E6" s="115"/>
      <c r="F6" s="115"/>
      <c r="G6" s="115"/>
      <c r="H6" s="116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200" t="s">
        <v>1024</v>
      </c>
      <c r="C7" s="118"/>
      <c r="D7" s="118"/>
      <c r="E7" s="118"/>
      <c r="F7" s="118"/>
      <c r="G7" s="118"/>
      <c r="H7" s="119"/>
      <c r="J7" s="15"/>
      <c r="K7" s="15"/>
      <c r="L7" s="15"/>
      <c r="M7" s="15"/>
      <c r="N7" s="15"/>
      <c r="O7" s="15"/>
      <c r="P7" s="15"/>
      <c r="Q7" s="15"/>
    </row>
    <row r="8" spans="2:17" ht="19.5" customHeight="1">
      <c r="B8" s="114" t="s">
        <v>3</v>
      </c>
      <c r="C8" s="115"/>
      <c r="D8" s="115"/>
      <c r="E8" s="115"/>
      <c r="F8" s="115" t="s">
        <v>4</v>
      </c>
      <c r="G8" s="115"/>
      <c r="H8" s="14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32.25" customHeight="1">
      <c r="B9" s="356" t="s">
        <v>900</v>
      </c>
      <c r="C9" s="357"/>
      <c r="D9" s="357"/>
      <c r="E9" s="357"/>
      <c r="F9" s="151" t="s">
        <v>901</v>
      </c>
      <c r="G9" s="150"/>
      <c r="H9" s="19" t="s">
        <v>318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14" t="s">
        <v>8</v>
      </c>
      <c r="C10" s="115"/>
      <c r="D10" s="115"/>
      <c r="E10" s="115"/>
      <c r="F10" s="115"/>
      <c r="G10" s="115"/>
      <c r="H10" s="116"/>
    </row>
    <row r="11" spans="2:17" ht="25.5" customHeight="1">
      <c r="B11" s="12" t="s">
        <v>9</v>
      </c>
      <c r="C11" s="115" t="s">
        <v>10</v>
      </c>
      <c r="D11" s="115"/>
      <c r="E11" s="13" t="s">
        <v>11</v>
      </c>
      <c r="F11" s="13" t="s">
        <v>12</v>
      </c>
      <c r="G11" s="13" t="s">
        <v>13</v>
      </c>
      <c r="H11" s="14" t="s">
        <v>14</v>
      </c>
    </row>
    <row r="12" spans="2:17" ht="18.95" customHeight="1" thickBot="1">
      <c r="B12" s="30" t="s">
        <v>903</v>
      </c>
      <c r="C12" s="350" t="s">
        <v>904</v>
      </c>
      <c r="D12" s="122"/>
      <c r="E12" s="21" t="s">
        <v>904</v>
      </c>
      <c r="F12" s="21" t="s">
        <v>904</v>
      </c>
      <c r="G12" s="21" t="s">
        <v>905</v>
      </c>
      <c r="H12" s="22" t="s">
        <v>906</v>
      </c>
    </row>
    <row r="13" spans="2:17" ht="16.5" customHeight="1" thickBot="1">
      <c r="B13" s="124" t="s">
        <v>21</v>
      </c>
      <c r="C13" s="125"/>
      <c r="D13" s="125"/>
      <c r="E13" s="125"/>
      <c r="F13" s="126"/>
      <c r="G13" s="127" t="s">
        <v>22</v>
      </c>
      <c r="H13" s="128"/>
    </row>
    <row r="14" spans="2:17" ht="16.5" customHeight="1">
      <c r="B14" s="23" t="s">
        <v>23</v>
      </c>
      <c r="C14" s="129" t="s">
        <v>24</v>
      </c>
      <c r="D14" s="129"/>
      <c r="E14" s="24" t="s">
        <v>25</v>
      </c>
      <c r="F14" s="25" t="s">
        <v>11</v>
      </c>
      <c r="G14" s="26" t="s">
        <v>26</v>
      </c>
      <c r="H14" s="25" t="s">
        <v>27</v>
      </c>
    </row>
    <row r="15" spans="2:17" ht="21" customHeight="1">
      <c r="B15" s="17" t="s">
        <v>28</v>
      </c>
      <c r="C15" s="151" t="s">
        <v>909</v>
      </c>
      <c r="D15" s="150"/>
      <c r="E15" s="18" t="s">
        <v>910</v>
      </c>
      <c r="F15" s="18" t="s">
        <v>30</v>
      </c>
      <c r="G15" s="34" t="s">
        <v>28</v>
      </c>
      <c r="H15" s="19" t="s">
        <v>911</v>
      </c>
    </row>
    <row r="16" spans="2:17" ht="30.95" customHeight="1">
      <c r="B16" s="114" t="s">
        <v>32</v>
      </c>
      <c r="C16" s="115"/>
      <c r="D16" s="115"/>
      <c r="E16" s="115"/>
      <c r="F16" s="115" t="s">
        <v>33</v>
      </c>
      <c r="G16" s="115"/>
      <c r="H16" s="116"/>
    </row>
    <row r="17" spans="2:9" ht="47.1" customHeight="1">
      <c r="B17" s="131" t="s">
        <v>34</v>
      </c>
      <c r="C17" s="132"/>
      <c r="D17" s="132"/>
      <c r="E17" s="133"/>
      <c r="F17" s="115" t="s">
        <v>35</v>
      </c>
      <c r="G17" s="115"/>
      <c r="H17" s="14" t="s">
        <v>36</v>
      </c>
    </row>
    <row r="18" spans="2:9" ht="18" customHeight="1">
      <c r="B18" s="120" t="s">
        <v>37</v>
      </c>
      <c r="C18" s="121"/>
      <c r="D18" s="121"/>
      <c r="E18" s="122"/>
      <c r="F18" s="123" t="s">
        <v>38</v>
      </c>
      <c r="G18" s="123"/>
      <c r="H18" s="22" t="s">
        <v>20</v>
      </c>
    </row>
    <row r="19" spans="2:9" ht="15.75" customHeight="1">
      <c r="B19" s="114" t="s">
        <v>39</v>
      </c>
      <c r="C19" s="115"/>
      <c r="D19" s="115"/>
      <c r="E19" s="115"/>
      <c r="F19" s="115"/>
      <c r="G19" s="115"/>
      <c r="H19" s="116"/>
    </row>
    <row r="20" spans="2:9" ht="60.95" customHeight="1">
      <c r="B20" s="134" t="s">
        <v>1025</v>
      </c>
      <c r="C20" s="135"/>
      <c r="D20" s="135"/>
      <c r="E20" s="135"/>
      <c r="F20" s="135"/>
      <c r="G20" s="135"/>
      <c r="H20" s="136"/>
    </row>
    <row r="21" spans="2:9" ht="15.75" customHeight="1">
      <c r="B21" s="114" t="s">
        <v>41</v>
      </c>
      <c r="C21" s="115"/>
      <c r="D21" s="115"/>
      <c r="E21" s="115"/>
      <c r="F21" s="115"/>
      <c r="G21" s="115"/>
      <c r="H21" s="116"/>
    </row>
    <row r="22" spans="2:9" ht="63.95" customHeight="1">
      <c r="B22" s="109" t="s">
        <v>1026</v>
      </c>
      <c r="C22" s="110"/>
      <c r="D22" s="110"/>
      <c r="E22" s="110"/>
      <c r="F22" s="110"/>
      <c r="G22" s="110"/>
      <c r="H22" s="137"/>
    </row>
    <row r="23" spans="2:9" ht="15.75" customHeight="1">
      <c r="B23" s="114" t="s">
        <v>43</v>
      </c>
      <c r="C23" s="115"/>
      <c r="D23" s="115"/>
      <c r="E23" s="115"/>
      <c r="F23" s="115" t="s">
        <v>44</v>
      </c>
      <c r="G23" s="115"/>
      <c r="H23" s="116"/>
    </row>
    <row r="24" spans="2:9" ht="24.75" customHeight="1">
      <c r="B24" s="109" t="s">
        <v>45</v>
      </c>
      <c r="C24" s="110"/>
      <c r="D24" s="110"/>
      <c r="E24" s="110"/>
      <c r="F24" s="110" t="s">
        <v>305</v>
      </c>
      <c r="G24" s="110"/>
      <c r="H24" s="137"/>
    </row>
    <row r="25" spans="2:9" ht="14.25" customHeight="1">
      <c r="B25" s="114" t="s">
        <v>47</v>
      </c>
      <c r="C25" s="115"/>
      <c r="D25" s="115"/>
      <c r="E25" s="115"/>
      <c r="F25" s="115" t="s">
        <v>48</v>
      </c>
      <c r="G25" s="115"/>
      <c r="H25" s="116"/>
    </row>
    <row r="26" spans="2:9" ht="15.95" customHeight="1">
      <c r="B26" s="114" t="s">
        <v>49</v>
      </c>
      <c r="C26" s="115"/>
      <c r="D26" s="115" t="s">
        <v>50</v>
      </c>
      <c r="E26" s="115"/>
      <c r="F26" s="13" t="s">
        <v>49</v>
      </c>
      <c r="G26" s="13" t="s">
        <v>51</v>
      </c>
      <c r="H26" s="14" t="s">
        <v>50</v>
      </c>
    </row>
    <row r="27" spans="2:9" ht="14.25" customHeight="1">
      <c r="B27" s="109">
        <v>59</v>
      </c>
      <c r="C27" s="110"/>
      <c r="D27" s="110">
        <v>2022</v>
      </c>
      <c r="E27" s="110"/>
      <c r="F27" s="31">
        <v>0.65</v>
      </c>
      <c r="G27" s="31">
        <f>(+F27/B27)-1</f>
        <v>-0.98898305084745763</v>
      </c>
      <c r="H27" s="19">
        <v>2025</v>
      </c>
      <c r="I27" s="1">
        <f>((4-5)/5)*100</f>
        <v>-20</v>
      </c>
    </row>
    <row r="28" spans="2:9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19.5" customHeight="1">
      <c r="B29" s="138" t="s">
        <v>34</v>
      </c>
      <c r="C29" s="139"/>
      <c r="D29" s="139"/>
      <c r="E29" s="139"/>
      <c r="F29" s="139"/>
      <c r="G29" s="139"/>
      <c r="H29" s="140"/>
    </row>
    <row r="30" spans="2:9" ht="30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26.1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</row>
    <row r="32" spans="2:9" ht="45.95" customHeight="1">
      <c r="B32" s="114" t="s">
        <v>60</v>
      </c>
      <c r="C32" s="115"/>
      <c r="D32" s="115"/>
      <c r="E32" s="115"/>
      <c r="F32" s="115"/>
      <c r="G32" s="115"/>
      <c r="H32" s="116"/>
      <c r="I32" s="35"/>
    </row>
    <row r="33" spans="2:8" ht="138" customHeight="1" thickBot="1">
      <c r="B33" s="339" t="s">
        <v>1027</v>
      </c>
      <c r="C33" s="340"/>
      <c r="D33" s="340"/>
      <c r="E33" s="340"/>
      <c r="F33" s="340"/>
      <c r="G33" s="340"/>
      <c r="H33" s="341"/>
    </row>
    <row r="34" spans="2:8" ht="30" customHeight="1">
      <c r="B34" s="114" t="s">
        <v>62</v>
      </c>
      <c r="C34" s="115"/>
      <c r="D34" s="115"/>
      <c r="E34" s="115"/>
      <c r="F34" s="115"/>
      <c r="G34" s="115"/>
      <c r="H34" s="116"/>
    </row>
    <row r="35" spans="2:8" ht="20.100000000000001" customHeight="1">
      <c r="B35" s="12" t="s">
        <v>63</v>
      </c>
      <c r="C35" s="13" t="s">
        <v>64</v>
      </c>
      <c r="D35" s="13" t="s">
        <v>65</v>
      </c>
      <c r="E35" s="13" t="s">
        <v>66</v>
      </c>
      <c r="F35" s="13" t="s">
        <v>67</v>
      </c>
      <c r="G35" s="115" t="s">
        <v>68</v>
      </c>
      <c r="H35" s="116"/>
    </row>
    <row r="36" spans="2:8" ht="27.95" customHeight="1">
      <c r="B36" s="36">
        <v>1.3</v>
      </c>
      <c r="C36" s="36">
        <v>2</v>
      </c>
      <c r="D36" s="36">
        <v>2.2000000000000002</v>
      </c>
      <c r="E36" s="36" t="s">
        <v>69</v>
      </c>
      <c r="F36" s="36">
        <v>1.4923</v>
      </c>
      <c r="G36" s="110"/>
      <c r="H36" s="137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14" t="s">
        <v>71</v>
      </c>
      <c r="C38" s="115"/>
      <c r="D38" s="115"/>
      <c r="E38" s="115"/>
      <c r="F38" s="115" t="s">
        <v>72</v>
      </c>
      <c r="G38" s="115"/>
      <c r="H38" s="116"/>
    </row>
    <row r="39" spans="2:8" ht="14.1" customHeight="1">
      <c r="B39" s="109" t="s">
        <v>197</v>
      </c>
      <c r="C39" s="110"/>
      <c r="D39" s="110"/>
      <c r="E39" s="110"/>
      <c r="F39" s="110" t="s">
        <v>1028</v>
      </c>
      <c r="G39" s="110"/>
      <c r="H39" s="137"/>
    </row>
    <row r="40" spans="2:8" ht="17.100000000000001" customHeight="1">
      <c r="B40" s="114" t="s">
        <v>75</v>
      </c>
      <c r="C40" s="115"/>
      <c r="D40" s="115"/>
      <c r="E40" s="115"/>
      <c r="F40" s="115" t="s">
        <v>76</v>
      </c>
      <c r="G40" s="115"/>
      <c r="H40" s="116"/>
    </row>
    <row r="41" spans="2:8" ht="21" customHeight="1">
      <c r="B41" s="109" t="s">
        <v>1029</v>
      </c>
      <c r="C41" s="110"/>
      <c r="D41" s="110"/>
      <c r="E41" s="110"/>
      <c r="F41" s="110" t="s">
        <v>1030</v>
      </c>
      <c r="G41" s="110"/>
      <c r="H41" s="137"/>
    </row>
    <row r="42" spans="2:8" ht="15" customHeight="1">
      <c r="B42" s="114" t="s">
        <v>77</v>
      </c>
      <c r="C42" s="115"/>
      <c r="D42" s="115"/>
      <c r="E42" s="115"/>
      <c r="F42" s="115" t="s">
        <v>78</v>
      </c>
      <c r="G42" s="115"/>
      <c r="H42" s="116"/>
    </row>
    <row r="43" spans="2:8" ht="12.95" customHeight="1">
      <c r="B43" s="109" t="s">
        <v>193</v>
      </c>
      <c r="C43" s="110"/>
      <c r="D43" s="110"/>
      <c r="E43" s="110"/>
      <c r="F43" s="110" t="s">
        <v>1031</v>
      </c>
      <c r="G43" s="110"/>
      <c r="H43" s="137"/>
    </row>
    <row r="44" spans="2:8" ht="24" customHeight="1">
      <c r="B44" s="114" t="s">
        <v>79</v>
      </c>
      <c r="C44" s="115"/>
      <c r="D44" s="115"/>
      <c r="E44" s="115"/>
      <c r="F44" s="115" t="s">
        <v>80</v>
      </c>
      <c r="G44" s="115"/>
      <c r="H44" s="116"/>
    </row>
    <row r="45" spans="2:8" ht="14.1" customHeight="1">
      <c r="B45" s="109" t="s">
        <v>1032</v>
      </c>
      <c r="C45" s="110"/>
      <c r="D45" s="110"/>
      <c r="E45" s="110"/>
      <c r="F45" s="110" t="s">
        <v>1033</v>
      </c>
      <c r="G45" s="110"/>
      <c r="H45" s="137"/>
    </row>
    <row r="46" spans="2:8" ht="14.1" customHeight="1">
      <c r="B46" s="153" t="s">
        <v>81</v>
      </c>
      <c r="C46" s="154"/>
      <c r="D46" s="154"/>
      <c r="E46" s="154"/>
      <c r="F46" s="154"/>
      <c r="G46" s="154"/>
      <c r="H46" s="155"/>
    </row>
    <row r="47" spans="2:8" ht="15.95" customHeight="1">
      <c r="B47" s="148" t="s">
        <v>999</v>
      </c>
      <c r="C47" s="149"/>
      <c r="D47" s="149"/>
      <c r="E47" s="149"/>
      <c r="F47" s="149"/>
      <c r="G47" s="149"/>
      <c r="H47" s="161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18.95" customHeight="1">
      <c r="B49" s="148" t="s">
        <v>1000</v>
      </c>
      <c r="C49" s="149"/>
      <c r="D49" s="149"/>
      <c r="E49" s="150"/>
      <c r="F49" s="151" t="s">
        <v>1001</v>
      </c>
      <c r="G49" s="149"/>
      <c r="H49" s="161"/>
    </row>
    <row r="50" spans="2:8" ht="16.5" customHeight="1">
      <c r="B50" s="114" t="s">
        <v>87</v>
      </c>
      <c r="C50" s="115"/>
      <c r="D50" s="115"/>
      <c r="E50" s="115"/>
      <c r="F50" s="115" t="s">
        <v>88</v>
      </c>
      <c r="G50" s="115"/>
      <c r="H50" s="116"/>
    </row>
    <row r="51" spans="2:8" ht="15" customHeight="1" thickBot="1">
      <c r="B51" s="332" t="s">
        <v>929</v>
      </c>
      <c r="C51" s="333"/>
      <c r="D51" s="333"/>
      <c r="E51" s="334"/>
      <c r="F51" s="335" t="s">
        <v>930</v>
      </c>
      <c r="G51" s="336"/>
      <c r="H51" s="337"/>
    </row>
    <row r="52" spans="2:8" ht="38.25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9:E9"/>
    <mergeCell ref="F9:G9"/>
    <mergeCell ref="B5:H5"/>
    <mergeCell ref="B6:H6"/>
    <mergeCell ref="B7:H7"/>
    <mergeCell ref="B8:E8"/>
    <mergeCell ref="F8:G8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B45:E45"/>
    <mergeCell ref="F45:H45"/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</mergeCells>
  <conditionalFormatting sqref="B36:F36">
    <cfRule type="containsText" dxfId="27" priority="1" operator="containsText" text="NO DISPONIBLE">
      <formula>NOT(ISERROR(SEARCH("NO DISPONIBLE",B36)))</formula>
    </cfRule>
    <cfRule type="cellIs" dxfId="26" priority="2" operator="lessThanOrEqual">
      <formula>0.15</formula>
    </cfRule>
    <cfRule type="cellIs" dxfId="25" priority="3" operator="between">
      <formula>0.5</formula>
      <formula>0.7</formula>
    </cfRule>
    <cfRule type="cellIs" dxfId="24" priority="4" operator="greaterThanOrEqual">
      <formula>0.7</formula>
    </cfRule>
  </conditionalFormatting>
  <hyperlinks>
    <hyperlink ref="B51" r:id="rId1"/>
  </hyperlinks>
  <pageMargins left="1.5354330708661419" right="0.70866141732283472" top="0.39370078740157483" bottom="0.31496062992125984" header="0.11811023622047245" footer="1.1023622047244095"/>
  <pageSetup paperSize="5" scale="7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2.2.1.1.11.4'!B36:F36</xm:f>
              <xm:sqref>G36</xm:sqref>
            </x14:sparkline>
          </x14:sparklines>
        </x14:sparklineGroup>
      </x14:sparklineGroup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53"/>
  <sheetViews>
    <sheetView showGridLines="0" view="pageBreakPreview" topLeftCell="A33" zoomScale="85" zoomScaleNormal="55" zoomScaleSheetLayoutView="85" workbookViewId="0">
      <selection activeCell="B47" sqref="B47:H47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4.5703125" style="1" customWidth="1"/>
    <col min="9" max="9" width="64" style="1" customWidth="1"/>
    <col min="10" max="16384" width="11.42578125" style="1"/>
  </cols>
  <sheetData>
    <row r="1" spans="2:17" ht="32.25" customHeight="1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38" t="s">
        <v>1</v>
      </c>
      <c r="C6" s="139"/>
      <c r="D6" s="139"/>
      <c r="E6" s="139"/>
      <c r="F6" s="139"/>
      <c r="G6" s="139"/>
      <c r="H6" s="140"/>
      <c r="J6" s="11"/>
      <c r="K6" s="11"/>
      <c r="L6" s="11"/>
      <c r="M6" s="11"/>
      <c r="N6" s="11"/>
      <c r="O6" s="11"/>
      <c r="P6" s="11"/>
      <c r="Q6" s="11"/>
    </row>
    <row r="7" spans="2:17" ht="25.5" customHeight="1">
      <c r="B7" s="358" t="s">
        <v>1034</v>
      </c>
      <c r="C7" s="359"/>
      <c r="D7" s="359"/>
      <c r="E7" s="359"/>
      <c r="F7" s="359"/>
      <c r="G7" s="359"/>
      <c r="H7" s="360"/>
      <c r="J7" s="15"/>
      <c r="K7" s="15"/>
      <c r="L7" s="15"/>
      <c r="M7" s="15"/>
      <c r="N7" s="15"/>
      <c r="O7" s="15"/>
      <c r="P7" s="15"/>
      <c r="Q7" s="15"/>
    </row>
    <row r="8" spans="2:17" ht="21" customHeight="1">
      <c r="B8" s="114" t="s">
        <v>3</v>
      </c>
      <c r="C8" s="115"/>
      <c r="D8" s="115"/>
      <c r="E8" s="115"/>
      <c r="F8" s="160" t="s">
        <v>4</v>
      </c>
      <c r="G8" s="159"/>
      <c r="H8" s="101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45" customHeight="1">
      <c r="B9" s="356" t="s">
        <v>900</v>
      </c>
      <c r="C9" s="357"/>
      <c r="D9" s="357"/>
      <c r="E9" s="357"/>
      <c r="F9" s="151" t="s">
        <v>901</v>
      </c>
      <c r="G9" s="150"/>
      <c r="H9" s="19" t="s">
        <v>292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38" t="s">
        <v>8</v>
      </c>
      <c r="C10" s="139"/>
      <c r="D10" s="139"/>
      <c r="E10" s="139"/>
      <c r="F10" s="139"/>
      <c r="G10" s="139"/>
      <c r="H10" s="140"/>
    </row>
    <row r="11" spans="2:17" ht="25.5" customHeight="1">
      <c r="B11" s="32" t="s">
        <v>9</v>
      </c>
      <c r="C11" s="160" t="s">
        <v>10</v>
      </c>
      <c r="D11" s="159"/>
      <c r="E11" s="13" t="s">
        <v>11</v>
      </c>
      <c r="F11" s="13" t="s">
        <v>902</v>
      </c>
      <c r="G11" s="13" t="s">
        <v>13</v>
      </c>
      <c r="H11" s="14" t="s">
        <v>14</v>
      </c>
    </row>
    <row r="12" spans="2:17" ht="18.95" customHeight="1">
      <c r="B12" s="30" t="s">
        <v>903</v>
      </c>
      <c r="C12" s="350" t="s">
        <v>904</v>
      </c>
      <c r="D12" s="122"/>
      <c r="E12" s="21" t="s">
        <v>904</v>
      </c>
      <c r="F12" s="21" t="s">
        <v>904</v>
      </c>
      <c r="G12" s="21" t="s">
        <v>905</v>
      </c>
      <c r="H12" s="22" t="s">
        <v>906</v>
      </c>
    </row>
    <row r="13" spans="2:17" ht="16.5" customHeight="1">
      <c r="B13" s="351" t="s">
        <v>907</v>
      </c>
      <c r="C13" s="352"/>
      <c r="D13" s="352"/>
      <c r="E13" s="352"/>
      <c r="F13" s="353"/>
      <c r="G13" s="160" t="s">
        <v>908</v>
      </c>
      <c r="H13" s="140"/>
    </row>
    <row r="14" spans="2:17" ht="16.5" customHeight="1">
      <c r="B14" s="102" t="s">
        <v>23</v>
      </c>
      <c r="C14" s="354" t="s">
        <v>24</v>
      </c>
      <c r="D14" s="355"/>
      <c r="E14" s="103" t="s">
        <v>25</v>
      </c>
      <c r="F14" s="13" t="s">
        <v>11</v>
      </c>
      <c r="G14" s="37" t="s">
        <v>26</v>
      </c>
      <c r="H14" s="14" t="s">
        <v>27</v>
      </c>
    </row>
    <row r="15" spans="2:17" ht="21" customHeight="1">
      <c r="B15" s="17" t="s">
        <v>28</v>
      </c>
      <c r="C15" s="151" t="s">
        <v>909</v>
      </c>
      <c r="D15" s="150"/>
      <c r="E15" s="18" t="s">
        <v>910</v>
      </c>
      <c r="F15" s="18" t="s">
        <v>30</v>
      </c>
      <c r="G15" s="34" t="s">
        <v>28</v>
      </c>
      <c r="H15" s="19" t="s">
        <v>1035</v>
      </c>
    </row>
    <row r="16" spans="2:17" ht="30.95" customHeight="1">
      <c r="B16" s="114" t="s">
        <v>32</v>
      </c>
      <c r="C16" s="115"/>
      <c r="D16" s="115"/>
      <c r="E16" s="115"/>
      <c r="F16" s="160" t="s">
        <v>33</v>
      </c>
      <c r="G16" s="139"/>
      <c r="H16" s="140"/>
    </row>
    <row r="17" spans="2:9" ht="47.1" customHeight="1">
      <c r="B17" s="131" t="s">
        <v>34</v>
      </c>
      <c r="C17" s="132"/>
      <c r="D17" s="132"/>
      <c r="E17" s="133"/>
      <c r="F17" s="115" t="s">
        <v>914</v>
      </c>
      <c r="G17" s="115"/>
      <c r="H17" s="14" t="s">
        <v>915</v>
      </c>
    </row>
    <row r="18" spans="2:9" ht="18" customHeight="1">
      <c r="B18" s="120" t="s">
        <v>37</v>
      </c>
      <c r="C18" s="121"/>
      <c r="D18" s="121"/>
      <c r="E18" s="122"/>
      <c r="F18" s="123" t="s">
        <v>37</v>
      </c>
      <c r="G18" s="123"/>
      <c r="H18" s="22" t="s">
        <v>37</v>
      </c>
    </row>
    <row r="19" spans="2:9" ht="15.75" customHeight="1">
      <c r="B19" s="138" t="s">
        <v>39</v>
      </c>
      <c r="C19" s="139"/>
      <c r="D19" s="139"/>
      <c r="E19" s="139"/>
      <c r="F19" s="139"/>
      <c r="G19" s="139"/>
      <c r="H19" s="140"/>
    </row>
    <row r="20" spans="2:9" ht="48" customHeight="1">
      <c r="B20" s="349" t="s">
        <v>1036</v>
      </c>
      <c r="C20" s="209"/>
      <c r="D20" s="209"/>
      <c r="E20" s="209"/>
      <c r="F20" s="209"/>
      <c r="G20" s="209"/>
      <c r="H20" s="210"/>
    </row>
    <row r="21" spans="2:9" ht="15.75" customHeight="1">
      <c r="B21" s="138" t="s">
        <v>41</v>
      </c>
      <c r="C21" s="139"/>
      <c r="D21" s="139"/>
      <c r="E21" s="139"/>
      <c r="F21" s="139"/>
      <c r="G21" s="139"/>
      <c r="H21" s="140"/>
    </row>
    <row r="22" spans="2:9" ht="32.25" customHeight="1">
      <c r="B22" s="148" t="s">
        <v>1037</v>
      </c>
      <c r="C22" s="149"/>
      <c r="D22" s="149"/>
      <c r="E22" s="149"/>
      <c r="F22" s="149"/>
      <c r="G22" s="149"/>
      <c r="H22" s="161"/>
    </row>
    <row r="23" spans="2:9" ht="15.75" customHeight="1">
      <c r="B23" s="138" t="s">
        <v>43</v>
      </c>
      <c r="C23" s="139"/>
      <c r="D23" s="139"/>
      <c r="E23" s="159"/>
      <c r="F23" s="160" t="s">
        <v>44</v>
      </c>
      <c r="G23" s="139"/>
      <c r="H23" s="140"/>
    </row>
    <row r="24" spans="2:9" ht="24.75" customHeight="1">
      <c r="B24" s="148" t="s">
        <v>1038</v>
      </c>
      <c r="C24" s="149"/>
      <c r="D24" s="149"/>
      <c r="E24" s="150"/>
      <c r="F24" s="151" t="s">
        <v>305</v>
      </c>
      <c r="G24" s="149"/>
      <c r="H24" s="161"/>
    </row>
    <row r="25" spans="2:9">
      <c r="B25" s="138" t="s">
        <v>47</v>
      </c>
      <c r="C25" s="139"/>
      <c r="D25" s="139"/>
      <c r="E25" s="159"/>
      <c r="F25" s="160" t="s">
        <v>48</v>
      </c>
      <c r="G25" s="139"/>
      <c r="H25" s="140"/>
    </row>
    <row r="26" spans="2:9" ht="30.75" customHeight="1">
      <c r="B26" s="138" t="s">
        <v>49</v>
      </c>
      <c r="C26" s="159"/>
      <c r="D26" s="160" t="s">
        <v>50</v>
      </c>
      <c r="E26" s="159"/>
      <c r="F26" s="13" t="s">
        <v>49</v>
      </c>
      <c r="G26" s="13" t="s">
        <v>51</v>
      </c>
      <c r="H26" s="33" t="s">
        <v>50</v>
      </c>
    </row>
    <row r="27" spans="2:9">
      <c r="B27" s="344">
        <v>37</v>
      </c>
      <c r="C27" s="345"/>
      <c r="D27" s="151">
        <v>2022</v>
      </c>
      <c r="E27" s="150"/>
      <c r="F27" s="104">
        <v>52</v>
      </c>
      <c r="G27" s="31">
        <f>(+F27/B27)-1</f>
        <v>0.40540540540540548</v>
      </c>
      <c r="H27" s="105">
        <v>2025</v>
      </c>
    </row>
    <row r="28" spans="2:9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32.25" customHeight="1">
      <c r="B29" s="138" t="s">
        <v>34</v>
      </c>
      <c r="C29" s="139"/>
      <c r="D29" s="139"/>
      <c r="E29" s="139"/>
      <c r="F29" s="139"/>
      <c r="G29" s="139"/>
      <c r="H29" s="140"/>
    </row>
    <row r="30" spans="2:9" ht="26.1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45.95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  <c r="I31" s="35"/>
    </row>
    <row r="32" spans="2:9" ht="15" customHeight="1">
      <c r="B32" s="138" t="s">
        <v>60</v>
      </c>
      <c r="C32" s="139"/>
      <c r="D32" s="338"/>
      <c r="E32" s="338"/>
      <c r="F32" s="338"/>
      <c r="G32" s="338"/>
      <c r="H32" s="140"/>
    </row>
    <row r="33" spans="2:8" ht="144.75" customHeight="1" thickBot="1">
      <c r="B33" s="339" t="s">
        <v>1039</v>
      </c>
      <c r="C33" s="340"/>
      <c r="D33" s="340"/>
      <c r="E33" s="340"/>
      <c r="F33" s="340"/>
      <c r="G33" s="340"/>
      <c r="H33" s="341"/>
    </row>
    <row r="34" spans="2:8" ht="20.100000000000001" customHeight="1" thickBot="1">
      <c r="B34" s="361" t="s">
        <v>62</v>
      </c>
      <c r="C34" s="362"/>
      <c r="D34" s="362"/>
      <c r="E34" s="362"/>
      <c r="F34" s="362"/>
      <c r="G34" s="362"/>
      <c r="H34" s="363"/>
    </row>
    <row r="35" spans="2:8" ht="27.95" customHeight="1" thickBot="1">
      <c r="B35" s="106" t="s">
        <v>63</v>
      </c>
      <c r="C35" s="106" t="s">
        <v>64</v>
      </c>
      <c r="D35" s="107" t="s">
        <v>65</v>
      </c>
      <c r="E35" s="106" t="s">
        <v>66</v>
      </c>
      <c r="F35" s="106" t="s">
        <v>67</v>
      </c>
      <c r="G35" s="361" t="s">
        <v>934</v>
      </c>
      <c r="H35" s="363"/>
    </row>
    <row r="36" spans="2:8" ht="38.1" customHeight="1" thickBot="1">
      <c r="B36" s="36" t="s">
        <v>104</v>
      </c>
      <c r="C36" s="36">
        <v>0.30769999999999997</v>
      </c>
      <c r="D36" s="36">
        <v>1.6841999999999999</v>
      </c>
      <c r="E36" s="36" t="s">
        <v>69</v>
      </c>
      <c r="F36" s="36">
        <v>0.76919999999999999</v>
      </c>
      <c r="G36" s="342"/>
      <c r="H36" s="343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38" t="s">
        <v>71</v>
      </c>
      <c r="C38" s="139"/>
      <c r="D38" s="139"/>
      <c r="E38" s="159"/>
      <c r="F38" s="160" t="s">
        <v>72</v>
      </c>
      <c r="G38" s="139"/>
      <c r="H38" s="140"/>
    </row>
    <row r="39" spans="2:8" ht="24.75" customHeight="1">
      <c r="B39" s="148" t="s">
        <v>1040</v>
      </c>
      <c r="C39" s="149"/>
      <c r="D39" s="149"/>
      <c r="E39" s="150"/>
      <c r="F39" s="151" t="s">
        <v>1041</v>
      </c>
      <c r="G39" s="149"/>
      <c r="H39" s="161"/>
    </row>
    <row r="40" spans="2:8" ht="17.100000000000001" customHeight="1">
      <c r="B40" s="138" t="s">
        <v>75</v>
      </c>
      <c r="C40" s="139"/>
      <c r="D40" s="139"/>
      <c r="E40" s="159"/>
      <c r="F40" s="160" t="s">
        <v>76</v>
      </c>
      <c r="G40" s="139"/>
      <c r="H40" s="140"/>
    </row>
    <row r="41" spans="2:8" ht="26.25" customHeight="1">
      <c r="B41" s="148" t="s">
        <v>1042</v>
      </c>
      <c r="C41" s="149"/>
      <c r="D41" s="149"/>
      <c r="E41" s="150"/>
      <c r="F41" s="151" t="s">
        <v>1043</v>
      </c>
      <c r="G41" s="149"/>
      <c r="H41" s="161"/>
    </row>
    <row r="42" spans="2:8" ht="15" customHeight="1">
      <c r="B42" s="138" t="s">
        <v>77</v>
      </c>
      <c r="C42" s="139"/>
      <c r="D42" s="139"/>
      <c r="E42" s="159"/>
      <c r="F42" s="160" t="s">
        <v>78</v>
      </c>
      <c r="G42" s="139"/>
      <c r="H42" s="140"/>
    </row>
    <row r="43" spans="2:8" ht="12.95" customHeight="1">
      <c r="B43" s="148" t="s">
        <v>1044</v>
      </c>
      <c r="C43" s="149"/>
      <c r="D43" s="149"/>
      <c r="E43" s="150"/>
      <c r="F43" s="151" t="s">
        <v>1045</v>
      </c>
      <c r="G43" s="149"/>
      <c r="H43" s="161"/>
    </row>
    <row r="44" spans="2:8" ht="24" customHeight="1">
      <c r="B44" s="138" t="s">
        <v>79</v>
      </c>
      <c r="C44" s="139"/>
      <c r="D44" s="139"/>
      <c r="E44" s="159"/>
      <c r="F44" s="160" t="s">
        <v>80</v>
      </c>
      <c r="G44" s="139"/>
      <c r="H44" s="140"/>
    </row>
    <row r="45" spans="2:8" ht="24.75" customHeight="1">
      <c r="B45" s="148" t="s">
        <v>1046</v>
      </c>
      <c r="C45" s="149"/>
      <c r="D45" s="149"/>
      <c r="E45" s="149"/>
      <c r="F45" s="151" t="s">
        <v>1043</v>
      </c>
      <c r="G45" s="149"/>
      <c r="H45" s="161"/>
    </row>
    <row r="46" spans="2:8" ht="14.1" customHeight="1">
      <c r="B46" s="329" t="s">
        <v>925</v>
      </c>
      <c r="C46" s="330"/>
      <c r="D46" s="330"/>
      <c r="E46" s="330"/>
      <c r="F46" s="330"/>
      <c r="G46" s="330"/>
      <c r="H46" s="331"/>
    </row>
    <row r="47" spans="2:8" ht="15.95" customHeight="1">
      <c r="B47" s="148" t="s">
        <v>1047</v>
      </c>
      <c r="C47" s="149"/>
      <c r="D47" s="149"/>
      <c r="E47" s="149"/>
      <c r="F47" s="149"/>
      <c r="G47" s="149"/>
      <c r="H47" s="161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18.95" customHeight="1">
      <c r="B49" s="148" t="s">
        <v>1048</v>
      </c>
      <c r="C49" s="149"/>
      <c r="D49" s="149"/>
      <c r="E49" s="150"/>
      <c r="F49" s="151" t="s">
        <v>1001</v>
      </c>
      <c r="G49" s="149"/>
      <c r="H49" s="161"/>
    </row>
    <row r="50" spans="2:8" ht="16.5" customHeight="1">
      <c r="B50" s="138" t="s">
        <v>87</v>
      </c>
      <c r="C50" s="139"/>
      <c r="D50" s="139"/>
      <c r="E50" s="159"/>
      <c r="F50" s="160" t="s">
        <v>88</v>
      </c>
      <c r="G50" s="139"/>
      <c r="H50" s="140"/>
    </row>
    <row r="51" spans="2:8" ht="15" customHeight="1" thickBot="1">
      <c r="B51" s="332" t="s">
        <v>929</v>
      </c>
      <c r="C51" s="333"/>
      <c r="D51" s="333"/>
      <c r="E51" s="334"/>
      <c r="F51" s="335" t="s">
        <v>930</v>
      </c>
      <c r="G51" s="336"/>
      <c r="H51" s="337"/>
    </row>
    <row r="52" spans="2:8" ht="38.25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9:E9"/>
    <mergeCell ref="F9:G9"/>
    <mergeCell ref="B5:H5"/>
    <mergeCell ref="B6:H6"/>
    <mergeCell ref="B7:H7"/>
    <mergeCell ref="B8:E8"/>
    <mergeCell ref="F8:G8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B45:E45"/>
    <mergeCell ref="F45:H45"/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</mergeCells>
  <conditionalFormatting sqref="B36:F36">
    <cfRule type="containsText" dxfId="23" priority="1" operator="containsText" text="NO DISPONIBLE">
      <formula>NOT(ISERROR(SEARCH("NO DISPONIBLE",B36)))</formula>
    </cfRule>
    <cfRule type="cellIs" dxfId="22" priority="2" operator="lessThanOrEqual">
      <formula>0.5</formula>
    </cfRule>
    <cfRule type="cellIs" dxfId="21" priority="3" operator="between">
      <formula>0.5</formula>
      <formula>0.7</formula>
    </cfRule>
    <cfRule type="cellIs" dxfId="20" priority="4" operator="greaterThanOrEqual">
      <formula>0.7</formula>
    </cfRule>
  </conditionalFormatting>
  <hyperlinks>
    <hyperlink ref="B51" r:id="rId1"/>
  </hyperlinks>
  <pageMargins left="1.5354330708661419" right="0.70866141732283472" top="0.39370078740157483" bottom="0.31496062992125984" header="0.11811023622047245" footer="1.1023622047244095"/>
  <pageSetup paperSize="5" scale="7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'C. 2.2.1.1.12'!B36:F36</xm:f>
              <xm:sqref>G36</xm:sqref>
            </x14:sparkline>
          </x14:sparklines>
        </x14:sparklineGroup>
      </x14:sparklineGroup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53"/>
  <sheetViews>
    <sheetView showGridLines="0" view="pageBreakPreview" topLeftCell="B22" zoomScale="85" zoomScaleNormal="55" zoomScaleSheetLayoutView="85" workbookViewId="0">
      <selection activeCell="B47" sqref="B47:H47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4.5703125" style="1" customWidth="1"/>
    <col min="9" max="9" width="64" style="1" customWidth="1"/>
    <col min="10" max="16384" width="11.42578125" style="1"/>
  </cols>
  <sheetData>
    <row r="1" spans="2:17" ht="32.25" customHeight="1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38" t="s">
        <v>1</v>
      </c>
      <c r="C6" s="139"/>
      <c r="D6" s="139"/>
      <c r="E6" s="139"/>
      <c r="F6" s="139"/>
      <c r="G6" s="139"/>
      <c r="H6" s="140"/>
      <c r="J6" s="11"/>
      <c r="K6" s="11"/>
      <c r="L6" s="11"/>
      <c r="M6" s="11"/>
      <c r="N6" s="11"/>
      <c r="O6" s="11"/>
      <c r="P6" s="11"/>
      <c r="Q6" s="11"/>
    </row>
    <row r="7" spans="2:17" ht="25.5" customHeight="1">
      <c r="B7" s="371" t="s">
        <v>1049</v>
      </c>
      <c r="C7" s="359"/>
      <c r="D7" s="359"/>
      <c r="E7" s="359"/>
      <c r="F7" s="359"/>
      <c r="G7" s="359"/>
      <c r="H7" s="360"/>
      <c r="J7" s="15"/>
      <c r="K7" s="15"/>
      <c r="L7" s="15"/>
      <c r="M7" s="15"/>
      <c r="N7" s="15"/>
      <c r="O7" s="15"/>
      <c r="P7" s="15"/>
      <c r="Q7" s="15"/>
    </row>
    <row r="8" spans="2:17" ht="21" customHeight="1">
      <c r="B8" s="114" t="s">
        <v>3</v>
      </c>
      <c r="C8" s="115"/>
      <c r="D8" s="115"/>
      <c r="E8" s="115"/>
      <c r="F8" s="160" t="s">
        <v>4</v>
      </c>
      <c r="G8" s="159"/>
      <c r="H8" s="101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45" customHeight="1">
      <c r="B9" s="356" t="s">
        <v>900</v>
      </c>
      <c r="C9" s="357"/>
      <c r="D9" s="357"/>
      <c r="E9" s="357"/>
      <c r="F9" s="151" t="s">
        <v>901</v>
      </c>
      <c r="G9" s="150"/>
      <c r="H9" s="19" t="s">
        <v>318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38" t="s">
        <v>8</v>
      </c>
      <c r="C10" s="139"/>
      <c r="D10" s="139"/>
      <c r="E10" s="139"/>
      <c r="F10" s="139"/>
      <c r="G10" s="139"/>
      <c r="H10" s="140"/>
    </row>
    <row r="11" spans="2:17" ht="25.5" customHeight="1">
      <c r="B11" s="32" t="s">
        <v>9</v>
      </c>
      <c r="C11" s="160" t="s">
        <v>10</v>
      </c>
      <c r="D11" s="159"/>
      <c r="E11" s="13" t="s">
        <v>11</v>
      </c>
      <c r="F11" s="13" t="s">
        <v>902</v>
      </c>
      <c r="G11" s="13" t="s">
        <v>13</v>
      </c>
      <c r="H11" s="14" t="s">
        <v>14</v>
      </c>
    </row>
    <row r="12" spans="2:17" ht="18.95" customHeight="1">
      <c r="B12" s="30" t="s">
        <v>903</v>
      </c>
      <c r="C12" s="350" t="s">
        <v>904</v>
      </c>
      <c r="D12" s="122"/>
      <c r="E12" s="21" t="s">
        <v>904</v>
      </c>
      <c r="F12" s="21" t="s">
        <v>904</v>
      </c>
      <c r="G12" s="21" t="s">
        <v>905</v>
      </c>
      <c r="H12" s="22" t="s">
        <v>906</v>
      </c>
    </row>
    <row r="13" spans="2:17" ht="16.5" customHeight="1">
      <c r="B13" s="351" t="s">
        <v>907</v>
      </c>
      <c r="C13" s="352"/>
      <c r="D13" s="352"/>
      <c r="E13" s="352"/>
      <c r="F13" s="353"/>
      <c r="G13" s="160" t="s">
        <v>908</v>
      </c>
      <c r="H13" s="140"/>
    </row>
    <row r="14" spans="2:17" ht="16.5" customHeight="1">
      <c r="B14" s="102" t="s">
        <v>23</v>
      </c>
      <c r="C14" s="354" t="s">
        <v>24</v>
      </c>
      <c r="D14" s="355"/>
      <c r="E14" s="103" t="s">
        <v>25</v>
      </c>
      <c r="F14" s="13" t="s">
        <v>11</v>
      </c>
      <c r="G14" s="37" t="s">
        <v>26</v>
      </c>
      <c r="H14" s="14" t="s">
        <v>27</v>
      </c>
    </row>
    <row r="15" spans="2:17" ht="21" customHeight="1">
      <c r="B15" s="17" t="s">
        <v>28</v>
      </c>
      <c r="C15" s="151" t="s">
        <v>909</v>
      </c>
      <c r="D15" s="150"/>
      <c r="E15" s="18" t="s">
        <v>910</v>
      </c>
      <c r="F15" s="18" t="s">
        <v>30</v>
      </c>
      <c r="G15" s="34" t="s">
        <v>28</v>
      </c>
      <c r="H15" s="19" t="s">
        <v>1050</v>
      </c>
    </row>
    <row r="16" spans="2:17" ht="30.95" customHeight="1">
      <c r="B16" s="114" t="s">
        <v>32</v>
      </c>
      <c r="C16" s="115"/>
      <c r="D16" s="115"/>
      <c r="E16" s="115"/>
      <c r="F16" s="160" t="s">
        <v>33</v>
      </c>
      <c r="G16" s="139"/>
      <c r="H16" s="140"/>
    </row>
    <row r="17" spans="2:9" ht="47.1" customHeight="1">
      <c r="B17" s="131" t="s">
        <v>34</v>
      </c>
      <c r="C17" s="132"/>
      <c r="D17" s="132"/>
      <c r="E17" s="133"/>
      <c r="F17" s="115" t="s">
        <v>914</v>
      </c>
      <c r="G17" s="115"/>
      <c r="H17" s="14" t="s">
        <v>915</v>
      </c>
    </row>
    <row r="18" spans="2:9" ht="18" customHeight="1">
      <c r="B18" s="120" t="s">
        <v>37</v>
      </c>
      <c r="C18" s="121"/>
      <c r="D18" s="121"/>
      <c r="E18" s="122"/>
      <c r="F18" s="123" t="s">
        <v>38</v>
      </c>
      <c r="G18" s="123"/>
      <c r="H18" s="22" t="s">
        <v>38</v>
      </c>
    </row>
    <row r="19" spans="2:9" ht="15.75" customHeight="1">
      <c r="B19" s="138" t="s">
        <v>39</v>
      </c>
      <c r="C19" s="139"/>
      <c r="D19" s="139"/>
      <c r="E19" s="139"/>
      <c r="F19" s="139"/>
      <c r="G19" s="139"/>
      <c r="H19" s="140"/>
    </row>
    <row r="20" spans="2:9" ht="48" customHeight="1">
      <c r="B20" s="349" t="s">
        <v>1051</v>
      </c>
      <c r="C20" s="209"/>
      <c r="D20" s="209"/>
      <c r="E20" s="209"/>
      <c r="F20" s="209"/>
      <c r="G20" s="209"/>
      <c r="H20" s="210"/>
    </row>
    <row r="21" spans="2:9" ht="15.75" customHeight="1">
      <c r="B21" s="138" t="s">
        <v>41</v>
      </c>
      <c r="C21" s="139"/>
      <c r="D21" s="139"/>
      <c r="E21" s="139"/>
      <c r="F21" s="139"/>
      <c r="G21" s="139"/>
      <c r="H21" s="140"/>
    </row>
    <row r="22" spans="2:9" ht="32.25" customHeight="1">
      <c r="B22" s="148" t="s">
        <v>1052</v>
      </c>
      <c r="C22" s="149"/>
      <c r="D22" s="149"/>
      <c r="E22" s="149"/>
      <c r="F22" s="149"/>
      <c r="G22" s="149"/>
      <c r="H22" s="161"/>
    </row>
    <row r="23" spans="2:9" ht="15.75" customHeight="1">
      <c r="B23" s="138" t="s">
        <v>43</v>
      </c>
      <c r="C23" s="139"/>
      <c r="D23" s="139"/>
      <c r="E23" s="159"/>
      <c r="F23" s="160" t="s">
        <v>44</v>
      </c>
      <c r="G23" s="139"/>
      <c r="H23" s="140"/>
    </row>
    <row r="24" spans="2:9" ht="24.75" customHeight="1">
      <c r="B24" s="148" t="s">
        <v>1038</v>
      </c>
      <c r="C24" s="149"/>
      <c r="D24" s="149"/>
      <c r="E24" s="150"/>
      <c r="F24" s="151" t="s">
        <v>305</v>
      </c>
      <c r="G24" s="149"/>
      <c r="H24" s="161"/>
    </row>
    <row r="25" spans="2:9" ht="26.25" customHeight="1">
      <c r="B25" s="138" t="s">
        <v>47</v>
      </c>
      <c r="C25" s="139"/>
      <c r="D25" s="139"/>
      <c r="E25" s="159"/>
      <c r="F25" s="160" t="s">
        <v>48</v>
      </c>
      <c r="G25" s="139"/>
      <c r="H25" s="140"/>
    </row>
    <row r="26" spans="2:9" ht="28.5" customHeight="1">
      <c r="B26" s="138" t="s">
        <v>49</v>
      </c>
      <c r="C26" s="159"/>
      <c r="D26" s="160" t="s">
        <v>50</v>
      </c>
      <c r="E26" s="159"/>
      <c r="F26" s="13" t="s">
        <v>49</v>
      </c>
      <c r="G26" s="13" t="s">
        <v>51</v>
      </c>
      <c r="H26" s="33" t="s">
        <v>50</v>
      </c>
    </row>
    <row r="27" spans="2:9">
      <c r="B27" s="344">
        <v>36</v>
      </c>
      <c r="C27" s="345"/>
      <c r="D27" s="151">
        <v>2022</v>
      </c>
      <c r="E27" s="150"/>
      <c r="F27" s="104">
        <v>38</v>
      </c>
      <c r="G27" s="31">
        <f>(+F27/B27)-1</f>
        <v>5.555555555555558E-2</v>
      </c>
      <c r="H27" s="105">
        <v>2025</v>
      </c>
    </row>
    <row r="28" spans="2:9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24" customHeight="1">
      <c r="B29" s="138" t="s">
        <v>34</v>
      </c>
      <c r="C29" s="139"/>
      <c r="D29" s="139"/>
      <c r="E29" s="139"/>
      <c r="F29" s="139"/>
      <c r="G29" s="139"/>
      <c r="H29" s="140"/>
    </row>
    <row r="30" spans="2:9" ht="34.5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45.95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  <c r="I31" s="35"/>
    </row>
    <row r="32" spans="2:9" ht="15" customHeight="1">
      <c r="B32" s="138" t="s">
        <v>60</v>
      </c>
      <c r="C32" s="139"/>
      <c r="D32" s="338"/>
      <c r="E32" s="338"/>
      <c r="F32" s="338"/>
      <c r="G32" s="338"/>
      <c r="H32" s="140"/>
    </row>
    <row r="33" spans="2:8" ht="144.75" customHeight="1" thickBot="1">
      <c r="B33" s="339" t="s">
        <v>1039</v>
      </c>
      <c r="C33" s="340"/>
      <c r="D33" s="340"/>
      <c r="E33" s="340"/>
      <c r="F33" s="340"/>
      <c r="G33" s="340"/>
      <c r="H33" s="341"/>
    </row>
    <row r="34" spans="2:8" ht="29.25" customHeight="1" thickBot="1">
      <c r="B34" s="361" t="s">
        <v>62</v>
      </c>
      <c r="C34" s="362"/>
      <c r="D34" s="362"/>
      <c r="E34" s="362"/>
      <c r="F34" s="362"/>
      <c r="G34" s="362"/>
      <c r="H34" s="363"/>
    </row>
    <row r="35" spans="2:8" ht="27.95" customHeight="1" thickBot="1">
      <c r="B35" s="106" t="s">
        <v>63</v>
      </c>
      <c r="C35" s="106" t="s">
        <v>64</v>
      </c>
      <c r="D35" s="107" t="s">
        <v>65</v>
      </c>
      <c r="E35" s="106" t="s">
        <v>66</v>
      </c>
      <c r="F35" s="106" t="s">
        <v>67</v>
      </c>
      <c r="G35" s="361" t="s">
        <v>934</v>
      </c>
      <c r="H35" s="363"/>
    </row>
    <row r="36" spans="2:8" ht="38.1" customHeight="1" thickBot="1">
      <c r="B36" s="36" t="s">
        <v>104</v>
      </c>
      <c r="C36" s="36">
        <v>0.47370000000000001</v>
      </c>
      <c r="D36" s="36">
        <v>0.64290000000000003</v>
      </c>
      <c r="E36" s="36" t="s">
        <v>69</v>
      </c>
      <c r="F36" s="36">
        <v>0.47370000000000001</v>
      </c>
      <c r="G36" s="342"/>
      <c r="H36" s="343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38" t="s">
        <v>71</v>
      </c>
      <c r="C38" s="139"/>
      <c r="D38" s="139"/>
      <c r="E38" s="159"/>
      <c r="F38" s="160" t="s">
        <v>72</v>
      </c>
      <c r="G38" s="139"/>
      <c r="H38" s="140"/>
    </row>
    <row r="39" spans="2:8" ht="24.75" customHeight="1">
      <c r="B39" s="148" t="s">
        <v>1053</v>
      </c>
      <c r="C39" s="149"/>
      <c r="D39" s="149"/>
      <c r="E39" s="150"/>
      <c r="F39" s="151" t="s">
        <v>1054</v>
      </c>
      <c r="G39" s="149"/>
      <c r="H39" s="161"/>
    </row>
    <row r="40" spans="2:8" ht="17.100000000000001" customHeight="1">
      <c r="B40" s="138" t="s">
        <v>75</v>
      </c>
      <c r="C40" s="139"/>
      <c r="D40" s="139"/>
      <c r="E40" s="159"/>
      <c r="F40" s="160" t="s">
        <v>76</v>
      </c>
      <c r="G40" s="139"/>
      <c r="H40" s="140"/>
    </row>
    <row r="41" spans="2:8" ht="26.25" customHeight="1">
      <c r="B41" s="148" t="s">
        <v>1042</v>
      </c>
      <c r="C41" s="149"/>
      <c r="D41" s="149"/>
      <c r="E41" s="150"/>
      <c r="F41" s="151" t="s">
        <v>1043</v>
      </c>
      <c r="G41" s="149"/>
      <c r="H41" s="161"/>
    </row>
    <row r="42" spans="2:8" ht="15" customHeight="1">
      <c r="B42" s="138" t="s">
        <v>77</v>
      </c>
      <c r="C42" s="139"/>
      <c r="D42" s="139"/>
      <c r="E42" s="159"/>
      <c r="F42" s="160" t="s">
        <v>78</v>
      </c>
      <c r="G42" s="139"/>
      <c r="H42" s="140"/>
    </row>
    <row r="43" spans="2:8" ht="12.95" customHeight="1">
      <c r="B43" s="148" t="s">
        <v>1055</v>
      </c>
      <c r="C43" s="149"/>
      <c r="D43" s="149"/>
      <c r="E43" s="150"/>
      <c r="F43" s="151" t="s">
        <v>1056</v>
      </c>
      <c r="G43" s="149"/>
      <c r="H43" s="161"/>
    </row>
    <row r="44" spans="2:8" ht="24" customHeight="1">
      <c r="B44" s="138" t="s">
        <v>79</v>
      </c>
      <c r="C44" s="139"/>
      <c r="D44" s="139"/>
      <c r="E44" s="159"/>
      <c r="F44" s="160" t="s">
        <v>80</v>
      </c>
      <c r="G44" s="139"/>
      <c r="H44" s="140"/>
    </row>
    <row r="45" spans="2:8" ht="24.75" customHeight="1">
      <c r="B45" s="148" t="s">
        <v>1046</v>
      </c>
      <c r="C45" s="149"/>
      <c r="D45" s="149"/>
      <c r="E45" s="149"/>
      <c r="F45" s="151" t="s">
        <v>1043</v>
      </c>
      <c r="G45" s="149"/>
      <c r="H45" s="161"/>
    </row>
    <row r="46" spans="2:8" ht="14.1" customHeight="1">
      <c r="B46" s="329" t="s">
        <v>925</v>
      </c>
      <c r="C46" s="330"/>
      <c r="D46" s="330"/>
      <c r="E46" s="330"/>
      <c r="F46" s="330"/>
      <c r="G46" s="330"/>
      <c r="H46" s="331"/>
    </row>
    <row r="47" spans="2:8" ht="15.95" customHeight="1">
      <c r="B47" s="148" t="s">
        <v>1047</v>
      </c>
      <c r="C47" s="149"/>
      <c r="D47" s="149"/>
      <c r="E47" s="149"/>
      <c r="F47" s="149"/>
      <c r="G47" s="149"/>
      <c r="H47" s="161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18.95" customHeight="1">
      <c r="B49" s="148" t="s">
        <v>1048</v>
      </c>
      <c r="C49" s="149"/>
      <c r="D49" s="149"/>
      <c r="E49" s="150"/>
      <c r="F49" s="151" t="s">
        <v>1001</v>
      </c>
      <c r="G49" s="149"/>
      <c r="H49" s="161"/>
    </row>
    <row r="50" spans="2:8" ht="16.5" customHeight="1">
      <c r="B50" s="138" t="s">
        <v>87</v>
      </c>
      <c r="C50" s="139"/>
      <c r="D50" s="139"/>
      <c r="E50" s="159"/>
      <c r="F50" s="160" t="s">
        <v>88</v>
      </c>
      <c r="G50" s="139"/>
      <c r="H50" s="140"/>
    </row>
    <row r="51" spans="2:8" ht="15" customHeight="1" thickBot="1">
      <c r="B51" s="332" t="s">
        <v>929</v>
      </c>
      <c r="C51" s="333"/>
      <c r="D51" s="333"/>
      <c r="E51" s="334"/>
      <c r="F51" s="335" t="s">
        <v>930</v>
      </c>
      <c r="G51" s="336"/>
      <c r="H51" s="337"/>
    </row>
    <row r="52" spans="2:8" ht="38.25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9:E9"/>
    <mergeCell ref="F9:G9"/>
    <mergeCell ref="B5:H5"/>
    <mergeCell ref="B6:H6"/>
    <mergeCell ref="B7:H7"/>
    <mergeCell ref="B8:E8"/>
    <mergeCell ref="F8:G8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B45:E45"/>
    <mergeCell ref="F45:H45"/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</mergeCells>
  <conditionalFormatting sqref="B36:F36">
    <cfRule type="containsText" dxfId="19" priority="1" operator="containsText" text="NO DISPONIBLE">
      <formula>NOT(ISERROR(SEARCH("NO DISPONIBLE",B36)))</formula>
    </cfRule>
    <cfRule type="cellIs" dxfId="18" priority="2" operator="lessThanOrEqual">
      <formula>0.5</formula>
    </cfRule>
    <cfRule type="cellIs" dxfId="17" priority="3" operator="between">
      <formula>0.5</formula>
      <formula>0.7</formula>
    </cfRule>
    <cfRule type="cellIs" dxfId="16" priority="4" operator="greaterThanOrEqual">
      <formula>0.7</formula>
    </cfRule>
  </conditionalFormatting>
  <hyperlinks>
    <hyperlink ref="B51" r:id="rId1"/>
  </hyperlinks>
  <pageMargins left="1.5354330708661419" right="0.70866141732283472" top="0.39370078740157483" bottom="0.31496062992125984" header="0.11811023622047245" footer="1.1023622047244095"/>
  <pageSetup paperSize="5" scale="69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2.2.1.1.12.1'!B36:F36</xm:f>
              <xm:sqref>G36</xm:sqref>
            </x14:sparkline>
          </x14:sparklines>
        </x14:sparklineGroup>
      </x14:sparklineGroup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53"/>
  <sheetViews>
    <sheetView showGridLines="0" view="pageBreakPreview" topLeftCell="B22" zoomScale="85" zoomScaleNormal="55" zoomScaleSheetLayoutView="85" workbookViewId="0">
      <selection activeCell="B47" sqref="B47:H47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4.5703125" style="1" customWidth="1"/>
    <col min="9" max="9" width="64" style="1" customWidth="1"/>
    <col min="10" max="16384" width="11.42578125" style="1"/>
  </cols>
  <sheetData>
    <row r="1" spans="2:17" ht="32.25" customHeight="1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38" t="s">
        <v>1</v>
      </c>
      <c r="C6" s="139"/>
      <c r="D6" s="139"/>
      <c r="E6" s="139"/>
      <c r="F6" s="139"/>
      <c r="G6" s="139"/>
      <c r="H6" s="140"/>
      <c r="J6" s="11"/>
      <c r="K6" s="11"/>
      <c r="L6" s="11"/>
      <c r="M6" s="11"/>
      <c r="N6" s="11"/>
      <c r="O6" s="11"/>
      <c r="P6" s="11"/>
      <c r="Q6" s="11"/>
    </row>
    <row r="7" spans="2:17" ht="25.5" customHeight="1">
      <c r="B7" s="358" t="s">
        <v>1057</v>
      </c>
      <c r="C7" s="359"/>
      <c r="D7" s="359"/>
      <c r="E7" s="359"/>
      <c r="F7" s="359"/>
      <c r="G7" s="359"/>
      <c r="H7" s="360"/>
      <c r="J7" s="15"/>
      <c r="K7" s="15"/>
      <c r="L7" s="15"/>
      <c r="M7" s="15"/>
      <c r="N7" s="15"/>
      <c r="O7" s="15"/>
      <c r="P7" s="15"/>
      <c r="Q7" s="15"/>
    </row>
    <row r="8" spans="2:17" ht="21" customHeight="1">
      <c r="B8" s="114" t="s">
        <v>3</v>
      </c>
      <c r="C8" s="115"/>
      <c r="D8" s="115"/>
      <c r="E8" s="115"/>
      <c r="F8" s="160" t="s">
        <v>4</v>
      </c>
      <c r="G8" s="159"/>
      <c r="H8" s="101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45" customHeight="1">
      <c r="B9" s="356" t="s">
        <v>900</v>
      </c>
      <c r="C9" s="357"/>
      <c r="D9" s="357"/>
      <c r="E9" s="357"/>
      <c r="F9" s="151" t="s">
        <v>901</v>
      </c>
      <c r="G9" s="150"/>
      <c r="H9" s="19" t="s">
        <v>292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38" t="s">
        <v>8</v>
      </c>
      <c r="C10" s="139"/>
      <c r="D10" s="139"/>
      <c r="E10" s="139"/>
      <c r="F10" s="139"/>
      <c r="G10" s="139"/>
      <c r="H10" s="140"/>
    </row>
    <row r="11" spans="2:17" ht="25.5" customHeight="1">
      <c r="B11" s="32" t="s">
        <v>9</v>
      </c>
      <c r="C11" s="160" t="s">
        <v>10</v>
      </c>
      <c r="D11" s="159"/>
      <c r="E11" s="13" t="s">
        <v>11</v>
      </c>
      <c r="F11" s="13" t="s">
        <v>902</v>
      </c>
      <c r="G11" s="13" t="s">
        <v>13</v>
      </c>
      <c r="H11" s="14" t="s">
        <v>14</v>
      </c>
    </row>
    <row r="12" spans="2:17" ht="18.95" customHeight="1">
      <c r="B12" s="30" t="s">
        <v>903</v>
      </c>
      <c r="C12" s="350" t="s">
        <v>904</v>
      </c>
      <c r="D12" s="122"/>
      <c r="E12" s="21" t="s">
        <v>904</v>
      </c>
      <c r="F12" s="21" t="s">
        <v>904</v>
      </c>
      <c r="G12" s="21" t="s">
        <v>905</v>
      </c>
      <c r="H12" s="22" t="s">
        <v>906</v>
      </c>
    </row>
    <row r="13" spans="2:17" ht="16.5" customHeight="1">
      <c r="B13" s="351" t="s">
        <v>907</v>
      </c>
      <c r="C13" s="352"/>
      <c r="D13" s="352"/>
      <c r="E13" s="352"/>
      <c r="F13" s="353"/>
      <c r="G13" s="160" t="s">
        <v>908</v>
      </c>
      <c r="H13" s="140"/>
    </row>
    <row r="14" spans="2:17" ht="16.5" customHeight="1">
      <c r="B14" s="102" t="s">
        <v>23</v>
      </c>
      <c r="C14" s="354" t="s">
        <v>24</v>
      </c>
      <c r="D14" s="355"/>
      <c r="E14" s="103" t="s">
        <v>25</v>
      </c>
      <c r="F14" s="13" t="s">
        <v>11</v>
      </c>
      <c r="G14" s="37" t="s">
        <v>26</v>
      </c>
      <c r="H14" s="14" t="s">
        <v>27</v>
      </c>
    </row>
    <row r="15" spans="2:17" ht="21" customHeight="1">
      <c r="B15" s="17" t="s">
        <v>28</v>
      </c>
      <c r="C15" s="151" t="s">
        <v>909</v>
      </c>
      <c r="D15" s="150"/>
      <c r="E15" s="18" t="s">
        <v>910</v>
      </c>
      <c r="F15" s="18" t="s">
        <v>30</v>
      </c>
      <c r="G15" s="34" t="s">
        <v>28</v>
      </c>
      <c r="H15" s="19" t="s">
        <v>940</v>
      </c>
    </row>
    <row r="16" spans="2:17" ht="30.95" customHeight="1">
      <c r="B16" s="114" t="s">
        <v>32</v>
      </c>
      <c r="C16" s="115"/>
      <c r="D16" s="115"/>
      <c r="E16" s="115"/>
      <c r="F16" s="160" t="s">
        <v>33</v>
      </c>
      <c r="G16" s="139"/>
      <c r="H16" s="140"/>
    </row>
    <row r="17" spans="2:9" ht="47.1" customHeight="1">
      <c r="B17" s="131" t="s">
        <v>34</v>
      </c>
      <c r="C17" s="132"/>
      <c r="D17" s="132"/>
      <c r="E17" s="133"/>
      <c r="F17" s="115" t="s">
        <v>914</v>
      </c>
      <c r="G17" s="115"/>
      <c r="H17" s="14" t="s">
        <v>915</v>
      </c>
    </row>
    <row r="18" spans="2:9" ht="18" customHeight="1">
      <c r="B18" s="120" t="s">
        <v>37</v>
      </c>
      <c r="C18" s="121"/>
      <c r="D18" s="121"/>
      <c r="E18" s="122"/>
      <c r="F18" s="123" t="s">
        <v>37</v>
      </c>
      <c r="G18" s="123"/>
      <c r="H18" s="22" t="s">
        <v>37</v>
      </c>
    </row>
    <row r="19" spans="2:9" ht="15.75" customHeight="1">
      <c r="B19" s="138" t="s">
        <v>39</v>
      </c>
      <c r="C19" s="139"/>
      <c r="D19" s="139"/>
      <c r="E19" s="139"/>
      <c r="F19" s="139"/>
      <c r="G19" s="139"/>
      <c r="H19" s="140"/>
    </row>
    <row r="20" spans="2:9" ht="48" customHeight="1">
      <c r="B20" s="349" t="s">
        <v>1058</v>
      </c>
      <c r="C20" s="209"/>
      <c r="D20" s="209"/>
      <c r="E20" s="209"/>
      <c r="F20" s="209"/>
      <c r="G20" s="209"/>
      <c r="H20" s="210"/>
    </row>
    <row r="21" spans="2:9" ht="15.75" customHeight="1">
      <c r="B21" s="138" t="s">
        <v>41</v>
      </c>
      <c r="C21" s="139"/>
      <c r="D21" s="139"/>
      <c r="E21" s="139"/>
      <c r="F21" s="139"/>
      <c r="G21" s="139"/>
      <c r="H21" s="140"/>
    </row>
    <row r="22" spans="2:9" ht="32.25" customHeight="1">
      <c r="B22" s="148" t="s">
        <v>1059</v>
      </c>
      <c r="C22" s="149"/>
      <c r="D22" s="149"/>
      <c r="E22" s="149"/>
      <c r="F22" s="149"/>
      <c r="G22" s="149"/>
      <c r="H22" s="161"/>
    </row>
    <row r="23" spans="2:9" ht="15.75" customHeight="1">
      <c r="B23" s="138" t="s">
        <v>43</v>
      </c>
      <c r="C23" s="139"/>
      <c r="D23" s="139"/>
      <c r="E23" s="159"/>
      <c r="F23" s="160" t="s">
        <v>44</v>
      </c>
      <c r="G23" s="139"/>
      <c r="H23" s="140"/>
    </row>
    <row r="24" spans="2:9" ht="24.75" customHeight="1">
      <c r="B24" s="148" t="s">
        <v>1060</v>
      </c>
      <c r="C24" s="149"/>
      <c r="D24" s="149"/>
      <c r="E24" s="150"/>
      <c r="F24" s="151" t="s">
        <v>305</v>
      </c>
      <c r="G24" s="149"/>
      <c r="H24" s="161"/>
    </row>
    <row r="25" spans="2:9">
      <c r="B25" s="138" t="s">
        <v>47</v>
      </c>
      <c r="C25" s="139"/>
      <c r="D25" s="139"/>
      <c r="E25" s="159"/>
      <c r="F25" s="160" t="s">
        <v>48</v>
      </c>
      <c r="G25" s="139"/>
      <c r="H25" s="140"/>
    </row>
    <row r="26" spans="2:9" ht="27" customHeight="1">
      <c r="B26" s="138" t="s">
        <v>49</v>
      </c>
      <c r="C26" s="159"/>
      <c r="D26" s="160" t="s">
        <v>50</v>
      </c>
      <c r="E26" s="159"/>
      <c r="F26" s="13" t="s">
        <v>49</v>
      </c>
      <c r="G26" s="13" t="s">
        <v>51</v>
      </c>
      <c r="H26" s="33" t="s">
        <v>50</v>
      </c>
    </row>
    <row r="27" spans="2:9">
      <c r="B27" s="344">
        <v>40</v>
      </c>
      <c r="C27" s="345"/>
      <c r="D27" s="151">
        <v>2022</v>
      </c>
      <c r="E27" s="150"/>
      <c r="F27" s="104">
        <v>52</v>
      </c>
      <c r="G27" s="31">
        <f>(+F27/B27)-1</f>
        <v>0.30000000000000004</v>
      </c>
      <c r="H27" s="105">
        <v>2025</v>
      </c>
    </row>
    <row r="28" spans="2:9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24" customHeight="1">
      <c r="B29" s="138" t="s">
        <v>34</v>
      </c>
      <c r="C29" s="139"/>
      <c r="D29" s="139"/>
      <c r="E29" s="139"/>
      <c r="F29" s="139"/>
      <c r="G29" s="139"/>
      <c r="H29" s="140"/>
    </row>
    <row r="30" spans="2:9" ht="26.1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45.95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  <c r="I31" s="35"/>
    </row>
    <row r="32" spans="2:9" ht="15" customHeight="1">
      <c r="B32" s="138" t="s">
        <v>60</v>
      </c>
      <c r="C32" s="139"/>
      <c r="D32" s="338"/>
      <c r="E32" s="338"/>
      <c r="F32" s="338"/>
      <c r="G32" s="338"/>
      <c r="H32" s="140"/>
    </row>
    <row r="33" spans="2:8" ht="144.75" customHeight="1" thickBot="1">
      <c r="B33" s="339" t="s">
        <v>1061</v>
      </c>
      <c r="C33" s="340"/>
      <c r="D33" s="340"/>
      <c r="E33" s="340"/>
      <c r="F33" s="340"/>
      <c r="G33" s="340"/>
      <c r="H33" s="341"/>
    </row>
    <row r="34" spans="2:8" ht="20.100000000000001" customHeight="1" thickBot="1">
      <c r="B34" s="361" t="s">
        <v>62</v>
      </c>
      <c r="C34" s="362"/>
      <c r="D34" s="362"/>
      <c r="E34" s="362"/>
      <c r="F34" s="362"/>
      <c r="G34" s="362"/>
      <c r="H34" s="363"/>
    </row>
    <row r="35" spans="2:8" ht="27.95" customHeight="1" thickBot="1">
      <c r="B35" s="106" t="s">
        <v>63</v>
      </c>
      <c r="C35" s="106" t="s">
        <v>64</v>
      </c>
      <c r="D35" s="107" t="s">
        <v>65</v>
      </c>
      <c r="E35" s="106" t="s">
        <v>66</v>
      </c>
      <c r="F35" s="106" t="s">
        <v>67</v>
      </c>
      <c r="G35" s="361" t="s">
        <v>934</v>
      </c>
      <c r="H35" s="363"/>
    </row>
    <row r="36" spans="2:8" ht="37.5" customHeight="1" thickBot="1">
      <c r="B36" s="36" t="s">
        <v>104</v>
      </c>
      <c r="C36" s="36">
        <v>7.6899999999999996E-2</v>
      </c>
      <c r="D36" s="36">
        <v>1.7895000000000001</v>
      </c>
      <c r="E36" s="36" t="s">
        <v>69</v>
      </c>
      <c r="F36" s="36">
        <v>0.69230000000000003</v>
      </c>
      <c r="G36" s="342"/>
      <c r="H36" s="343"/>
    </row>
    <row r="37" spans="2:8" ht="37.5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38" t="s">
        <v>71</v>
      </c>
      <c r="C38" s="139"/>
      <c r="D38" s="139"/>
      <c r="E38" s="159"/>
      <c r="F38" s="160" t="s">
        <v>72</v>
      </c>
      <c r="G38" s="139"/>
      <c r="H38" s="140"/>
    </row>
    <row r="39" spans="2:8" ht="24.75" customHeight="1">
      <c r="B39" s="148" t="s">
        <v>1062</v>
      </c>
      <c r="C39" s="149"/>
      <c r="D39" s="149"/>
      <c r="E39" s="150"/>
      <c r="F39" s="151" t="s">
        <v>1063</v>
      </c>
      <c r="G39" s="149"/>
      <c r="H39" s="161"/>
    </row>
    <row r="40" spans="2:8" ht="17.100000000000001" customHeight="1">
      <c r="B40" s="138" t="s">
        <v>75</v>
      </c>
      <c r="C40" s="139"/>
      <c r="D40" s="139"/>
      <c r="E40" s="159"/>
      <c r="F40" s="160" t="s">
        <v>76</v>
      </c>
      <c r="G40" s="139"/>
      <c r="H40" s="140"/>
    </row>
    <row r="41" spans="2:8" ht="26.25" customHeight="1">
      <c r="B41" s="148" t="s">
        <v>1064</v>
      </c>
      <c r="C41" s="149"/>
      <c r="D41" s="149"/>
      <c r="E41" s="150"/>
      <c r="F41" s="151" t="s">
        <v>1065</v>
      </c>
      <c r="G41" s="149"/>
      <c r="H41" s="161"/>
    </row>
    <row r="42" spans="2:8" ht="15" customHeight="1">
      <c r="B42" s="138" t="s">
        <v>77</v>
      </c>
      <c r="C42" s="139"/>
      <c r="D42" s="139"/>
      <c r="E42" s="159"/>
      <c r="F42" s="160" t="s">
        <v>78</v>
      </c>
      <c r="G42" s="139"/>
      <c r="H42" s="140"/>
    </row>
    <row r="43" spans="2:8" ht="12.95" customHeight="1">
      <c r="B43" s="148" t="s">
        <v>1066</v>
      </c>
      <c r="C43" s="149"/>
      <c r="D43" s="149"/>
      <c r="E43" s="150"/>
      <c r="F43" s="151" t="s">
        <v>1067</v>
      </c>
      <c r="G43" s="149"/>
      <c r="H43" s="161"/>
    </row>
    <row r="44" spans="2:8" ht="24" customHeight="1">
      <c r="B44" s="138" t="s">
        <v>79</v>
      </c>
      <c r="C44" s="139"/>
      <c r="D44" s="139"/>
      <c r="E44" s="159"/>
      <c r="F44" s="160" t="s">
        <v>80</v>
      </c>
      <c r="G44" s="139"/>
      <c r="H44" s="140"/>
    </row>
    <row r="45" spans="2:8" ht="24.75" customHeight="1">
      <c r="B45" s="148" t="s">
        <v>1068</v>
      </c>
      <c r="C45" s="149"/>
      <c r="D45" s="149"/>
      <c r="E45" s="150"/>
      <c r="F45" s="151" t="s">
        <v>1069</v>
      </c>
      <c r="G45" s="149"/>
      <c r="H45" s="161"/>
    </row>
    <row r="46" spans="2:8" ht="14.1" customHeight="1">
      <c r="B46" s="329" t="s">
        <v>925</v>
      </c>
      <c r="C46" s="330"/>
      <c r="D46" s="330"/>
      <c r="E46" s="330"/>
      <c r="F46" s="330"/>
      <c r="G46" s="330"/>
      <c r="H46" s="331"/>
    </row>
    <row r="47" spans="2:8" ht="15.95" customHeight="1">
      <c r="B47" s="148" t="s">
        <v>1070</v>
      </c>
      <c r="C47" s="149"/>
      <c r="D47" s="149"/>
      <c r="E47" s="149"/>
      <c r="F47" s="149"/>
      <c r="G47" s="149"/>
      <c r="H47" s="161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18.95" customHeight="1">
      <c r="B49" s="148" t="s">
        <v>1071</v>
      </c>
      <c r="C49" s="149"/>
      <c r="D49" s="149"/>
      <c r="E49" s="150"/>
      <c r="F49" s="151" t="s">
        <v>1001</v>
      </c>
      <c r="G49" s="149"/>
      <c r="H49" s="161"/>
    </row>
    <row r="50" spans="2:8" ht="16.5" customHeight="1">
      <c r="B50" s="138" t="s">
        <v>87</v>
      </c>
      <c r="C50" s="139"/>
      <c r="D50" s="139"/>
      <c r="E50" s="159"/>
      <c r="F50" s="160" t="s">
        <v>88</v>
      </c>
      <c r="G50" s="139"/>
      <c r="H50" s="140"/>
    </row>
    <row r="51" spans="2:8" ht="15" customHeight="1" thickBot="1">
      <c r="B51" s="332" t="s">
        <v>929</v>
      </c>
      <c r="C51" s="333"/>
      <c r="D51" s="333"/>
      <c r="E51" s="334"/>
      <c r="F51" s="335" t="s">
        <v>930</v>
      </c>
      <c r="G51" s="336"/>
      <c r="H51" s="337"/>
    </row>
    <row r="52" spans="2:8" ht="38.25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9:E9"/>
    <mergeCell ref="F9:G9"/>
    <mergeCell ref="B5:H5"/>
    <mergeCell ref="B6:H6"/>
    <mergeCell ref="B7:H7"/>
    <mergeCell ref="B8:E8"/>
    <mergeCell ref="F8:G8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B45:E45"/>
    <mergeCell ref="F45:H45"/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</mergeCells>
  <conditionalFormatting sqref="B36:F36">
    <cfRule type="containsText" dxfId="15" priority="1" operator="containsText" text="NO DISPONIBLE">
      <formula>NOT(ISERROR(SEARCH("NO DISPONIBLE",B36)))</formula>
    </cfRule>
    <cfRule type="cellIs" dxfId="14" priority="2" operator="lessThanOrEqual">
      <formula>0.15</formula>
    </cfRule>
    <cfRule type="cellIs" dxfId="13" priority="3" operator="between">
      <formula>0.5</formula>
      <formula>0.7</formula>
    </cfRule>
    <cfRule type="cellIs" dxfId="12" priority="4" operator="greaterThanOrEqual">
      <formula>0.7</formula>
    </cfRule>
  </conditionalFormatting>
  <hyperlinks>
    <hyperlink ref="B51" r:id="rId1"/>
  </hyperlinks>
  <pageMargins left="1.5354330708661419" right="0.70866141732283472" top="0.39370078740157483" bottom="0.31496062992125984" header="0.11811023622047245" footer="1.1023622047244095"/>
  <pageSetup paperSize="5" scale="7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'C. 2.2.1.1.13'!B36:F36</xm:f>
              <xm:sqref>G36</xm:sqref>
            </x14:sparkline>
          </x14:sparklines>
        </x14:sparklineGroup>
      </x14:sparklineGroup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53"/>
  <sheetViews>
    <sheetView showGridLines="0" view="pageBreakPreview" topLeftCell="A31" zoomScale="85" zoomScaleNormal="55" zoomScaleSheetLayoutView="85" workbookViewId="0">
      <selection activeCell="B47" sqref="B47:H47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4.85546875" style="1" customWidth="1"/>
    <col min="9" max="9" width="64" style="1" customWidth="1"/>
    <col min="10" max="16384" width="11.42578125" style="1"/>
  </cols>
  <sheetData>
    <row r="1" spans="2:17" ht="32.25" customHeight="1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38" t="s">
        <v>1</v>
      </c>
      <c r="C6" s="139"/>
      <c r="D6" s="139"/>
      <c r="E6" s="139"/>
      <c r="F6" s="139"/>
      <c r="G6" s="139"/>
      <c r="H6" s="140"/>
      <c r="J6" s="11"/>
      <c r="K6" s="11"/>
      <c r="L6" s="11"/>
      <c r="M6" s="11"/>
      <c r="N6" s="11"/>
      <c r="O6" s="11"/>
      <c r="P6" s="11"/>
      <c r="Q6" s="11"/>
    </row>
    <row r="7" spans="2:17" ht="25.5" customHeight="1">
      <c r="B7" s="358" t="s">
        <v>1072</v>
      </c>
      <c r="C7" s="359"/>
      <c r="D7" s="359"/>
      <c r="E7" s="359"/>
      <c r="F7" s="359"/>
      <c r="G7" s="359"/>
      <c r="H7" s="360"/>
      <c r="J7" s="15"/>
      <c r="K7" s="15"/>
      <c r="L7" s="15"/>
      <c r="M7" s="15"/>
      <c r="N7" s="15"/>
      <c r="O7" s="15"/>
      <c r="P7" s="15"/>
      <c r="Q7" s="15"/>
    </row>
    <row r="8" spans="2:17" ht="21" customHeight="1">
      <c r="B8" s="114" t="s">
        <v>3</v>
      </c>
      <c r="C8" s="115"/>
      <c r="D8" s="115"/>
      <c r="E8" s="115"/>
      <c r="F8" s="160" t="s">
        <v>4</v>
      </c>
      <c r="G8" s="159"/>
      <c r="H8" s="101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45" customHeight="1">
      <c r="B9" s="356" t="s">
        <v>900</v>
      </c>
      <c r="C9" s="357"/>
      <c r="D9" s="357"/>
      <c r="E9" s="357"/>
      <c r="F9" s="151" t="s">
        <v>901</v>
      </c>
      <c r="G9" s="150"/>
      <c r="H9" s="19" t="s">
        <v>318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38" t="s">
        <v>8</v>
      </c>
      <c r="C10" s="139"/>
      <c r="D10" s="139"/>
      <c r="E10" s="139"/>
      <c r="F10" s="139"/>
      <c r="G10" s="139"/>
      <c r="H10" s="140"/>
    </row>
    <row r="11" spans="2:17" ht="25.5" customHeight="1">
      <c r="B11" s="32" t="s">
        <v>9</v>
      </c>
      <c r="C11" s="160" t="s">
        <v>10</v>
      </c>
      <c r="D11" s="159"/>
      <c r="E11" s="13" t="s">
        <v>11</v>
      </c>
      <c r="F11" s="13" t="s">
        <v>902</v>
      </c>
      <c r="G11" s="13" t="s">
        <v>13</v>
      </c>
      <c r="H11" s="14" t="s">
        <v>14</v>
      </c>
    </row>
    <row r="12" spans="2:17" ht="18.95" customHeight="1">
      <c r="B12" s="30" t="s">
        <v>903</v>
      </c>
      <c r="C12" s="350" t="s">
        <v>904</v>
      </c>
      <c r="D12" s="122"/>
      <c r="E12" s="21" t="s">
        <v>904</v>
      </c>
      <c r="F12" s="21" t="s">
        <v>904</v>
      </c>
      <c r="G12" s="21" t="s">
        <v>905</v>
      </c>
      <c r="H12" s="22" t="s">
        <v>906</v>
      </c>
    </row>
    <row r="13" spans="2:17" ht="16.5" customHeight="1">
      <c r="B13" s="351" t="s">
        <v>907</v>
      </c>
      <c r="C13" s="352"/>
      <c r="D13" s="352"/>
      <c r="E13" s="352"/>
      <c r="F13" s="353"/>
      <c r="G13" s="160" t="s">
        <v>908</v>
      </c>
      <c r="H13" s="140"/>
    </row>
    <row r="14" spans="2:17" ht="16.5" customHeight="1">
      <c r="B14" s="102" t="s">
        <v>23</v>
      </c>
      <c r="C14" s="354" t="s">
        <v>24</v>
      </c>
      <c r="D14" s="355"/>
      <c r="E14" s="103" t="s">
        <v>25</v>
      </c>
      <c r="F14" s="13" t="s">
        <v>11</v>
      </c>
      <c r="G14" s="37" t="s">
        <v>26</v>
      </c>
      <c r="H14" s="14" t="s">
        <v>27</v>
      </c>
    </row>
    <row r="15" spans="2:17" ht="21" customHeight="1">
      <c r="B15" s="17" t="s">
        <v>28</v>
      </c>
      <c r="C15" s="151" t="s">
        <v>909</v>
      </c>
      <c r="D15" s="150"/>
      <c r="E15" s="18" t="s">
        <v>910</v>
      </c>
      <c r="F15" s="18" t="s">
        <v>30</v>
      </c>
      <c r="G15" s="34" t="s">
        <v>28</v>
      </c>
      <c r="H15" s="19" t="s">
        <v>911</v>
      </c>
    </row>
    <row r="16" spans="2:17" ht="30.95" customHeight="1">
      <c r="B16" s="114" t="s">
        <v>32</v>
      </c>
      <c r="C16" s="115"/>
      <c r="D16" s="115"/>
      <c r="E16" s="115"/>
      <c r="F16" s="160" t="s">
        <v>33</v>
      </c>
      <c r="G16" s="139"/>
      <c r="H16" s="140"/>
    </row>
    <row r="17" spans="2:9" ht="47.1" customHeight="1">
      <c r="B17" s="131" t="s">
        <v>34</v>
      </c>
      <c r="C17" s="132"/>
      <c r="D17" s="132"/>
      <c r="E17" s="133"/>
      <c r="F17" s="115" t="s">
        <v>914</v>
      </c>
      <c r="G17" s="115"/>
      <c r="H17" s="14" t="s">
        <v>915</v>
      </c>
    </row>
    <row r="18" spans="2:9" ht="18" customHeight="1">
      <c r="B18" s="120" t="s">
        <v>37</v>
      </c>
      <c r="C18" s="121"/>
      <c r="D18" s="121"/>
      <c r="E18" s="122"/>
      <c r="F18" s="123" t="s">
        <v>37</v>
      </c>
      <c r="G18" s="123"/>
      <c r="H18" s="22" t="s">
        <v>37</v>
      </c>
    </row>
    <row r="19" spans="2:9" ht="15.75" customHeight="1">
      <c r="B19" s="138" t="s">
        <v>39</v>
      </c>
      <c r="C19" s="139"/>
      <c r="D19" s="139"/>
      <c r="E19" s="139"/>
      <c r="F19" s="139"/>
      <c r="G19" s="139"/>
      <c r="H19" s="140"/>
    </row>
    <row r="20" spans="2:9" ht="48" customHeight="1">
      <c r="B20" s="349" t="s">
        <v>1073</v>
      </c>
      <c r="C20" s="209"/>
      <c r="D20" s="209"/>
      <c r="E20" s="209"/>
      <c r="F20" s="209"/>
      <c r="G20" s="209"/>
      <c r="H20" s="210"/>
    </row>
    <row r="21" spans="2:9" ht="15.75" customHeight="1">
      <c r="B21" s="138" t="s">
        <v>41</v>
      </c>
      <c r="C21" s="139"/>
      <c r="D21" s="139"/>
      <c r="E21" s="139"/>
      <c r="F21" s="139"/>
      <c r="G21" s="139"/>
      <c r="H21" s="140"/>
    </row>
    <row r="22" spans="2:9" ht="32.25" customHeight="1">
      <c r="B22" s="148" t="s">
        <v>1074</v>
      </c>
      <c r="C22" s="149"/>
      <c r="D22" s="149"/>
      <c r="E22" s="149"/>
      <c r="F22" s="149"/>
      <c r="G22" s="149"/>
      <c r="H22" s="161"/>
    </row>
    <row r="23" spans="2:9" ht="15.75" customHeight="1">
      <c r="B23" s="138" t="s">
        <v>43</v>
      </c>
      <c r="C23" s="139"/>
      <c r="D23" s="139"/>
      <c r="E23" s="159"/>
      <c r="F23" s="160" t="s">
        <v>44</v>
      </c>
      <c r="G23" s="139"/>
      <c r="H23" s="140"/>
    </row>
    <row r="24" spans="2:9" ht="24.75" customHeight="1">
      <c r="B24" s="148" t="s">
        <v>45</v>
      </c>
      <c r="C24" s="149"/>
      <c r="D24" s="149"/>
      <c r="E24" s="150"/>
      <c r="F24" s="151" t="s">
        <v>305</v>
      </c>
      <c r="G24" s="149"/>
      <c r="H24" s="161"/>
    </row>
    <row r="25" spans="2:9">
      <c r="B25" s="138" t="s">
        <v>47</v>
      </c>
      <c r="C25" s="139"/>
      <c r="D25" s="139"/>
      <c r="E25" s="159"/>
      <c r="F25" s="160" t="s">
        <v>48</v>
      </c>
      <c r="G25" s="139"/>
      <c r="H25" s="140"/>
    </row>
    <row r="26" spans="2:9" ht="30.75" customHeight="1">
      <c r="B26" s="138" t="s">
        <v>49</v>
      </c>
      <c r="C26" s="159"/>
      <c r="D26" s="160" t="s">
        <v>50</v>
      </c>
      <c r="E26" s="159"/>
      <c r="F26" s="13" t="s">
        <v>49</v>
      </c>
      <c r="G26" s="13" t="s">
        <v>51</v>
      </c>
      <c r="H26" s="33" t="s">
        <v>50</v>
      </c>
    </row>
    <row r="27" spans="2:9">
      <c r="B27" s="344">
        <v>108</v>
      </c>
      <c r="C27" s="345"/>
      <c r="D27" s="151">
        <v>2022</v>
      </c>
      <c r="E27" s="150"/>
      <c r="F27" s="104">
        <v>182</v>
      </c>
      <c r="G27" s="31">
        <f>(+F27/B27)-1</f>
        <v>0.68518518518518512</v>
      </c>
      <c r="H27" s="105">
        <v>2025</v>
      </c>
    </row>
    <row r="28" spans="2:9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24" customHeight="1">
      <c r="B29" s="138" t="s">
        <v>34</v>
      </c>
      <c r="C29" s="139"/>
      <c r="D29" s="139"/>
      <c r="E29" s="139"/>
      <c r="F29" s="139"/>
      <c r="G29" s="139"/>
      <c r="H29" s="140"/>
    </row>
    <row r="30" spans="2:9" ht="39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45.95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  <c r="I31" s="35"/>
    </row>
    <row r="32" spans="2:9" ht="15" customHeight="1">
      <c r="B32" s="138" t="s">
        <v>60</v>
      </c>
      <c r="C32" s="139"/>
      <c r="D32" s="338"/>
      <c r="E32" s="338"/>
      <c r="F32" s="338"/>
      <c r="G32" s="338"/>
      <c r="H32" s="140"/>
    </row>
    <row r="33" spans="2:8" ht="144.75" customHeight="1" thickBot="1">
      <c r="B33" s="339" t="s">
        <v>1061</v>
      </c>
      <c r="C33" s="340"/>
      <c r="D33" s="340"/>
      <c r="E33" s="340"/>
      <c r="F33" s="340"/>
      <c r="G33" s="340"/>
      <c r="H33" s="341"/>
    </row>
    <row r="34" spans="2:8" ht="20.100000000000001" customHeight="1" thickBot="1">
      <c r="B34" s="361" t="s">
        <v>62</v>
      </c>
      <c r="C34" s="362"/>
      <c r="D34" s="362"/>
      <c r="E34" s="362"/>
      <c r="F34" s="362"/>
      <c r="G34" s="362"/>
      <c r="H34" s="363"/>
    </row>
    <row r="35" spans="2:8" ht="27.95" customHeight="1" thickBot="1">
      <c r="B35" s="106" t="s">
        <v>63</v>
      </c>
      <c r="C35" s="106" t="s">
        <v>64</v>
      </c>
      <c r="D35" s="107" t="s">
        <v>65</v>
      </c>
      <c r="E35" s="106" t="s">
        <v>66</v>
      </c>
      <c r="F35" s="106" t="s">
        <v>67</v>
      </c>
      <c r="G35" s="361" t="s">
        <v>934</v>
      </c>
      <c r="H35" s="363"/>
    </row>
    <row r="36" spans="2:8" ht="38.1" customHeight="1" thickBot="1">
      <c r="B36" s="36" t="s">
        <v>104</v>
      </c>
      <c r="C36" s="36">
        <v>0</v>
      </c>
      <c r="D36" s="36">
        <v>0.45610000000000001</v>
      </c>
      <c r="E36" s="36" t="s">
        <v>69</v>
      </c>
      <c r="F36" s="36">
        <v>0.1429</v>
      </c>
      <c r="G36" s="342"/>
      <c r="H36" s="343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38" t="s">
        <v>71</v>
      </c>
      <c r="C38" s="139"/>
      <c r="D38" s="139"/>
      <c r="E38" s="159"/>
      <c r="F38" s="160" t="s">
        <v>72</v>
      </c>
      <c r="G38" s="139"/>
      <c r="H38" s="140"/>
    </row>
    <row r="39" spans="2:8" ht="24.75" customHeight="1">
      <c r="B39" s="148" t="s">
        <v>1075</v>
      </c>
      <c r="C39" s="149"/>
      <c r="D39" s="149"/>
      <c r="E39" s="150"/>
      <c r="F39" s="151" t="s">
        <v>1076</v>
      </c>
      <c r="G39" s="149"/>
      <c r="H39" s="161"/>
    </row>
    <row r="40" spans="2:8" ht="17.100000000000001" customHeight="1">
      <c r="B40" s="138" t="s">
        <v>75</v>
      </c>
      <c r="C40" s="139"/>
      <c r="D40" s="139"/>
      <c r="E40" s="159"/>
      <c r="F40" s="160" t="s">
        <v>76</v>
      </c>
      <c r="G40" s="139"/>
      <c r="H40" s="140"/>
    </row>
    <row r="41" spans="2:8" ht="26.25" customHeight="1">
      <c r="B41" s="148" t="s">
        <v>1077</v>
      </c>
      <c r="C41" s="149"/>
      <c r="D41" s="149"/>
      <c r="E41" s="150"/>
      <c r="F41" s="151" t="s">
        <v>1078</v>
      </c>
      <c r="G41" s="149"/>
      <c r="H41" s="161"/>
    </row>
    <row r="42" spans="2:8" ht="15" customHeight="1">
      <c r="B42" s="138" t="s">
        <v>77</v>
      </c>
      <c r="C42" s="139"/>
      <c r="D42" s="139"/>
      <c r="E42" s="159"/>
      <c r="F42" s="160" t="s">
        <v>78</v>
      </c>
      <c r="G42" s="139"/>
      <c r="H42" s="140"/>
    </row>
    <row r="43" spans="2:8" ht="12.95" customHeight="1">
      <c r="B43" s="148" t="s">
        <v>1079</v>
      </c>
      <c r="C43" s="149"/>
      <c r="D43" s="149"/>
      <c r="E43" s="150"/>
      <c r="F43" s="151" t="s">
        <v>1080</v>
      </c>
      <c r="G43" s="149"/>
      <c r="H43" s="161"/>
    </row>
    <row r="44" spans="2:8" ht="24" customHeight="1">
      <c r="B44" s="138" t="s">
        <v>79</v>
      </c>
      <c r="C44" s="139"/>
      <c r="D44" s="139"/>
      <c r="E44" s="159"/>
      <c r="F44" s="160" t="s">
        <v>80</v>
      </c>
      <c r="G44" s="139"/>
      <c r="H44" s="140"/>
    </row>
    <row r="45" spans="2:8" ht="24.75" customHeight="1">
      <c r="B45" s="148" t="s">
        <v>1081</v>
      </c>
      <c r="C45" s="149"/>
      <c r="D45" s="149"/>
      <c r="E45" s="149"/>
      <c r="F45" s="151" t="s">
        <v>1078</v>
      </c>
      <c r="G45" s="149"/>
      <c r="H45" s="161"/>
    </row>
    <row r="46" spans="2:8" ht="14.1" customHeight="1">
      <c r="B46" s="329" t="s">
        <v>925</v>
      </c>
      <c r="C46" s="330"/>
      <c r="D46" s="330"/>
      <c r="E46" s="330"/>
      <c r="F46" s="330"/>
      <c r="G46" s="330"/>
      <c r="H46" s="331"/>
    </row>
    <row r="47" spans="2:8" ht="15.95" customHeight="1">
      <c r="B47" s="148" t="s">
        <v>1070</v>
      </c>
      <c r="C47" s="149"/>
      <c r="D47" s="149"/>
      <c r="E47" s="149"/>
      <c r="F47" s="149"/>
      <c r="G47" s="149"/>
      <c r="H47" s="161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18.95" customHeight="1">
      <c r="B49" s="148" t="s">
        <v>1071</v>
      </c>
      <c r="C49" s="149"/>
      <c r="D49" s="149"/>
      <c r="E49" s="150"/>
      <c r="F49" s="151" t="s">
        <v>1001</v>
      </c>
      <c r="G49" s="149"/>
      <c r="H49" s="161"/>
    </row>
    <row r="50" spans="2:8" ht="16.5" customHeight="1">
      <c r="B50" s="138" t="s">
        <v>87</v>
      </c>
      <c r="C50" s="139"/>
      <c r="D50" s="139"/>
      <c r="E50" s="159"/>
      <c r="F50" s="160" t="s">
        <v>88</v>
      </c>
      <c r="G50" s="139"/>
      <c r="H50" s="140"/>
    </row>
    <row r="51" spans="2:8" ht="15" customHeight="1" thickBot="1">
      <c r="B51" s="332" t="s">
        <v>929</v>
      </c>
      <c r="C51" s="333"/>
      <c r="D51" s="333"/>
      <c r="E51" s="334"/>
      <c r="F51" s="335" t="s">
        <v>930</v>
      </c>
      <c r="G51" s="336"/>
      <c r="H51" s="337"/>
    </row>
    <row r="52" spans="2:8" ht="38.25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9:E9"/>
    <mergeCell ref="F9:G9"/>
    <mergeCell ref="B5:H5"/>
    <mergeCell ref="B6:H6"/>
    <mergeCell ref="B7:H7"/>
    <mergeCell ref="B8:E8"/>
    <mergeCell ref="F8:G8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B45:E45"/>
    <mergeCell ref="F45:H45"/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</mergeCells>
  <conditionalFormatting sqref="B36:F36">
    <cfRule type="containsText" dxfId="11" priority="1" operator="containsText" text="NO DISPONIBLE">
      <formula>NOT(ISERROR(SEARCH("NO DISPONIBLE",B36)))</formula>
    </cfRule>
    <cfRule type="cellIs" dxfId="10" priority="2" operator="lessThanOrEqual">
      <formula>0.15</formula>
    </cfRule>
    <cfRule type="cellIs" dxfId="9" priority="3" operator="between">
      <formula>0.5</formula>
      <formula>0.7</formula>
    </cfRule>
    <cfRule type="cellIs" dxfId="8" priority="4" operator="greaterThanOrEqual">
      <formula>0.7</formula>
    </cfRule>
  </conditionalFormatting>
  <hyperlinks>
    <hyperlink ref="B51" r:id="rId1"/>
  </hyperlinks>
  <pageMargins left="1.5354330708661419" right="0.70866141732283472" top="0.39370078740157483" bottom="0.31496062992125984" header="0.11811023622047245" footer="1.1023622047244095"/>
  <pageSetup paperSize="5" scale="7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2.2.1.1.13.1'!B36:F36</xm:f>
              <xm:sqref>G36</xm:sqref>
            </x14:sparkline>
          </x14:sparklines>
        </x14:sparklineGroup>
      </x14:sparklineGroup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53"/>
  <sheetViews>
    <sheetView showGridLines="0" view="pageBreakPreview" topLeftCell="A28" zoomScale="85" zoomScaleNormal="55" zoomScaleSheetLayoutView="85" workbookViewId="0">
      <selection activeCell="B47" sqref="B47:H47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4.5703125" style="1" customWidth="1"/>
    <col min="9" max="9" width="64" style="1" customWidth="1"/>
    <col min="10" max="16384" width="11.42578125" style="1"/>
  </cols>
  <sheetData>
    <row r="1" spans="2:17" ht="32.25" customHeight="1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38" t="s">
        <v>1</v>
      </c>
      <c r="C6" s="139"/>
      <c r="D6" s="139"/>
      <c r="E6" s="139"/>
      <c r="F6" s="139"/>
      <c r="G6" s="139"/>
      <c r="H6" s="140"/>
      <c r="J6" s="11"/>
      <c r="K6" s="11"/>
      <c r="L6" s="11"/>
      <c r="M6" s="11"/>
      <c r="N6" s="11"/>
      <c r="O6" s="11"/>
      <c r="P6" s="11"/>
      <c r="Q6" s="11"/>
    </row>
    <row r="7" spans="2:17" ht="25.5" customHeight="1">
      <c r="B7" s="371" t="s">
        <v>1082</v>
      </c>
      <c r="C7" s="359"/>
      <c r="D7" s="359"/>
      <c r="E7" s="359"/>
      <c r="F7" s="359"/>
      <c r="G7" s="359"/>
      <c r="H7" s="360"/>
      <c r="J7" s="15"/>
      <c r="K7" s="15"/>
      <c r="L7" s="15"/>
      <c r="M7" s="15"/>
      <c r="N7" s="15"/>
      <c r="O7" s="15"/>
      <c r="P7" s="15"/>
      <c r="Q7" s="15"/>
    </row>
    <row r="8" spans="2:17" ht="21" customHeight="1">
      <c r="B8" s="114" t="s">
        <v>3</v>
      </c>
      <c r="C8" s="115"/>
      <c r="D8" s="115"/>
      <c r="E8" s="115"/>
      <c r="F8" s="160" t="s">
        <v>4</v>
      </c>
      <c r="G8" s="159"/>
      <c r="H8" s="101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45" customHeight="1">
      <c r="B9" s="356" t="s">
        <v>900</v>
      </c>
      <c r="C9" s="357"/>
      <c r="D9" s="357"/>
      <c r="E9" s="357"/>
      <c r="F9" s="151" t="s">
        <v>901</v>
      </c>
      <c r="G9" s="150"/>
      <c r="H9" s="19" t="s">
        <v>292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38" t="s">
        <v>8</v>
      </c>
      <c r="C10" s="139"/>
      <c r="D10" s="139"/>
      <c r="E10" s="139"/>
      <c r="F10" s="139"/>
      <c r="G10" s="139"/>
      <c r="H10" s="140"/>
    </row>
    <row r="11" spans="2:17" ht="25.5" customHeight="1">
      <c r="B11" s="32" t="s">
        <v>9</v>
      </c>
      <c r="C11" s="160" t="s">
        <v>10</v>
      </c>
      <c r="D11" s="159"/>
      <c r="E11" s="13" t="s">
        <v>11</v>
      </c>
      <c r="F11" s="13" t="s">
        <v>902</v>
      </c>
      <c r="G11" s="13" t="s">
        <v>13</v>
      </c>
      <c r="H11" s="14" t="s">
        <v>14</v>
      </c>
    </row>
    <row r="12" spans="2:17" ht="18.95" customHeight="1">
      <c r="B12" s="30" t="s">
        <v>903</v>
      </c>
      <c r="C12" s="350" t="s">
        <v>904</v>
      </c>
      <c r="D12" s="122"/>
      <c r="E12" s="21" t="s">
        <v>904</v>
      </c>
      <c r="F12" s="21" t="s">
        <v>904</v>
      </c>
      <c r="G12" s="21" t="s">
        <v>905</v>
      </c>
      <c r="H12" s="22" t="s">
        <v>906</v>
      </c>
    </row>
    <row r="13" spans="2:17" ht="16.5" customHeight="1">
      <c r="B13" s="351" t="s">
        <v>907</v>
      </c>
      <c r="C13" s="352"/>
      <c r="D13" s="352"/>
      <c r="E13" s="352"/>
      <c r="F13" s="353"/>
      <c r="G13" s="160" t="s">
        <v>908</v>
      </c>
      <c r="H13" s="140"/>
    </row>
    <row r="14" spans="2:17" ht="16.5" customHeight="1">
      <c r="B14" s="102" t="s">
        <v>23</v>
      </c>
      <c r="C14" s="354" t="s">
        <v>24</v>
      </c>
      <c r="D14" s="355"/>
      <c r="E14" s="103" t="s">
        <v>25</v>
      </c>
      <c r="F14" s="13" t="s">
        <v>11</v>
      </c>
      <c r="G14" s="37" t="s">
        <v>26</v>
      </c>
      <c r="H14" s="14" t="s">
        <v>27</v>
      </c>
    </row>
    <row r="15" spans="2:17" ht="21" customHeight="1">
      <c r="B15" s="17" t="s">
        <v>28</v>
      </c>
      <c r="C15" s="151" t="s">
        <v>909</v>
      </c>
      <c r="D15" s="150"/>
      <c r="E15" s="18" t="s">
        <v>910</v>
      </c>
      <c r="F15" s="18" t="s">
        <v>30</v>
      </c>
      <c r="G15" s="34" t="s">
        <v>28</v>
      </c>
      <c r="H15" s="19" t="s">
        <v>1083</v>
      </c>
    </row>
    <row r="16" spans="2:17" ht="30.95" customHeight="1">
      <c r="B16" s="114" t="s">
        <v>32</v>
      </c>
      <c r="C16" s="115"/>
      <c r="D16" s="115"/>
      <c r="E16" s="115"/>
      <c r="F16" s="160" t="s">
        <v>33</v>
      </c>
      <c r="G16" s="139"/>
      <c r="H16" s="140"/>
    </row>
    <row r="17" spans="2:9" ht="47.1" customHeight="1">
      <c r="B17" s="131" t="s">
        <v>34</v>
      </c>
      <c r="C17" s="132"/>
      <c r="D17" s="132"/>
      <c r="E17" s="133"/>
      <c r="F17" s="115" t="s">
        <v>914</v>
      </c>
      <c r="G17" s="115"/>
      <c r="H17" s="14" t="s">
        <v>915</v>
      </c>
    </row>
    <row r="18" spans="2:9" ht="18" customHeight="1">
      <c r="B18" s="120" t="s">
        <v>37</v>
      </c>
      <c r="C18" s="121"/>
      <c r="D18" s="121"/>
      <c r="E18" s="122"/>
      <c r="F18" s="123" t="s">
        <v>38</v>
      </c>
      <c r="G18" s="123"/>
      <c r="H18" s="22" t="s">
        <v>38</v>
      </c>
    </row>
    <row r="19" spans="2:9" ht="15.75" customHeight="1">
      <c r="B19" s="138" t="s">
        <v>39</v>
      </c>
      <c r="C19" s="139"/>
      <c r="D19" s="139"/>
      <c r="E19" s="139"/>
      <c r="F19" s="139"/>
      <c r="G19" s="139"/>
      <c r="H19" s="140"/>
    </row>
    <row r="20" spans="2:9" ht="48" customHeight="1">
      <c r="B20" s="349" t="s">
        <v>1084</v>
      </c>
      <c r="C20" s="209"/>
      <c r="D20" s="209"/>
      <c r="E20" s="209"/>
      <c r="F20" s="209"/>
      <c r="G20" s="209"/>
      <c r="H20" s="210"/>
    </row>
    <row r="21" spans="2:9" ht="15.75" customHeight="1">
      <c r="B21" s="138" t="s">
        <v>41</v>
      </c>
      <c r="C21" s="139"/>
      <c r="D21" s="139"/>
      <c r="E21" s="139"/>
      <c r="F21" s="139"/>
      <c r="G21" s="139"/>
      <c r="H21" s="140"/>
    </row>
    <row r="22" spans="2:9" ht="32.25" customHeight="1">
      <c r="B22" s="148" t="s">
        <v>1085</v>
      </c>
      <c r="C22" s="149"/>
      <c r="D22" s="149"/>
      <c r="E22" s="149"/>
      <c r="F22" s="149"/>
      <c r="G22" s="149"/>
      <c r="H22" s="161"/>
    </row>
    <row r="23" spans="2:9" ht="15.75" customHeight="1">
      <c r="B23" s="138" t="s">
        <v>43</v>
      </c>
      <c r="C23" s="139"/>
      <c r="D23" s="139"/>
      <c r="E23" s="159"/>
      <c r="F23" s="160" t="s">
        <v>44</v>
      </c>
      <c r="G23" s="139"/>
      <c r="H23" s="140"/>
    </row>
    <row r="24" spans="2:9" ht="24.75" customHeight="1">
      <c r="B24" s="148" t="s">
        <v>45</v>
      </c>
      <c r="C24" s="149"/>
      <c r="D24" s="149"/>
      <c r="E24" s="150"/>
      <c r="F24" s="151" t="s">
        <v>305</v>
      </c>
      <c r="G24" s="149"/>
      <c r="H24" s="161"/>
    </row>
    <row r="25" spans="2:9">
      <c r="B25" s="138" t="s">
        <v>47</v>
      </c>
      <c r="C25" s="139"/>
      <c r="D25" s="139"/>
      <c r="E25" s="159"/>
      <c r="F25" s="160" t="s">
        <v>48</v>
      </c>
      <c r="G25" s="139"/>
      <c r="H25" s="140"/>
    </row>
    <row r="26" spans="2:9" ht="25.5" customHeight="1">
      <c r="B26" s="138" t="s">
        <v>49</v>
      </c>
      <c r="C26" s="159"/>
      <c r="D26" s="160" t="s">
        <v>50</v>
      </c>
      <c r="E26" s="159"/>
      <c r="F26" s="13" t="s">
        <v>49</v>
      </c>
      <c r="G26" s="13" t="s">
        <v>51</v>
      </c>
      <c r="H26" s="33" t="s">
        <v>50</v>
      </c>
    </row>
    <row r="27" spans="2:9">
      <c r="B27" s="344">
        <v>48</v>
      </c>
      <c r="C27" s="345"/>
      <c r="D27" s="151">
        <v>2022</v>
      </c>
      <c r="E27" s="150"/>
      <c r="F27" s="104">
        <v>52</v>
      </c>
      <c r="G27" s="31">
        <f>(+F27/B27)-1</f>
        <v>8.3333333333333259E-2</v>
      </c>
      <c r="H27" s="105">
        <v>2025</v>
      </c>
    </row>
    <row r="28" spans="2:9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24" customHeight="1">
      <c r="B29" s="138" t="s">
        <v>34</v>
      </c>
      <c r="C29" s="139"/>
      <c r="D29" s="139"/>
      <c r="E29" s="139"/>
      <c r="F29" s="139"/>
      <c r="G29" s="139"/>
      <c r="H29" s="140"/>
    </row>
    <row r="30" spans="2:9" ht="26.1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45.95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  <c r="I31" s="35"/>
    </row>
    <row r="32" spans="2:9" ht="15" customHeight="1">
      <c r="B32" s="138" t="s">
        <v>60</v>
      </c>
      <c r="C32" s="139"/>
      <c r="D32" s="338"/>
      <c r="E32" s="338"/>
      <c r="F32" s="338"/>
      <c r="G32" s="338"/>
      <c r="H32" s="140"/>
    </row>
    <row r="33" spans="2:8" ht="144.75" customHeight="1" thickBot="1">
      <c r="B33" s="339" t="s">
        <v>1086</v>
      </c>
      <c r="C33" s="340"/>
      <c r="D33" s="340"/>
      <c r="E33" s="340"/>
      <c r="F33" s="340"/>
      <c r="G33" s="340"/>
      <c r="H33" s="341"/>
    </row>
    <row r="34" spans="2:8" ht="32.25" customHeight="1" thickBot="1">
      <c r="B34" s="361" t="s">
        <v>62</v>
      </c>
      <c r="C34" s="362"/>
      <c r="D34" s="362"/>
      <c r="E34" s="362"/>
      <c r="F34" s="362"/>
      <c r="G34" s="362"/>
      <c r="H34" s="363"/>
    </row>
    <row r="35" spans="2:8" ht="27.95" customHeight="1" thickBot="1">
      <c r="B35" s="106" t="s">
        <v>63</v>
      </c>
      <c r="C35" s="106" t="s">
        <v>64</v>
      </c>
      <c r="D35" s="107" t="s">
        <v>65</v>
      </c>
      <c r="E35" s="106" t="s">
        <v>66</v>
      </c>
      <c r="F35" s="106" t="s">
        <v>67</v>
      </c>
      <c r="G35" s="361" t="s">
        <v>934</v>
      </c>
      <c r="H35" s="363"/>
    </row>
    <row r="36" spans="2:8" ht="38.1" customHeight="1" thickBot="1">
      <c r="B36" s="36" t="s">
        <v>104</v>
      </c>
      <c r="C36" s="36">
        <v>0.30769999999999997</v>
      </c>
      <c r="D36" s="36">
        <v>1.6841999999999999</v>
      </c>
      <c r="E36" s="36" t="s">
        <v>69</v>
      </c>
      <c r="F36" s="36">
        <v>0.76919999999999999</v>
      </c>
      <c r="G36" s="342"/>
      <c r="H36" s="343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38" t="s">
        <v>71</v>
      </c>
      <c r="C38" s="139"/>
      <c r="D38" s="139"/>
      <c r="E38" s="159"/>
      <c r="F38" s="160" t="s">
        <v>72</v>
      </c>
      <c r="G38" s="139"/>
      <c r="H38" s="140"/>
    </row>
    <row r="39" spans="2:8" ht="24.75" customHeight="1">
      <c r="B39" s="148" t="s">
        <v>1087</v>
      </c>
      <c r="C39" s="149"/>
      <c r="D39" s="149"/>
      <c r="E39" s="150"/>
      <c r="F39" s="151" t="s">
        <v>1088</v>
      </c>
      <c r="G39" s="149"/>
      <c r="H39" s="161"/>
    </row>
    <row r="40" spans="2:8" ht="17.100000000000001" customHeight="1">
      <c r="B40" s="138" t="s">
        <v>75</v>
      </c>
      <c r="C40" s="139"/>
      <c r="D40" s="139"/>
      <c r="E40" s="159"/>
      <c r="F40" s="160" t="s">
        <v>76</v>
      </c>
      <c r="G40" s="139"/>
      <c r="H40" s="140"/>
    </row>
    <row r="41" spans="2:8" ht="26.25" customHeight="1">
      <c r="B41" s="148" t="s">
        <v>1089</v>
      </c>
      <c r="C41" s="149"/>
      <c r="D41" s="149"/>
      <c r="E41" s="150"/>
      <c r="F41" s="151" t="s">
        <v>1090</v>
      </c>
      <c r="G41" s="149"/>
      <c r="H41" s="161"/>
    </row>
    <row r="42" spans="2:8" ht="15" customHeight="1">
      <c r="B42" s="138" t="s">
        <v>77</v>
      </c>
      <c r="C42" s="139"/>
      <c r="D42" s="139"/>
      <c r="E42" s="159"/>
      <c r="F42" s="160" t="s">
        <v>78</v>
      </c>
      <c r="G42" s="139"/>
      <c r="H42" s="140"/>
    </row>
    <row r="43" spans="2:8" ht="12.95" customHeight="1">
      <c r="B43" s="148" t="s">
        <v>1091</v>
      </c>
      <c r="C43" s="149"/>
      <c r="D43" s="149"/>
      <c r="E43" s="150"/>
      <c r="F43" s="151" t="s">
        <v>1092</v>
      </c>
      <c r="G43" s="149"/>
      <c r="H43" s="161"/>
    </row>
    <row r="44" spans="2:8" ht="24" customHeight="1">
      <c r="B44" s="138" t="s">
        <v>79</v>
      </c>
      <c r="C44" s="139"/>
      <c r="D44" s="139"/>
      <c r="E44" s="159"/>
      <c r="F44" s="160" t="s">
        <v>80</v>
      </c>
      <c r="G44" s="139"/>
      <c r="H44" s="140"/>
    </row>
    <row r="45" spans="2:8" ht="24.75" customHeight="1">
      <c r="B45" s="148" t="s">
        <v>1093</v>
      </c>
      <c r="C45" s="149"/>
      <c r="D45" s="149"/>
      <c r="E45" s="149"/>
      <c r="F45" s="151" t="s">
        <v>1094</v>
      </c>
      <c r="G45" s="149"/>
      <c r="H45" s="161"/>
    </row>
    <row r="46" spans="2:8" ht="14.1" customHeight="1">
      <c r="B46" s="329" t="s">
        <v>925</v>
      </c>
      <c r="C46" s="330"/>
      <c r="D46" s="330"/>
      <c r="E46" s="330"/>
      <c r="F46" s="330"/>
      <c r="G46" s="330"/>
      <c r="H46" s="331"/>
    </row>
    <row r="47" spans="2:8" ht="15.95" customHeight="1">
      <c r="B47" s="148" t="s">
        <v>1095</v>
      </c>
      <c r="C47" s="149"/>
      <c r="D47" s="149"/>
      <c r="E47" s="149"/>
      <c r="F47" s="149"/>
      <c r="G47" s="149"/>
      <c r="H47" s="161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18.95" customHeight="1">
      <c r="B49" s="148" t="s">
        <v>1096</v>
      </c>
      <c r="C49" s="149"/>
      <c r="D49" s="149"/>
      <c r="E49" s="150"/>
      <c r="F49" s="151" t="s">
        <v>1001</v>
      </c>
      <c r="G49" s="149"/>
      <c r="H49" s="161"/>
    </row>
    <row r="50" spans="2:8" ht="16.5" customHeight="1">
      <c r="B50" s="138" t="s">
        <v>87</v>
      </c>
      <c r="C50" s="139"/>
      <c r="D50" s="139"/>
      <c r="E50" s="159"/>
      <c r="F50" s="160" t="s">
        <v>88</v>
      </c>
      <c r="G50" s="139"/>
      <c r="H50" s="140"/>
    </row>
    <row r="51" spans="2:8" ht="15" customHeight="1" thickBot="1">
      <c r="B51" s="332" t="s">
        <v>929</v>
      </c>
      <c r="C51" s="333"/>
      <c r="D51" s="333"/>
      <c r="E51" s="334"/>
      <c r="F51" s="335" t="s">
        <v>930</v>
      </c>
      <c r="G51" s="336"/>
      <c r="H51" s="337"/>
    </row>
    <row r="52" spans="2:8" ht="38.25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9:E9"/>
    <mergeCell ref="F9:G9"/>
    <mergeCell ref="B5:H5"/>
    <mergeCell ref="B6:H6"/>
    <mergeCell ref="B7:H7"/>
    <mergeCell ref="B8:E8"/>
    <mergeCell ref="F8:G8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B45:E45"/>
    <mergeCell ref="F45:H45"/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</mergeCells>
  <conditionalFormatting sqref="B36:F36">
    <cfRule type="containsText" dxfId="7" priority="1" operator="containsText" text="NO DISPONIBLE">
      <formula>NOT(ISERROR(SEARCH("NO DISPONIBLE",B36)))</formula>
    </cfRule>
    <cfRule type="cellIs" dxfId="6" priority="2" operator="lessThanOrEqual">
      <formula>0.5</formula>
    </cfRule>
    <cfRule type="cellIs" dxfId="5" priority="3" operator="between">
      <formula>0.5</formula>
      <formula>0.7</formula>
    </cfRule>
    <cfRule type="cellIs" dxfId="4" priority="4" operator="greaterThanOrEqual">
      <formula>0.7</formula>
    </cfRule>
  </conditionalFormatting>
  <hyperlinks>
    <hyperlink ref="B51" r:id="rId1"/>
  </hyperlinks>
  <pageMargins left="1.5354330708661419" right="0.70866141732283472" top="0.39370078740157483" bottom="0.31496062992125984" header="0.11811023622047245" footer="1.1023622047244095"/>
  <pageSetup paperSize="5" scale="7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'C. 2.2.1.1.14'!B36:F36</xm:f>
              <xm:sqref>G36</xm:sqref>
            </x14:sparkline>
          </x14:sparklines>
        </x14:sparklineGroup>
      </x14:sparklineGroup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53"/>
  <sheetViews>
    <sheetView showGridLines="0" view="pageBreakPreview" topLeftCell="A24" zoomScale="60" zoomScaleNormal="90" workbookViewId="0">
      <selection activeCell="B47" sqref="B47:H47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4.7109375" style="1" customWidth="1"/>
    <col min="9" max="9" width="10.85546875" style="1" customWidth="1"/>
    <col min="10" max="16384" width="11.42578125" style="1"/>
  </cols>
  <sheetData>
    <row r="1" spans="2:17" ht="1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14" t="s">
        <v>1</v>
      </c>
      <c r="C6" s="115"/>
      <c r="D6" s="115"/>
      <c r="E6" s="115"/>
      <c r="F6" s="115"/>
      <c r="G6" s="115"/>
      <c r="H6" s="116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117" t="s">
        <v>180</v>
      </c>
      <c r="C7" s="118"/>
      <c r="D7" s="118"/>
      <c r="E7" s="118"/>
      <c r="F7" s="118"/>
      <c r="G7" s="118"/>
      <c r="H7" s="119"/>
      <c r="J7" s="15"/>
      <c r="K7" s="15"/>
      <c r="L7" s="15"/>
      <c r="M7" s="15"/>
      <c r="N7" s="15"/>
      <c r="O7" s="15"/>
      <c r="P7" s="15"/>
      <c r="Q7" s="15"/>
    </row>
    <row r="8" spans="2:17" ht="19.5" customHeight="1">
      <c r="B8" s="114" t="s">
        <v>3</v>
      </c>
      <c r="C8" s="115"/>
      <c r="D8" s="115"/>
      <c r="E8" s="115"/>
      <c r="F8" s="115" t="s">
        <v>4</v>
      </c>
      <c r="G8" s="115"/>
      <c r="H8" s="14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47.25" customHeight="1">
      <c r="B9" s="109" t="s">
        <v>93</v>
      </c>
      <c r="C9" s="110"/>
      <c r="D9" s="110"/>
      <c r="E9" s="110"/>
      <c r="F9" s="110" t="s">
        <v>94</v>
      </c>
      <c r="G9" s="110"/>
      <c r="H9" s="19" t="s">
        <v>139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14" t="s">
        <v>8</v>
      </c>
      <c r="C10" s="115"/>
      <c r="D10" s="115"/>
      <c r="E10" s="115"/>
      <c r="F10" s="115"/>
      <c r="G10" s="115"/>
      <c r="H10" s="116"/>
    </row>
    <row r="11" spans="2:17" ht="25.5" customHeight="1">
      <c r="B11" s="12" t="s">
        <v>9</v>
      </c>
      <c r="C11" s="115" t="s">
        <v>10</v>
      </c>
      <c r="D11" s="115"/>
      <c r="E11" s="13" t="s">
        <v>11</v>
      </c>
      <c r="F11" s="13" t="s">
        <v>12</v>
      </c>
      <c r="G11" s="13" t="s">
        <v>13</v>
      </c>
      <c r="H11" s="14" t="s">
        <v>14</v>
      </c>
    </row>
    <row r="12" spans="2:17" ht="18.95" customHeight="1" thickBot="1">
      <c r="B12" s="20" t="s">
        <v>96</v>
      </c>
      <c r="C12" s="123" t="s">
        <v>97</v>
      </c>
      <c r="D12" s="123"/>
      <c r="E12" s="21" t="s">
        <v>96</v>
      </c>
      <c r="F12" s="21" t="s">
        <v>96</v>
      </c>
      <c r="G12" s="21" t="s">
        <v>97</v>
      </c>
      <c r="H12" s="22" t="s">
        <v>20</v>
      </c>
    </row>
    <row r="13" spans="2:17" ht="16.5" customHeight="1" thickBot="1">
      <c r="B13" s="124" t="s">
        <v>21</v>
      </c>
      <c r="C13" s="125"/>
      <c r="D13" s="125"/>
      <c r="E13" s="125"/>
      <c r="F13" s="126"/>
      <c r="G13" s="127" t="s">
        <v>22</v>
      </c>
      <c r="H13" s="128"/>
    </row>
    <row r="14" spans="2:17" ht="16.5" customHeight="1">
      <c r="B14" s="23" t="s">
        <v>23</v>
      </c>
      <c r="C14" s="129" t="s">
        <v>24</v>
      </c>
      <c r="D14" s="129"/>
      <c r="E14" s="24" t="s">
        <v>25</v>
      </c>
      <c r="F14" s="25" t="s">
        <v>11</v>
      </c>
      <c r="G14" s="26" t="s">
        <v>26</v>
      </c>
      <c r="H14" s="25" t="s">
        <v>27</v>
      </c>
    </row>
    <row r="15" spans="2:17" ht="21" customHeight="1" thickBot="1">
      <c r="B15" s="27" t="s">
        <v>28</v>
      </c>
      <c r="C15" s="130" t="s">
        <v>98</v>
      </c>
      <c r="D15" s="130"/>
      <c r="E15" s="28" t="s">
        <v>29</v>
      </c>
      <c r="F15" s="29" t="s">
        <v>30</v>
      </c>
      <c r="G15" s="27" t="s">
        <v>99</v>
      </c>
      <c r="H15" s="29" t="s">
        <v>31</v>
      </c>
    </row>
    <row r="16" spans="2:17" ht="30.95" customHeight="1">
      <c r="B16" s="114" t="s">
        <v>32</v>
      </c>
      <c r="C16" s="115"/>
      <c r="D16" s="115"/>
      <c r="E16" s="115"/>
      <c r="F16" s="115" t="s">
        <v>33</v>
      </c>
      <c r="G16" s="115"/>
      <c r="H16" s="116"/>
    </row>
    <row r="17" spans="2:11" ht="24.75" customHeight="1">
      <c r="B17" s="131" t="s">
        <v>34</v>
      </c>
      <c r="C17" s="132"/>
      <c r="D17" s="132"/>
      <c r="E17" s="133"/>
      <c r="F17" s="115" t="s">
        <v>35</v>
      </c>
      <c r="G17" s="115"/>
      <c r="H17" s="14" t="s">
        <v>36</v>
      </c>
    </row>
    <row r="18" spans="2:11" ht="18" customHeight="1">
      <c r="B18" s="120" t="s">
        <v>37</v>
      </c>
      <c r="C18" s="121"/>
      <c r="D18" s="121"/>
      <c r="E18" s="122"/>
      <c r="F18" s="123" t="s">
        <v>38</v>
      </c>
      <c r="G18" s="123"/>
      <c r="H18" s="22" t="s">
        <v>20</v>
      </c>
    </row>
    <row r="19" spans="2:11" ht="15.75" customHeight="1">
      <c r="B19" s="114" t="s">
        <v>39</v>
      </c>
      <c r="C19" s="115"/>
      <c r="D19" s="115"/>
      <c r="E19" s="115"/>
      <c r="F19" s="115"/>
      <c r="G19" s="115"/>
      <c r="H19" s="116"/>
    </row>
    <row r="20" spans="2:11" ht="60.95" customHeight="1">
      <c r="B20" s="134" t="s">
        <v>181</v>
      </c>
      <c r="C20" s="135"/>
      <c r="D20" s="135"/>
      <c r="E20" s="135"/>
      <c r="F20" s="135"/>
      <c r="G20" s="135"/>
      <c r="H20" s="136"/>
    </row>
    <row r="21" spans="2:11" ht="15.75" customHeight="1">
      <c r="B21" s="114" t="s">
        <v>41</v>
      </c>
      <c r="C21" s="115"/>
      <c r="D21" s="115"/>
      <c r="E21" s="115"/>
      <c r="F21" s="115"/>
      <c r="G21" s="115"/>
      <c r="H21" s="116"/>
    </row>
    <row r="22" spans="2:11">
      <c r="B22" s="109" t="s">
        <v>182</v>
      </c>
      <c r="C22" s="110"/>
      <c r="D22" s="110"/>
      <c r="E22" s="110"/>
      <c r="F22" s="110"/>
      <c r="G22" s="110"/>
      <c r="H22" s="137"/>
    </row>
    <row r="23" spans="2:11" ht="15.75" customHeight="1">
      <c r="B23" s="114" t="s">
        <v>43</v>
      </c>
      <c r="C23" s="115"/>
      <c r="D23" s="115"/>
      <c r="E23" s="115"/>
      <c r="F23" s="115" t="s">
        <v>44</v>
      </c>
      <c r="G23" s="115"/>
      <c r="H23" s="116"/>
    </row>
    <row r="24" spans="2:11" ht="24.75" customHeight="1">
      <c r="B24" s="109" t="s">
        <v>45</v>
      </c>
      <c r="C24" s="110"/>
      <c r="D24" s="110"/>
      <c r="E24" s="110"/>
      <c r="F24" s="110" t="s">
        <v>46</v>
      </c>
      <c r="G24" s="110"/>
      <c r="H24" s="137"/>
    </row>
    <row r="25" spans="2:11" ht="14.25" customHeight="1">
      <c r="B25" s="114" t="s">
        <v>47</v>
      </c>
      <c r="C25" s="115"/>
      <c r="D25" s="115"/>
      <c r="E25" s="115"/>
      <c r="F25" s="115" t="s">
        <v>48</v>
      </c>
      <c r="G25" s="115"/>
      <c r="H25" s="116"/>
    </row>
    <row r="26" spans="2:11" ht="15.95" customHeight="1">
      <c r="B26" s="114" t="s">
        <v>49</v>
      </c>
      <c r="C26" s="115"/>
      <c r="D26" s="115" t="s">
        <v>50</v>
      </c>
      <c r="E26" s="115"/>
      <c r="F26" s="13" t="s">
        <v>49</v>
      </c>
      <c r="G26" s="13" t="s">
        <v>51</v>
      </c>
      <c r="H26" s="14" t="s">
        <v>50</v>
      </c>
    </row>
    <row r="27" spans="2:11" ht="14.25" customHeight="1">
      <c r="B27" s="109">
        <v>68</v>
      </c>
      <c r="C27" s="110"/>
      <c r="D27" s="110">
        <v>2022</v>
      </c>
      <c r="E27" s="110"/>
      <c r="F27" s="43">
        <v>200</v>
      </c>
      <c r="G27" s="31">
        <v>1.9411</v>
      </c>
      <c r="H27" s="19">
        <v>2025</v>
      </c>
      <c r="I27" s="1">
        <f>(F27/B27)</f>
        <v>2.9411764705882355</v>
      </c>
      <c r="J27" s="1">
        <f>I27-1</f>
        <v>1.9411764705882355</v>
      </c>
      <c r="K27" s="1">
        <f>J27*100</f>
        <v>194.11764705882354</v>
      </c>
    </row>
    <row r="28" spans="2:11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11" ht="19.5" customHeight="1">
      <c r="B29" s="138" t="s">
        <v>34</v>
      </c>
      <c r="C29" s="139"/>
      <c r="D29" s="139"/>
      <c r="E29" s="139"/>
      <c r="F29" s="139"/>
      <c r="G29" s="139"/>
      <c r="H29" s="140"/>
    </row>
    <row r="30" spans="2:11" ht="30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11" ht="26.1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</row>
    <row r="32" spans="2:11" ht="23.25" customHeight="1">
      <c r="B32" s="114" t="s">
        <v>60</v>
      </c>
      <c r="C32" s="115"/>
      <c r="D32" s="115"/>
      <c r="E32" s="115"/>
      <c r="F32" s="115"/>
      <c r="G32" s="115"/>
      <c r="H32" s="116"/>
      <c r="I32" s="35"/>
    </row>
    <row r="33" spans="2:8" s="42" customFormat="1" ht="147.75" customHeight="1">
      <c r="B33" s="175" t="s">
        <v>183</v>
      </c>
      <c r="C33" s="169"/>
      <c r="D33" s="169"/>
      <c r="E33" s="169"/>
      <c r="F33" s="169"/>
      <c r="G33" s="169"/>
      <c r="H33" s="170"/>
    </row>
    <row r="34" spans="2:8" ht="30" customHeight="1">
      <c r="B34" s="114" t="s">
        <v>62</v>
      </c>
      <c r="C34" s="115"/>
      <c r="D34" s="115"/>
      <c r="E34" s="115"/>
      <c r="F34" s="115"/>
      <c r="G34" s="115"/>
      <c r="H34" s="116"/>
    </row>
    <row r="35" spans="2:8" ht="20.100000000000001" customHeight="1">
      <c r="B35" s="12" t="s">
        <v>63</v>
      </c>
      <c r="C35" s="13" t="s">
        <v>64</v>
      </c>
      <c r="D35" s="13" t="s">
        <v>65</v>
      </c>
      <c r="E35" s="13" t="s">
        <v>66</v>
      </c>
      <c r="F35" s="13" t="s">
        <v>67</v>
      </c>
      <c r="G35" s="115" t="s">
        <v>68</v>
      </c>
      <c r="H35" s="116"/>
    </row>
    <row r="36" spans="2:8" ht="27.95" customHeight="1">
      <c r="B36" s="36">
        <v>0.75</v>
      </c>
      <c r="C36" s="45">
        <v>0.48</v>
      </c>
      <c r="D36" s="36">
        <v>0.8</v>
      </c>
      <c r="E36" s="36" t="s">
        <v>69</v>
      </c>
      <c r="F36" s="36">
        <v>0.51</v>
      </c>
      <c r="G36" s="110"/>
      <c r="H36" s="137"/>
    </row>
    <row r="37" spans="2:8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8" ht="14.1" customHeight="1">
      <c r="B38" s="114" t="s">
        <v>71</v>
      </c>
      <c r="C38" s="115"/>
      <c r="D38" s="115"/>
      <c r="E38" s="115"/>
      <c r="F38" s="115" t="s">
        <v>72</v>
      </c>
      <c r="G38" s="115"/>
      <c r="H38" s="116"/>
    </row>
    <row r="39" spans="2:8" ht="14.1" customHeight="1">
      <c r="B39" s="174" t="s">
        <v>184</v>
      </c>
      <c r="C39" s="110"/>
      <c r="D39" s="110"/>
      <c r="E39" s="110"/>
      <c r="F39" s="110" t="s">
        <v>185</v>
      </c>
      <c r="G39" s="110"/>
      <c r="H39" s="137"/>
    </row>
    <row r="40" spans="2:8" ht="17.100000000000001" customHeight="1">
      <c r="B40" s="114" t="s">
        <v>75</v>
      </c>
      <c r="C40" s="115"/>
      <c r="D40" s="115"/>
      <c r="E40" s="115"/>
      <c r="F40" s="115" t="s">
        <v>76</v>
      </c>
      <c r="G40" s="115"/>
      <c r="H40" s="116"/>
    </row>
    <row r="41" spans="2:8" ht="21" customHeight="1">
      <c r="B41" s="109" t="s">
        <v>186</v>
      </c>
      <c r="C41" s="110"/>
      <c r="D41" s="110"/>
      <c r="E41" s="110"/>
      <c r="F41" s="110" t="s">
        <v>176</v>
      </c>
      <c r="G41" s="110"/>
      <c r="H41" s="137"/>
    </row>
    <row r="42" spans="2:8" ht="15" customHeight="1">
      <c r="B42" s="114" t="s">
        <v>77</v>
      </c>
      <c r="C42" s="115"/>
      <c r="D42" s="115"/>
      <c r="E42" s="115"/>
      <c r="F42" s="115" t="s">
        <v>78</v>
      </c>
      <c r="G42" s="115"/>
      <c r="H42" s="116"/>
    </row>
    <row r="43" spans="2:8" ht="12.95" customHeight="1">
      <c r="B43" s="174" t="s">
        <v>177</v>
      </c>
      <c r="C43" s="110"/>
      <c r="D43" s="110"/>
      <c r="E43" s="110"/>
      <c r="F43" s="110" t="s">
        <v>187</v>
      </c>
      <c r="G43" s="110"/>
      <c r="H43" s="137"/>
    </row>
    <row r="44" spans="2:8" ht="24" customHeight="1">
      <c r="B44" s="114" t="s">
        <v>79</v>
      </c>
      <c r="C44" s="115"/>
      <c r="D44" s="115"/>
      <c r="E44" s="115"/>
      <c r="F44" s="115" t="s">
        <v>80</v>
      </c>
      <c r="G44" s="115"/>
      <c r="H44" s="116"/>
    </row>
    <row r="45" spans="2:8" ht="14.1" customHeight="1">
      <c r="B45" s="109" t="s">
        <v>188</v>
      </c>
      <c r="C45" s="110"/>
      <c r="D45" s="110"/>
      <c r="E45" s="110"/>
      <c r="F45" s="110" t="s">
        <v>176</v>
      </c>
      <c r="G45" s="110"/>
      <c r="H45" s="137"/>
    </row>
    <row r="46" spans="2:8" ht="14.1" customHeight="1">
      <c r="B46" s="153" t="s">
        <v>81</v>
      </c>
      <c r="C46" s="154"/>
      <c r="D46" s="154"/>
      <c r="E46" s="154"/>
      <c r="F46" s="154"/>
      <c r="G46" s="154"/>
      <c r="H46" s="155"/>
    </row>
    <row r="47" spans="2:8" ht="15.95" customHeight="1">
      <c r="B47" s="109" t="s">
        <v>112</v>
      </c>
      <c r="C47" s="110"/>
      <c r="D47" s="110"/>
      <c r="E47" s="110"/>
      <c r="F47" s="110"/>
      <c r="G47" s="110"/>
      <c r="H47" s="137"/>
    </row>
    <row r="48" spans="2:8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18.95" customHeight="1">
      <c r="B49" s="148" t="s">
        <v>113</v>
      </c>
      <c r="C49" s="149"/>
      <c r="D49" s="149"/>
      <c r="E49" s="150"/>
      <c r="F49" s="151" t="s">
        <v>113</v>
      </c>
      <c r="G49" s="149"/>
      <c r="H49" s="161"/>
    </row>
    <row r="50" spans="2:8" ht="16.5" customHeight="1">
      <c r="B50" s="114" t="s">
        <v>87</v>
      </c>
      <c r="C50" s="115"/>
      <c r="D50" s="115"/>
      <c r="E50" s="115"/>
      <c r="F50" s="115" t="s">
        <v>88</v>
      </c>
      <c r="G50" s="115"/>
      <c r="H50" s="116"/>
    </row>
    <row r="51" spans="2:8" ht="15" customHeight="1" thickBot="1">
      <c r="B51" s="162" t="s">
        <v>114</v>
      </c>
      <c r="C51" s="163"/>
      <c r="D51" s="163"/>
      <c r="E51" s="163"/>
      <c r="F51" s="130" t="s">
        <v>115</v>
      </c>
      <c r="G51" s="130"/>
      <c r="H51" s="164"/>
    </row>
    <row r="52" spans="2:8" ht="69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335" priority="1" operator="containsText" text="NO DISPONIBLE">
      <formula>NOT(ISERROR(SEARCH("NO DISPONIBLE",B36)))</formula>
    </cfRule>
    <cfRule type="cellIs" dxfId="334" priority="2" operator="lessThanOrEqual">
      <formula>0.15</formula>
    </cfRule>
    <cfRule type="cellIs" dxfId="333" priority="3" operator="between">
      <formula>0.5</formula>
      <formula>0.7</formula>
    </cfRule>
    <cfRule type="cellIs" dxfId="332" priority="4" operator="greaterThanOrEqual">
      <formula>0.7</formula>
    </cfRule>
  </conditionalFormatting>
  <hyperlinks>
    <hyperlink ref="B51" r:id="rId1"/>
  </hyperlinks>
  <pageMargins left="0.70866141732283461" right="0.70866141732283461" top="0.59055118110236215" bottom="0.59055118110236215" header="0.31496062992125984" footer="0.31496062992125984"/>
  <pageSetup paperSize="5" scale="72" orientation="portrait" horizontalDpi="1200" verticalDpi="120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'A-2.2.1.1.1.4 (2)'!B36:F36</xm:f>
              <xm:sqref>G36</xm:sqref>
            </x14:sparkline>
          </x14:sparklines>
        </x14:sparklineGroup>
      </x14:sparklineGroup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53"/>
  <sheetViews>
    <sheetView showGridLines="0" view="pageBreakPreview" topLeftCell="A19" zoomScale="85" zoomScaleNormal="55" zoomScaleSheetLayoutView="85" workbookViewId="0">
      <selection activeCell="B47" sqref="B47:H47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4.5703125" style="1" customWidth="1"/>
    <col min="9" max="9" width="64" style="1" customWidth="1"/>
    <col min="10" max="16384" width="11.42578125" style="1"/>
  </cols>
  <sheetData>
    <row r="1" spans="2:17" ht="32.25" customHeight="1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5" thickBot="1">
      <c r="B4" s="8"/>
      <c r="C4" s="9"/>
      <c r="D4" s="9"/>
      <c r="E4" s="9"/>
      <c r="F4" s="9"/>
      <c r="G4" s="9"/>
      <c r="H4" s="10"/>
    </row>
    <row r="5" spans="2:17" ht="27" customHeight="1">
      <c r="B5" s="111" t="s">
        <v>0</v>
      </c>
      <c r="C5" s="112"/>
      <c r="D5" s="112"/>
      <c r="E5" s="112"/>
      <c r="F5" s="112"/>
      <c r="G5" s="112"/>
      <c r="H5" s="113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138" t="s">
        <v>1</v>
      </c>
      <c r="C6" s="139"/>
      <c r="D6" s="139"/>
      <c r="E6" s="139"/>
      <c r="F6" s="139"/>
      <c r="G6" s="139"/>
      <c r="H6" s="140"/>
      <c r="J6" s="11"/>
      <c r="K6" s="11"/>
      <c r="L6" s="11"/>
      <c r="M6" s="11"/>
      <c r="N6" s="11"/>
      <c r="O6" s="11"/>
      <c r="P6" s="11"/>
      <c r="Q6" s="11"/>
    </row>
    <row r="7" spans="2:17" ht="25.5" customHeight="1">
      <c r="B7" s="371" t="s">
        <v>1097</v>
      </c>
      <c r="C7" s="359"/>
      <c r="D7" s="359"/>
      <c r="E7" s="359"/>
      <c r="F7" s="359"/>
      <c r="G7" s="359"/>
      <c r="H7" s="360"/>
      <c r="J7" s="15"/>
      <c r="K7" s="15"/>
      <c r="L7" s="15"/>
      <c r="M7" s="15"/>
      <c r="N7" s="15"/>
      <c r="O7" s="15"/>
      <c r="P7" s="15"/>
      <c r="Q7" s="15"/>
    </row>
    <row r="8" spans="2:17" ht="21" customHeight="1">
      <c r="B8" s="114" t="s">
        <v>3</v>
      </c>
      <c r="C8" s="115"/>
      <c r="D8" s="115"/>
      <c r="E8" s="115"/>
      <c r="F8" s="160" t="s">
        <v>4</v>
      </c>
      <c r="G8" s="159"/>
      <c r="H8" s="101" t="s">
        <v>5</v>
      </c>
      <c r="J8" s="16"/>
      <c r="K8" s="16"/>
      <c r="L8" s="16"/>
      <c r="M8" s="16"/>
      <c r="N8" s="16"/>
      <c r="O8" s="16"/>
      <c r="P8" s="16"/>
      <c r="Q8" s="16"/>
    </row>
    <row r="9" spans="2:17" ht="45" customHeight="1">
      <c r="B9" s="356" t="s">
        <v>900</v>
      </c>
      <c r="C9" s="357"/>
      <c r="D9" s="357"/>
      <c r="E9" s="357"/>
      <c r="F9" s="151" t="s">
        <v>901</v>
      </c>
      <c r="G9" s="150"/>
      <c r="H9" s="19" t="s">
        <v>318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>
      <c r="B10" s="138" t="s">
        <v>8</v>
      </c>
      <c r="C10" s="139"/>
      <c r="D10" s="139"/>
      <c r="E10" s="139"/>
      <c r="F10" s="139"/>
      <c r="G10" s="139"/>
      <c r="H10" s="140"/>
    </row>
    <row r="11" spans="2:17" ht="25.5" customHeight="1">
      <c r="B11" s="32" t="s">
        <v>9</v>
      </c>
      <c r="C11" s="160" t="s">
        <v>10</v>
      </c>
      <c r="D11" s="159"/>
      <c r="E11" s="13" t="s">
        <v>11</v>
      </c>
      <c r="F11" s="13" t="s">
        <v>902</v>
      </c>
      <c r="G11" s="13" t="s">
        <v>13</v>
      </c>
      <c r="H11" s="14" t="s">
        <v>14</v>
      </c>
    </row>
    <row r="12" spans="2:17" ht="18.95" customHeight="1">
      <c r="B12" s="30" t="s">
        <v>903</v>
      </c>
      <c r="C12" s="350" t="s">
        <v>904</v>
      </c>
      <c r="D12" s="122"/>
      <c r="E12" s="21" t="s">
        <v>904</v>
      </c>
      <c r="F12" s="21" t="s">
        <v>904</v>
      </c>
      <c r="G12" s="21" t="s">
        <v>905</v>
      </c>
      <c r="H12" s="22" t="s">
        <v>906</v>
      </c>
    </row>
    <row r="13" spans="2:17" ht="16.5" customHeight="1">
      <c r="B13" s="351" t="s">
        <v>907</v>
      </c>
      <c r="C13" s="352"/>
      <c r="D13" s="352"/>
      <c r="E13" s="352"/>
      <c r="F13" s="353"/>
      <c r="G13" s="160" t="s">
        <v>908</v>
      </c>
      <c r="H13" s="140"/>
    </row>
    <row r="14" spans="2:17" ht="16.5" customHeight="1">
      <c r="B14" s="102" t="s">
        <v>23</v>
      </c>
      <c r="C14" s="354" t="s">
        <v>24</v>
      </c>
      <c r="D14" s="355"/>
      <c r="E14" s="103" t="s">
        <v>25</v>
      </c>
      <c r="F14" s="13" t="s">
        <v>11</v>
      </c>
      <c r="G14" s="37" t="s">
        <v>26</v>
      </c>
      <c r="H14" s="14" t="s">
        <v>27</v>
      </c>
    </row>
    <row r="15" spans="2:17" ht="21" customHeight="1">
      <c r="B15" s="17" t="s">
        <v>28</v>
      </c>
      <c r="C15" s="151" t="s">
        <v>909</v>
      </c>
      <c r="D15" s="150"/>
      <c r="E15" s="18" t="s">
        <v>910</v>
      </c>
      <c r="F15" s="18" t="s">
        <v>30</v>
      </c>
      <c r="G15" s="34" t="s">
        <v>28</v>
      </c>
      <c r="H15" s="19" t="s">
        <v>1098</v>
      </c>
    </row>
    <row r="16" spans="2:17" ht="30.95" customHeight="1">
      <c r="B16" s="114" t="s">
        <v>32</v>
      </c>
      <c r="C16" s="115"/>
      <c r="D16" s="115"/>
      <c r="E16" s="115"/>
      <c r="F16" s="160" t="s">
        <v>33</v>
      </c>
      <c r="G16" s="139"/>
      <c r="H16" s="140"/>
    </row>
    <row r="17" spans="2:9" ht="47.1" customHeight="1">
      <c r="B17" s="131" t="s">
        <v>34</v>
      </c>
      <c r="C17" s="132"/>
      <c r="D17" s="132"/>
      <c r="E17" s="133"/>
      <c r="F17" s="115" t="s">
        <v>914</v>
      </c>
      <c r="G17" s="115"/>
      <c r="H17" s="14" t="s">
        <v>915</v>
      </c>
    </row>
    <row r="18" spans="2:9" ht="18" customHeight="1">
      <c r="B18" s="120" t="s">
        <v>37</v>
      </c>
      <c r="C18" s="121"/>
      <c r="D18" s="121"/>
      <c r="E18" s="122"/>
      <c r="F18" s="123" t="s">
        <v>37</v>
      </c>
      <c r="G18" s="123"/>
      <c r="H18" s="22" t="s">
        <v>37</v>
      </c>
    </row>
    <row r="19" spans="2:9" ht="15.75" customHeight="1">
      <c r="B19" s="138" t="s">
        <v>39</v>
      </c>
      <c r="C19" s="139"/>
      <c r="D19" s="139"/>
      <c r="E19" s="139"/>
      <c r="F19" s="139"/>
      <c r="G19" s="139"/>
      <c r="H19" s="140"/>
    </row>
    <row r="20" spans="2:9" ht="48" customHeight="1">
      <c r="B20" s="349" t="s">
        <v>1099</v>
      </c>
      <c r="C20" s="209"/>
      <c r="D20" s="209"/>
      <c r="E20" s="209"/>
      <c r="F20" s="209"/>
      <c r="G20" s="209"/>
      <c r="H20" s="210"/>
    </row>
    <row r="21" spans="2:9" ht="15.75" customHeight="1">
      <c r="B21" s="138" t="s">
        <v>41</v>
      </c>
      <c r="C21" s="139"/>
      <c r="D21" s="139"/>
      <c r="E21" s="139"/>
      <c r="F21" s="139"/>
      <c r="G21" s="139"/>
      <c r="H21" s="140"/>
    </row>
    <row r="22" spans="2:9" ht="32.25" customHeight="1">
      <c r="B22" s="148" t="s">
        <v>1100</v>
      </c>
      <c r="C22" s="149"/>
      <c r="D22" s="149"/>
      <c r="E22" s="149"/>
      <c r="F22" s="149"/>
      <c r="G22" s="149"/>
      <c r="H22" s="161"/>
    </row>
    <row r="23" spans="2:9" ht="15.75" customHeight="1">
      <c r="B23" s="138" t="s">
        <v>43</v>
      </c>
      <c r="C23" s="139"/>
      <c r="D23" s="139"/>
      <c r="E23" s="159"/>
      <c r="F23" s="160" t="s">
        <v>44</v>
      </c>
      <c r="G23" s="139"/>
      <c r="H23" s="140"/>
    </row>
    <row r="24" spans="2:9" ht="24.75" customHeight="1">
      <c r="B24" s="148" t="s">
        <v>45</v>
      </c>
      <c r="C24" s="149"/>
      <c r="D24" s="149"/>
      <c r="E24" s="150"/>
      <c r="F24" s="151" t="s">
        <v>305</v>
      </c>
      <c r="G24" s="149"/>
      <c r="H24" s="161"/>
    </row>
    <row r="25" spans="2:9">
      <c r="B25" s="138" t="s">
        <v>47</v>
      </c>
      <c r="C25" s="139"/>
      <c r="D25" s="139"/>
      <c r="E25" s="159"/>
      <c r="F25" s="160" t="s">
        <v>48</v>
      </c>
      <c r="G25" s="139"/>
      <c r="H25" s="140"/>
    </row>
    <row r="26" spans="2:9" ht="25.5" customHeight="1">
      <c r="B26" s="138" t="s">
        <v>49</v>
      </c>
      <c r="C26" s="159"/>
      <c r="D26" s="160" t="s">
        <v>50</v>
      </c>
      <c r="E26" s="159"/>
      <c r="F26" s="13" t="s">
        <v>49</v>
      </c>
      <c r="G26" s="13" t="s">
        <v>51</v>
      </c>
      <c r="H26" s="33" t="s">
        <v>50</v>
      </c>
    </row>
    <row r="27" spans="2:9">
      <c r="B27" s="344">
        <v>161</v>
      </c>
      <c r="C27" s="345"/>
      <c r="D27" s="151">
        <v>2022</v>
      </c>
      <c r="E27" s="150"/>
      <c r="F27" s="104">
        <v>182</v>
      </c>
      <c r="G27" s="31">
        <f>(+F27/B27)-1</f>
        <v>0.13043478260869557</v>
      </c>
      <c r="H27" s="105">
        <v>2025</v>
      </c>
    </row>
    <row r="28" spans="2:9" ht="19.5" customHeight="1">
      <c r="B28" s="114" t="s">
        <v>53</v>
      </c>
      <c r="C28" s="115"/>
      <c r="D28" s="115"/>
      <c r="E28" s="115"/>
      <c r="F28" s="115"/>
      <c r="G28" s="115"/>
      <c r="H28" s="116"/>
    </row>
    <row r="29" spans="2:9" ht="24" customHeight="1">
      <c r="B29" s="138" t="s">
        <v>34</v>
      </c>
      <c r="C29" s="139"/>
      <c r="D29" s="139"/>
      <c r="E29" s="139"/>
      <c r="F29" s="139"/>
      <c r="G29" s="139"/>
      <c r="H29" s="140"/>
    </row>
    <row r="30" spans="2:9" ht="26.1" customHeight="1">
      <c r="B30" s="141" t="s">
        <v>54</v>
      </c>
      <c r="C30" s="142"/>
      <c r="D30" s="143"/>
      <c r="E30" s="144" t="s">
        <v>55</v>
      </c>
      <c r="F30" s="145"/>
      <c r="G30" s="146" t="s">
        <v>56</v>
      </c>
      <c r="H30" s="147"/>
    </row>
    <row r="31" spans="2:9" ht="45.95" customHeight="1">
      <c r="B31" s="148" t="s">
        <v>57</v>
      </c>
      <c r="C31" s="149"/>
      <c r="D31" s="150"/>
      <c r="E31" s="151" t="s">
        <v>58</v>
      </c>
      <c r="F31" s="150"/>
      <c r="G31" s="151" t="s">
        <v>59</v>
      </c>
      <c r="H31" s="150"/>
      <c r="I31" s="35"/>
    </row>
    <row r="32" spans="2:9" ht="15" customHeight="1">
      <c r="B32" s="138" t="s">
        <v>60</v>
      </c>
      <c r="C32" s="139"/>
      <c r="D32" s="338"/>
      <c r="E32" s="338"/>
      <c r="F32" s="338"/>
      <c r="G32" s="338"/>
      <c r="H32" s="140"/>
    </row>
    <row r="33" spans="2:9" ht="144.75" customHeight="1" thickBot="1">
      <c r="B33" s="339" t="s">
        <v>1086</v>
      </c>
      <c r="C33" s="340"/>
      <c r="D33" s="340"/>
      <c r="E33" s="340"/>
      <c r="F33" s="340"/>
      <c r="G33" s="340"/>
      <c r="H33" s="341"/>
      <c r="I33" s="1" t="s">
        <v>1101</v>
      </c>
    </row>
    <row r="34" spans="2:9" ht="20.100000000000001" customHeight="1" thickBot="1">
      <c r="B34" s="361" t="s">
        <v>62</v>
      </c>
      <c r="C34" s="362"/>
      <c r="D34" s="362"/>
      <c r="E34" s="362"/>
      <c r="F34" s="362"/>
      <c r="G34" s="362"/>
      <c r="H34" s="363"/>
    </row>
    <row r="35" spans="2:9" ht="27.95" customHeight="1" thickBot="1">
      <c r="B35" s="106" t="s">
        <v>63</v>
      </c>
      <c r="C35" s="106" t="s">
        <v>64</v>
      </c>
      <c r="D35" s="107" t="s">
        <v>65</v>
      </c>
      <c r="E35" s="106" t="s">
        <v>66</v>
      </c>
      <c r="F35" s="106" t="s">
        <v>67</v>
      </c>
      <c r="G35" s="361" t="s">
        <v>934</v>
      </c>
      <c r="H35" s="363"/>
    </row>
    <row r="36" spans="2:9" ht="38.1" customHeight="1" thickBot="1">
      <c r="B36" s="36" t="s">
        <v>104</v>
      </c>
      <c r="C36" s="36">
        <v>0</v>
      </c>
      <c r="D36" s="36">
        <v>0.33329999999999999</v>
      </c>
      <c r="E36" s="36" t="s">
        <v>69</v>
      </c>
      <c r="F36" s="36">
        <v>0.10440000000000001</v>
      </c>
      <c r="G36" s="342"/>
      <c r="H36" s="343"/>
    </row>
    <row r="37" spans="2:9" ht="38.1" customHeight="1">
      <c r="B37" s="153" t="s">
        <v>70</v>
      </c>
      <c r="C37" s="154"/>
      <c r="D37" s="154"/>
      <c r="E37" s="154"/>
      <c r="F37" s="154"/>
      <c r="G37" s="154"/>
      <c r="H37" s="155"/>
    </row>
    <row r="38" spans="2:9" ht="14.1" customHeight="1">
      <c r="B38" s="138" t="s">
        <v>71</v>
      </c>
      <c r="C38" s="139"/>
      <c r="D38" s="139"/>
      <c r="E38" s="159"/>
      <c r="F38" s="160" t="s">
        <v>72</v>
      </c>
      <c r="G38" s="139"/>
      <c r="H38" s="140"/>
    </row>
    <row r="39" spans="2:9" ht="24.75" customHeight="1">
      <c r="B39" s="148" t="s">
        <v>1091</v>
      </c>
      <c r="C39" s="149"/>
      <c r="D39" s="149"/>
      <c r="E39" s="150"/>
      <c r="F39" s="151" t="s">
        <v>1102</v>
      </c>
      <c r="G39" s="149"/>
      <c r="H39" s="161"/>
    </row>
    <row r="40" spans="2:9" ht="17.100000000000001" customHeight="1">
      <c r="B40" s="138" t="s">
        <v>75</v>
      </c>
      <c r="C40" s="139"/>
      <c r="D40" s="139"/>
      <c r="E40" s="159"/>
      <c r="F40" s="160" t="s">
        <v>76</v>
      </c>
      <c r="G40" s="139"/>
      <c r="H40" s="140"/>
    </row>
    <row r="41" spans="2:9" ht="26.25" customHeight="1">
      <c r="B41" s="148" t="s">
        <v>1103</v>
      </c>
      <c r="C41" s="149"/>
      <c r="D41" s="149"/>
      <c r="E41" s="150"/>
      <c r="F41" s="151" t="s">
        <v>1104</v>
      </c>
      <c r="G41" s="149"/>
      <c r="H41" s="161"/>
    </row>
    <row r="42" spans="2:9" ht="15" customHeight="1">
      <c r="B42" s="138" t="s">
        <v>77</v>
      </c>
      <c r="C42" s="139"/>
      <c r="D42" s="139"/>
      <c r="E42" s="159"/>
      <c r="F42" s="160" t="s">
        <v>78</v>
      </c>
      <c r="G42" s="139"/>
      <c r="H42" s="140"/>
    </row>
    <row r="43" spans="2:9" ht="26.25" customHeight="1">
      <c r="B43" s="148" t="s">
        <v>109</v>
      </c>
      <c r="C43" s="149"/>
      <c r="D43" s="149"/>
      <c r="E43" s="150"/>
      <c r="F43" s="151" t="s">
        <v>1105</v>
      </c>
      <c r="G43" s="149"/>
      <c r="H43" s="161"/>
    </row>
    <row r="44" spans="2:9" ht="24" customHeight="1">
      <c r="B44" s="138" t="s">
        <v>79</v>
      </c>
      <c r="C44" s="139"/>
      <c r="D44" s="139"/>
      <c r="E44" s="159"/>
      <c r="F44" s="160" t="s">
        <v>80</v>
      </c>
      <c r="G44" s="139"/>
      <c r="H44" s="140"/>
    </row>
    <row r="45" spans="2:9" ht="24.75" customHeight="1">
      <c r="B45" s="148" t="s">
        <v>1093</v>
      </c>
      <c r="C45" s="149"/>
      <c r="D45" s="149"/>
      <c r="E45" s="149"/>
      <c r="F45" s="151" t="s">
        <v>1106</v>
      </c>
      <c r="G45" s="149"/>
      <c r="H45" s="161"/>
    </row>
    <row r="46" spans="2:9" ht="14.1" customHeight="1">
      <c r="B46" s="329" t="s">
        <v>925</v>
      </c>
      <c r="C46" s="330"/>
      <c r="D46" s="330"/>
      <c r="E46" s="330"/>
      <c r="F46" s="330"/>
      <c r="G46" s="330"/>
      <c r="H46" s="331"/>
    </row>
    <row r="47" spans="2:9" ht="15.95" customHeight="1">
      <c r="B47" s="148" t="s">
        <v>1095</v>
      </c>
      <c r="C47" s="149"/>
      <c r="D47" s="149"/>
      <c r="E47" s="149"/>
      <c r="F47" s="149"/>
      <c r="G47" s="149"/>
      <c r="H47" s="161"/>
    </row>
    <row r="48" spans="2:9" ht="16.5" customHeight="1">
      <c r="B48" s="138" t="s">
        <v>83</v>
      </c>
      <c r="C48" s="139"/>
      <c r="D48" s="139"/>
      <c r="E48" s="159"/>
      <c r="F48" s="160" t="s">
        <v>84</v>
      </c>
      <c r="G48" s="139"/>
      <c r="H48" s="140"/>
    </row>
    <row r="49" spans="2:8" ht="18.95" customHeight="1">
      <c r="B49" s="148" t="s">
        <v>1096</v>
      </c>
      <c r="C49" s="149"/>
      <c r="D49" s="149"/>
      <c r="E49" s="150"/>
      <c r="F49" s="151" t="s">
        <v>1001</v>
      </c>
      <c r="G49" s="149"/>
      <c r="H49" s="161"/>
    </row>
    <row r="50" spans="2:8" ht="16.5" customHeight="1">
      <c r="B50" s="138" t="s">
        <v>87</v>
      </c>
      <c r="C50" s="139"/>
      <c r="D50" s="139"/>
      <c r="E50" s="159"/>
      <c r="F50" s="160" t="s">
        <v>88</v>
      </c>
      <c r="G50" s="139"/>
      <c r="H50" s="140"/>
    </row>
    <row r="51" spans="2:8" ht="15" customHeight="1" thickBot="1">
      <c r="B51" s="332" t="s">
        <v>929</v>
      </c>
      <c r="C51" s="333"/>
      <c r="D51" s="333"/>
      <c r="E51" s="334"/>
      <c r="F51" s="335" t="s">
        <v>930</v>
      </c>
      <c r="G51" s="336"/>
      <c r="H51" s="337"/>
    </row>
    <row r="52" spans="2:8" ht="38.25" customHeight="1" thickBot="1">
      <c r="B52" s="165"/>
      <c r="C52" s="166"/>
      <c r="D52" s="166"/>
      <c r="E52" s="166"/>
      <c r="F52" s="166"/>
      <c r="G52" s="166"/>
      <c r="H52" s="167"/>
    </row>
    <row r="53" spans="2:8" ht="18" customHeight="1" thickBot="1">
      <c r="B53" s="156" t="s">
        <v>91</v>
      </c>
      <c r="C53" s="157"/>
      <c r="D53" s="157"/>
      <c r="E53" s="157"/>
      <c r="F53" s="157"/>
      <c r="G53" s="157"/>
      <c r="H53" s="158"/>
    </row>
  </sheetData>
  <mergeCells count="76">
    <mergeCell ref="B9:E9"/>
    <mergeCell ref="F9:G9"/>
    <mergeCell ref="B5:H5"/>
    <mergeCell ref="B6:H6"/>
    <mergeCell ref="B7:H7"/>
    <mergeCell ref="B8:E8"/>
    <mergeCell ref="F8:G8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9:E39"/>
    <mergeCell ref="F39:H39"/>
    <mergeCell ref="B31:D31"/>
    <mergeCell ref="E31:F31"/>
    <mergeCell ref="G31:H31"/>
    <mergeCell ref="B32:H32"/>
    <mergeCell ref="B33:H33"/>
    <mergeCell ref="B34:H34"/>
    <mergeCell ref="G35:H35"/>
    <mergeCell ref="G36:H36"/>
    <mergeCell ref="B37:H37"/>
    <mergeCell ref="B38:E38"/>
    <mergeCell ref="F38:H38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B45:E45"/>
    <mergeCell ref="F45:H45"/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</mergeCells>
  <conditionalFormatting sqref="B36:F36">
    <cfRule type="containsText" dxfId="3" priority="1" operator="containsText" text="NO DISPONIBLE">
      <formula>NOT(ISERROR(SEARCH("NO DISPONIBLE",B36)))</formula>
    </cfRule>
    <cfRule type="cellIs" dxfId="2" priority="2" operator="lessThanOrEqual">
      <formula>0.49</formula>
    </cfRule>
    <cfRule type="cellIs" dxfId="1" priority="3" operator="between">
      <formula>0.5</formula>
      <formula>0.7</formula>
    </cfRule>
    <cfRule type="cellIs" dxfId="0" priority="4" operator="greaterThanOrEqual">
      <formula>0.7</formula>
    </cfRule>
  </conditionalFormatting>
  <hyperlinks>
    <hyperlink ref="B51" r:id="rId1"/>
  </hyperlinks>
  <pageMargins left="1.5354330708661419" right="0.70866141732283472" top="0.39370078740157483" bottom="0.31496062992125984" header="0.11811023622047245" footer="1.1023622047244095"/>
  <pageSetup paperSize="5" scale="7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2.2.1.1.14.1'!B36:F36</xm:f>
              <xm:sqref>G36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90</vt:i4>
      </vt:variant>
      <vt:variant>
        <vt:lpstr>Rangos con nombre</vt:lpstr>
      </vt:variant>
      <vt:variant>
        <vt:i4>90</vt:i4>
      </vt:variant>
    </vt:vector>
  </HeadingPairs>
  <TitlesOfParts>
    <vt:vector size="180" baseType="lpstr">
      <vt:lpstr>FIN 2.2.1 </vt:lpstr>
      <vt:lpstr>PROPOSITO-2.1.1.1 </vt:lpstr>
      <vt:lpstr>PROPOSITO-2.1.1.1 (2) </vt:lpstr>
      <vt:lpstr>C-2.2.1.1.1</vt:lpstr>
      <vt:lpstr>A-2.2.1.1.1.1</vt:lpstr>
      <vt:lpstr>A-2.2.1.1.1.2</vt:lpstr>
      <vt:lpstr>A-2.2.1.1.1.3</vt:lpstr>
      <vt:lpstr>A-2.2.1.1.1.4 (1)</vt:lpstr>
      <vt:lpstr>A-2.2.1.1.1.4 (2)</vt:lpstr>
      <vt:lpstr>A-2.2.1.1.1.5</vt:lpstr>
      <vt:lpstr>A-2.2.1.1.1.6</vt:lpstr>
      <vt:lpstr>A-2.2.1.1.1.7</vt:lpstr>
      <vt:lpstr>A-2.2.1.1.1.8</vt:lpstr>
      <vt:lpstr>C-2.2.1.1.2</vt:lpstr>
      <vt:lpstr>A-2.2.1.1.2.1</vt:lpstr>
      <vt:lpstr>A-2.2.1.1.2.2</vt:lpstr>
      <vt:lpstr>A-2.2.1.1.2.3</vt:lpstr>
      <vt:lpstr>A-2.2.1.1.2.4</vt:lpstr>
      <vt:lpstr>2.2.1.1.3</vt:lpstr>
      <vt:lpstr>2.2.1.1.3.1</vt:lpstr>
      <vt:lpstr>2.2.1.1.3.2</vt:lpstr>
      <vt:lpstr>2.2.1.1.3.3</vt:lpstr>
      <vt:lpstr>2.2.1.1.3.4</vt:lpstr>
      <vt:lpstr>2.2.1.1.3.5</vt:lpstr>
      <vt:lpstr>2.2.1.1.3.6</vt:lpstr>
      <vt:lpstr>2.2.1.1.3.7</vt:lpstr>
      <vt:lpstr>2.2.1.1.4</vt:lpstr>
      <vt:lpstr>2.2.1.1.4(2)</vt:lpstr>
      <vt:lpstr>2.2.1.1.4.1</vt:lpstr>
      <vt:lpstr>2.2.1.1.4.2</vt:lpstr>
      <vt:lpstr>2.2.1.1.4.3</vt:lpstr>
      <vt:lpstr>2.2.1.1.4.3(2)</vt:lpstr>
      <vt:lpstr>2.2.1.1.4.3(3)</vt:lpstr>
      <vt:lpstr>2.2.1.1.4.4</vt:lpstr>
      <vt:lpstr>2.2.1.1.5 </vt:lpstr>
      <vt:lpstr>2.2.1.1.5(2)</vt:lpstr>
      <vt:lpstr>2.2.1.1.5.1</vt:lpstr>
      <vt:lpstr>2.2.1.1.5.2</vt:lpstr>
      <vt:lpstr>2.2.1.1.5.2(2)</vt:lpstr>
      <vt:lpstr>2.2.1.1.5.3</vt:lpstr>
      <vt:lpstr>2.2.1.1.5.3(2)</vt:lpstr>
      <vt:lpstr>2.2.1.1.5.4</vt:lpstr>
      <vt:lpstr>2.2.1.1.6</vt:lpstr>
      <vt:lpstr>2.2.1.1.6.1</vt:lpstr>
      <vt:lpstr>2.2.1.1.6.2</vt:lpstr>
      <vt:lpstr>2.2.1.1.6.3</vt:lpstr>
      <vt:lpstr>2.2.1.1.6.4</vt:lpstr>
      <vt:lpstr>2.2.1.1.6.5</vt:lpstr>
      <vt:lpstr>2.2.1.1.6.6</vt:lpstr>
      <vt:lpstr>2.2.1.1.6.7</vt:lpstr>
      <vt:lpstr>2.2.1.1.6.8</vt:lpstr>
      <vt:lpstr>2.2.1.1.7</vt:lpstr>
      <vt:lpstr>2.2.1.1.7.1</vt:lpstr>
      <vt:lpstr>2.2.1.1.7.2</vt:lpstr>
      <vt:lpstr>2.2.1.1.7.3</vt:lpstr>
      <vt:lpstr>2.2.1.1.7.4</vt:lpstr>
      <vt:lpstr>2.2.1.1.7.5</vt:lpstr>
      <vt:lpstr>2.2.1.1.7.6</vt:lpstr>
      <vt:lpstr>2.2.1.1.7.7</vt:lpstr>
      <vt:lpstr>2.2.1.1.7.8</vt:lpstr>
      <vt:lpstr>2.2.1.1.7.9</vt:lpstr>
      <vt:lpstr>2.2.1.1.8</vt:lpstr>
      <vt:lpstr>2.2.1.1.8.1</vt:lpstr>
      <vt:lpstr>2.2.1.1.8.2</vt:lpstr>
      <vt:lpstr>2.2.1.1.8.3</vt:lpstr>
      <vt:lpstr>2.2.1.1.8.4</vt:lpstr>
      <vt:lpstr>2.2.1.1.8.5</vt:lpstr>
      <vt:lpstr>2.2.1.1.9</vt:lpstr>
      <vt:lpstr>2.2.1.1.9.1</vt:lpstr>
      <vt:lpstr>2.2.1.1.9.2</vt:lpstr>
      <vt:lpstr>2.2.1.1.9.3</vt:lpstr>
      <vt:lpstr>C. 2.1.1.1.10</vt:lpstr>
      <vt:lpstr>A. 2.1.1.1.10.1</vt:lpstr>
      <vt:lpstr>A. 2.1.1.1.10.2</vt:lpstr>
      <vt:lpstr>A. 2.1.1.1.10.3</vt:lpstr>
      <vt:lpstr>A. 2.1.1.1.10.4</vt:lpstr>
      <vt:lpstr>A. 2.1.1.1.10.5</vt:lpstr>
      <vt:lpstr>A. 2.1.1.1.10.6</vt:lpstr>
      <vt:lpstr>A. 2.1.1.1.10.7</vt:lpstr>
      <vt:lpstr>C. 2.2.1.1.11</vt:lpstr>
      <vt:lpstr>A. 2.2.1.1.11.1</vt:lpstr>
      <vt:lpstr>A. 2.2.1.1.11.2</vt:lpstr>
      <vt:lpstr>A. 2.2.1.1.11.3</vt:lpstr>
      <vt:lpstr>A. 2.2.1.1.11.4</vt:lpstr>
      <vt:lpstr>C. 2.2.1.1.12</vt:lpstr>
      <vt:lpstr>A. 2.2.1.1.12.1</vt:lpstr>
      <vt:lpstr>C. 2.2.1.1.13</vt:lpstr>
      <vt:lpstr>A. 2.2.1.1.13.1</vt:lpstr>
      <vt:lpstr>C. 2.2.1.1.14</vt:lpstr>
      <vt:lpstr>A. 2.2.1.1.14.1</vt:lpstr>
      <vt:lpstr>'2.2.1.1.3'!Área_de_impresión</vt:lpstr>
      <vt:lpstr>'2.2.1.1.3.1'!Área_de_impresión</vt:lpstr>
      <vt:lpstr>'2.2.1.1.3.2'!Área_de_impresión</vt:lpstr>
      <vt:lpstr>'2.2.1.1.3.3'!Área_de_impresión</vt:lpstr>
      <vt:lpstr>'2.2.1.1.3.4'!Área_de_impresión</vt:lpstr>
      <vt:lpstr>'2.2.1.1.3.5'!Área_de_impresión</vt:lpstr>
      <vt:lpstr>'2.2.1.1.3.6'!Área_de_impresión</vt:lpstr>
      <vt:lpstr>'2.2.1.1.3.7'!Área_de_impresión</vt:lpstr>
      <vt:lpstr>'2.2.1.1.4'!Área_de_impresión</vt:lpstr>
      <vt:lpstr>'2.2.1.1.4(2)'!Área_de_impresión</vt:lpstr>
      <vt:lpstr>'2.2.1.1.4.1'!Área_de_impresión</vt:lpstr>
      <vt:lpstr>'2.2.1.1.4.2'!Área_de_impresión</vt:lpstr>
      <vt:lpstr>'2.2.1.1.4.3'!Área_de_impresión</vt:lpstr>
      <vt:lpstr>'2.2.1.1.4.3(2)'!Área_de_impresión</vt:lpstr>
      <vt:lpstr>'2.2.1.1.4.3(3)'!Área_de_impresión</vt:lpstr>
      <vt:lpstr>'2.2.1.1.4.4'!Área_de_impresión</vt:lpstr>
      <vt:lpstr>'2.2.1.1.5 '!Área_de_impresión</vt:lpstr>
      <vt:lpstr>'2.2.1.1.5(2)'!Área_de_impresión</vt:lpstr>
      <vt:lpstr>'2.2.1.1.5.1'!Área_de_impresión</vt:lpstr>
      <vt:lpstr>'2.2.1.1.5.2'!Área_de_impresión</vt:lpstr>
      <vt:lpstr>'2.2.1.1.5.2(2)'!Área_de_impresión</vt:lpstr>
      <vt:lpstr>'2.2.1.1.5.3'!Área_de_impresión</vt:lpstr>
      <vt:lpstr>'2.2.1.1.5.3(2)'!Área_de_impresión</vt:lpstr>
      <vt:lpstr>'2.2.1.1.5.4'!Área_de_impresión</vt:lpstr>
      <vt:lpstr>'2.2.1.1.6'!Área_de_impresión</vt:lpstr>
      <vt:lpstr>'2.2.1.1.6.1'!Área_de_impresión</vt:lpstr>
      <vt:lpstr>'2.2.1.1.6.2'!Área_de_impresión</vt:lpstr>
      <vt:lpstr>'2.2.1.1.6.3'!Área_de_impresión</vt:lpstr>
      <vt:lpstr>'2.2.1.1.6.4'!Área_de_impresión</vt:lpstr>
      <vt:lpstr>'2.2.1.1.6.5'!Área_de_impresión</vt:lpstr>
      <vt:lpstr>'2.2.1.1.6.6'!Área_de_impresión</vt:lpstr>
      <vt:lpstr>'2.2.1.1.6.7'!Área_de_impresión</vt:lpstr>
      <vt:lpstr>'2.2.1.1.6.8'!Área_de_impresión</vt:lpstr>
      <vt:lpstr>'2.2.1.1.7'!Área_de_impresión</vt:lpstr>
      <vt:lpstr>'2.2.1.1.7.1'!Área_de_impresión</vt:lpstr>
      <vt:lpstr>'2.2.1.1.7.2'!Área_de_impresión</vt:lpstr>
      <vt:lpstr>'2.2.1.1.7.3'!Área_de_impresión</vt:lpstr>
      <vt:lpstr>'2.2.1.1.7.4'!Área_de_impresión</vt:lpstr>
      <vt:lpstr>'2.2.1.1.7.5'!Área_de_impresión</vt:lpstr>
      <vt:lpstr>'2.2.1.1.7.6'!Área_de_impresión</vt:lpstr>
      <vt:lpstr>'2.2.1.1.7.7'!Área_de_impresión</vt:lpstr>
      <vt:lpstr>'2.2.1.1.7.8'!Área_de_impresión</vt:lpstr>
      <vt:lpstr>'2.2.1.1.7.9'!Área_de_impresión</vt:lpstr>
      <vt:lpstr>'2.2.1.1.8'!Área_de_impresión</vt:lpstr>
      <vt:lpstr>'2.2.1.1.8.1'!Área_de_impresión</vt:lpstr>
      <vt:lpstr>'2.2.1.1.8.2'!Área_de_impresión</vt:lpstr>
      <vt:lpstr>'2.2.1.1.8.3'!Área_de_impresión</vt:lpstr>
      <vt:lpstr>'2.2.1.1.8.4'!Área_de_impresión</vt:lpstr>
      <vt:lpstr>'2.2.1.1.8.5'!Área_de_impresión</vt:lpstr>
      <vt:lpstr>'2.2.1.1.9'!Área_de_impresión</vt:lpstr>
      <vt:lpstr>'2.2.1.1.9.1'!Área_de_impresión</vt:lpstr>
      <vt:lpstr>'2.2.1.1.9.2'!Área_de_impresión</vt:lpstr>
      <vt:lpstr>'2.2.1.1.9.3'!Área_de_impresión</vt:lpstr>
      <vt:lpstr>'A. 2.1.1.1.10.1'!Área_de_impresión</vt:lpstr>
      <vt:lpstr>'A. 2.1.1.1.10.2'!Área_de_impresión</vt:lpstr>
      <vt:lpstr>'A. 2.1.1.1.10.3'!Área_de_impresión</vt:lpstr>
      <vt:lpstr>'A. 2.1.1.1.10.4'!Área_de_impresión</vt:lpstr>
      <vt:lpstr>'A. 2.1.1.1.10.5'!Área_de_impresión</vt:lpstr>
      <vt:lpstr>'A. 2.1.1.1.10.6'!Área_de_impresión</vt:lpstr>
      <vt:lpstr>'A. 2.1.1.1.10.7'!Área_de_impresión</vt:lpstr>
      <vt:lpstr>'A. 2.2.1.1.11.1'!Área_de_impresión</vt:lpstr>
      <vt:lpstr>'A. 2.2.1.1.11.2'!Área_de_impresión</vt:lpstr>
      <vt:lpstr>'A. 2.2.1.1.11.3'!Área_de_impresión</vt:lpstr>
      <vt:lpstr>'A. 2.2.1.1.11.4'!Área_de_impresión</vt:lpstr>
      <vt:lpstr>'A. 2.2.1.1.12.1'!Área_de_impresión</vt:lpstr>
      <vt:lpstr>'A. 2.2.1.1.13.1'!Área_de_impresión</vt:lpstr>
      <vt:lpstr>'A. 2.2.1.1.14.1'!Área_de_impresión</vt:lpstr>
      <vt:lpstr>'A-2.2.1.1.1.1'!Área_de_impresión</vt:lpstr>
      <vt:lpstr>'A-2.2.1.1.1.2'!Área_de_impresión</vt:lpstr>
      <vt:lpstr>'A-2.2.1.1.1.3'!Área_de_impresión</vt:lpstr>
      <vt:lpstr>'A-2.2.1.1.1.4 (1)'!Área_de_impresión</vt:lpstr>
      <vt:lpstr>'A-2.2.1.1.1.4 (2)'!Área_de_impresión</vt:lpstr>
      <vt:lpstr>'A-2.2.1.1.1.5'!Área_de_impresión</vt:lpstr>
      <vt:lpstr>'A-2.2.1.1.1.6'!Área_de_impresión</vt:lpstr>
      <vt:lpstr>'A-2.2.1.1.1.7'!Área_de_impresión</vt:lpstr>
      <vt:lpstr>'A-2.2.1.1.1.8'!Área_de_impresión</vt:lpstr>
      <vt:lpstr>'A-2.2.1.1.2.1'!Área_de_impresión</vt:lpstr>
      <vt:lpstr>'A-2.2.1.1.2.2'!Área_de_impresión</vt:lpstr>
      <vt:lpstr>'A-2.2.1.1.2.3'!Área_de_impresión</vt:lpstr>
      <vt:lpstr>'A-2.2.1.1.2.4'!Área_de_impresión</vt:lpstr>
      <vt:lpstr>'C. 2.1.1.1.10'!Área_de_impresión</vt:lpstr>
      <vt:lpstr>'C. 2.2.1.1.11'!Área_de_impresión</vt:lpstr>
      <vt:lpstr>'C. 2.2.1.1.12'!Área_de_impresión</vt:lpstr>
      <vt:lpstr>'C. 2.2.1.1.13'!Área_de_impresión</vt:lpstr>
      <vt:lpstr>'C. 2.2.1.1.14'!Área_de_impresión</vt:lpstr>
      <vt:lpstr>'C-2.2.1.1.1'!Área_de_impresión</vt:lpstr>
      <vt:lpstr>'C-2.2.1.1.2'!Área_de_impresión</vt:lpstr>
      <vt:lpstr>'FIN 2.2.1 '!Área_de_impresión</vt:lpstr>
      <vt:lpstr>'PROPOSITO-2.1.1.1 '!Área_de_impresión</vt:lpstr>
      <vt:lpstr>'PROPOSITO-2.1.1.1 (2) 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REQ23264</dc:creator>
  <cp:lastModifiedBy>Eden Zaragoza</cp:lastModifiedBy>
  <dcterms:created xsi:type="dcterms:W3CDTF">2025-10-14T16:21:32Z</dcterms:created>
  <dcterms:modified xsi:type="dcterms:W3CDTF">2025-10-14T17:56:29Z</dcterms:modified>
</cp:coreProperties>
</file>