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embeddings/oleObject1.bin" ContentType="application/vnd.openxmlformats-officedocument.oleObject"/>
  <Override PartName="/xl/drawings/drawing27.xml" ContentType="application/vnd.openxmlformats-officedocument.drawing+xml"/>
  <Override PartName="/xl/embeddings/oleObject2.bin" ContentType="application/vnd.openxmlformats-officedocument.oleObject"/>
  <Override PartName="/xl/drawings/drawing28.xml" ContentType="application/vnd.openxmlformats-officedocument.drawing+xml"/>
  <Override PartName="/xl/embeddings/oleObject3.bin" ContentType="application/vnd.openxmlformats-officedocument.oleObject"/>
  <Override PartName="/xl/drawings/drawing29.xml" ContentType="application/vnd.openxmlformats-officedocument.drawing+xml"/>
  <Override PartName="/xl/embeddings/oleObject4.bin" ContentType="application/vnd.openxmlformats-officedocument.oleObject"/>
  <Override PartName="/xl/drawings/drawing30.xml" ContentType="application/vnd.openxmlformats-officedocument.drawing+xml"/>
  <Override PartName="/xl/embeddings/oleObject5.bin" ContentType="application/vnd.openxmlformats-officedocument.oleObject"/>
  <Override PartName="/xl/drawings/drawing31.xml" ContentType="application/vnd.openxmlformats-officedocument.drawing+xml"/>
  <Override PartName="/xl/embeddings/oleObject6.bin" ContentType="application/vnd.openxmlformats-officedocument.oleObject"/>
  <Override PartName="/xl/drawings/drawing32.xml" ContentType="application/vnd.openxmlformats-officedocument.drawing+xml"/>
  <Override PartName="/xl/embeddings/oleObject7.bin" ContentType="application/vnd.openxmlformats-officedocument.oleObject"/>
  <Override PartName="/xl/drawings/drawing33.xml" ContentType="application/vnd.openxmlformats-officedocument.drawing+xml"/>
  <Override PartName="/xl/embeddings/oleObject8.bin" ContentType="application/vnd.openxmlformats-officedocument.oleObject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laneacion\Desktop\3trim 24\Obras y servicios\03- Ficha de Indicadores del Desempeño Obras Pub. 3Tr24\"/>
    </mc:Choice>
  </mc:AlternateContent>
  <xr:revisionPtr revIDLastSave="0" documentId="13_ncr:1_{903B99E3-4C5C-4C5D-B570-282778158ACF}" xr6:coauthVersionLast="45" xr6:coauthVersionMax="47" xr10:uidLastSave="{00000000-0000-0000-0000-000000000000}"/>
  <bookViews>
    <workbookView xWindow="-120" yWindow="-120" windowWidth="29040" windowHeight="15840" firstSheet="18" activeTab="26" xr2:uid="{00000000-000D-0000-FFFF-FFFF00000000}"/>
  </bookViews>
  <sheets>
    <sheet name="fin" sheetId="57" r:id="rId1"/>
    <sheet name="Propósito 1" sheetId="55" r:id="rId2"/>
    <sheet name="Propósito 2" sheetId="56" r:id="rId3"/>
    <sheet name="A. 3.1.1.1.1.1 " sheetId="135" r:id="rId4"/>
    <sheet name="A. 3.1.1.1.1.2 " sheetId="136" r:id="rId5"/>
    <sheet name="A. 3.1.1.1.1.3" sheetId="137" r:id="rId6"/>
    <sheet name="A. 3.1.1.1.1.4-1" sheetId="138" r:id="rId7"/>
    <sheet name="A. 3.1.1.1.1.4-2" sheetId="139" r:id="rId8"/>
    <sheet name="A. 3.1.1.1.1.5" sheetId="140" r:id="rId9"/>
    <sheet name="A. 3.1.1.1.1.6" sheetId="141" r:id="rId10"/>
    <sheet name="A. 3.1.1.1.1.7" sheetId="142" r:id="rId11"/>
    <sheet name="A. 3.1.1.1.1.8" sheetId="143" r:id="rId12"/>
    <sheet name="C. 3.1.1.1.2" sheetId="58" r:id="rId13"/>
    <sheet name="A. 3.1.1.1.2.1" sheetId="59" r:id="rId14"/>
    <sheet name="A. 3.1.1.1.2.2" sheetId="60" r:id="rId15"/>
    <sheet name="A. 3.1.1.1.2.3" sheetId="61" r:id="rId16"/>
    <sheet name="A. 3.1.1.1.2.4" sheetId="62" r:id="rId17"/>
    <sheet name="C. 3.1.1.1.3" sheetId="63" r:id="rId18"/>
    <sheet name="A. 3.1.1.1.3.1" sheetId="64" r:id="rId19"/>
    <sheet name="A. 3.1.1.1.3.2" sheetId="65" r:id="rId20"/>
    <sheet name="A. 3.1.1.1.3.3" sheetId="66" r:id="rId21"/>
    <sheet name="A. 3.1.1.1.3.4" sheetId="67" r:id="rId22"/>
    <sheet name="A. 3.1.1.1.3.5" sheetId="68" r:id="rId23"/>
    <sheet name="A. 3.1.1.1.3.6" sheetId="69" r:id="rId24"/>
    <sheet name="A. 3.1.1.1.3.7" sheetId="70" r:id="rId25"/>
    <sheet name="C.3.1.1.1.4-1" sheetId="71" r:id="rId26"/>
    <sheet name="C. 3.1.1.1.4-2" sheetId="72" r:id="rId27"/>
    <sheet name="A.3.1.1.1.4.1" sheetId="73" r:id="rId28"/>
    <sheet name="A.3.1.1.1.4.2" sheetId="74" r:id="rId29"/>
    <sheet name="A.3.1.1.1.4.3-1" sheetId="75" r:id="rId30"/>
    <sheet name="A.3.1.1.1.4.3-2" sheetId="76" r:id="rId31"/>
    <sheet name="A.3.1.1.1.4.-3" sheetId="77" r:id="rId32"/>
    <sheet name="A.3.1.1.1.4.4" sheetId="78" r:id="rId33"/>
    <sheet name="C. 3.1.1.1.5 ind. 1" sheetId="79" r:id="rId34"/>
    <sheet name="C. 3.1.1.1.5  ind. 2" sheetId="80" r:id="rId35"/>
    <sheet name=" A. 3.1.1.1.5.1 " sheetId="81" r:id="rId36"/>
    <sheet name="A 3.1.1.1.5.2  ind.1" sheetId="82" r:id="rId37"/>
    <sheet name="A 3.1.1.1.5.2  ind.2" sheetId="83" r:id="rId38"/>
    <sheet name=" A. 3.1.1.1.5.3" sheetId="84" r:id="rId39"/>
    <sheet name=" A. 3.1.1.1.5.4 ind.1" sheetId="85" r:id="rId40"/>
    <sheet name=" A. 3.1.1.1.5.4 ind.2" sheetId="86" r:id="rId41"/>
    <sheet name=" A. 3.1.1.1.5.5" sheetId="87" r:id="rId42"/>
    <sheet name="C. 3.1.1.1.6" sheetId="88" r:id="rId43"/>
    <sheet name="A. 3.1.1.1.6.1" sheetId="89" r:id="rId44"/>
    <sheet name="A. 3.1.1.1.6.2" sheetId="90" r:id="rId45"/>
    <sheet name="A. 3.1.1.1.6.3" sheetId="91" r:id="rId46"/>
    <sheet name="A. 3.1.1.1.6.4" sheetId="92" r:id="rId47"/>
    <sheet name="A. 3.1.1.1.6.5" sheetId="93" r:id="rId48"/>
    <sheet name="A. 3.1.1.1.6.6" sheetId="94" r:id="rId49"/>
    <sheet name="A. 3.1.1.1.6.7" sheetId="95" r:id="rId50"/>
    <sheet name="A. 3.1.1.1.6.8" sheetId="96" r:id="rId51"/>
    <sheet name="C. 3.1.1.1.7" sheetId="97" r:id="rId52"/>
    <sheet name="A. 3.1.1.1.7.1" sheetId="98" r:id="rId53"/>
    <sheet name="A. 3.1.1.1.7.2" sheetId="99" r:id="rId54"/>
    <sheet name="A. 3.1.1.1.7.3" sheetId="100" r:id="rId55"/>
    <sheet name="A. 3.1.1.1.7.4" sheetId="101" r:id="rId56"/>
    <sheet name="A. 3.1.1.1.7.5" sheetId="102" r:id="rId57"/>
    <sheet name="A. 3.1.1.1.7.6" sheetId="103" r:id="rId58"/>
    <sheet name="A. 3.12.1.1.7.7" sheetId="104" r:id="rId59"/>
    <sheet name="A. 3.1.1.1.7.8" sheetId="105" r:id="rId60"/>
    <sheet name="A. 3.1.1.1.7.9" sheetId="106" r:id="rId61"/>
    <sheet name="C. 3.1.1.1.8" sheetId="107" r:id="rId62"/>
    <sheet name="A. 3.1.1.1.8.1" sheetId="108" r:id="rId63"/>
    <sheet name="A. 3.1.1.1.8.2" sheetId="109" r:id="rId64"/>
    <sheet name="A. 3.1.1.1.8.3" sheetId="110" r:id="rId65"/>
    <sheet name="A. 3.1.1.1.8.4" sheetId="111" r:id="rId66"/>
    <sheet name="A. 3.1.1.1.8.5" sheetId="112" r:id="rId67"/>
    <sheet name="C. 3.1.1.1.9" sheetId="113" r:id="rId68"/>
    <sheet name="A. 3.1.1.1.9.1" sheetId="114" r:id="rId69"/>
    <sheet name="A. 3.1.1.1.9.2" sheetId="115" r:id="rId70"/>
    <sheet name="A. 3.1.1.1.9.3" sheetId="116" r:id="rId71"/>
    <sheet name="C. 3.03.1.1.10" sheetId="117" r:id="rId72"/>
    <sheet name="A. 3.03.1.1.10.1" sheetId="118" r:id="rId73"/>
    <sheet name="A. 3.03.1.1.10.2" sheetId="119" r:id="rId74"/>
    <sheet name="A. 3.03.1.1.10.3" sheetId="120" r:id="rId75"/>
    <sheet name="A. 3.03.1.1.10.4" sheetId="121" r:id="rId76"/>
    <sheet name="A. 3.03.1.1.10.5" sheetId="122" r:id="rId77"/>
    <sheet name="A. 3.03.1.1.10.6" sheetId="123" r:id="rId78"/>
    <sheet name="A. 3.03.1.1.10.7" sheetId="124" r:id="rId79"/>
    <sheet name="C. 3.03.1.1.11" sheetId="125" r:id="rId80"/>
    <sheet name="A. 3.03.1.1.11.1" sheetId="126" r:id="rId81"/>
    <sheet name="A. 3.03.1.1.11.2" sheetId="127" r:id="rId82"/>
    <sheet name="A. 3.03.1.1.11.3" sheetId="128" r:id="rId83"/>
    <sheet name="C. 3.03.1.1.12" sheetId="129" r:id="rId84"/>
    <sheet name="A. 3.03.1.1.12.1" sheetId="130" r:id="rId85"/>
    <sheet name="C. 3.03.1.1.13" sheetId="131" r:id="rId86"/>
    <sheet name="A. 3.03.1.1.13.1" sheetId="132" r:id="rId87"/>
    <sheet name="C. 3.03.1.1.14" sheetId="133" r:id="rId88"/>
    <sheet name="A. 3.03.1.1.14.1" sheetId="134" r:id="rId89"/>
  </sheets>
  <definedNames>
    <definedName name="_xlnm.Print_Area" localSheetId="35">' A. 3.1.1.1.5.1 '!$B$2:$H$56</definedName>
    <definedName name="_xlnm.Print_Area" localSheetId="38">' A. 3.1.1.1.5.3'!$B$2:$H$56</definedName>
    <definedName name="_xlnm.Print_Area" localSheetId="39">' A. 3.1.1.1.5.4 ind.1'!$B$2:$H$56</definedName>
    <definedName name="_xlnm.Print_Area" localSheetId="40">' A. 3.1.1.1.5.4 ind.2'!$B$2:$H$56</definedName>
    <definedName name="_xlnm.Print_Area" localSheetId="41">' A. 3.1.1.1.5.5'!$B$2:$H$56</definedName>
    <definedName name="_xlnm.Print_Area" localSheetId="36">'A 3.1.1.1.5.2  ind.1'!$B$2:$H$56</definedName>
    <definedName name="_xlnm.Print_Area" localSheetId="37">'A 3.1.1.1.5.2  ind.2'!$B$2:$H$56</definedName>
    <definedName name="_xlnm.Print_Area" localSheetId="72">'A. 3.03.1.1.10.1'!$B$1:$H$54</definedName>
    <definedName name="_xlnm.Print_Area" localSheetId="73">'A. 3.03.1.1.10.2'!$B$1:$H$54</definedName>
    <definedName name="_xlnm.Print_Area" localSheetId="74">'A. 3.03.1.1.10.3'!$B$1:$H$54</definedName>
    <definedName name="_xlnm.Print_Area" localSheetId="75">'A. 3.03.1.1.10.4'!$B$1:$H$54</definedName>
    <definedName name="_xlnm.Print_Area" localSheetId="76">'A. 3.03.1.1.10.5'!$B$2:$H$54</definedName>
    <definedName name="_xlnm.Print_Area" localSheetId="77">'A. 3.03.1.1.10.6'!$B$1:$H$54</definedName>
    <definedName name="_xlnm.Print_Area" localSheetId="78">'A. 3.03.1.1.10.7'!$B$1:$H$54</definedName>
    <definedName name="_xlnm.Print_Area" localSheetId="80">'A. 3.03.1.1.11.1'!$B$1:$H$54</definedName>
    <definedName name="_xlnm.Print_Area" localSheetId="81">'A. 3.03.1.1.11.2'!$B$1:$H$54</definedName>
    <definedName name="_xlnm.Print_Area" localSheetId="82">'A. 3.03.1.1.11.3'!$B$1:$H$54</definedName>
    <definedName name="_xlnm.Print_Area" localSheetId="84">'A. 3.03.1.1.12.1'!$B$1:$H$54</definedName>
    <definedName name="_xlnm.Print_Area" localSheetId="86">'A. 3.03.1.1.13.1'!$B$1:$H$54</definedName>
    <definedName name="_xlnm.Print_Area" localSheetId="88">'A. 3.03.1.1.14.1'!$B$1:$H$54</definedName>
    <definedName name="_xlnm.Print_Area" localSheetId="3">'A. 3.1.1.1.1.1 '!$B$2:$H$56</definedName>
    <definedName name="_xlnm.Print_Area" localSheetId="4">'A. 3.1.1.1.1.2 '!$B$2:$H$56</definedName>
    <definedName name="_xlnm.Print_Area" localSheetId="5">'A. 3.1.1.1.1.3'!$B$2:$H$56</definedName>
    <definedName name="_xlnm.Print_Area" localSheetId="6">'A. 3.1.1.1.1.4-1'!$B$2:$H$56</definedName>
    <definedName name="_xlnm.Print_Area" localSheetId="7">'A. 3.1.1.1.1.4-2'!$B$2:$H$56</definedName>
    <definedName name="_xlnm.Print_Area" localSheetId="8">'A. 3.1.1.1.1.5'!$B$2:$H$56</definedName>
    <definedName name="_xlnm.Print_Area" localSheetId="9">'A. 3.1.1.1.1.6'!$B$2:$H$56</definedName>
    <definedName name="_xlnm.Print_Area" localSheetId="10">'A. 3.1.1.1.1.7'!$B$2:$H$56</definedName>
    <definedName name="_xlnm.Print_Area" localSheetId="11">'A. 3.1.1.1.1.8'!$B$2:$H$56</definedName>
    <definedName name="_xlnm.Print_Area" localSheetId="13">'A. 3.1.1.1.2.1'!$B$2:$H$55</definedName>
    <definedName name="_xlnm.Print_Area" localSheetId="14">'A. 3.1.1.1.2.2'!$B$2:$H$55</definedName>
    <definedName name="_xlnm.Print_Area" localSheetId="15">'A. 3.1.1.1.2.3'!$B$2:$H$55</definedName>
    <definedName name="_xlnm.Print_Area" localSheetId="16">'A. 3.1.1.1.2.4'!$B$1:$H$55</definedName>
    <definedName name="_xlnm.Print_Area" localSheetId="18">'A. 3.1.1.1.3.1'!$A$1:$H$57</definedName>
    <definedName name="_xlnm.Print_Area" localSheetId="19">'A. 3.1.1.1.3.2'!$A$1:$H$57</definedName>
    <definedName name="_xlnm.Print_Area" localSheetId="20">'A. 3.1.1.1.3.3'!$A$1:$H$57</definedName>
    <definedName name="_xlnm.Print_Area" localSheetId="21">'A. 3.1.1.1.3.4'!$A$1:$H$57</definedName>
    <definedName name="_xlnm.Print_Area" localSheetId="22">'A. 3.1.1.1.3.5'!$A$1:$H$57</definedName>
    <definedName name="_xlnm.Print_Area" localSheetId="23">'A. 3.1.1.1.3.6'!$A$1:$H$57</definedName>
    <definedName name="_xlnm.Print_Area" localSheetId="24">'A. 3.1.1.1.3.7'!$A$1:$H$57</definedName>
    <definedName name="_xlnm.Print_Area" localSheetId="43">'A. 3.1.1.1.6.1'!$B$2:$H$54</definedName>
    <definedName name="_xlnm.Print_Area" localSheetId="44">'A. 3.1.1.1.6.2'!$B$2:$H$54</definedName>
    <definedName name="_xlnm.Print_Area" localSheetId="45">'A. 3.1.1.1.6.3'!$B$2:$H$54</definedName>
    <definedName name="_xlnm.Print_Area" localSheetId="46">'A. 3.1.1.1.6.4'!$B$2:$H$54</definedName>
    <definedName name="_xlnm.Print_Area" localSheetId="47">'A. 3.1.1.1.6.5'!$B$2:$H$54</definedName>
    <definedName name="_xlnm.Print_Area" localSheetId="48">'A. 3.1.1.1.6.6'!$B$2:$H$54</definedName>
    <definedName name="_xlnm.Print_Area" localSheetId="49">'A. 3.1.1.1.6.7'!$B$2:$H$54</definedName>
    <definedName name="_xlnm.Print_Area" localSheetId="50">'A. 3.1.1.1.6.8'!$B$2:$H$54</definedName>
    <definedName name="_xlnm.Print_Area" localSheetId="52">'A. 3.1.1.1.7.1'!$C$2:$I$54</definedName>
    <definedName name="_xlnm.Print_Area" localSheetId="53">'A. 3.1.1.1.7.2'!$C$1:$I$54</definedName>
    <definedName name="_xlnm.Print_Area" localSheetId="54">'A. 3.1.1.1.7.3'!$C$1:$I$54</definedName>
    <definedName name="_xlnm.Print_Area" localSheetId="55">'A. 3.1.1.1.7.4'!$C$1:$I$54</definedName>
    <definedName name="_xlnm.Print_Area" localSheetId="56">'A. 3.1.1.1.7.5'!$C$1:$I$54</definedName>
    <definedName name="_xlnm.Print_Area" localSheetId="57">'A. 3.1.1.1.7.6'!$C$1:$I$54</definedName>
    <definedName name="_xlnm.Print_Area" localSheetId="59">'A. 3.1.1.1.7.8'!$C$1:$I$54</definedName>
    <definedName name="_xlnm.Print_Area" localSheetId="60">'A. 3.1.1.1.7.9'!$C$1:$I$54</definedName>
    <definedName name="_xlnm.Print_Area" localSheetId="62">'A. 3.1.1.1.8.1'!$A$1:$G$54</definedName>
    <definedName name="_xlnm.Print_Area" localSheetId="63">'A. 3.1.1.1.8.2'!$A$1:$G$54</definedName>
    <definedName name="_xlnm.Print_Area" localSheetId="64">'A. 3.1.1.1.8.3'!$A$1:$G$54</definedName>
    <definedName name="_xlnm.Print_Area" localSheetId="65">'A. 3.1.1.1.8.4'!$A$1:$G$54</definedName>
    <definedName name="_xlnm.Print_Area" localSheetId="66">'A. 3.1.1.1.8.5'!$A$1:$G$54</definedName>
    <definedName name="_xlnm.Print_Area" localSheetId="68">'A. 3.1.1.1.9.1'!$B$2:$H$56</definedName>
    <definedName name="_xlnm.Print_Area" localSheetId="69">'A. 3.1.1.1.9.2'!$B$2:$H$56</definedName>
    <definedName name="_xlnm.Print_Area" localSheetId="70">'A. 3.1.1.1.9.3'!$B$2:$H$56</definedName>
    <definedName name="_xlnm.Print_Area" localSheetId="58">'A. 3.12.1.1.7.7'!$C$1:$I$54</definedName>
    <definedName name="_xlnm.Print_Area" localSheetId="27">'A.3.1.1.1.4.1'!$B$2:$H$56</definedName>
    <definedName name="_xlnm.Print_Area" localSheetId="28">'A.3.1.1.1.4.2'!$B$2:$H$56</definedName>
    <definedName name="_xlnm.Print_Area" localSheetId="31">'A.3.1.1.1.4.-3'!$B$2:$H$56</definedName>
    <definedName name="_xlnm.Print_Area" localSheetId="29">'A.3.1.1.1.4.3-1'!$B$2:$H$56</definedName>
    <definedName name="_xlnm.Print_Area" localSheetId="30">'A.3.1.1.1.4.3-2'!$B$2:$H$56</definedName>
    <definedName name="_xlnm.Print_Area" localSheetId="32">'A.3.1.1.1.4.4'!$B$2:$H$56</definedName>
    <definedName name="_xlnm.Print_Area" localSheetId="71">'C. 3.03.1.1.10'!$B$1:$H$54</definedName>
    <definedName name="_xlnm.Print_Area" localSheetId="79">'C. 3.03.1.1.11'!$B$1:$H$54</definedName>
    <definedName name="_xlnm.Print_Area" localSheetId="83">'C. 3.03.1.1.12'!$B$1:$H$54</definedName>
    <definedName name="_xlnm.Print_Area" localSheetId="85">'C. 3.03.1.1.13'!$B$1:$H$54</definedName>
    <definedName name="_xlnm.Print_Area" localSheetId="87">'C. 3.03.1.1.14'!$B$1:$H$54</definedName>
    <definedName name="_xlnm.Print_Area" localSheetId="12">'C. 3.1.1.1.2'!$B$2:$H$55</definedName>
    <definedName name="_xlnm.Print_Area" localSheetId="17">'C. 3.1.1.1.3'!$A$1:$H$57</definedName>
    <definedName name="_xlnm.Print_Area" localSheetId="26">'C. 3.1.1.1.4-2'!$B$2:$H$56</definedName>
    <definedName name="_xlnm.Print_Area" localSheetId="34">'C. 3.1.1.1.5  ind. 2'!$B$2:$H$56</definedName>
    <definedName name="_xlnm.Print_Area" localSheetId="33">'C. 3.1.1.1.5 ind. 1'!$B$2:$H$56</definedName>
    <definedName name="_xlnm.Print_Area" localSheetId="42">'C. 3.1.1.1.6'!$B$2:$H$54</definedName>
    <definedName name="_xlnm.Print_Area" localSheetId="51">'C. 3.1.1.1.7'!$C$2:$I$55</definedName>
    <definedName name="_xlnm.Print_Area" localSheetId="61">'C. 3.1.1.1.8'!$A$1:$G$54</definedName>
    <definedName name="_xlnm.Print_Area" localSheetId="67">'C. 3.1.1.1.9'!$B$2:$H$56</definedName>
    <definedName name="_xlnm.Print_Area" localSheetId="25">'C.3.1.1.1.4-1'!$B$2:$H$56</definedName>
    <definedName name="_xlnm.Print_Area" localSheetId="0">fin!$B$2:$H$55</definedName>
    <definedName name="_xlnm.Print_Area" localSheetId="1">'Propósito 1'!$B$2:$H$56</definedName>
    <definedName name="_xlnm.Print_Area" localSheetId="2">'Propósito 2'!$B$2:$H$56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9" i="143" l="1"/>
  <c r="G29" i="142"/>
  <c r="G29" i="141"/>
  <c r="G29" i="140"/>
  <c r="G29" i="139"/>
  <c r="G29" i="138"/>
  <c r="G29" i="137"/>
  <c r="G29" i="136"/>
  <c r="G29" i="135"/>
  <c r="G29" i="134" l="1"/>
  <c r="G29" i="133"/>
  <c r="G29" i="132"/>
  <c r="G29" i="131"/>
  <c r="G29" i="130"/>
  <c r="G29" i="129"/>
  <c r="G29" i="128"/>
  <c r="G29" i="127"/>
  <c r="G29" i="126"/>
  <c r="G29" i="125"/>
  <c r="G29" i="124"/>
  <c r="G29" i="123"/>
  <c r="G29" i="122"/>
  <c r="G29" i="121"/>
  <c r="G29" i="120"/>
  <c r="G29" i="119"/>
  <c r="G29" i="118"/>
  <c r="G29" i="117"/>
  <c r="G29" i="116" l="1"/>
  <c r="G29" i="115"/>
  <c r="G29" i="114"/>
  <c r="G29" i="113"/>
  <c r="F29" i="112" l="1"/>
  <c r="F29" i="111"/>
  <c r="F29" i="110"/>
  <c r="F29" i="109"/>
  <c r="F29" i="108"/>
  <c r="F29" i="107"/>
  <c r="H29" i="106" l="1"/>
  <c r="J29" i="106"/>
  <c r="J31" i="106" s="1"/>
  <c r="H29" i="105"/>
  <c r="J29" i="105"/>
  <c r="J31" i="105"/>
  <c r="J28" i="104"/>
  <c r="H29" i="104"/>
  <c r="J30" i="104"/>
  <c r="J28" i="103"/>
  <c r="J30" i="103" s="1"/>
  <c r="H29" i="103"/>
  <c r="J27" i="102"/>
  <c r="H29" i="102"/>
  <c r="J29" i="102"/>
  <c r="J28" i="101"/>
  <c r="H29" i="101"/>
  <c r="J30" i="101"/>
  <c r="H29" i="100"/>
  <c r="J29" i="100"/>
  <c r="J31" i="100" s="1"/>
  <c r="H29" i="99"/>
  <c r="J29" i="99"/>
  <c r="J31" i="99"/>
  <c r="L28" i="98"/>
  <c r="L30" i="98" s="1"/>
  <c r="H29" i="98"/>
  <c r="H29" i="97"/>
  <c r="J30" i="97"/>
  <c r="J32" i="97"/>
  <c r="G29" i="88" l="1"/>
  <c r="G29" i="87" l="1"/>
  <c r="G29" i="86"/>
  <c r="G29" i="85"/>
  <c r="G29" i="84"/>
  <c r="G29" i="83"/>
  <c r="G29" i="82"/>
  <c r="G29" i="81"/>
  <c r="G29" i="80"/>
  <c r="G29" i="79"/>
  <c r="G29" i="78" l="1"/>
  <c r="G29" i="77"/>
  <c r="G29" i="76"/>
  <c r="G29" i="75"/>
  <c r="G29" i="74"/>
  <c r="G29" i="73"/>
  <c r="G29" i="72"/>
  <c r="G29" i="71"/>
  <c r="G29" i="70" l="1"/>
  <c r="G29" i="69"/>
  <c r="G29" i="68"/>
  <c r="G29" i="67"/>
  <c r="G29" i="66"/>
  <c r="G29" i="65"/>
  <c r="G29" i="64"/>
  <c r="G29" i="63"/>
  <c r="G30" i="62" l="1"/>
  <c r="G30" i="61"/>
  <c r="G30" i="60"/>
  <c r="G30" i="59"/>
  <c r="G30" i="58"/>
  <c r="G29" i="57" l="1"/>
  <c r="G29" i="56"/>
  <c r="G29" i="55"/>
</calcChain>
</file>

<file path=xl/sharedStrings.xml><?xml version="1.0" encoding="utf-8"?>
<sst xmlns="http://schemas.openxmlformats.org/spreadsheetml/2006/main" count="10917" uniqueCount="1213">
  <si>
    <t>CLAVE Y NOMBRE DEL INDICADOR</t>
  </si>
  <si>
    <t>NIVEL DE LA MIR QUE ATIENDE EL INDICADOR</t>
  </si>
  <si>
    <t>Clave y nombre de la Estrategia del PMD a la que se alinea el Indicador.</t>
  </si>
  <si>
    <t>Clave y nombre de la Línea de Acción del PMD a la que se alinea el Indicador.</t>
  </si>
  <si>
    <t>Seleccionar los Criterios CREMAA que cumple el Indicador.</t>
  </si>
  <si>
    <t>Claridad.</t>
  </si>
  <si>
    <t>Relevancia.</t>
  </si>
  <si>
    <t>Economía.</t>
  </si>
  <si>
    <t>Monitoreable.</t>
  </si>
  <si>
    <t>Adecuado.</t>
  </si>
  <si>
    <t>Aportación Marginal.</t>
  </si>
  <si>
    <t>(            )</t>
  </si>
  <si>
    <t>Seleccionar una de las Dimensiones que mide el Indicador.</t>
  </si>
  <si>
    <t>Seleccionar el Tipo de indicador.</t>
  </si>
  <si>
    <t>Eficiencia.</t>
  </si>
  <si>
    <t>Eficacia.</t>
  </si>
  <si>
    <t>Calidad.</t>
  </si>
  <si>
    <t xml:space="preserve">Estratégico.                </t>
  </si>
  <si>
    <t xml:space="preserve"> Gestión.</t>
  </si>
  <si>
    <t xml:space="preserve"> (     )</t>
  </si>
  <si>
    <t>Tipo de valor de la meta.</t>
  </si>
  <si>
    <t>Ascendente.</t>
  </si>
  <si>
    <t>Descendente.</t>
  </si>
  <si>
    <t>Absoluta.</t>
  </si>
  <si>
    <t>Relativa.</t>
  </si>
  <si>
    <t>(           )</t>
  </si>
  <si>
    <t>Definición del indicador.</t>
  </si>
  <si>
    <t>Ecuación del Método de cálculo del indicador.</t>
  </si>
  <si>
    <t>Unidad de medida del Indicador</t>
  </si>
  <si>
    <t>Frecuencia de medición del Indicador</t>
  </si>
  <si>
    <t>Línea base</t>
  </si>
  <si>
    <t>Meta</t>
  </si>
  <si>
    <t>Valor Absoluto</t>
  </si>
  <si>
    <t>Año</t>
  </si>
  <si>
    <t>Valor Relativo</t>
  </si>
  <si>
    <t>Parámetros de semaforización</t>
  </si>
  <si>
    <t>verde
(aceptable)</t>
  </si>
  <si>
    <t>amarillo
(con riesgo)</t>
  </si>
  <si>
    <t>rojo
(crítico)</t>
  </si>
  <si>
    <t>Medio de Verificación del Indicador</t>
  </si>
  <si>
    <t>SEGUIMIENTO TRIMESTRAL Y ACUMULADO ANUAL DE AVANCE EN CUMPLIMIENTO DE METAS (%)</t>
  </si>
  <si>
    <t>TRIMESTRE 1</t>
  </si>
  <si>
    <t>TRIMESTRE 2</t>
  </si>
  <si>
    <t>TRIMESTRE 3</t>
  </si>
  <si>
    <t>TRIMESTRE 4</t>
  </si>
  <si>
    <t>ANUAL</t>
  </si>
  <si>
    <t>MINIGRÁFICA</t>
  </si>
  <si>
    <t>Características de las Variables del indicador</t>
  </si>
  <si>
    <t>Siglas del numerador</t>
  </si>
  <si>
    <t>Descripción de las siglas del numerador</t>
  </si>
  <si>
    <t>Fuente de Información del numerador</t>
  </si>
  <si>
    <t>Unidad de Medida del numerador</t>
  </si>
  <si>
    <t>Siglas del denominador</t>
  </si>
  <si>
    <t>Descripción de las siglas del denominador</t>
  </si>
  <si>
    <t>Fuente de Información del denominador</t>
  </si>
  <si>
    <t>Unidad de Medida del denominador</t>
  </si>
  <si>
    <t>Responsable del diseño del Indicador</t>
  </si>
  <si>
    <t>Unidad administrativa del responsable</t>
  </si>
  <si>
    <t>Puesto del responsable</t>
  </si>
  <si>
    <t>Correo electrónico del responsable</t>
  </si>
  <si>
    <t>Teléfono del responsable</t>
  </si>
  <si>
    <t xml:space="preserve">Firma del Responsable </t>
  </si>
  <si>
    <t>NO APLICA</t>
  </si>
  <si>
    <t>(     X    )</t>
  </si>
  <si>
    <t xml:space="preserve"> (  X  )</t>
  </si>
  <si>
    <t>(    X    )</t>
  </si>
  <si>
    <t>Seleccionar el compartamiento del Indicador hacia la meta.
(ascendente o descendente + regular o nominal)</t>
  </si>
  <si>
    <t>Regular
(comportamiento constante dentro de un rango)</t>
  </si>
  <si>
    <t>Nominal
(no existen datos históricos)</t>
  </si>
  <si>
    <t>(    X      )</t>
  </si>
  <si>
    <t>ascendente</t>
  </si>
  <si>
    <t>mayor o igual  a 50%  o menor o igual a 70%</t>
  </si>
  <si>
    <t>menor o igual a cero</t>
  </si>
  <si>
    <t>mayor a cero y menor a +20%</t>
  </si>
  <si>
    <t xml:space="preserve">mayor o igual a +20% </t>
  </si>
  <si>
    <t>3.1.2</t>
  </si>
  <si>
    <t>Garantizar la implementación en forma eficaz y eficiente de las actividades inherentes en materia de servicios públicos que contribuyan a la innovación de la infraestructura del municipio de excelencia y calidad, permitiendo el progreso sostenible y sustentable en beneficio de los habitantes.</t>
  </si>
  <si>
    <t>UNIDAD RESPONSABLE</t>
  </si>
  <si>
    <t>Secretaría Municipal de Obras Públicas y Servicios</t>
  </si>
  <si>
    <t>descendente ( estos parametros podrán variar de acuerdo al indicador)</t>
  </si>
  <si>
    <t>NOMBRE DEL PROGRAMA PRESUPUESTARIO ANUAL</t>
  </si>
  <si>
    <t>Porcentaje</t>
  </si>
  <si>
    <t>Propósito</t>
  </si>
  <si>
    <t xml:space="preserve">POPR= (NOR/NOP)*100   </t>
  </si>
  <si>
    <t>Trimestral</t>
  </si>
  <si>
    <t>NOR</t>
  </si>
  <si>
    <t>NOP</t>
  </si>
  <si>
    <t>Numero de Obras Realizadas</t>
  </si>
  <si>
    <t>Numero de Obras Programadas</t>
  </si>
  <si>
    <t>Secretaría Municipal de Obras Públicas y Servicios.</t>
  </si>
  <si>
    <t>Este indicador mide la eficacia con que la Secretaria de Obras Públicas y Servicios realiza el mantenimiento de los servicios publicos de bacheo, pozos, rescate de espacios públicos, parques y areas jardinadas, limpieza de playas e infraestructua urbana.</t>
  </si>
  <si>
    <t>PPI= (NPI/NPP)*100</t>
  </si>
  <si>
    <t>NPI</t>
  </si>
  <si>
    <t>Numero de programas Implementados</t>
  </si>
  <si>
    <t xml:space="preserve"> Numero de Programas Programados</t>
  </si>
  <si>
    <t>NPP</t>
  </si>
  <si>
    <r>
      <rPr>
        <b/>
        <sz val="9"/>
        <rFont val="Calibri"/>
        <family val="2"/>
        <scheme val="minor"/>
      </rPr>
      <t xml:space="preserve">PPI: </t>
    </r>
    <r>
      <rPr>
        <sz val="9"/>
        <rFont val="Calibri"/>
        <family val="2"/>
        <scheme val="minor"/>
      </rPr>
      <t>Porcentaje de Programas Implementados.</t>
    </r>
  </si>
  <si>
    <r>
      <rPr>
        <b/>
        <sz val="9"/>
        <rFont val="Calibri"/>
        <family val="2"/>
        <scheme val="minor"/>
      </rPr>
      <t xml:space="preserve">POPR: </t>
    </r>
    <r>
      <rPr>
        <sz val="9"/>
        <rFont val="Calibri"/>
        <family val="2"/>
        <scheme val="minor"/>
      </rPr>
      <t>Porcentaje de Obras Públicas Realizadas.</t>
    </r>
  </si>
  <si>
    <t>(    X     )</t>
  </si>
  <si>
    <t xml:space="preserve">Brindar y optimizar los recursos de inversión pública para la movilidad urbana y peatonal, saneamiento ambiental, conservación y mejoramiento de los espacios y áreas verdes, y el fortalecimiento de la infraestructura básica urbana digna, con una visión sustentable e inclusiva, para el desarrollo y bienestar de las y los Benitojuarenses. </t>
  </si>
  <si>
    <t>3.1.1</t>
  </si>
  <si>
    <t>Obras</t>
  </si>
  <si>
    <t>Programas</t>
  </si>
  <si>
    <t>Este indicador permite conocer las obras implementadas en beneficio de la población, conforme a la normatividad establecida para  aumentar la urbanizacion inclusiva y sostenible.</t>
  </si>
  <si>
    <t xml:space="preserve">mayor a 70%
</t>
  </si>
  <si>
    <t xml:space="preserve"> menor a 50%</t>
  </si>
  <si>
    <t xml:space="preserve"> menor a 50% </t>
  </si>
  <si>
    <t>Ficha de Indicador de Desempeño. FID 2024</t>
  </si>
  <si>
    <t>E-PPA 3.1 Programa de Infraestructura Básica Urbana, Mejoramiento de Imagen, Servicios Públicos y Obras Públicas Dignas, Sustentables e Inclusivas.</t>
  </si>
  <si>
    <r>
      <t xml:space="preserve">Nombre del Documento: 
</t>
    </r>
    <r>
      <rPr>
        <sz val="9"/>
        <color theme="1"/>
        <rFont val="Calibri"/>
        <family val="2"/>
        <scheme val="minor"/>
      </rPr>
      <t>Supervisiones de entrega de Obra Pública relizada 2024.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Secretaria Municipal de Obras Públicas y Servicios.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Archivero-MBJARCH001387</t>
    </r>
  </si>
  <si>
    <t>Supervisiones de entrega de Obra Pública relizada 2024.</t>
  </si>
  <si>
    <t>Supervisiones de entrega de Obra Pública relizada 2021.</t>
  </si>
  <si>
    <r>
      <t xml:space="preserve">Nombre del Documento: 
</t>
    </r>
    <r>
      <rPr>
        <sz val="9"/>
        <color theme="1"/>
        <rFont val="Calibri"/>
        <family val="2"/>
        <scheme val="minor"/>
      </rPr>
      <t>Reportes de avance de actividades de los Programas de 2024.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Secretaria Municipal de Obras Públicas y Servicios.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Archivero-MBJARCH001387</t>
    </r>
  </si>
  <si>
    <t>Reportes de avance de actividades de los Programas de 2024.</t>
  </si>
  <si>
    <t>Reportes de avance de actividades de los Programas de 2021.</t>
  </si>
  <si>
    <t xml:space="preserve">E-PPA 3.1 Programa de Infraestructura Básica Urbana, Mejoramiento de Imagen, Servicios Públicos y Obras Públicas Dignas, Sustentables e Inclusivas. </t>
  </si>
  <si>
    <t>IMSMA: Índice de Manejo Sustentable del Medio Ambiente del IMCO (integrado por 5 subíndices)</t>
  </si>
  <si>
    <t>NOMBRE DEL PROGRAMA PRESUPUESTARIO ANUAL (PPA)</t>
  </si>
  <si>
    <t>FIN</t>
  </si>
  <si>
    <t>Contribuir a garantizar la preservación de la riqueza natural única que tiene nuestro municipio mediante un crecimiento ordenado, sostenible y con responsabilidad compartida</t>
  </si>
  <si>
    <t>3.1.1 a 3.6.5</t>
  </si>
  <si>
    <t>Todas las Estrategias y Líneas de Acción del PMD 2021-2024 actualizado.</t>
  </si>
  <si>
    <t>Monitoreable</t>
  </si>
  <si>
    <t>(    SÍ     )</t>
  </si>
  <si>
    <t>(    SÍ   )</t>
  </si>
  <si>
    <t>(     SÍ      )</t>
  </si>
  <si>
    <t>(       SÍ    )</t>
  </si>
  <si>
    <t>(   SÍ       )</t>
  </si>
  <si>
    <t>(      SÍ      )</t>
  </si>
  <si>
    <t xml:space="preserve"> (    )</t>
  </si>
  <si>
    <t xml:space="preserve"> (    SÍ    )</t>
  </si>
  <si>
    <t xml:space="preserve"> (         )</t>
  </si>
  <si>
    <t xml:space="preserve"> (  SÍ   )</t>
  </si>
  <si>
    <t xml:space="preserve"> (   )</t>
  </si>
  <si>
    <t>Seleccionar el compartamiento del Indicador hacia la meta
(ascendente o descendente)</t>
  </si>
  <si>
    <t>Ascendente</t>
  </si>
  <si>
    <t>Descendente</t>
  </si>
  <si>
    <t>Absoluta</t>
  </si>
  <si>
    <t>Relativa</t>
  </si>
  <si>
    <t>(       )</t>
  </si>
  <si>
    <t>(         )</t>
  </si>
  <si>
    <t>"Este indicador muestra la posición que ocupa nuestro municipio comparándolo con otros municipios que tienen poblaciones entre 500,000 y 1,000,000 de habitantes con la finalidad de mejorar la capacidad de la ciudad de Cancún para relacionarse de manera sostenible y responsable con los recursos naturales y su entorno.
Provee información sobre agua y residuos sólidos. Estos elementos inciden directamente sobre la calidad de vida de los habitantes."</t>
  </si>
  <si>
    <t xml:space="preserve">
La posición se mide con base a los resultados de los municipios que tienen población entre 500 mil y 1 millón de habitantes analizando los valores ponderados de las 5 variables que lo integran.
VARIABLES
Residuos Sólidos (kg/hab)
Consumo de Agua (metros cúbicos per cápita)
Capacidad de Tratamiento de Agua en Operación (l/s por cada mil habitantes)
Desastres Naturales (número de declaratorias de desastre)
Intensidad Energética en la Economía (KWh al año por cada millón de actividad económica)
</t>
  </si>
  <si>
    <t>Posición</t>
  </si>
  <si>
    <t>Anual</t>
  </si>
  <si>
    <t>Posición 22</t>
  </si>
  <si>
    <t>Posición 18</t>
  </si>
  <si>
    <t>descendente</t>
  </si>
  <si>
    <t>menor o igual a 0%
valor &lt;= 0%</t>
  </si>
  <si>
    <t xml:space="preserve"> entre 0% y 15%
0%&lt; valor &lt; 15%</t>
  </si>
  <si>
    <t>mayor o igual a 15%
valor  &gt;= 15%</t>
  </si>
  <si>
    <t>https://imco.org.mx/indices/indice-de-competitividad-urbana-2023/</t>
  </si>
  <si>
    <t>MINIGRAFICAS</t>
  </si>
  <si>
    <t>NO DISPONIBLE</t>
  </si>
  <si>
    <t>IMSMA</t>
  </si>
  <si>
    <t>Índice de Manejo Sustentable del Medio Ambiente del IMCO</t>
  </si>
  <si>
    <t>IMCO</t>
  </si>
  <si>
    <t>Nombre del responsable del diseño del Indicador</t>
  </si>
  <si>
    <t>Enrique Eduardo Encalada Sánchez</t>
  </si>
  <si>
    <t>Dirección de Planeación</t>
  </si>
  <si>
    <t>Director</t>
  </si>
  <si>
    <t>enried@hotmail.com</t>
  </si>
  <si>
    <t>Ing. Salvador Diego Alarcón</t>
  </si>
  <si>
    <t xml:space="preserve">Secretaría Municipal de Obras Públicas y Servicios.    </t>
  </si>
  <si>
    <t>salvadordiegoalarcon@gmail.com</t>
  </si>
  <si>
    <t>serviciospublicos@cancun.gob.mx</t>
  </si>
  <si>
    <t>Director General de Servicios Públicos</t>
  </si>
  <si>
    <t>Dirección General de Servicios Públicos</t>
  </si>
  <si>
    <t>LIC. JOSE ANTONIO DE LA TORRE CHAMBE</t>
  </si>
  <si>
    <t>Reporte de los trabajos realizados 2021</t>
  </si>
  <si>
    <t>Total de programas de servicios públicos programados</t>
  </si>
  <si>
    <t>TPSPP</t>
  </si>
  <si>
    <t>Reporte de los trabajos realizados 2024</t>
  </si>
  <si>
    <t xml:space="preserve">Total de programas de servicios publicos realizados </t>
  </si>
  <si>
    <t>TPSPR</t>
  </si>
  <si>
    <r>
      <t xml:space="preserve">Nombre del Documento:
</t>
    </r>
    <r>
      <rPr>
        <sz val="9"/>
        <color theme="1"/>
        <rFont val="Calibri"/>
        <family val="2"/>
        <scheme val="minor"/>
      </rPr>
      <t>Reporte diario  realizado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Dirección General de Servicios Públicos Municipales</t>
    </r>
    <r>
      <rPr>
        <b/>
        <sz val="9"/>
        <color theme="1"/>
        <rFont val="Calibri"/>
        <family val="2"/>
        <scheme val="minor"/>
      </rPr>
      <t xml:space="preserve">
Periodicidad con que se genera la información: 
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9"/>
        <color theme="1"/>
        <rFont val="Calibri"/>
        <family val="2"/>
        <scheme val="minor"/>
      </rPr>
      <t>LEFORT DGSP</t>
    </r>
  </si>
  <si>
    <t>PASPR=(TPSPR/TPSPP)*100</t>
  </si>
  <si>
    <t>Este indicador permitirá conocer el porcentaje de  realización de servicios públicos en los siguientes rubros: vialidades,alumbrado público, sistema de drenaje pluvial, parques publicos, areas jardinadas, guarniciones y playas publicas.</t>
  </si>
  <si>
    <t>(     X      )</t>
  </si>
  <si>
    <t xml:space="preserve"> ( X  )</t>
  </si>
  <si>
    <t xml:space="preserve"> (        )</t>
  </si>
  <si>
    <t>(     X     )</t>
  </si>
  <si>
    <t>(   X    )</t>
  </si>
  <si>
    <t>Incrementar los programas que fortalezcan la operación y buen funcionamiento de los servicios públicos</t>
  </si>
  <si>
    <t>3.2.2</t>
  </si>
  <si>
    <t>Incrementar e implementar acciones innovadoras de servicios públicos e infraestructura.</t>
  </si>
  <si>
    <t>Componente</t>
  </si>
  <si>
    <t>Secretaría Municipal de Obras Públicas y Servicios(Direccion General de Servicios Publicos)</t>
  </si>
  <si>
    <t xml:space="preserve">E-PPA 3.1 Programa de Infraestructura Básica Urbana, Mejoramiento de Imagen, Servicios Públicos y Obras Públicas Dignas, Sustentables e Inclusivas </t>
  </si>
  <si>
    <r>
      <rPr>
        <b/>
        <sz val="9"/>
        <color theme="1"/>
        <rFont val="Calibri"/>
        <family val="2"/>
        <scheme val="minor"/>
      </rPr>
      <t>PASRP:</t>
    </r>
    <r>
      <rPr>
        <sz val="9"/>
        <color theme="1"/>
        <rFont val="Calibri"/>
        <family val="2"/>
        <scheme val="minor"/>
      </rPr>
      <t xml:space="preserve"> Porcentaje de programas de servicios públicos realizados</t>
    </r>
  </si>
  <si>
    <t>DIRECCIÓN GENERAL DE SERVICIOS PÚBLICOS MUNICIPALES</t>
  </si>
  <si>
    <t>Numero de actividades programadas</t>
  </si>
  <si>
    <t>NAP</t>
  </si>
  <si>
    <t>Número de actividades realizadas</t>
  </si>
  <si>
    <t>NAR</t>
  </si>
  <si>
    <r>
      <t xml:space="preserve">Nombre del Documento:
</t>
    </r>
    <r>
      <rPr>
        <sz val="9"/>
        <color theme="1"/>
        <rFont val="Calibri"/>
        <family val="2"/>
        <scheme val="minor"/>
      </rPr>
      <t>Reporte diario  realizado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Dirección General de Servicios Públicos Municipales</t>
    </r>
    <r>
      <rPr>
        <b/>
        <sz val="9"/>
        <color theme="1"/>
        <rFont val="Calibri"/>
        <family val="2"/>
        <scheme val="minor"/>
      </rPr>
      <t xml:space="preserve">
Periodicidad con que se genera la información: 
</t>
    </r>
    <r>
      <rPr>
        <sz val="9"/>
        <color theme="1"/>
        <rFont val="Calibri"/>
        <family val="2"/>
        <scheme val="minor"/>
      </rPr>
      <t xml:space="preserve">Trimestral 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9"/>
        <color theme="1"/>
        <rFont val="Calibri"/>
        <family val="2"/>
        <scheme val="minor"/>
      </rPr>
      <t>LEFORT DGSP</t>
    </r>
  </si>
  <si>
    <t xml:space="preserve">PARSP=(NAR/NAP)*100 </t>
  </si>
  <si>
    <t>Este indicador nos permitirá conocer el desempeño individual de cada una de las actividades programadas de servicios públicos</t>
  </si>
  <si>
    <t>Actividad</t>
  </si>
  <si>
    <r>
      <rPr>
        <b/>
        <sz val="9"/>
        <color theme="1"/>
        <rFont val="Calibri"/>
        <family val="2"/>
        <scheme val="minor"/>
      </rPr>
      <t>PARSP:</t>
    </r>
    <r>
      <rPr>
        <sz val="9"/>
        <color theme="1"/>
        <rFont val="Calibri"/>
        <family val="2"/>
        <scheme val="minor"/>
      </rPr>
      <t>Porcentaje de actividades realizadas de servicios públicos</t>
    </r>
  </si>
  <si>
    <t>Tramites</t>
  </si>
  <si>
    <t>Numero de Tramites Programados</t>
  </si>
  <si>
    <t>NTR</t>
  </si>
  <si>
    <t>Numero de tramites realizados</t>
  </si>
  <si>
    <r>
      <t xml:space="preserve">Nombre del Documento:
</t>
    </r>
    <r>
      <rPr>
        <sz val="9"/>
        <color theme="1"/>
        <rFont val="Calibri"/>
        <family val="2"/>
        <scheme val="minor"/>
      </rPr>
      <t>Reporte diario  realizado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Dirección General de Servicios Públicos Municipales</t>
    </r>
    <r>
      <rPr>
        <b/>
        <sz val="9"/>
        <color theme="1"/>
        <rFont val="Calibri"/>
        <family val="2"/>
        <scheme val="minor"/>
      </rPr>
      <t xml:space="preserve">
Periodicidad con que se genera la información: 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 
Liga de la página donde se localiza la información si es el caso o ubicación: 
</t>
    </r>
    <r>
      <rPr>
        <sz val="9"/>
        <color theme="1"/>
        <rFont val="Calibri"/>
        <family val="2"/>
        <scheme val="minor"/>
      </rPr>
      <t>LEFORT DGSP</t>
    </r>
  </si>
  <si>
    <t xml:space="preserve">PTRN=(NTR/NTP)*100 </t>
  </si>
  <si>
    <t xml:space="preserve">Este indicador nos permite medir el número de tramites de recursos gestionados </t>
  </si>
  <si>
    <t>Incrementar e implementar acciones innovadoras de servicios públicos e infraestructura</t>
  </si>
  <si>
    <r>
      <rPr>
        <b/>
        <sz val="9"/>
        <color theme="1"/>
        <rFont val="Calibri"/>
        <family val="2"/>
        <scheme val="minor"/>
      </rPr>
      <t>PTRN:</t>
    </r>
    <r>
      <rPr>
        <sz val="9"/>
        <color theme="1"/>
        <rFont val="Calibri"/>
        <family val="2"/>
        <scheme val="minor"/>
      </rPr>
      <t xml:space="preserve"> Porcentaje de trámites de recursos necesarios </t>
    </r>
  </si>
  <si>
    <t>Numero de solicitudes atendidas</t>
  </si>
  <si>
    <t>NSA</t>
  </si>
  <si>
    <t>solicitudes</t>
  </si>
  <si>
    <t>Numero de solicitudes recibidas</t>
  </si>
  <si>
    <t>NSR</t>
  </si>
  <si>
    <t xml:space="preserve">PTRN=(NSR/NSA)*100 </t>
  </si>
  <si>
    <t xml:space="preserve">Este indicador nos permitirá conocer el porcentaje de efectividad de las peticiones ciudadanas recibidas </t>
  </si>
  <si>
    <r>
      <rPr>
        <b/>
        <sz val="9"/>
        <color theme="1"/>
        <rFont val="Calibri"/>
        <family val="2"/>
        <scheme val="minor"/>
      </rPr>
      <t>PSCA:</t>
    </r>
    <r>
      <rPr>
        <sz val="9"/>
        <color theme="1"/>
        <rFont val="Calibri"/>
        <family val="2"/>
        <scheme val="minor"/>
      </rPr>
      <t xml:space="preserve"> Porcentaje de solicitudes ciudadanas atendidas </t>
    </r>
  </si>
  <si>
    <t>Establecimientos</t>
  </si>
  <si>
    <t>Numero Total de Establecimientos que No Cumplen con la Normativa</t>
  </si>
  <si>
    <t>NTENCN</t>
  </si>
  <si>
    <t>Numero Total de Establecimientos que Cumplen con la Normativa</t>
  </si>
  <si>
    <t>NTECN</t>
  </si>
  <si>
    <t xml:space="preserve">PEI=(NTECN/NTENCN)*100 </t>
  </si>
  <si>
    <t>Este indicador nos permitirá conocer el total de negocios supervisados dentro del padrón actual</t>
  </si>
  <si>
    <r>
      <rPr>
        <b/>
        <sz val="9"/>
        <color theme="1"/>
        <rFont val="Calibri"/>
        <family val="2"/>
        <scheme val="minor"/>
      </rPr>
      <t>PEI:</t>
    </r>
    <r>
      <rPr>
        <sz val="9"/>
        <color theme="1"/>
        <rFont val="Calibri"/>
        <family val="2"/>
        <scheme val="minor"/>
      </rPr>
      <t xml:space="preserve"> Porcentaje de establecimientos supervisados </t>
    </r>
  </si>
  <si>
    <t>mbjalumbradopublico@gmail.com</t>
  </si>
  <si>
    <t>DIRECTOR DE ALUMBRADO PÚBLICO</t>
  </si>
  <si>
    <t>DIRECCIÓN DE ALUMBRADO PÚBLICO</t>
  </si>
  <si>
    <t xml:space="preserve">LIC.MARIO ANUAR JESÚS ESTRELLA PANTOJA </t>
  </si>
  <si>
    <t>Luminarias</t>
  </si>
  <si>
    <t>Informe de Alumbrado Público 2021</t>
  </si>
  <si>
    <t>Número de luminarias programadas para mejora</t>
  </si>
  <si>
    <t>NLPM</t>
  </si>
  <si>
    <t>Informe de Alumbrado Público 2024</t>
  </si>
  <si>
    <t>Número de Luminaria Mejoradas</t>
  </si>
  <si>
    <t>NLM</t>
  </si>
  <si>
    <t>Nombre del Documento: 
Informe de Alumbrado Público 2024.
Nombre de quien genera la información:
Dirección de Alumbrado Público
Periodicidad con que se genera la información:
Trimestral
Liga de la página donde se localiza la información o ubicación:
MBJ/PM/SMOPS/DGSPM/DAP/003/2024</t>
  </si>
  <si>
    <t xml:space="preserve"> menor a 50% o mayor a 120%</t>
  </si>
  <si>
    <t>mayor a 70%
y menor o igual a 120%</t>
  </si>
  <si>
    <t>PAPM= (NLM/NLPM)*100</t>
  </si>
  <si>
    <t>Este indicador nos permite mostrar  el porcentaje del alumbrado público mejorado en todo el municipio de Benito Juárez.</t>
  </si>
  <si>
    <t>(   X     )</t>
  </si>
  <si>
    <t>Seleccionar el compartamiento del Indicador hacia la meta
(ascendente o descendente + regular o nominal)</t>
  </si>
  <si>
    <t>(   X        )</t>
  </si>
  <si>
    <t>(    X   )</t>
  </si>
  <si>
    <t>Rehabilitar y mantener en óptimas condiciones el servicio de Alumbrado Público.</t>
  </si>
  <si>
    <t xml:space="preserve">3.1.2.5: </t>
  </si>
  <si>
    <t>Secretaría Municipal de Obras Públicas y Servicios (Dirección de Alumbrado Público)</t>
  </si>
  <si>
    <r>
      <rPr>
        <b/>
        <sz val="9"/>
        <color theme="1"/>
        <rFont val="Calibri"/>
        <family val="2"/>
        <scheme val="minor"/>
      </rPr>
      <t>PAPM:</t>
    </r>
    <r>
      <rPr>
        <sz val="9"/>
        <color theme="1"/>
        <rFont val="Calibri"/>
        <family val="2"/>
        <scheme val="minor"/>
      </rPr>
      <t xml:space="preserve"> Porcentaje del Alumbrado Público Mejorado.</t>
    </r>
  </si>
  <si>
    <t>Reportes</t>
  </si>
  <si>
    <t>Reporte de supervisiones 2021</t>
  </si>
  <si>
    <t>Número de supervisiones del sistema de alumbrado público programado</t>
  </si>
  <si>
    <t xml:space="preserve">NSSAPP </t>
  </si>
  <si>
    <t>Reporte de supervisiones 2024</t>
  </si>
  <si>
    <t>Número supervisiones del sistema de alumbrado público realizado</t>
  </si>
  <si>
    <t xml:space="preserve">NSSAPR </t>
  </si>
  <si>
    <t>.</t>
  </si>
  <si>
    <t>Nombre del Documento: 
Reporte de supervisiones 2024.
Nombre de quien genera la información:
Dirección de Alumbrado Público
Periodicidad con que se genera la información:
Trimestral
Liga de la página donde se localiza la información o ubicación:
MBJ/PM/SMOPS/DGSPM/DAP/003/2024.</t>
  </si>
  <si>
    <t xml:space="preserve">PSAPR=(NSSAPR/NSSAPP) *100       </t>
  </si>
  <si>
    <t>Este indicador nos permite conocer el funcionamiento del sistema de  alumbrado publico mendiante  supervision puntual y sectorizada, con la finalidad de reducir fallas en el mismo.</t>
  </si>
  <si>
    <t xml:space="preserve">Supervisar el sistema de alumbrado público para mantener  en óptimas condiciones. </t>
  </si>
  <si>
    <t xml:space="preserve">3.1.2.6: </t>
  </si>
  <si>
    <r>
      <rPr>
        <b/>
        <sz val="9"/>
        <color theme="1"/>
        <rFont val="Calibri"/>
        <family val="2"/>
        <scheme val="minor"/>
      </rPr>
      <t>PSAPR:</t>
    </r>
    <r>
      <rPr>
        <sz val="9"/>
        <color theme="1"/>
        <rFont val="Calibri"/>
        <family val="2"/>
        <scheme val="minor"/>
      </rPr>
      <t xml:space="preserve"> Porcentaje de supervisiones del sistema de alumbrado público realizadas</t>
    </r>
  </si>
  <si>
    <t>Supervisión</t>
  </si>
  <si>
    <t>Reportes Ciudadanos 2021</t>
  </si>
  <si>
    <t>Número de reportes ciudadanos recibidos.</t>
  </si>
  <si>
    <t>NRCR</t>
  </si>
  <si>
    <t>Reportes Ciudadanos 2024</t>
  </si>
  <si>
    <t xml:space="preserve"> Número de reportes ciudadano atendidos   </t>
  </si>
  <si>
    <t>NRCP</t>
  </si>
  <si>
    <t>Nombre del Documento: 
Reporte de supervisiones 2024.
Nombre de quien genera la información:
Dirección de Alumbrado Público
Periodicidad con que se genera la información:
Nombre del Documento: 
Reporte de ciudadanos 2024.
Nombre de quien genera la información:
Dirección de Alumbrado Público
Periodicidad con que se genera la información:
Trimestral
Liga de la página donde se localiza la información o ubicación:
MBJ/PM/SMOPS/DGSPM/DAP/003/2024.</t>
  </si>
  <si>
    <t>PRCA= (NRCP/NRCR) *100</t>
  </si>
  <si>
    <t xml:space="preserve">Este indicador nos permite mostrar el porcentaje de los reportes recibidos a la empresa Optima Energia por los ciudadanos y los tiempos de atención. </t>
  </si>
  <si>
    <t>Supervisar el sistema de alumbrado público a la empresa Optima Energía.</t>
  </si>
  <si>
    <r>
      <rPr>
        <b/>
        <sz val="9"/>
        <color theme="1"/>
        <rFont val="Calibri"/>
        <family val="2"/>
        <scheme val="minor"/>
      </rPr>
      <t>PRCA:</t>
    </r>
    <r>
      <rPr>
        <sz val="9"/>
        <color theme="1"/>
        <rFont val="Calibri"/>
        <family val="2"/>
        <scheme val="minor"/>
      </rPr>
      <t xml:space="preserve"> Porcentaje de Reportes ciudadanos del sistema de alumbrado publico atendidos.</t>
    </r>
  </si>
  <si>
    <t>998 107 5312</t>
  </si>
  <si>
    <t>Jefe de Departamento de Censo del Sistema de Alumbado Público.</t>
  </si>
  <si>
    <t>Julio Nestor Orozco Perez</t>
  </si>
  <si>
    <t>Censo</t>
  </si>
  <si>
    <t xml:space="preserve"> Informe de censo de alumbrado público 2021</t>
  </si>
  <si>
    <t>Número de censos del sistema de alumbrado público programados</t>
  </si>
  <si>
    <t xml:space="preserve"> NCP  
</t>
  </si>
  <si>
    <t>Informe de censo de alumbrado público 2024</t>
  </si>
  <si>
    <t xml:space="preserve">Número censos del sistema de alumbrado público municipal realizado    </t>
  </si>
  <si>
    <t xml:space="preserve"> NCR      </t>
  </si>
  <si>
    <t>85.25%</t>
  </si>
  <si>
    <t>Nombre del Documento: 
Informe de censo de alumbrado público 2024.
Nombre de quien genera la información:
Dirección de Alumbrado Público
Periodicidad con que se genera la información:
Trimestral
Liga de la página donde se localiza la información o ubicación:
MBJ/PM/SMOPS/DGSPM/DAP/003/2024</t>
  </si>
  <si>
    <t>PCSAPR= (NCSAPMR/NCSAPP) *100</t>
  </si>
  <si>
    <t xml:space="preserve">Este indicador nos permitira conocer la cantidad exacta de componentesdel sistema de alumbrado como son:  luminarias, bancos, transformadores, registros, bases y postes </t>
  </si>
  <si>
    <t>3.1.2.5:</t>
  </si>
  <si>
    <r>
      <rPr>
        <b/>
        <sz val="9"/>
        <color theme="1"/>
        <rFont val="Calibri"/>
        <family val="2"/>
        <scheme val="minor"/>
      </rPr>
      <t>PCSAR</t>
    </r>
    <r>
      <rPr>
        <sz val="9"/>
        <color theme="1"/>
        <rFont val="Calibri"/>
        <family val="2"/>
        <scheme val="minor"/>
      </rPr>
      <t>: Porcentaje de censo del sistema de alumbrado publico realizado</t>
    </r>
  </si>
  <si>
    <t>Supervisor</t>
  </si>
  <si>
    <t xml:space="preserve">C.  Aguayo  Calderón Eric Eduardo             </t>
  </si>
  <si>
    <t>Número de Luminarias Programadas a reparar</t>
  </si>
  <si>
    <t xml:space="preserve"> Reporte de trabajos de mantenimiento y reparacion 2021
</t>
  </si>
  <si>
    <t>Número de Luminarias Programadas a Reparar.</t>
  </si>
  <si>
    <t xml:space="preserve">NLPR
</t>
  </si>
  <si>
    <t xml:space="preserve">Reporte de trabajos de mantenimiento y reparacion 2024
</t>
  </si>
  <si>
    <t xml:space="preserve">Número de luminarias Reparadas  </t>
  </si>
  <si>
    <t xml:space="preserve">NLR   </t>
  </si>
  <si>
    <t>Nombre del Documento: 
Reporte de trabajos de mantenimiento y reparación 2024.
Nombre de quien genera la información:
Dirección de Alumbrado Público
Periodicidad con que se genera la información:
Trimestral
Liga de la página donde se localiza la información o ubicación:
MBJ/PM/SMOPS/DGSPM/DAP/03/2024</t>
  </si>
  <si>
    <t xml:space="preserve">PLR= (NLR/NLPR) *100  </t>
  </si>
  <si>
    <t>Este indicador nos permite identificar y atender las luminarias dañadas por el uso continuo, instadas en zonas sin modernizar</t>
  </si>
  <si>
    <r>
      <rPr>
        <b/>
        <sz val="9"/>
        <color theme="1"/>
        <rFont val="Calibri"/>
        <family val="2"/>
        <scheme val="minor"/>
      </rPr>
      <t>PLR:</t>
    </r>
    <r>
      <rPr>
        <sz val="9"/>
        <color theme="1"/>
        <rFont val="Calibri"/>
        <family val="2"/>
        <scheme val="minor"/>
      </rPr>
      <t xml:space="preserve"> Porcentaje de Luminarias Reparadas.</t>
    </r>
  </si>
  <si>
    <t>Postes</t>
  </si>
  <si>
    <t xml:space="preserve">Reporte de trabajo de rehabilitación de postes 2021
</t>
  </si>
  <si>
    <t>Número de Postes Programados a Rehabilitar</t>
  </si>
  <si>
    <t xml:space="preserve">NPPR
</t>
  </si>
  <si>
    <t xml:space="preserve">Reporte de trabajo de rehabilitación de postes 2024
</t>
  </si>
  <si>
    <t>Número de Postes Rehabilitados</t>
  </si>
  <si>
    <t xml:space="preserve">NPR </t>
  </si>
  <si>
    <t>Nombre del Documento: 
Reporte de trabajo de rehabilitación de postes 2024.
Nombre de quien genera la información:
Dirección de Alumbrado Público
Periodicidad con que se genera la información:
Trimestral
Liga de la página donde se localiza la información o ubicación: 
Repisa1 MBJ/PM/SMOPS/DGSPM/DAP/003/2024.</t>
  </si>
  <si>
    <t>PPR = (NPR/NPPR) *100</t>
  </si>
  <si>
    <t>Este indicador nos permite dar el mantenimiento correctivo y preventivo a los postes y brazos con el objetivo de alargar su vida util de las zonas sin modernizar</t>
  </si>
  <si>
    <t xml:space="preserve">E-PPA 3.1  Programa de Infraestructura Básica Urbana, Mejoramiento de Imagen, Servicios Públicos y Obras Públicas Dignas, Sustentables e Inclusivas </t>
  </si>
  <si>
    <r>
      <rPr>
        <b/>
        <sz val="9"/>
        <rFont val="Calibri"/>
        <family val="2"/>
        <scheme val="minor"/>
      </rPr>
      <t>PPR:</t>
    </r>
    <r>
      <rPr>
        <sz val="9"/>
        <rFont val="Calibri"/>
        <family val="2"/>
        <scheme val="minor"/>
      </rPr>
      <t xml:space="preserve"> Porcentaje de Postes Rehabilitados.</t>
    </r>
  </si>
  <si>
    <t>Jefe  de Departamento  de Proyectos del Sistema de Alumbrado Público.</t>
  </si>
  <si>
    <t xml:space="preserve">ING. Javier Fernando Benítez Baeza         </t>
  </si>
  <si>
    <t>Alumbrado</t>
  </si>
  <si>
    <t>Reporte de entrega-recepcion de alumbrado publico en fraccionamientos nuevos 2021</t>
  </si>
  <si>
    <t>Número de alumbrado Programados para Entrega</t>
  </si>
  <si>
    <t xml:space="preserve">NAPPE
</t>
  </si>
  <si>
    <t>Reporte de entrega-recepcion de alumbrado publico en fraccionamientos nuevos 2024</t>
  </si>
  <si>
    <t xml:space="preserve"> Número de alumbrado Público Entregado.</t>
  </si>
  <si>
    <t xml:space="preserve">NAPE 
</t>
  </si>
  <si>
    <t>108.33%</t>
  </si>
  <si>
    <t>Nombre del Documento: 
Reporte de entrega-recepción de alumbrado público en fraccionamientos nuevos 2024.
Nombre de quien genera la información:
Dirección de Alumbrado Público
Periodicidad con que se genera la información:
Trimestral
Liga de la página donde se localiza la información o ubicación:
MBJ/PM/SMOPS/DGSPM/DAP/003/2024</t>
  </si>
  <si>
    <t>PAPEF= (NAPE/NAPPE) *100</t>
  </si>
  <si>
    <t>Este indicador nos permite conocer si se esta cumpliendo con las especificaciones establecidas para la entrega recepción de los fraccionamientos y poder formalizar los contratos ante  CFE.</t>
  </si>
  <si>
    <r>
      <rPr>
        <b/>
        <sz val="9"/>
        <color theme="1"/>
        <rFont val="Calibri"/>
        <family val="2"/>
        <scheme val="minor"/>
      </rPr>
      <t>PAPEF:</t>
    </r>
    <r>
      <rPr>
        <sz val="9"/>
        <color theme="1"/>
        <rFont val="Calibri"/>
        <family val="2"/>
        <scheme val="minor"/>
      </rPr>
      <t xml:space="preserve"> Porcentaje de alumbrado público entregado en fraccionamientos.</t>
    </r>
  </si>
  <si>
    <t>Jefe de Departamento  de Modernización del Sistema de Alumbrado Público</t>
  </si>
  <si>
    <t>ING. Martin Leonardo Loria Palma</t>
  </si>
  <si>
    <t>Proyección de Infraestructura</t>
  </si>
  <si>
    <t xml:space="preserve"> Reporte de proyecciones de alumbrado público 2021</t>
  </si>
  <si>
    <t>Número de Proyección de infraestructura eléctrica Programada</t>
  </si>
  <si>
    <t xml:space="preserve">NPIEP
</t>
  </si>
  <si>
    <t xml:space="preserve"> Reporte de proyecciones de alumbrado público 2024</t>
  </si>
  <si>
    <t xml:space="preserve"> Número de proyección de infraestructura eléctrica Realizada </t>
  </si>
  <si>
    <t xml:space="preserve">NPIER 
</t>
  </si>
  <si>
    <t>Nombre del Documento: 
Reporte de proyecciones de alumbrado público 2024.
Nombre de quien genera la información:
Dirección de Alumbrado Público
Periodicidad con que se genera la información:
Trimestral
Liga de la página donde se localiza la información o ubicación:
MBJ/PM/SMOPS/DGSPM/DAP/003/2024</t>
  </si>
  <si>
    <t>PIEP = (NPIER/NPIEP) *100</t>
  </si>
  <si>
    <t>Este indicador nos proporcionara informaciòn de la infraestructura eléctrica proyectada y ejecutada</t>
  </si>
  <si>
    <r>
      <rPr>
        <b/>
        <sz val="9"/>
        <color theme="1"/>
        <rFont val="Calibri"/>
        <family val="2"/>
        <scheme val="minor"/>
      </rPr>
      <t>PIEP:</t>
    </r>
    <r>
      <rPr>
        <sz val="9"/>
        <color theme="1"/>
        <rFont val="Calibri"/>
        <family val="2"/>
        <scheme val="minor"/>
      </rPr>
      <t xml:space="preserve"> Porcentaje de infraestructura eléctrica Proyectada.</t>
    </r>
  </si>
  <si>
    <t>99 86 88 43 04</t>
  </si>
  <si>
    <t>bacheoypipas@cancun.gob.mx</t>
  </si>
  <si>
    <t>DIRECTOR</t>
  </si>
  <si>
    <t>DIRECCION DE BACHEO Y PIPAS</t>
  </si>
  <si>
    <t xml:space="preserve">LIC. RICARDO ISRAEL HERNANDEZ MONTIEL </t>
  </si>
  <si>
    <t>M2 de vialidades</t>
  </si>
  <si>
    <t>Comprobacion de mezcla 2020</t>
  </si>
  <si>
    <t>M2 de vialidades programas a bachear</t>
  </si>
  <si>
    <t>M2VPB</t>
  </si>
  <si>
    <t xml:space="preserve"> Comprobacion de mezcla 2024.           </t>
  </si>
  <si>
    <t>M2 de vialidades bacheadas</t>
  </si>
  <si>
    <t>M2VB</t>
  </si>
  <si>
    <t xml:space="preserve">NO APLICA </t>
  </si>
  <si>
    <r>
      <t xml:space="preserve">Nombre del Documento: 
</t>
    </r>
    <r>
      <rPr>
        <sz val="9"/>
        <color theme="1"/>
        <rFont val="Calibri"/>
        <family val="2"/>
        <scheme val="minor"/>
      </rPr>
      <t xml:space="preserve">Comprobación de mezcla  2024.  </t>
    </r>
    <r>
      <rPr>
        <b/>
        <sz val="9"/>
        <color theme="1"/>
        <rFont val="Calibri"/>
        <family val="2"/>
        <scheme val="minor"/>
      </rPr>
      <t xml:space="preserve">        
Nombre de quien genera la información:
</t>
    </r>
    <r>
      <rPr>
        <sz val="9"/>
        <color theme="1"/>
        <rFont val="Calibri"/>
        <family val="2"/>
        <scheme val="minor"/>
      </rPr>
      <t>Dirección de Bacheo y Pipas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9"/>
        <color theme="1"/>
        <rFont val="Calibri"/>
        <family val="2"/>
        <scheme val="minor"/>
      </rPr>
      <t>Repisa B</t>
    </r>
  </si>
  <si>
    <t>PM2VB=(M2VB/M2VPB)*100</t>
  </si>
  <si>
    <t>Estos indicadores permiten conocer la cobertura en bacheo de las vialidades en el municipio.</t>
  </si>
  <si>
    <t>(      X      )</t>
  </si>
  <si>
    <t xml:space="preserve">Realizar el bacheo de vialidades del Municipio. </t>
  </si>
  <si>
    <t>3.1.2.11</t>
  </si>
  <si>
    <t>Secretaría Municipal de Obras Públicas y Servicios/Dirección de Bacheo y Pipas</t>
  </si>
  <si>
    <t xml:space="preserve">E-PPA 3.12 Programa de Infraestructura Básica Urbana, Mejoramiento de Imagen, Servicios Públicos y Obras Públicas Dignas, Sustentables e Inclusivas </t>
  </si>
  <si>
    <r>
      <rPr>
        <b/>
        <sz val="9"/>
        <rFont val="Calibri"/>
        <family val="2"/>
        <scheme val="minor"/>
      </rPr>
      <t>PM2VB:</t>
    </r>
    <r>
      <rPr>
        <sz val="9"/>
        <rFont val="Calibri"/>
        <family val="2"/>
        <scheme val="minor"/>
      </rPr>
      <t xml:space="preserve"> Porcentaje de m2 de vialidades bacheadas</t>
    </r>
  </si>
  <si>
    <t>Litros de agua potable</t>
  </si>
  <si>
    <t xml:space="preserve">Reportes de Suministro de agua potable 2020.
</t>
  </si>
  <si>
    <t>Litros de agua estimada a proporcionar</t>
  </si>
  <si>
    <t>LAEP</t>
  </si>
  <si>
    <t xml:space="preserve">Reportes de Suministro de agua potable 2024.
</t>
  </si>
  <si>
    <t>LAP</t>
  </si>
  <si>
    <r>
      <t xml:space="preserve">Nombre del Documento: 
</t>
    </r>
    <r>
      <rPr>
        <sz val="9"/>
        <color theme="1"/>
        <rFont val="Calibri"/>
        <family val="2"/>
        <scheme val="minor"/>
      </rPr>
      <t>Suministro de agua potable 2024.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Dirección de Bacheo y Pipas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Repisa B</t>
    </r>
    <r>
      <rPr>
        <b/>
        <sz val="9"/>
        <color theme="1"/>
        <rFont val="Calibri"/>
        <family val="2"/>
        <scheme val="minor"/>
      </rPr>
      <t xml:space="preserve">
</t>
    </r>
  </si>
  <si>
    <t>PLAPP=(MCAP/MCAEP)*100</t>
  </si>
  <si>
    <t>El indicador permite conocer el surtido de agua potable a los habitantes del municipio</t>
  </si>
  <si>
    <t xml:space="preserve"> Suministrar agua potable a las colonia que carecen del servicio.</t>
  </si>
  <si>
    <t>3.1.2.12</t>
  </si>
  <si>
    <t>Garantizar la implementacion en forma eficaz y eficiente de las actividades inherentes en materia de servicios publicos que contribuyan a la innovacion de la infraestrutura del municipio de excelencia y calidad, permitiendo el progreso sostenible y sustentable en beneficio de los habitantes.</t>
  </si>
  <si>
    <t>Secretaria Municipal de Obras Publicas y Servicios/Direccion de Bacheo y Pipas</t>
  </si>
  <si>
    <t>EPP.3.12 Programa de infraestructura básica urbana, mejoramiento de imagen, servicios públicos y obras públicas dignas, sustentables e inclusivas.</t>
  </si>
  <si>
    <r>
      <rPr>
        <b/>
        <sz val="9"/>
        <rFont val="Calibri"/>
        <family val="2"/>
        <scheme val="minor"/>
      </rPr>
      <t>PLAPP:</t>
    </r>
    <r>
      <rPr>
        <sz val="9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Porcentaje de Litros de Agua Potable Proporcionada.</t>
    </r>
  </si>
  <si>
    <t>Solicitudes</t>
  </si>
  <si>
    <t xml:space="preserve">Reporte de Solicitudes de Servicio 2020       </t>
  </si>
  <si>
    <t xml:space="preserve">Total de solicitudes de servicio recepcionadas </t>
  </si>
  <si>
    <t>TSR</t>
  </si>
  <si>
    <t xml:space="preserve">Reporte de Solicitudes de Servicio 2024   
</t>
  </si>
  <si>
    <t xml:space="preserve"> Número de solicitudesde servicio atendidas</t>
  </si>
  <si>
    <t>NSSA</t>
  </si>
  <si>
    <r>
      <t xml:space="preserve">Nombre del Documento: 
</t>
    </r>
    <r>
      <rPr>
        <sz val="9"/>
        <color theme="1"/>
        <rFont val="Calibri"/>
        <family val="2"/>
        <scheme val="minor"/>
      </rPr>
      <t>Reporte de Solicitudes de Servicio 2024</t>
    </r>
    <r>
      <rPr>
        <b/>
        <sz val="9"/>
        <color theme="1"/>
        <rFont val="Calibri"/>
        <family val="2"/>
        <scheme val="minor"/>
      </rPr>
      <t xml:space="preserve">        
Nombre de quien genera la información:
</t>
    </r>
    <r>
      <rPr>
        <sz val="9"/>
        <color theme="1"/>
        <rFont val="Calibri"/>
        <family val="2"/>
        <scheme val="minor"/>
      </rPr>
      <t>Dirección de Bacheo y Pipas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Trimestral.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Repisa B</t>
    </r>
  </si>
  <si>
    <t xml:space="preserve">PSSA=(NSA/TSR)*100  </t>
  </si>
  <si>
    <t>Este indicador permiten conocer la cobertura total  de las solicitudes recepcionandas mediante llamadas telefónicas y redes sociales para su atención en forma oportuna en el municipio de Benito Juárez</t>
  </si>
  <si>
    <t xml:space="preserve"> Atender las solicitudes de la ciudadania para el mantenimiento de la infraestructura urbana y para la creacion de obra publica municipal </t>
  </si>
  <si>
    <t>3.1.2.4</t>
  </si>
  <si>
    <t>EPP.3.12  Programa de infraestructura básica urbana, mejoramiento de imagen, servicios públicos y obras públicas dignas, sustentables e inclusivas.</t>
  </si>
  <si>
    <r>
      <rPr>
        <b/>
        <sz val="9"/>
        <rFont val="Calibri"/>
        <family val="2"/>
        <scheme val="minor"/>
      </rPr>
      <t>PSSA</t>
    </r>
    <r>
      <rPr>
        <sz val="9"/>
        <rFont val="Calibri"/>
        <family val="2"/>
        <scheme val="minor"/>
      </rPr>
      <t xml:space="preserve">: </t>
    </r>
    <r>
      <rPr>
        <sz val="9"/>
        <color theme="1"/>
        <rFont val="Calibri"/>
        <family val="2"/>
        <scheme val="minor"/>
      </rPr>
      <t>Porcentaje de solicitudes de servicio Atendidas</t>
    </r>
  </si>
  <si>
    <t xml:space="preserve">Reporte de Recepción de obras               
</t>
  </si>
  <si>
    <t xml:space="preserve"> Total de Obras Estimadas  </t>
  </si>
  <si>
    <t>TOE</t>
  </si>
  <si>
    <t xml:space="preserve">Reporte de Recepción de obras               
</t>
  </si>
  <si>
    <t>Número de Obras Recepcionadas</t>
  </si>
  <si>
    <r>
      <t xml:space="preserve">Nombre del Documento: 
</t>
    </r>
    <r>
      <rPr>
        <sz val="9"/>
        <color theme="1"/>
        <rFont val="Calibri"/>
        <family val="2"/>
        <scheme val="minor"/>
      </rPr>
      <t xml:space="preserve">Reporte de Recepción de obras      </t>
    </r>
    <r>
      <rPr>
        <b/>
        <sz val="9"/>
        <color theme="1"/>
        <rFont val="Calibri"/>
        <family val="2"/>
        <scheme val="minor"/>
      </rPr>
      <t xml:space="preserve">         
Nombre de quien genera la información:
</t>
    </r>
    <r>
      <rPr>
        <sz val="9"/>
        <color theme="1"/>
        <rFont val="Calibri"/>
        <family val="2"/>
        <scheme val="minor"/>
      </rPr>
      <t>Dirección de Bacheo y Pipas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 </t>
    </r>
    <r>
      <rPr>
        <sz val="9"/>
        <color theme="1"/>
        <rFont val="Calibri"/>
        <family val="2"/>
        <scheme val="minor"/>
      </rPr>
      <t>Repisa B</t>
    </r>
  </si>
  <si>
    <t xml:space="preserve">PROV = (NOR/TOE)*100 </t>
  </si>
  <si>
    <t>Este indicador nos permite conocer si se cumple con las especificaciones de las vialidades por parte de los desarrolladores de vivienda , en la entrega recepción</t>
  </si>
  <si>
    <t>Ejecutar programas, acciones y medidas para la operación y buen funcionamiento de los servicios publicos.</t>
  </si>
  <si>
    <t>3.1.2.3</t>
  </si>
  <si>
    <r>
      <rPr>
        <b/>
        <sz val="9"/>
        <rFont val="Calibri"/>
        <family val="2"/>
        <scheme val="minor"/>
      </rPr>
      <t xml:space="preserve">PROV: </t>
    </r>
    <r>
      <rPr>
        <sz val="9"/>
        <color theme="1"/>
        <rFont val="Calibri"/>
        <family val="2"/>
        <scheme val="minor"/>
      </rPr>
      <t>Porcentaje de Recepción de Obras de vialidades</t>
    </r>
  </si>
  <si>
    <t>Vehiculos</t>
  </si>
  <si>
    <t>Reporte de mantenimiento del parque vehicular</t>
  </si>
  <si>
    <t>Total del parque vehicular en reparacion</t>
  </si>
  <si>
    <t>TPVR</t>
  </si>
  <si>
    <t>Total de Parque Vehicular Operando</t>
  </si>
  <si>
    <t>TPVO</t>
  </si>
  <si>
    <r>
      <t xml:space="preserve">Nombre del Documento: 
</t>
    </r>
    <r>
      <rPr>
        <sz val="9"/>
        <color theme="1"/>
        <rFont val="Calibri"/>
        <family val="2"/>
        <scheme val="minor"/>
      </rPr>
      <t>Reporte de mantenimiento del parque vehicular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Dirección de Bacheo y Pipas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Trimestral.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Repisa B</t>
    </r>
  </si>
  <si>
    <t xml:space="preserve">PVO:(TPVO/TPVR)*100     </t>
  </si>
  <si>
    <t>Este indicador nos permitirá conocer el  Porcentaje de vehículos operando</t>
  </si>
  <si>
    <r>
      <rPr>
        <b/>
        <sz val="9"/>
        <rFont val="Calibri"/>
        <family val="2"/>
        <scheme val="minor"/>
      </rPr>
      <t>PVO</t>
    </r>
    <r>
      <rPr>
        <sz val="9"/>
        <rFont val="Calibri"/>
        <family val="2"/>
        <scheme val="minor"/>
      </rPr>
      <t xml:space="preserve">: </t>
    </r>
    <r>
      <rPr>
        <sz val="9"/>
        <color theme="1"/>
        <rFont val="Calibri"/>
        <family val="2"/>
        <scheme val="minor"/>
      </rPr>
      <t>Porcentaje de Vehiculos Operando</t>
    </r>
  </si>
  <si>
    <t>Maquinaria</t>
  </si>
  <si>
    <t xml:space="preserve">Reporte               </t>
  </si>
  <si>
    <t xml:space="preserve">Total del Parque de maquinaria en  Reparación   </t>
  </si>
  <si>
    <t>TPMR</t>
  </si>
  <si>
    <t>Total de Parque de Maquinaria Operando</t>
  </si>
  <si>
    <t>TPMO</t>
  </si>
  <si>
    <r>
      <t xml:space="preserve">Nombre del Documento: 
</t>
    </r>
    <r>
      <rPr>
        <sz val="9"/>
        <color theme="1"/>
        <rFont val="Calibri"/>
        <family val="2"/>
        <scheme val="minor"/>
      </rPr>
      <t xml:space="preserve">Reporte  </t>
    </r>
    <r>
      <rPr>
        <b/>
        <sz val="9"/>
        <color theme="1"/>
        <rFont val="Calibri"/>
        <family val="2"/>
        <scheme val="minor"/>
      </rPr>
      <t xml:space="preserve">  
Nombre de quien genera la información:
</t>
    </r>
    <r>
      <rPr>
        <sz val="9"/>
        <color theme="1"/>
        <rFont val="Calibri"/>
        <family val="2"/>
        <scheme val="minor"/>
      </rPr>
      <t xml:space="preserve">Dirección de Bacheo y Pipas
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 xml:space="preserve">Trimestral.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Repisa B</t>
    </r>
  </si>
  <si>
    <t xml:space="preserve">Año </t>
  </si>
  <si>
    <t>PMO: (TPMO/TPMR)*100</t>
  </si>
  <si>
    <t>Este indicador nos permitirá conocer el  Porcentaje del parque de maquinaria  operando</t>
  </si>
  <si>
    <r>
      <rPr>
        <b/>
        <sz val="9"/>
        <rFont val="Calibri"/>
        <family val="2"/>
        <scheme val="minor"/>
      </rPr>
      <t>PPMO</t>
    </r>
    <r>
      <rPr>
        <sz val="9"/>
        <rFont val="Calibri"/>
        <family val="2"/>
        <scheme val="minor"/>
      </rPr>
      <t xml:space="preserve">: </t>
    </r>
    <r>
      <rPr>
        <sz val="9"/>
        <color theme="1"/>
        <rFont val="Calibri"/>
        <family val="2"/>
        <scheme val="minor"/>
      </rPr>
      <t>Porcentaje del Parque de Maquinaria Operando</t>
    </r>
  </si>
  <si>
    <t>Equipo menor</t>
  </si>
  <si>
    <t xml:space="preserve">Reporte de mantenimientos de equipo menor    </t>
  </si>
  <si>
    <t xml:space="preserve"> Total de Equipo Menor en  Reparación        </t>
  </si>
  <si>
    <t>TEMR</t>
  </si>
  <si>
    <t xml:space="preserve"> Total de Equipo Menor Operando</t>
  </si>
  <si>
    <t>TEMO</t>
  </si>
  <si>
    <r>
      <t xml:space="preserve">Nombre del Documento: 
</t>
    </r>
    <r>
      <rPr>
        <sz val="9"/>
        <color theme="1"/>
        <rFont val="Calibri"/>
        <family val="2"/>
        <scheme val="minor"/>
      </rPr>
      <t xml:space="preserve">Reporte de mantenimientos de equipo menor              
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Dirección de Bacheo y Pipas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Trimestral.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Repisa B</t>
    </r>
  </si>
  <si>
    <t>PEMO= (TEMO/TEMR)*100</t>
  </si>
  <si>
    <t>Este indicador nos permitirá conocer el  Porcentaje de maquinaria menor operando</t>
  </si>
  <si>
    <r>
      <rPr>
        <b/>
        <sz val="9"/>
        <rFont val="Calibri"/>
        <family val="2"/>
        <scheme val="minor"/>
      </rPr>
      <t xml:space="preserve">PEMO: </t>
    </r>
    <r>
      <rPr>
        <sz val="9"/>
        <color theme="1"/>
        <rFont val="Calibri"/>
        <family val="2"/>
        <scheme val="minor"/>
      </rPr>
      <t>Porcentaje de Equipo Menor Operando</t>
    </r>
  </si>
  <si>
    <t xml:space="preserve">Reporte de mantenimiento            
</t>
  </si>
  <si>
    <t>Total de mantenimiento de áreas programadas</t>
  </si>
  <si>
    <t>TMAP</t>
  </si>
  <si>
    <t xml:space="preserve"> Total de actividades de mantenimiento de áreas</t>
  </si>
  <si>
    <t>TAMA</t>
  </si>
  <si>
    <r>
      <t xml:space="preserve">Nombre del Documento: 
</t>
    </r>
    <r>
      <rPr>
        <sz val="9"/>
        <color theme="1"/>
        <rFont val="Calibri"/>
        <family val="2"/>
        <scheme val="minor"/>
      </rPr>
      <t xml:space="preserve">Reporte de mantenimiento    </t>
    </r>
    <r>
      <rPr>
        <b/>
        <sz val="9"/>
        <color theme="1"/>
        <rFont val="Calibri"/>
        <family val="2"/>
        <scheme val="minor"/>
      </rPr>
      <t xml:space="preserve">        
Nombre de quien genera la información:
</t>
    </r>
    <r>
      <rPr>
        <sz val="9"/>
        <color theme="1"/>
        <rFont val="Calibri"/>
        <family val="2"/>
        <scheme val="minor"/>
      </rPr>
      <t>Dirección de Bacheo y Pipas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Trimestral.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Repisa B</t>
    </r>
  </si>
  <si>
    <t>PAMID= (TAMA/TMAP)*100</t>
  </si>
  <si>
    <t>este indicador nos permite identificar los daños y desperfectos que se presentan en la infraestructura  de las instalaciones mediante el dictamen de levantamiento de técnico del material que se requiere para el mantenimiento.</t>
  </si>
  <si>
    <r>
      <rPr>
        <b/>
        <sz val="9"/>
        <rFont val="Calibri"/>
        <family val="2"/>
        <scheme val="minor"/>
      </rPr>
      <t>PAMID:</t>
    </r>
    <r>
      <rPr>
        <sz val="9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Porcentaje de actividades de Mantenimiento de las Instalaciones  Deterioradas</t>
    </r>
  </si>
  <si>
    <t>pozos_playas@hotmail.com</t>
  </si>
  <si>
    <t>Director de la Dirección de Pozos y Limpieza de Playas.</t>
  </si>
  <si>
    <t>Dirección de Pozos y Limpieza de Playas</t>
  </si>
  <si>
    <t xml:space="preserve"> ARTURO JAVIER QUINTERO DÍAZ</t>
  </si>
  <si>
    <t>Porcentaje (Pozos)</t>
  </si>
  <si>
    <t>Reporte de actividades de coordinacción 2021.</t>
  </si>
  <si>
    <t xml:space="preserve"> Total de Pozos Programados para su Mantenimiento.  </t>
  </si>
  <si>
    <t>TPPM</t>
  </si>
  <si>
    <t>Reporte de actividades de coordinacción 2024.</t>
  </si>
  <si>
    <t xml:space="preserve"> Total de Mantemiento de Pozos Realizado.  
 </t>
  </si>
  <si>
    <t>TMPR</t>
  </si>
  <si>
    <t>NA</t>
  </si>
  <si>
    <r>
      <t xml:space="preserve">Nombre del Documento: 
</t>
    </r>
    <r>
      <rPr>
        <sz val="9"/>
        <color theme="1"/>
        <rFont val="Calibri"/>
        <family val="2"/>
        <scheme val="minor"/>
      </rPr>
      <t>Reporte de actividades de coordinacción 2024.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Dirección de Pozos y Limpieza de Playas</t>
    </r>
    <r>
      <rPr>
        <b/>
        <sz val="9"/>
        <color theme="1"/>
        <rFont val="Calibri"/>
        <family val="2"/>
        <scheme val="minor"/>
      </rPr>
      <t xml:space="preserve">
Periodicidad con que se genera la información: 
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Ubicación: 
</t>
    </r>
    <r>
      <rPr>
        <sz val="9"/>
        <color theme="1"/>
        <rFont val="Calibri"/>
        <family val="2"/>
        <scheme val="minor"/>
      </rPr>
      <t>Archivero/MBJARC018054</t>
    </r>
  </si>
  <si>
    <t xml:space="preserve">PMPPR= (TMPR/TPPM)*100 </t>
  </si>
  <si>
    <t xml:space="preserve">Este indicador nos permite conocer el porcentaje del mantenimiento de los pozos pluviales realizado. </t>
  </si>
  <si>
    <t xml:space="preserve"> Disminuir las calles y avenidas con baches, insuficiente alumbrado público, inundaciones y nivelación</t>
  </si>
  <si>
    <t xml:space="preserve"> 3.1.4  </t>
  </si>
  <si>
    <t>Secretaría Municipal de Obras Públicas y Servicios-Dirección de Pozos y Limpieza de Playas</t>
  </si>
  <si>
    <r>
      <rPr>
        <b/>
        <sz val="9"/>
        <rFont val="Calibri"/>
        <family val="2"/>
        <scheme val="minor"/>
      </rPr>
      <t xml:space="preserve">PMPPR: </t>
    </r>
    <r>
      <rPr>
        <sz val="9"/>
        <rFont val="Calibri"/>
        <family val="2"/>
        <scheme val="minor"/>
      </rPr>
      <t xml:space="preserve">Porcentaje del mantenimiento de los pozos pluviales realizado.  </t>
    </r>
  </si>
  <si>
    <t>Porcentaje (Metros Cuadrados)</t>
  </si>
  <si>
    <t>Reporte de actividades de coordinacción 2021</t>
  </si>
  <si>
    <t>Total de Metros Cuadrados de   Playas  Realizado</t>
  </si>
  <si>
    <t>TMCPR</t>
  </si>
  <si>
    <t xml:space="preserve"> Total de Metros Cuadrados de   Playas  Programado</t>
  </si>
  <si>
    <t>TMCPP</t>
  </si>
  <si>
    <t xml:space="preserve">PMCPLR= (TMCPL/TMCPLR)*100 </t>
  </si>
  <si>
    <t>Este indicador nos permite conocer los metros cuadrados de las playas limpias realizado.</t>
  </si>
  <si>
    <t xml:space="preserve"> Incrementar los programas de limpieza de los accesos a las playas públicas</t>
  </si>
  <si>
    <t xml:space="preserve">  3.2.3</t>
  </si>
  <si>
    <r>
      <rPr>
        <b/>
        <sz val="9"/>
        <rFont val="Calibri"/>
        <family val="2"/>
        <scheme val="minor"/>
      </rPr>
      <t xml:space="preserve"> PMCPLR:</t>
    </r>
    <r>
      <rPr>
        <sz val="9"/>
        <rFont val="Calibri"/>
        <family val="2"/>
        <scheme val="minor"/>
      </rPr>
      <t xml:space="preserve"> Porcentaje de metros cuadrados de playas limpias realizado.</t>
    </r>
  </si>
  <si>
    <t>Porcentaje (Pozos pluviales)</t>
  </si>
  <si>
    <t xml:space="preserve"> Número de Pozos Pluviales dañados.</t>
  </si>
  <si>
    <t>NPPD</t>
  </si>
  <si>
    <t xml:space="preserve">  Número de Pozos Pluviales restaurados. 
 </t>
  </si>
  <si>
    <t>NPPR</t>
  </si>
  <si>
    <r>
      <t xml:space="preserve">Nombre del Documento: 
</t>
    </r>
    <r>
      <rPr>
        <sz val="9"/>
        <color theme="1"/>
        <rFont val="Calibri"/>
        <family val="2"/>
        <scheme val="minor"/>
      </rPr>
      <t>Reporte de actividades de coordinacción 2024.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Dirección de Pozos y Limpieza de Playas</t>
    </r>
    <r>
      <rPr>
        <b/>
        <sz val="9"/>
        <color theme="1"/>
        <rFont val="Calibri"/>
        <family val="2"/>
        <scheme val="minor"/>
      </rPr>
      <t xml:space="preserve">
Periodicidad con que se genera la información: 
</t>
    </r>
    <r>
      <rPr>
        <sz val="9"/>
        <color theme="1"/>
        <rFont val="Calibri"/>
        <family val="2"/>
        <scheme val="minor"/>
      </rPr>
      <t xml:space="preserve">Trimestral 
</t>
    </r>
    <r>
      <rPr>
        <b/>
        <sz val="9"/>
        <color theme="1"/>
        <rFont val="Calibri"/>
        <family val="2"/>
        <scheme val="minor"/>
      </rPr>
      <t xml:space="preserve">
Ubicación: 
</t>
    </r>
    <r>
      <rPr>
        <sz val="9"/>
        <color theme="1"/>
        <rFont val="Calibri"/>
        <family val="2"/>
        <scheme val="minor"/>
      </rPr>
      <t>Archivero/MBJARC018054</t>
    </r>
  </si>
  <si>
    <t>PPPR= (NPPR/NPPD)*100</t>
  </si>
  <si>
    <t>Este indicador nos permite identificar los pozos pluviales dañados y restaurarlos.</t>
  </si>
  <si>
    <r>
      <rPr>
        <b/>
        <sz val="9"/>
        <rFont val="Calibri"/>
        <family val="2"/>
        <scheme val="minor"/>
      </rPr>
      <t>PPPR:</t>
    </r>
    <r>
      <rPr>
        <sz val="9"/>
        <rFont val="Calibri"/>
        <family val="2"/>
        <scheme val="minor"/>
      </rPr>
      <t xml:space="preserve"> Porcentaje de los pozos pluviales restaurados. </t>
    </r>
  </si>
  <si>
    <t>Porcentaje (Servicios)</t>
  </si>
  <si>
    <t xml:space="preserve"> Reporte de actividades de coordinacción 2021.</t>
  </si>
  <si>
    <t>Número de servicios de  limpiezas del sistema pluvial programados.</t>
  </si>
  <si>
    <t>NSLSPP</t>
  </si>
  <si>
    <t xml:space="preserve"> Reporte de actividades de coordinacción 2024.</t>
  </si>
  <si>
    <t xml:space="preserve">  Número de servicios de limpieza  pluvial realizados. </t>
  </si>
  <si>
    <t>NSLPR</t>
  </si>
  <si>
    <r>
      <t xml:space="preserve"> Nombre del Documento: 
</t>
    </r>
    <r>
      <rPr>
        <sz val="9"/>
        <color theme="1"/>
        <rFont val="Calibri"/>
        <family val="2"/>
        <scheme val="minor"/>
      </rPr>
      <t>Reporte de actividades de coordinacción 2024.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Dirección de Pozos y Limpieza de Playas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Ubicación: 
</t>
    </r>
    <r>
      <rPr>
        <sz val="9"/>
        <color theme="1"/>
        <rFont val="Calibri"/>
        <family val="2"/>
        <scheme val="minor"/>
      </rPr>
      <t>Archivero/MBJARC018054</t>
    </r>
  </si>
  <si>
    <t>Porcentaje (Servicio)</t>
  </si>
  <si>
    <t>PSLSDP= (NSLPR/NSLSPP)*100</t>
  </si>
  <si>
    <t xml:space="preserve">Este indicador nos permite conocer el porcentaje de servicio de limpieza pluvial. </t>
  </si>
  <si>
    <r>
      <rPr>
        <b/>
        <sz val="9"/>
        <rFont val="Calibri"/>
        <family val="2"/>
        <scheme val="minor"/>
      </rPr>
      <t xml:space="preserve">PSLSP: </t>
    </r>
    <r>
      <rPr>
        <sz val="9"/>
        <rFont val="Calibri"/>
        <family val="2"/>
        <scheme val="minor"/>
      </rPr>
      <t xml:space="preserve">Porcentaje de servicio de limpieza del sistema  pluvial.  </t>
    </r>
  </si>
  <si>
    <t xml:space="preserve"> Porcentaje (Metros lineales)</t>
  </si>
  <si>
    <t xml:space="preserve">  Total de Mantenimmiento de Metros Lineales de Interconexion de Pozos  Programados para su  Mantenimiento. </t>
  </si>
  <si>
    <t>TMMLIPPM</t>
  </si>
  <si>
    <t xml:space="preserve">Total de Mantemiento de Pozos  Realizado </t>
  </si>
  <si>
    <t>Porcentaje (Metros Lineales)</t>
  </si>
  <si>
    <t>PMMLIP= (TMLIPPR/TMMLIPPPM)/100</t>
  </si>
  <si>
    <t>Este indicador nos permite conocer el porcentaje del matenimiento de metros lineales de interconexión de los pozos puviales realizados.</t>
  </si>
  <si>
    <r>
      <rPr>
        <b/>
        <sz val="9"/>
        <rFont val="Calibri"/>
        <family val="2"/>
        <scheme val="minor"/>
      </rPr>
      <t>PMMLIP:</t>
    </r>
    <r>
      <rPr>
        <sz val="9"/>
        <rFont val="Calibri"/>
        <family val="2"/>
        <scheme val="minor"/>
      </rPr>
      <t xml:space="preserve"> Porcentaje de mantenimiento de metros lineales de interconexión de pozos realizados. </t>
    </r>
  </si>
  <si>
    <t>Porcentaje (Recursos administrativos)</t>
  </si>
  <si>
    <t xml:space="preserve"> Transferencias y requisiciones 2021.</t>
  </si>
  <si>
    <t xml:space="preserve">   Número  de recursos administrativos programados.</t>
  </si>
  <si>
    <t>NRAP</t>
  </si>
  <si>
    <t xml:space="preserve"> Transferencias y requisiciones 2024.</t>
  </si>
  <si>
    <t xml:space="preserve">  Número de recursos administrativos gestionados.</t>
  </si>
  <si>
    <t>NRAG</t>
  </si>
  <si>
    <r>
      <t xml:space="preserve"> Nombre del Documento: 
</t>
    </r>
    <r>
      <rPr>
        <sz val="9"/>
        <color theme="1"/>
        <rFont val="Calibri"/>
        <family val="2"/>
        <scheme val="minor"/>
      </rPr>
      <t>Transferencias y requisiciones 2024.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Dirección de Pozos y Limpieza de Playas</t>
    </r>
    <r>
      <rPr>
        <b/>
        <sz val="9"/>
        <color theme="1"/>
        <rFont val="Calibri"/>
        <family val="2"/>
        <scheme val="minor"/>
      </rPr>
      <t xml:space="preserve">
Periodicidad con que se genera la información: 
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Ubicación: 
</t>
    </r>
    <r>
      <rPr>
        <sz val="9"/>
        <color theme="1"/>
        <rFont val="Calibri"/>
        <family val="2"/>
        <scheme val="minor"/>
      </rPr>
      <t>Archivero/MBJARC018054</t>
    </r>
  </si>
  <si>
    <t>Porcentaje (Recursos)</t>
  </si>
  <si>
    <t xml:space="preserve">PRAG= (NRAG/NRAP) *100   </t>
  </si>
  <si>
    <t>Este indicador nos permitirá conocer el porcentaje de recursos administrativos gestionados de la dirección.</t>
  </si>
  <si>
    <r>
      <rPr>
        <b/>
        <sz val="9"/>
        <rFont val="Calibri"/>
        <family val="2"/>
        <scheme val="minor"/>
      </rPr>
      <t xml:space="preserve"> PRAG: </t>
    </r>
    <r>
      <rPr>
        <sz val="9"/>
        <rFont val="Calibri"/>
        <family val="2"/>
        <scheme val="minor"/>
      </rPr>
      <t>Porcentaje de recursos  administrativos gestionados.</t>
    </r>
  </si>
  <si>
    <t xml:space="preserve"> Porcentaje (kilos)</t>
  </si>
  <si>
    <t xml:space="preserve">  Total de  Kilogramos de Basura Recolectado Estimado. </t>
  </si>
  <si>
    <t xml:space="preserve"> TKBR</t>
  </si>
  <si>
    <t xml:space="preserve"> Total de Kilogramos de Basura recolectado de los Accesos a las Playas Publicas Realizado. </t>
  </si>
  <si>
    <t>TKBRAPPR</t>
  </si>
  <si>
    <r>
      <t xml:space="preserve"> Nombre del Documento: 
</t>
    </r>
    <r>
      <rPr>
        <sz val="9"/>
        <color theme="1"/>
        <rFont val="Calibri"/>
        <family val="2"/>
        <scheme val="minor"/>
      </rPr>
      <t>Reporte de actividades de coordinacción 2024.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Dirección de Pozos y Limpieza de Playas</t>
    </r>
    <r>
      <rPr>
        <b/>
        <sz val="9"/>
        <color theme="1"/>
        <rFont val="Calibri"/>
        <family val="2"/>
        <scheme val="minor"/>
      </rPr>
      <t xml:space="preserve">
Periodicidad con que se genera la información: 
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Ubicación:</t>
    </r>
    <r>
      <rPr>
        <sz val="9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Archivero/MBJARC018054</t>
    </r>
  </si>
  <si>
    <t>Porcentaje (Kilogramos)</t>
  </si>
  <si>
    <t xml:space="preserve">PKBRAPP= (TKBRAPPR/CKBRP)*100   </t>
  </si>
  <si>
    <t>Este indicador nos permite conocer los kilogramos de basura recolectado de los accesos a las playas públicas.</t>
  </si>
  <si>
    <t xml:space="preserve">  Incrementar los programas de limpieza de los accesos a las playas públicas</t>
  </si>
  <si>
    <t xml:space="preserve">  3.2.3 </t>
  </si>
  <si>
    <r>
      <rPr>
        <b/>
        <sz val="9"/>
        <rFont val="Calibri"/>
        <family val="2"/>
        <scheme val="minor"/>
      </rPr>
      <t>PKBRAPP:</t>
    </r>
    <r>
      <rPr>
        <sz val="9"/>
        <rFont val="Calibri"/>
        <family val="2"/>
        <scheme val="minor"/>
      </rPr>
      <t xml:space="preserve"> Porcentaje de Kilos de basura recolectado de los accesos a las playas públicas.  </t>
    </r>
  </si>
  <si>
    <t>Porcentaje (Metros cúbicos)</t>
  </si>
  <si>
    <t xml:space="preserve"> Total de Metros Cúbicos de Sargazo y Pasto Marino Estimado</t>
  </si>
  <si>
    <t>TMCSPME</t>
  </si>
  <si>
    <t xml:space="preserve"> Total de Metros Cúbicos de Sargazo y Pasto Marino Recolectado de los Accesos a las Playas Públicas. </t>
  </si>
  <si>
    <t xml:space="preserve"> TMCSPMR</t>
  </si>
  <si>
    <r>
      <t xml:space="preserve"> Nombre del Documento: 
</t>
    </r>
    <r>
      <rPr>
        <sz val="9"/>
        <color theme="1"/>
        <rFont val="Calibri"/>
        <family val="2"/>
        <scheme val="minor"/>
      </rPr>
      <t>Reporte de actividades de coordinacción 2024.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Dirección de Pozos y Limpieza de Playas</t>
    </r>
    <r>
      <rPr>
        <b/>
        <sz val="9"/>
        <color theme="1"/>
        <rFont val="Calibri"/>
        <family val="2"/>
        <scheme val="minor"/>
      </rPr>
      <t xml:space="preserve">
Periodicidad con que se genera la información: 
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Ubicación:                                    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scheme val="minor"/>
      </rPr>
      <t>Archivero/MBJARC018054</t>
    </r>
  </si>
  <si>
    <t>Porcentaje (Metros Cubicos)</t>
  </si>
  <si>
    <t>PMCSPMRAPP= (TMCSPMR/TMCSPME)+100</t>
  </si>
  <si>
    <t>Este indicador nos permite conocer los metros cubicos de sargazo y pasto marino retirado de los accesos a las playas públicas.</t>
  </si>
  <si>
    <r>
      <rPr>
        <b/>
        <sz val="9"/>
        <rFont val="Calibri"/>
        <family val="2"/>
        <scheme val="minor"/>
      </rPr>
      <t>PMCSPMRAPP:</t>
    </r>
    <r>
      <rPr>
        <sz val="9"/>
        <rFont val="Calibri"/>
        <family val="2"/>
        <scheme val="minor"/>
      </rPr>
      <t xml:space="preserve"> Porcentaje de metros cubicos de sargazo y pasto marino retirado de los accesos a las playas públicas.   </t>
    </r>
  </si>
  <si>
    <t xml:space="preserve"> Porcentaje (Mantenimientos)</t>
  </si>
  <si>
    <t xml:space="preserve"> Oficios enviados 2021.</t>
  </si>
  <si>
    <t xml:space="preserve"> Número de mantenimientos programados de parque vehicular, equipo menor y maquinaria pesada. </t>
  </si>
  <si>
    <t xml:space="preserve"> NMPPVEMMP</t>
  </si>
  <si>
    <t xml:space="preserve"> Oficios enviados 2024.</t>
  </si>
  <si>
    <t>Número de mantenimiento de parque vehicular 
 Número de mantenimiento de equipo menor.                  
 Número de mantenimiento de maquinaria pesada.</t>
  </si>
  <si>
    <t xml:space="preserve"> NMP, NMEM, NMMP</t>
  </si>
  <si>
    <r>
      <t xml:space="preserve"> Nombre del Documento: 
</t>
    </r>
    <r>
      <rPr>
        <sz val="9"/>
        <color theme="1"/>
        <rFont val="Calibri"/>
        <family val="2"/>
        <scheme val="minor"/>
      </rPr>
      <t>Oficios enviados 2024.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Dirección de Pozos y Limpieza de Playas</t>
    </r>
    <r>
      <rPr>
        <b/>
        <sz val="9"/>
        <color theme="1"/>
        <rFont val="Calibri"/>
        <family val="2"/>
        <scheme val="minor"/>
      </rPr>
      <t xml:space="preserve">
Periodicidad con que se genera la información: 
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Ubicación: </t>
    </r>
    <r>
      <rPr>
        <sz val="9"/>
        <color theme="1"/>
        <rFont val="Calibri"/>
        <family val="2"/>
        <scheme val="minor"/>
      </rPr>
      <t xml:space="preserve">
Archivero/MBJARC018054</t>
    </r>
  </si>
  <si>
    <t>Porcentaje (Mantenimiento)</t>
  </si>
  <si>
    <t xml:space="preserve">PMPVEMMP= (NMPV+NMEM+NMMP/NMPPVEMMP) *100 </t>
  </si>
  <si>
    <t xml:space="preserve"> Este indicador nos permite conocer el porcentaje de mantenimiento realizado.</t>
  </si>
  <si>
    <r>
      <rPr>
        <b/>
        <sz val="9"/>
        <rFont val="Calibri"/>
        <family val="2"/>
        <scheme val="minor"/>
      </rPr>
      <t>PMPVEMMP:</t>
    </r>
    <r>
      <rPr>
        <sz val="9"/>
        <rFont val="Calibri"/>
        <family val="2"/>
        <scheme val="minor"/>
      </rPr>
      <t xml:space="preserve"> Porcentaje de mantenimiento de parque vehicular, equipo menor y maquinaria pesada de la Dirección de pozos y Limpieza de playas.  </t>
    </r>
  </si>
  <si>
    <t>(998)8917793</t>
  </si>
  <si>
    <t>dir.parquesyareasjardinadas@gmail.com</t>
  </si>
  <si>
    <t xml:space="preserve">Dirección de Parques y Áreas Jardinadas </t>
  </si>
  <si>
    <t>Ing. Sergio Manuel Torres Chávez</t>
  </si>
  <si>
    <t>Servicios</t>
  </si>
  <si>
    <t>CONCENTRADO DE TRABAJOS REALIZADOS_2021_Infraestructuras</t>
  </si>
  <si>
    <t xml:space="preserve"> Número de Servicios de Infraestructura  de parques y jardines Programada.</t>
  </si>
  <si>
    <t>NSIPJP</t>
  </si>
  <si>
    <t>CONCENTRADO DE TRABAJOS REALIZADOS_2024_Infraestructuras</t>
  </si>
  <si>
    <t>Número de Servicios de Infraestructura de parques y jardines  atendido.</t>
  </si>
  <si>
    <t>NSIPJA</t>
  </si>
  <si>
    <r>
      <t>Nombre del Documento:</t>
    </r>
    <r>
      <rPr>
        <sz val="9"/>
        <color indexed="8"/>
        <rFont val="Calibri"/>
        <family val="2"/>
      </rPr>
      <t xml:space="preserve">  
CONCENTRADO DE TRABAJOS REALIZADOS_2024_Infraestructuras</t>
    </r>
    <r>
      <rPr>
        <b/>
        <sz val="9"/>
        <color indexed="8"/>
        <rFont val="Calibri"/>
        <family val="2"/>
      </rPr>
      <t xml:space="preserve">
Nombre de quien genera la información: 
</t>
    </r>
    <r>
      <rPr>
        <sz val="9"/>
        <color indexed="8"/>
        <rFont val="Calibri"/>
        <family val="2"/>
      </rPr>
      <t>Dirección de Parques y Áreas Jardinadas</t>
    </r>
    <r>
      <rPr>
        <b/>
        <sz val="9"/>
        <color indexed="8"/>
        <rFont val="Calibri"/>
        <family val="2"/>
      </rPr>
      <t xml:space="preserve">
Periodicidad con que se genera la información:</t>
    </r>
    <r>
      <rPr>
        <sz val="9"/>
        <color indexed="8"/>
        <rFont val="Calibri"/>
        <family val="2"/>
      </rPr>
      <t xml:space="preserve"> 
Trimestral</t>
    </r>
    <r>
      <rPr>
        <b/>
        <sz val="9"/>
        <color indexed="8"/>
        <rFont val="Calibri"/>
        <family val="2"/>
      </rPr>
      <t xml:space="preserve">
Ubicación: 
</t>
    </r>
    <r>
      <rPr>
        <sz val="9"/>
        <color indexed="8"/>
        <rFont val="Calibri"/>
        <family val="2"/>
      </rPr>
      <t>Leford MBJ-PM-SMOPS-DGSPM-DPAJ-002-2024, Ubicado en el archivero MBJARC008906.</t>
    </r>
  </si>
  <si>
    <t>PSMIPJR=(NSIPJA/NSIPJP)*100</t>
  </si>
  <si>
    <t xml:space="preserve">Este indicador nos permitirá conocer el Porcentaje  de parques y jardines alos cuales se le realiza un mantenimiento general a su infraestructura. </t>
  </si>
  <si>
    <t>(     x    )</t>
  </si>
  <si>
    <t>(    x    )</t>
  </si>
  <si>
    <t>(      x     )</t>
  </si>
  <si>
    <t>Seleccionar el comportamiento del Indicador hacia la meta.
(ascendente o descendente + regular o nominal)</t>
  </si>
  <si>
    <t xml:space="preserve"> ( x  )</t>
  </si>
  <si>
    <t xml:space="preserve"> (  x  )</t>
  </si>
  <si>
    <t>(     x     )</t>
  </si>
  <si>
    <t>(    x   )</t>
  </si>
  <si>
    <t>(    x     )</t>
  </si>
  <si>
    <t>Ejecutar programas, acciones y medidas para la operación y buen funcionamiento de los servicios públicos.</t>
  </si>
  <si>
    <t>Secretaría Municipal de Obras Publicas y Servicios/Dirección de Parques y Áreas Jardinadas</t>
  </si>
  <si>
    <t>E-PP 3.1  Programa de infraestructura básica urbana, mejora de imagen, servicios públicos y obras públicas sustentables y dignas</t>
  </si>
  <si>
    <r>
      <rPr>
        <b/>
        <sz val="9"/>
        <color indexed="8"/>
        <rFont val="Calibri"/>
        <family val="2"/>
      </rPr>
      <t>PSMIPJR:</t>
    </r>
    <r>
      <rPr>
        <sz val="9"/>
        <color indexed="8"/>
        <rFont val="Calibri"/>
        <family val="2"/>
      </rPr>
      <t xml:space="preserve"> Porcentaje servicios de mantenimiento a la infraestructura  de parques y jardines realizados</t>
    </r>
  </si>
  <si>
    <t>CONCENTRADO DE TRABAJOS REALIZADOS_2021_Parques</t>
  </si>
  <si>
    <t>Total de servicios de parques y espacios publicos programadas.</t>
  </si>
  <si>
    <t>TSPEPP</t>
  </si>
  <si>
    <t>CONCENTRADO DE TRABAJOS REALIZADOS_2024_Parques</t>
  </si>
  <si>
    <t>Total de Servicios de parques y espacios publicos realizados.</t>
  </si>
  <si>
    <t>TSPEPR</t>
  </si>
  <si>
    <r>
      <t>Nombre del Documento:</t>
    </r>
    <r>
      <rPr>
        <sz val="9"/>
        <color indexed="8"/>
        <rFont val="Calibri"/>
        <family val="2"/>
      </rPr>
      <t xml:space="preserve">  
CONCENTRADO DE TRABAJOS REALIZADOS_2024_Parques</t>
    </r>
    <r>
      <rPr>
        <b/>
        <sz val="9"/>
        <color indexed="8"/>
        <rFont val="Calibri"/>
        <family val="2"/>
      </rPr>
      <t xml:space="preserve">
Nombre de quien genera la información: 
</t>
    </r>
    <r>
      <rPr>
        <sz val="9"/>
        <color indexed="8"/>
        <rFont val="Calibri"/>
        <family val="2"/>
      </rPr>
      <t>Dirección de Parques y Áreas Jardinadas</t>
    </r>
    <r>
      <rPr>
        <b/>
        <sz val="9"/>
        <color indexed="8"/>
        <rFont val="Calibri"/>
        <family val="2"/>
      </rPr>
      <t xml:space="preserve">
Periodicidad con que se genera la información:</t>
    </r>
    <r>
      <rPr>
        <sz val="9"/>
        <color indexed="8"/>
        <rFont val="Calibri"/>
        <family val="2"/>
      </rPr>
      <t xml:space="preserve"> 
Trimestral</t>
    </r>
    <r>
      <rPr>
        <b/>
        <sz val="9"/>
        <color indexed="8"/>
        <rFont val="Calibri"/>
        <family val="2"/>
      </rPr>
      <t xml:space="preserve">
Ubicación: 
</t>
    </r>
    <r>
      <rPr>
        <sz val="9"/>
        <color indexed="8"/>
        <rFont val="Calibri"/>
        <family val="2"/>
      </rPr>
      <t>Leford MBJ-PM-SMOPS-DGSPM-DPAJ-002-2024, Ubicado en el archivero MBJARC008906.</t>
    </r>
  </si>
  <si>
    <t>PSLPEPR=(TSPEPR/TSPEPP)*100</t>
  </si>
  <si>
    <t xml:space="preserve">Este indicador nos permitirá conocer el porcentaje de servicios de mantenimiento en limpieza general (barrido, chapeo, poda de pasto y escobillado)  de parques y espacios públicos. </t>
  </si>
  <si>
    <t>(     x      )</t>
  </si>
  <si>
    <t>Implementar servicios de limpieza a espacios publicos y parques</t>
  </si>
  <si>
    <t>3.1.2.10</t>
  </si>
  <si>
    <t>Garantizar la implementación en forma eficaz y eficiente de las actividades inherentes en materia de servicios públicos que contribuyan a la informacion de la infraestructura del municipio de excelencia y calidad, permitiendo el progreso sostenible y sustentable en beneficio de los habitantes.</t>
  </si>
  <si>
    <r>
      <rPr>
        <b/>
        <sz val="9"/>
        <color indexed="8"/>
        <rFont val="Calibri"/>
        <family val="2"/>
      </rPr>
      <t xml:space="preserve">PSLPEPR: </t>
    </r>
    <r>
      <rPr>
        <sz val="9"/>
        <color indexed="8"/>
        <rFont val="Calibri"/>
        <family val="2"/>
      </rPr>
      <t>Porcentaje de  servicios de limpieza a parques y espacios públicos realizados</t>
    </r>
  </si>
  <si>
    <t>Plantas</t>
  </si>
  <si>
    <t>CONCENTRADO DE TRABAJOS REALIZADOS_2021_Plantas</t>
  </si>
  <si>
    <t>Total de plantas programadas</t>
  </si>
  <si>
    <t>TPP</t>
  </si>
  <si>
    <t>CONCENTRADO DE TRABAJOS REALIZADOS_2024_Plantas</t>
  </si>
  <si>
    <t>Total de plantas sembrados</t>
  </si>
  <si>
    <t>TPS</t>
  </si>
  <si>
    <r>
      <t>Nombre del Documento:</t>
    </r>
    <r>
      <rPr>
        <sz val="9"/>
        <color indexed="8"/>
        <rFont val="Calibri"/>
        <family val="2"/>
      </rPr>
      <t xml:space="preserve">  
CONCENTRADO DE TRABAJOS REALIZADOS_2024_Plantas</t>
    </r>
    <r>
      <rPr>
        <b/>
        <sz val="9"/>
        <color indexed="8"/>
        <rFont val="Calibri"/>
        <family val="2"/>
      </rPr>
      <t xml:space="preserve">
Nombre de quien genera la información: 
</t>
    </r>
    <r>
      <rPr>
        <sz val="9"/>
        <color indexed="8"/>
        <rFont val="Calibri"/>
        <family val="2"/>
      </rPr>
      <t>Dirección de Parques y Áreas Jardinadas</t>
    </r>
    <r>
      <rPr>
        <b/>
        <sz val="9"/>
        <color indexed="8"/>
        <rFont val="Calibri"/>
        <family val="2"/>
      </rPr>
      <t xml:space="preserve">
Periodicidad con que se genera la información:</t>
    </r>
    <r>
      <rPr>
        <sz val="9"/>
        <color indexed="8"/>
        <rFont val="Calibri"/>
        <family val="2"/>
      </rPr>
      <t xml:space="preserve"> 
Trimestral</t>
    </r>
    <r>
      <rPr>
        <b/>
        <sz val="9"/>
        <color indexed="8"/>
        <rFont val="Calibri"/>
        <family val="2"/>
      </rPr>
      <t xml:space="preserve">
Ubicación: 
</t>
    </r>
    <r>
      <rPr>
        <sz val="9"/>
        <color indexed="8"/>
        <rFont val="Calibri"/>
        <family val="2"/>
      </rPr>
      <t>Leford MBJ-PM-SMOPS-DGSPM-DPAJ-002-2024, Ubicado en el archivero MBJARC008906.</t>
    </r>
  </si>
  <si>
    <t>PPOS=(TPS/TPP)*100</t>
  </si>
  <si>
    <t>Este indicador nos permitirá conocer el  Porcentaje de sembrado de plantas de ornato que seran utilizadas o destinadas para parques y camellones.</t>
  </si>
  <si>
    <r>
      <rPr>
        <b/>
        <sz val="9"/>
        <color indexed="8"/>
        <rFont val="Calibri"/>
        <family val="2"/>
      </rPr>
      <t>PPOS:</t>
    </r>
    <r>
      <rPr>
        <sz val="9"/>
        <color indexed="8"/>
        <rFont val="Calibri"/>
        <family val="2"/>
      </rPr>
      <t xml:space="preserve"> Porcentaje plantas de ornato sembradas</t>
    </r>
  </si>
  <si>
    <t>Fuentes y Monumentos</t>
  </si>
  <si>
    <t>CONCENTRADO DE TRABAJOS REALIZADOS_2021_FuentesyMonumentos</t>
  </si>
  <si>
    <t>Total de fuentes y monumentos existentes</t>
  </si>
  <si>
    <t>TFME</t>
  </si>
  <si>
    <t>CONCENTRADO DE TRABAJOS REALIZADOS_2024_FuentesyMonumentos</t>
  </si>
  <si>
    <t xml:space="preserve">Total de fuentes y monumentos atendidos     </t>
  </si>
  <si>
    <t>TFMA</t>
  </si>
  <si>
    <r>
      <t>Nombre del Documento:</t>
    </r>
    <r>
      <rPr>
        <sz val="9"/>
        <color indexed="8"/>
        <rFont val="Calibri"/>
        <family val="2"/>
      </rPr>
      <t xml:space="preserve">  
CONCENTRADO DE TRABAJOS REALIZADOS_2024_FuentesyMonumentos</t>
    </r>
    <r>
      <rPr>
        <b/>
        <sz val="9"/>
        <color indexed="8"/>
        <rFont val="Calibri"/>
        <family val="2"/>
      </rPr>
      <t xml:space="preserve">
Nombre de quien genera la información: 
</t>
    </r>
    <r>
      <rPr>
        <sz val="9"/>
        <color indexed="8"/>
        <rFont val="Calibri"/>
        <family val="2"/>
      </rPr>
      <t>Dirección de Parques y Áreas Jardinadas</t>
    </r>
    <r>
      <rPr>
        <b/>
        <sz val="9"/>
        <color indexed="8"/>
        <rFont val="Calibri"/>
        <family val="2"/>
      </rPr>
      <t xml:space="preserve">
Periodicidad con que se genera la información:</t>
    </r>
    <r>
      <rPr>
        <sz val="9"/>
        <color indexed="8"/>
        <rFont val="Calibri"/>
        <family val="2"/>
      </rPr>
      <t xml:space="preserve"> 
Trimestral</t>
    </r>
    <r>
      <rPr>
        <b/>
        <sz val="9"/>
        <color indexed="8"/>
        <rFont val="Calibri"/>
        <family val="2"/>
      </rPr>
      <t xml:space="preserve">
Ubicación: 
</t>
    </r>
    <r>
      <rPr>
        <sz val="9"/>
        <color indexed="8"/>
        <rFont val="Calibri"/>
        <family val="2"/>
      </rPr>
      <t>Leford MBJ-PM-SMOPS-DGSPM-DPAJ-002-2024, Ubicado en el archivero MBJARC008906.</t>
    </r>
  </si>
  <si>
    <t xml:space="preserve">PAAEPFM=(TFMA/TFME)*100  </t>
  </si>
  <si>
    <t>Este indicador nos permitirá conocer el  Porcentaje de fuentes y monumentos a los cuales les fueron realizado trabajos en pintura general, equipamiento y acondicionamiento de cada una de ellas.</t>
  </si>
  <si>
    <r>
      <rPr>
        <b/>
        <sz val="9"/>
        <color indexed="8"/>
        <rFont val="Calibri"/>
        <family val="2"/>
      </rPr>
      <t xml:space="preserve">PAAEPFM: </t>
    </r>
    <r>
      <rPr>
        <sz val="9"/>
        <color indexed="8"/>
        <rFont val="Calibri"/>
        <family val="2"/>
      </rPr>
      <t xml:space="preserve">Porcentaje  de avance en  acondicionamiento, equipamiento y pintado de fuentes y monumentos  </t>
    </r>
  </si>
  <si>
    <t>Juegos y Ejercitadores</t>
  </si>
  <si>
    <t>CONCENTRADO DE TRABAJOS REALIZADOS_2021_Juegos y Ejercitadores</t>
  </si>
  <si>
    <t>Total de juegos y ejercitadores programados</t>
  </si>
  <si>
    <t>TJEP</t>
  </si>
  <si>
    <t>CONCENTRADO DE TRABAJOS REALIZADOS_2024_Juegos y Ejercitadores</t>
  </si>
  <si>
    <t xml:space="preserve">Total de juegos y ejercitadores restuarados     </t>
  </si>
  <si>
    <t>TJER</t>
  </si>
  <si>
    <r>
      <t>Nombre del Documento:</t>
    </r>
    <r>
      <rPr>
        <sz val="9"/>
        <color indexed="8"/>
        <rFont val="Calibri"/>
        <family val="2"/>
      </rPr>
      <t xml:space="preserve">  
CONCENTRADO DE TRABAJOS REALIZADOS_2024_JuegosyEjercitadores</t>
    </r>
    <r>
      <rPr>
        <b/>
        <sz val="9"/>
        <color indexed="8"/>
        <rFont val="Calibri"/>
        <family val="2"/>
      </rPr>
      <t xml:space="preserve">
Nombre de quien genera la información: 
</t>
    </r>
    <r>
      <rPr>
        <sz val="9"/>
        <color indexed="8"/>
        <rFont val="Calibri"/>
        <family val="2"/>
      </rPr>
      <t>Dirección de Parques y Áreas Jardinadas</t>
    </r>
    <r>
      <rPr>
        <b/>
        <sz val="9"/>
        <color indexed="8"/>
        <rFont val="Calibri"/>
        <family val="2"/>
      </rPr>
      <t xml:space="preserve">
Periodicidad con que se genera la información:</t>
    </r>
    <r>
      <rPr>
        <sz val="9"/>
        <color indexed="8"/>
        <rFont val="Calibri"/>
        <family val="2"/>
      </rPr>
      <t xml:space="preserve"> 
Trimestral</t>
    </r>
    <r>
      <rPr>
        <b/>
        <sz val="9"/>
        <color indexed="8"/>
        <rFont val="Calibri"/>
        <family val="2"/>
      </rPr>
      <t xml:space="preserve">
Ubicación: 
</t>
    </r>
    <r>
      <rPr>
        <sz val="9"/>
        <color indexed="8"/>
        <rFont val="Calibri"/>
        <family val="2"/>
      </rPr>
      <t>Leford MBJ-PM-SMOPS-DGSPM-DPAJ-002-2024, Ubicado en el archivero MBJARC008906.</t>
    </r>
  </si>
  <si>
    <t xml:space="preserve">PJIAER=(TJER/TJEP)*100  </t>
  </si>
  <si>
    <t>Este indicador nos permitirá conocer el  Porcentaje de juegos y aparatos ejercitadores los cuales han sido restaurados (reparación y/o pintura).</t>
  </si>
  <si>
    <t>Restaurar juegos infantiles y aparatos de ejercicio beneficiando a la poblacion del municipio de benito Juárez</t>
  </si>
  <si>
    <t>3.1.2.9</t>
  </si>
  <si>
    <r>
      <rPr>
        <b/>
        <sz val="9"/>
        <color indexed="8"/>
        <rFont val="Calibri"/>
        <family val="2"/>
      </rPr>
      <t xml:space="preserve">PJIAER: </t>
    </r>
    <r>
      <rPr>
        <sz val="9"/>
        <color indexed="8"/>
        <rFont val="Calibri"/>
        <family val="2"/>
      </rPr>
      <t xml:space="preserve">Porcentaje de juegos infantiles y aparatos de ejercitadores restaurados </t>
    </r>
  </si>
  <si>
    <t>CONCENTRADO DE TRABAJOS REALIZADOS_2021_ParqueVehicular</t>
  </si>
  <si>
    <t>Total de servicios de mantenimiento programado</t>
  </si>
  <si>
    <t>TSMP</t>
  </si>
  <si>
    <t>CONCENTRADO DE TRABAJOS REALIZADOS_2024_ParqueVehicular</t>
  </si>
  <si>
    <t>Total de servicios de mantenimiento realizados</t>
  </si>
  <si>
    <t>TSMR</t>
  </si>
  <si>
    <r>
      <t>Nombre del Documento:</t>
    </r>
    <r>
      <rPr>
        <sz val="9"/>
        <color indexed="8"/>
        <rFont val="Calibri"/>
        <family val="2"/>
      </rPr>
      <t xml:space="preserve">  
CONCENTRADO DE TRABAJOS REALIZADOS_2024_ParqueVehicular</t>
    </r>
    <r>
      <rPr>
        <b/>
        <sz val="9"/>
        <color indexed="8"/>
        <rFont val="Calibri"/>
        <family val="2"/>
      </rPr>
      <t xml:space="preserve">
Nombre de quien genera la información: 
</t>
    </r>
    <r>
      <rPr>
        <sz val="9"/>
        <color indexed="8"/>
        <rFont val="Calibri"/>
        <family val="2"/>
      </rPr>
      <t>Dirección de Parques y Áreas Jardinadas</t>
    </r>
    <r>
      <rPr>
        <b/>
        <sz val="9"/>
        <color indexed="8"/>
        <rFont val="Calibri"/>
        <family val="2"/>
      </rPr>
      <t xml:space="preserve">
Periodicidad con que se genera la información:</t>
    </r>
    <r>
      <rPr>
        <sz val="9"/>
        <color indexed="8"/>
        <rFont val="Calibri"/>
        <family val="2"/>
      </rPr>
      <t xml:space="preserve"> 
Trimestral</t>
    </r>
    <r>
      <rPr>
        <b/>
        <sz val="9"/>
        <color indexed="8"/>
        <rFont val="Calibri"/>
        <family val="2"/>
      </rPr>
      <t xml:space="preserve">
Ubicación: 
</t>
    </r>
    <r>
      <rPr>
        <sz val="9"/>
        <color indexed="8"/>
        <rFont val="Calibri"/>
        <family val="2"/>
      </rPr>
      <t>Leford MBJ-PM-SMOPS-DGSPM-DPAJ-002-2024, Ubicado en el archivero MBJARC008906.</t>
    </r>
  </si>
  <si>
    <t xml:space="preserve">PMPV=(TSMR/TSMP)*100  </t>
  </si>
  <si>
    <t>Este indicador nos permitirá conocer el porcentaje de vehículos a los cuales se les ha realizado mantenimiento preventivo y correctivo.</t>
  </si>
  <si>
    <r>
      <rPr>
        <b/>
        <sz val="9"/>
        <color indexed="8"/>
        <rFont val="Calibri"/>
        <family val="2"/>
      </rPr>
      <t xml:space="preserve">PMPV: </t>
    </r>
    <r>
      <rPr>
        <sz val="9"/>
        <color indexed="8"/>
        <rFont val="Calibri"/>
        <family val="2"/>
      </rPr>
      <t>Porcentaje de mantenimiento del parque vehicular</t>
    </r>
  </si>
  <si>
    <t>CONCENTRADO DE TRABAJOS REALIZADOS_2021_MaquinariaMenor</t>
  </si>
  <si>
    <t>Total de servicios de mantenimiento programados</t>
  </si>
  <si>
    <t>CONCENTRADO DE TRABAJOS REALIZADOS_2024_MaquinariaMenor</t>
  </si>
  <si>
    <r>
      <t>Nombre del Documento:</t>
    </r>
    <r>
      <rPr>
        <sz val="9"/>
        <color indexed="8"/>
        <rFont val="Calibri"/>
        <family val="2"/>
      </rPr>
      <t xml:space="preserve">  
CONCENTRADO DE TRABAJOS REALIZADOS_2024_MaquinariaMenor</t>
    </r>
    <r>
      <rPr>
        <b/>
        <sz val="9"/>
        <color indexed="8"/>
        <rFont val="Calibri"/>
        <family val="2"/>
      </rPr>
      <t xml:space="preserve">
Nombre de quien genera la información: 
</t>
    </r>
    <r>
      <rPr>
        <sz val="9"/>
        <color indexed="8"/>
        <rFont val="Calibri"/>
        <family val="2"/>
      </rPr>
      <t>Dirección de Parques y Áreas Jardinadas</t>
    </r>
    <r>
      <rPr>
        <b/>
        <sz val="9"/>
        <color indexed="8"/>
        <rFont val="Calibri"/>
        <family val="2"/>
      </rPr>
      <t xml:space="preserve">
Periodicidad con que se genera la información:</t>
    </r>
    <r>
      <rPr>
        <sz val="9"/>
        <color indexed="8"/>
        <rFont val="Calibri"/>
        <family val="2"/>
      </rPr>
      <t xml:space="preserve"> 
Trimestral</t>
    </r>
    <r>
      <rPr>
        <b/>
        <sz val="9"/>
        <color indexed="8"/>
        <rFont val="Calibri"/>
        <family val="2"/>
      </rPr>
      <t xml:space="preserve">
Ubicación: 
</t>
    </r>
    <r>
      <rPr>
        <sz val="9"/>
        <color indexed="8"/>
        <rFont val="Calibri"/>
        <family val="2"/>
      </rPr>
      <t>Leford MBJ-PM-SMOPS-DGSPM-DPAJ-002-2024, Ubicado en el archivero MBJARC008906.</t>
    </r>
  </si>
  <si>
    <t xml:space="preserve">PMMM=(TSMR/TSMP)*100   </t>
  </si>
  <si>
    <t>Este indicador nos permitirá conocer el  Porcentaje de maquinaria menor al que se le ha realizado el mantenimiento preventivo o correctivo.</t>
  </si>
  <si>
    <r>
      <rPr>
        <b/>
        <sz val="9"/>
        <color indexed="8"/>
        <rFont val="Calibri"/>
        <family val="2"/>
      </rPr>
      <t>PMMM:</t>
    </r>
    <r>
      <rPr>
        <sz val="9"/>
        <color indexed="8"/>
        <rFont val="Calibri"/>
        <family val="2"/>
      </rPr>
      <t xml:space="preserve"> Porcentaje de mantenimiento a maquinaria menor </t>
    </r>
  </si>
  <si>
    <t>Metros Lineales</t>
  </si>
  <si>
    <t>CONCENTRADO DE TRABAJOS REALIZADOS_2021_EstructuraML</t>
  </si>
  <si>
    <t xml:space="preserve"> Total de mts lineales de guarniciones programados</t>
  </si>
  <si>
    <t>TMLGP</t>
  </si>
  <si>
    <t>CONCENTRADO DE TRABAJOS REALIZADOS_2024_EstructuraML</t>
  </si>
  <si>
    <t xml:space="preserve"> Total de mts lineales de guarniciones reparados</t>
  </si>
  <si>
    <t>TMLGR</t>
  </si>
  <si>
    <r>
      <t>Nombre del Documento:</t>
    </r>
    <r>
      <rPr>
        <sz val="9"/>
        <color indexed="8"/>
        <rFont val="Calibri"/>
        <family val="2"/>
      </rPr>
      <t xml:space="preserve">  
CONCENTRADO DE TRABAJOS REALIZADOS_2024_EstructuraML</t>
    </r>
    <r>
      <rPr>
        <b/>
        <sz val="9"/>
        <color indexed="8"/>
        <rFont val="Calibri"/>
        <family val="2"/>
      </rPr>
      <t xml:space="preserve">
Nombre de quien genera la información: 
</t>
    </r>
    <r>
      <rPr>
        <sz val="9"/>
        <color indexed="8"/>
        <rFont val="Calibri"/>
        <family val="2"/>
      </rPr>
      <t>Dirección de Parques y Áreas Jardinadas</t>
    </r>
    <r>
      <rPr>
        <b/>
        <sz val="9"/>
        <color indexed="8"/>
        <rFont val="Calibri"/>
        <family val="2"/>
      </rPr>
      <t xml:space="preserve">
Periodicidad con que se genera la información:</t>
    </r>
    <r>
      <rPr>
        <sz val="9"/>
        <color indexed="8"/>
        <rFont val="Calibri"/>
        <family val="2"/>
      </rPr>
      <t xml:space="preserve"> 
Trimestral</t>
    </r>
    <r>
      <rPr>
        <b/>
        <sz val="9"/>
        <color indexed="8"/>
        <rFont val="Calibri"/>
        <family val="2"/>
      </rPr>
      <t xml:space="preserve">
Ubicación: 
</t>
    </r>
    <r>
      <rPr>
        <sz val="9"/>
        <color indexed="8"/>
        <rFont val="Calibri"/>
        <family val="2"/>
      </rPr>
      <t>Leford MBJ-PM-SMOPS-DGSPM-DPAJ-002-2024, Ubicado en el archivero MBJARC008906.</t>
    </r>
  </si>
  <si>
    <t xml:space="preserve">PMLRG=(TMLGR/TMLGP)*100   </t>
  </si>
  <si>
    <t>Este indicador nos permite conocer el porcentaje de  metros lineales en reparación de estructuras de guarniciones</t>
  </si>
  <si>
    <r>
      <rPr>
        <b/>
        <sz val="9"/>
        <color indexed="8"/>
        <rFont val="Calibri"/>
        <family val="2"/>
      </rPr>
      <t xml:space="preserve">PMLRG: </t>
    </r>
    <r>
      <rPr>
        <sz val="9"/>
        <color indexed="8"/>
        <rFont val="Calibri"/>
        <family val="2"/>
      </rPr>
      <t>Porcentaje de metros lineales de reparación en guarniciones</t>
    </r>
  </si>
  <si>
    <t>Metros Cuadrados</t>
  </si>
  <si>
    <t>CONCENTRADO DE TRABAJOS REALIZADOS_2021_EstructuraM2</t>
  </si>
  <si>
    <t>Total de m2 de estructuras de concreto programadas.</t>
  </si>
  <si>
    <t>TMECP</t>
  </si>
  <si>
    <t>CONCENTRADO DE TRABAJOS REALIZADOS_2024_EstructuraM2</t>
  </si>
  <si>
    <t>Total de m2 de estructuras de concreto reparadas</t>
  </si>
  <si>
    <t>TMECR</t>
  </si>
  <si>
    <r>
      <t>Nombre del Documento:</t>
    </r>
    <r>
      <rPr>
        <sz val="9"/>
        <color indexed="8"/>
        <rFont val="Calibri"/>
        <family val="2"/>
      </rPr>
      <t xml:space="preserve">  
CONCENTRADO DE TRABAJOS REALIZADOS_2024_EstructuraM2</t>
    </r>
    <r>
      <rPr>
        <b/>
        <sz val="9"/>
        <color indexed="8"/>
        <rFont val="Calibri"/>
        <family val="2"/>
      </rPr>
      <t xml:space="preserve">
Nombre de quien genera la información: 
</t>
    </r>
    <r>
      <rPr>
        <sz val="9"/>
        <color indexed="8"/>
        <rFont val="Calibri"/>
        <family val="2"/>
      </rPr>
      <t>Dirección de Parques y Áreas Jardinadas</t>
    </r>
    <r>
      <rPr>
        <b/>
        <sz val="9"/>
        <color indexed="8"/>
        <rFont val="Calibri"/>
        <family val="2"/>
      </rPr>
      <t xml:space="preserve">
Periodicidad con que se genera la información:</t>
    </r>
    <r>
      <rPr>
        <sz val="9"/>
        <color indexed="8"/>
        <rFont val="Calibri"/>
        <family val="2"/>
      </rPr>
      <t xml:space="preserve"> 
Trimestral</t>
    </r>
    <r>
      <rPr>
        <b/>
        <sz val="9"/>
        <color indexed="8"/>
        <rFont val="Calibri"/>
        <family val="2"/>
      </rPr>
      <t xml:space="preserve">
Ubicación: 
</t>
    </r>
    <r>
      <rPr>
        <sz val="9"/>
        <color indexed="8"/>
        <rFont val="Calibri"/>
        <family val="2"/>
      </rPr>
      <t>Leford MBJ-PM-SMOPS-DGSPM-DPAJ-002-2024, Ubicado en el archivero MBJARC008906.</t>
    </r>
  </si>
  <si>
    <t>PMCREC=(TMECR/TMECP)*100</t>
  </si>
  <si>
    <t>Este indicador nos permite conocer el porcentaje de metros cuadrados de banquetas ,rampas y bardas los cuales han sido reparadas.</t>
  </si>
  <si>
    <t>Atender las solicitudes de la ciudadania para el mantenimiento de la infraestructura urbana y para la creación de obra pública municipal</t>
  </si>
  <si>
    <r>
      <rPr>
        <b/>
        <sz val="9"/>
        <color indexed="8"/>
        <rFont val="Calibri"/>
        <family val="2"/>
      </rPr>
      <t>PMCREC:</t>
    </r>
    <r>
      <rPr>
        <sz val="9"/>
        <color indexed="8"/>
        <rFont val="Calibri"/>
        <family val="2"/>
      </rPr>
      <t xml:space="preserve"> Porcentaje de  de metros cuadrados  de reparación de estructuras de concreto</t>
    </r>
  </si>
  <si>
    <t>998-8883864</t>
  </si>
  <si>
    <t>demandasemergentes99@gmail.com</t>
  </si>
  <si>
    <t>Director de Atención a Demandas Emergentes</t>
  </si>
  <si>
    <t>Dirección General de Servicios Públicos Municipales</t>
  </si>
  <si>
    <t>Ing. Andres Santiago León Vidal</t>
  </si>
  <si>
    <t>Actividades</t>
  </si>
  <si>
    <t>Reportes de la Dirección de Atención a Demandas Emergentes 2020.</t>
  </si>
  <si>
    <t xml:space="preserve">Número de Actividades Programadas </t>
  </si>
  <si>
    <t>Reportes de la Dirección de Atención a Demandas Emergentes.</t>
  </si>
  <si>
    <t>Numero de Actividades Realizadas</t>
  </si>
  <si>
    <r>
      <t xml:space="preserve">Nombre del Documento: 
</t>
    </r>
    <r>
      <rPr>
        <sz val="12"/>
        <color theme="1"/>
        <rFont val="Calibri"/>
        <family val="2"/>
        <scheme val="minor"/>
      </rPr>
      <t>Reportes de la Dirección de Atención a Demandas Emergentes.</t>
    </r>
    <r>
      <rPr>
        <b/>
        <sz val="12"/>
        <color theme="1"/>
        <rFont val="Calibri"/>
        <family val="2"/>
        <scheme val="minor"/>
      </rPr>
      <t xml:space="preserve">
Nombre de quien genera la información: 
</t>
    </r>
    <r>
      <rPr>
        <sz val="12"/>
        <color theme="1"/>
        <rFont val="Calibri"/>
        <family val="2"/>
        <scheme val="minor"/>
      </rPr>
      <t>Dirección de atención de Demandas Emergentes</t>
    </r>
    <r>
      <rPr>
        <b/>
        <sz val="12"/>
        <color theme="1"/>
        <rFont val="Calibri"/>
        <family val="2"/>
        <scheme val="minor"/>
      </rPr>
      <t xml:space="preserve">
Periodicidad con que se genera la información:
</t>
    </r>
    <r>
      <rPr>
        <sz val="12"/>
        <color theme="1"/>
        <rFont val="Calibri"/>
        <family val="2"/>
        <scheme val="minor"/>
      </rPr>
      <t>Trimestral</t>
    </r>
    <r>
      <rPr>
        <b/>
        <sz val="12"/>
        <color theme="1"/>
        <rFont val="Calibri"/>
        <family val="2"/>
        <scheme val="minor"/>
      </rPr>
      <t xml:space="preserve">
Liga de la página donde se localiza la información si es el caso o ubicación:                                                                                                                                                 </t>
    </r>
    <r>
      <rPr>
        <sz val="12"/>
        <color theme="1"/>
        <rFont val="Calibri"/>
        <family val="2"/>
        <scheme val="minor"/>
      </rPr>
      <t>Archivero 1/MBJC2A019499</t>
    </r>
  </si>
  <si>
    <t xml:space="preserve">           Porcentaje</t>
  </si>
  <si>
    <t xml:space="preserve">      PAR= (NAR/NAP) *100  </t>
  </si>
  <si>
    <t>2022/2019-1 igual *100</t>
  </si>
  <si>
    <t>Este indicador nos permitirá conocer el porcentaje de actividades realizadas por la Dirección de Atención a Demandas Emergentes.</t>
  </si>
  <si>
    <t>(   X      )</t>
  </si>
  <si>
    <t>(      X     )</t>
  </si>
  <si>
    <t>(     x   )</t>
  </si>
  <si>
    <t>Seleccionar el compOrtamiento del Indicador hacia la meta.
(ascendente o descendente + regular o nominal)</t>
  </si>
  <si>
    <t>(          )</t>
  </si>
  <si>
    <t>(    x      )</t>
  </si>
  <si>
    <t>(        x   )</t>
  </si>
  <si>
    <t xml:space="preserve"> 3.1.2.3</t>
  </si>
  <si>
    <t>Garantizar la implementacion en forma eficaz y eficiente de las actividades inherentes en materia de servicios públicos que contribuyan ala inovacion de la infraestructura del municipio de excelencia y calidad , permitiendo el progreso sostenible y sustentable en beneficio de los habitantes.</t>
  </si>
  <si>
    <t xml:space="preserve"> 3.1.2</t>
  </si>
  <si>
    <t xml:space="preserve">Secretaría Municipal de Obras Públicas y Servicios - Dirección de Atención a Demanas Emergentes </t>
  </si>
  <si>
    <r>
      <rPr>
        <b/>
        <sz val="12"/>
        <color theme="1"/>
        <rFont val="Calibri"/>
        <family val="2"/>
        <scheme val="minor"/>
      </rPr>
      <t>E-PP 3.1</t>
    </r>
    <r>
      <rPr>
        <sz val="12"/>
        <color theme="1"/>
        <rFont val="Calibri"/>
        <family val="2"/>
        <scheme val="minor"/>
      </rPr>
      <t xml:space="preserve"> Programa de infraestructura basica urbana, mojoramiento de imagen, servicios Públicos y obras públicas dignas, sustentables e inclusivas</t>
    </r>
  </si>
  <si>
    <r>
      <rPr>
        <b/>
        <sz val="12"/>
        <color theme="1"/>
        <rFont val="Calibri"/>
        <family val="2"/>
        <scheme val="minor"/>
      </rPr>
      <t>PDEA</t>
    </r>
    <r>
      <rPr>
        <sz val="12"/>
        <color theme="1"/>
        <rFont val="Calibri"/>
        <family val="2"/>
        <scheme val="minor"/>
      </rPr>
      <t>: Porcentaje de demandas emergentes atendidas</t>
    </r>
  </si>
  <si>
    <t xml:space="preserve"> Director de Atención a Demandas Emergentes</t>
  </si>
  <si>
    <t>Recursos Administrativos</t>
  </si>
  <si>
    <t>Reportesde la Direccion de Atencion a Demandas Emergentes 2020.</t>
  </si>
  <si>
    <t>Número de Recursos Administrativos Programados</t>
  </si>
  <si>
    <t>Reportes de la Direccion de Atencion a Demandas Emergentes.</t>
  </si>
  <si>
    <t>Número de Recursos Administrativos Gestionados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</si>
  <si>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
Reportes de la Dirección de Atención a Demandas Emergentes.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Dirección de atención de Demandas Emergentes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                                                                                            </t>
    </r>
    <r>
      <rPr>
        <sz val="9"/>
        <color theme="1"/>
        <rFont val="Calibri"/>
        <family val="2"/>
        <scheme val="minor"/>
      </rPr>
      <t>Archivero 1/MBJC2A019499</t>
    </r>
  </si>
  <si>
    <t xml:space="preserve">      PRAG= (NRAG/NRAP) *100     </t>
  </si>
  <si>
    <t>Ejecutar programas , acciones y medidas para la operación y buen funcionamiento de los servicios públicos.</t>
  </si>
  <si>
    <t>Secretaría Municipal de Obras Públicas y Servicios - Dirección de Atención a Demanas Emergentes</t>
  </si>
  <si>
    <r>
      <rPr>
        <b/>
        <sz val="9"/>
        <color theme="1"/>
        <rFont val="Calibri"/>
        <family val="2"/>
        <scheme val="minor"/>
      </rPr>
      <t>E-PP 3.1</t>
    </r>
    <r>
      <rPr>
        <sz val="9"/>
        <color theme="1"/>
        <rFont val="Calibri"/>
        <family val="2"/>
        <scheme val="minor"/>
      </rPr>
      <t xml:space="preserve"> Programa de infraestructura basica urbana, mojoramiento de imagen, servicios Públicos y obras públicas dignas, sustentables e inclusivas</t>
    </r>
  </si>
  <si>
    <r>
      <rPr>
        <b/>
        <sz val="9"/>
        <color theme="1"/>
        <rFont val="Calibri"/>
        <family val="2"/>
        <scheme val="minor"/>
      </rPr>
      <t xml:space="preserve">PRAG: </t>
    </r>
    <r>
      <rPr>
        <sz val="9"/>
        <color theme="1"/>
        <rFont val="Calibri"/>
        <family val="2"/>
        <scheme val="minor"/>
      </rPr>
      <t>Porcentaje de Recursos  Administrativos de contratos y arrendamientos Gestionados.</t>
    </r>
  </si>
  <si>
    <t>Kilometros lineales</t>
  </si>
  <si>
    <t xml:space="preserve">Número de Kilómetros Lineales  de Barrido y Limpieza en Calles y Avenidas Programadas. </t>
  </si>
  <si>
    <t>NKLBLCAP</t>
  </si>
  <si>
    <t>Reportesde la Direccion de Atencion a Demandas Emergentes.</t>
  </si>
  <si>
    <t xml:space="preserve">Número de Kilómetros Lineales de Barrido y Limpieza en Calles y Avenidas Realizadas. </t>
  </si>
  <si>
    <t>NKLBLCAR</t>
  </si>
  <si>
    <r>
      <t xml:space="preserve">Nombre del Documento: 
</t>
    </r>
    <r>
      <rPr>
        <sz val="9"/>
        <color theme="1"/>
        <rFont val="Calibri"/>
        <family val="2"/>
        <scheme val="minor"/>
      </rPr>
      <t>Reportes de la Direccion de Atencion a Demandas Emergentes.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Direccion de atencion de Demandas Emergentes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                                                                 
</t>
    </r>
    <r>
      <rPr>
        <sz val="9"/>
        <color theme="1"/>
        <rFont val="Calibri"/>
        <family val="2"/>
        <scheme val="minor"/>
      </rPr>
      <t xml:space="preserve"> Archivero 1/MBJC2A019499</t>
    </r>
  </si>
  <si>
    <r>
      <rPr>
        <b/>
        <sz val="9"/>
        <color theme="1"/>
        <rFont val="Calibri"/>
        <family val="2"/>
        <scheme val="minor"/>
      </rPr>
      <t>PKLCAL</t>
    </r>
    <r>
      <rPr>
        <sz val="9"/>
        <color theme="1"/>
        <rFont val="Calibri"/>
        <family val="2"/>
        <scheme val="minor"/>
      </rPr>
      <t xml:space="preserve">= (NKLBLCAR/NKLBLCAP)*100   </t>
    </r>
  </si>
  <si>
    <t>Este indicador nos permitirá conocer el porcentaje de avance en barrido y limpieza de calles y avenidas</t>
  </si>
  <si>
    <t xml:space="preserve"> Realizar el barrido y limpieza de calles y avenidas de la ciudad.</t>
  </si>
  <si>
    <t xml:space="preserve"> 3.1.2.13</t>
  </si>
  <si>
    <t>ACTIVIDAD</t>
  </si>
  <si>
    <r>
      <rPr>
        <b/>
        <sz val="9"/>
        <color theme="1"/>
        <rFont val="Calibri"/>
        <family val="2"/>
        <scheme val="minor"/>
      </rPr>
      <t>PKLCAL:</t>
    </r>
    <r>
      <rPr>
        <sz val="9"/>
        <color theme="1"/>
        <rFont val="Calibri"/>
        <family val="2"/>
        <scheme val="minor"/>
      </rPr>
      <t xml:space="preserve"> Porcentaje  de Kilomestros Lineales de Calles y Avenidas Limpios.</t>
    </r>
  </si>
  <si>
    <t xml:space="preserve"> Número de Metros Cuadrados Programados.</t>
  </si>
  <si>
    <t>NMCP</t>
  </si>
  <si>
    <t>Número de Metros Cuadrados Atendidos.</t>
  </si>
  <si>
    <t>NMCA</t>
  </si>
  <si>
    <r>
      <t xml:space="preserve">Nombre del Documento: 
</t>
    </r>
    <r>
      <rPr>
        <sz val="9"/>
        <color theme="1"/>
        <rFont val="Calibri"/>
        <family val="2"/>
        <scheme val="minor"/>
      </rPr>
      <t>Reportes de la Direccion de Atencion a Demandas Emergentes.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Direccion de atencion de Demandas Emergentes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                              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scheme val="minor"/>
      </rPr>
      <t>Archivero 1/MBJC2A019499</t>
    </r>
  </si>
  <si>
    <r>
      <rPr>
        <b/>
        <sz val="9"/>
        <color theme="1"/>
        <rFont val="Calibri"/>
        <family val="2"/>
        <scheme val="minor"/>
      </rPr>
      <t>PMCAVACA</t>
    </r>
    <r>
      <rPr>
        <sz val="9"/>
        <color theme="1"/>
        <rFont val="Calibri"/>
        <family val="2"/>
        <scheme val="minor"/>
      </rPr>
      <t xml:space="preserve">= (NMCA/NMCP)*100   </t>
    </r>
  </si>
  <si>
    <t>Este indicador nos permitirá conocer el porcentaje de metros cuadrados de areas verdes atendidos</t>
  </si>
  <si>
    <t>(    x       )</t>
  </si>
  <si>
    <r>
      <rPr>
        <b/>
        <sz val="9"/>
        <color theme="1"/>
        <rFont val="Calibri"/>
        <family val="2"/>
        <scheme val="minor"/>
      </rPr>
      <t xml:space="preserve">PMCAVACA: </t>
    </r>
    <r>
      <rPr>
        <sz val="9"/>
        <color theme="1"/>
        <rFont val="Calibri"/>
        <family val="2"/>
        <scheme val="minor"/>
      </rPr>
      <t>Porcentaje de Metros Cuadrados de Areas Verdes y Areas Comunes Atendidos.</t>
    </r>
  </si>
  <si>
    <t>Toneladas</t>
  </si>
  <si>
    <t xml:space="preserve">Número de Toneladas a Retirar de  Desechos Sólidos y Vegetales de Basureros Clandestinos Programados.    </t>
  </si>
  <si>
    <t xml:space="preserve"> NTRDSVBCP</t>
  </si>
  <si>
    <t xml:space="preserve"> Número de Toneladas Retiradas de Desechos Sólidos y Vegetales de Basureros Clandestinos. </t>
  </si>
  <si>
    <t>NTRDSVBC</t>
  </si>
  <si>
    <r>
      <t>Nombre del Document</t>
    </r>
    <r>
      <rPr>
        <sz val="9"/>
        <color theme="1"/>
        <rFont val="Calibri"/>
        <family val="2"/>
        <scheme val="minor"/>
      </rPr>
      <t>o: 
Reportes de la Direccion de Atencion a Demandas Emergentes.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Direccion de atencion de Demandas Emergentes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
A</t>
    </r>
    <r>
      <rPr>
        <sz val="9"/>
        <color theme="1"/>
        <rFont val="Calibri"/>
        <family val="2"/>
        <scheme val="minor"/>
      </rPr>
      <t>rchivero 1/MBJC2A019499</t>
    </r>
  </si>
  <si>
    <r>
      <rPr>
        <b/>
        <sz val="9"/>
        <color theme="1"/>
        <rFont val="Calibri"/>
        <family val="2"/>
        <scheme val="minor"/>
      </rPr>
      <t xml:space="preserve">PTRDSVBC= </t>
    </r>
    <r>
      <rPr>
        <sz val="9"/>
        <color theme="1"/>
        <rFont val="Calibri"/>
        <family val="2"/>
        <scheme val="minor"/>
      </rPr>
      <t xml:space="preserve">(NTRDSVBC/NTRDSVBCP)*100  </t>
    </r>
    <r>
      <rPr>
        <b/>
        <sz val="9"/>
        <color theme="1"/>
        <rFont val="Calibri"/>
        <family val="2"/>
        <scheme val="minor"/>
      </rPr>
      <t xml:space="preserve">        </t>
    </r>
  </si>
  <si>
    <t>Este indicador nos permitirá conocer el porcentaje de toneladas de retiro de desechos sólidos y vegetales.</t>
  </si>
  <si>
    <r>
      <rPr>
        <b/>
        <sz val="9"/>
        <color theme="1"/>
        <rFont val="Calibri"/>
        <family val="2"/>
        <scheme val="minor"/>
      </rPr>
      <t xml:space="preserve">PTRDSVBC: </t>
    </r>
    <r>
      <rPr>
        <sz val="9"/>
        <color theme="1"/>
        <rFont val="Calibri"/>
        <family val="2"/>
        <scheme val="minor"/>
      </rPr>
      <t>Porcentaje de Tonelaje de Retiro de Desechos Sólidos y Vegetales de Basureros Clandestinos.</t>
    </r>
  </si>
  <si>
    <t>Espacios Publicos</t>
  </si>
  <si>
    <t>Número de  Espacios Públicos Programados.</t>
  </si>
  <si>
    <t>NEPP</t>
  </si>
  <si>
    <t>Reportes de la Direccion de Atencion a Demandas Emergentes</t>
  </si>
  <si>
    <t xml:space="preserve">Número de Espacios Públicos Atendidos.   </t>
  </si>
  <si>
    <t>NEPA</t>
  </si>
  <si>
    <t xml:space="preserve"> </t>
  </si>
  <si>
    <r>
      <t>Nombre del Document</t>
    </r>
    <r>
      <rPr>
        <sz val="9"/>
        <color theme="1"/>
        <rFont val="Calibri"/>
        <family val="2"/>
        <scheme val="minor"/>
      </rPr>
      <t>o: 
Reportes de la Direccion de Atencion a Demandas Emergentes.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Direccion de atencion de Demandas Emergentes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9"/>
        <color theme="1"/>
        <rFont val="Calibri"/>
        <family val="2"/>
        <scheme val="minor"/>
      </rPr>
      <t>Archivero 1/MBJC2A019499</t>
    </r>
  </si>
  <si>
    <t xml:space="preserve">PEPR= (NEPA/NEPP)*100                      </t>
  </si>
  <si>
    <t>Este indicador nos permitirá conocer el porcentaje de servicios de rescate de espacios públicos en el Municipio.</t>
  </si>
  <si>
    <t>Implementar servicios de limpieza a espacios públicos y parques</t>
  </si>
  <si>
    <t xml:space="preserve"> 3.1.2.10</t>
  </si>
  <si>
    <r>
      <rPr>
        <b/>
        <sz val="9"/>
        <color theme="1"/>
        <rFont val="Calibri"/>
        <family val="2"/>
        <scheme val="minor"/>
      </rPr>
      <t xml:space="preserve">PEPR: </t>
    </r>
    <r>
      <rPr>
        <sz val="9"/>
        <color theme="1"/>
        <rFont val="Calibri"/>
        <family val="2"/>
        <scheme val="minor"/>
      </rPr>
      <t>Porcentaje de Espacios Públicos Rescatados.</t>
    </r>
  </si>
  <si>
    <t>Terraceria</t>
  </si>
  <si>
    <t>Número de Metros Cuadrados  de Terracerias para Vialidades Programados.</t>
  </si>
  <si>
    <t>NMCTVP</t>
  </si>
  <si>
    <t xml:space="preserve"> Número de Metros Cuadrados de Terracerias para Vialidades Rastreados.  </t>
  </si>
  <si>
    <t>NMCTVR</t>
  </si>
  <si>
    <r>
      <t>Nombre del Document</t>
    </r>
    <r>
      <rPr>
        <sz val="9"/>
        <color theme="1"/>
        <rFont val="Calibri"/>
        <family val="2"/>
        <scheme val="minor"/>
      </rPr>
      <t>o: 
Reportes de la Direccion de Atencion a Demandas Emergentes.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Direccion de atencion de Demandas Emergentes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                                                                                                                                                                                                                         A</t>
    </r>
    <r>
      <rPr>
        <sz val="9"/>
        <color theme="1"/>
        <rFont val="Calibri"/>
        <family val="2"/>
        <scheme val="minor"/>
      </rPr>
      <t>rchivero 1/MBJC2A019499</t>
    </r>
  </si>
  <si>
    <r>
      <rPr>
        <b/>
        <sz val="9"/>
        <color theme="1"/>
        <rFont val="Calibri"/>
        <family val="2"/>
        <scheme val="minor"/>
      </rPr>
      <t>PMCTVR=</t>
    </r>
    <r>
      <rPr>
        <sz val="9"/>
        <color theme="1"/>
        <rFont val="Calibri"/>
        <family val="2"/>
        <scheme val="minor"/>
      </rPr>
      <t xml:space="preserve">(NMCTVR/NMCTVP) *100         </t>
    </r>
    <r>
      <rPr>
        <b/>
        <sz val="9"/>
        <color theme="1"/>
        <rFont val="Calibri"/>
        <family val="2"/>
        <scheme val="minor"/>
      </rPr>
      <t xml:space="preserve">   </t>
    </r>
    <r>
      <rPr>
        <sz val="9"/>
        <color theme="1"/>
        <rFont val="Calibri"/>
        <family val="2"/>
        <scheme val="minor"/>
      </rPr>
      <t xml:space="preserve"> </t>
    </r>
    <r>
      <rPr>
        <b/>
        <sz val="9"/>
        <color theme="1"/>
        <rFont val="Calibri"/>
        <family val="2"/>
        <scheme val="minor"/>
      </rPr>
      <t xml:space="preserve">        </t>
    </r>
  </si>
  <si>
    <t>Este indicador nos permitirá conocer el porcentaje de metros cuadrados de rastreo para vialidades de terracerías en zonas irregulares en el Municipio.</t>
  </si>
  <si>
    <t>Atender las solicitudes de la ciudadania para el mantimiento de la infraestructura urbana y para la creacion de obra pública y municipal.</t>
  </si>
  <si>
    <t xml:space="preserve"> 3.1.2.4</t>
  </si>
  <si>
    <r>
      <rPr>
        <b/>
        <sz val="9"/>
        <color theme="1"/>
        <rFont val="Calibri"/>
        <family val="2"/>
        <scheme val="minor"/>
      </rPr>
      <t xml:space="preserve">PMCTVR: </t>
    </r>
    <r>
      <rPr>
        <sz val="9"/>
        <color theme="1"/>
        <rFont val="Calibri"/>
        <family val="2"/>
        <scheme val="minor"/>
      </rPr>
      <t>Porcentaje de Metros Cuadrados  de Terracerias para Vialidades Rastreados.</t>
    </r>
  </si>
  <si>
    <t>Ficha de Indicador de Desempeño. FID 2023</t>
  </si>
  <si>
    <t xml:space="preserve">Número de Vehiculos Programados. </t>
  </si>
  <si>
    <t>NVP</t>
  </si>
  <si>
    <t xml:space="preserve">Número de  Vehiculos Atendidos.  </t>
  </si>
  <si>
    <t>NVA</t>
  </si>
  <si>
    <r>
      <t>Nombre del Document</t>
    </r>
    <r>
      <rPr>
        <sz val="9"/>
        <color theme="1"/>
        <rFont val="Calibri"/>
        <family val="2"/>
        <scheme val="minor"/>
      </rPr>
      <t>o: 
Reportes de la Direccion de Atencion a Demandas Emergentes.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Direccion de atencion de Demandas Emergentes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                                                                                                                                                                                                                                                A</t>
    </r>
    <r>
      <rPr>
        <sz val="9"/>
        <color theme="1"/>
        <rFont val="Calibri"/>
        <family val="2"/>
        <scheme val="minor"/>
      </rPr>
      <t>rchivero 1/MBJC2A019499</t>
    </r>
  </si>
  <si>
    <r>
      <rPr>
        <b/>
        <sz val="9"/>
        <color theme="1"/>
        <rFont val="Calibri"/>
        <family val="2"/>
        <scheme val="minor"/>
      </rPr>
      <t>PPVA=</t>
    </r>
    <r>
      <rPr>
        <sz val="9"/>
        <color theme="1"/>
        <rFont val="Calibri"/>
        <family val="2"/>
        <scheme val="minor"/>
      </rPr>
      <t xml:space="preserve"> (NVA/NVP) *100          </t>
    </r>
    <r>
      <rPr>
        <b/>
        <sz val="9"/>
        <color theme="1"/>
        <rFont val="Calibri"/>
        <family val="2"/>
        <scheme val="minor"/>
      </rPr>
      <t xml:space="preserve">   </t>
    </r>
    <r>
      <rPr>
        <sz val="9"/>
        <color theme="1"/>
        <rFont val="Calibri"/>
        <family val="2"/>
        <scheme val="minor"/>
      </rPr>
      <t xml:space="preserve"> </t>
    </r>
    <r>
      <rPr>
        <b/>
        <sz val="9"/>
        <color theme="1"/>
        <rFont val="Calibri"/>
        <family val="2"/>
        <scheme val="minor"/>
      </rPr>
      <t xml:space="preserve">        </t>
    </r>
  </si>
  <si>
    <t>Este indicador nos permitirá conocer el porcentaje de mantenimiento de vehiculos.</t>
  </si>
  <si>
    <r>
      <rPr>
        <b/>
        <sz val="9"/>
        <color theme="1"/>
        <rFont val="Calibri"/>
        <family val="2"/>
        <scheme val="minor"/>
      </rPr>
      <t xml:space="preserve">PPVA: </t>
    </r>
    <r>
      <rPr>
        <sz val="9"/>
        <color theme="1"/>
        <rFont val="Calibri"/>
        <family val="2"/>
        <scheme val="minor"/>
      </rPr>
      <t>Porcentaje  de Parque Vehicular Atendidos.</t>
    </r>
  </si>
  <si>
    <t>Maquinaria Pesada</t>
  </si>
  <si>
    <t>Número de  Maquinaria Pesada Programado.</t>
  </si>
  <si>
    <t>NMPP</t>
  </si>
  <si>
    <t>Número de  Maquinaria Pesada Atendido.</t>
  </si>
  <si>
    <t>NMPA</t>
  </si>
  <si>
    <r>
      <t>Nombre del Document</t>
    </r>
    <r>
      <rPr>
        <sz val="9"/>
        <color theme="1"/>
        <rFont val="Calibri"/>
        <family val="2"/>
        <scheme val="minor"/>
      </rPr>
      <t>o: 
Reportes de la Direccion de Atencion a Demandas Emergentes.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Direccion de atencion de Demandas Emergentes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                                                                                                                                                                                                      A</t>
    </r>
    <r>
      <rPr>
        <sz val="9"/>
        <color theme="1"/>
        <rFont val="Calibri"/>
        <family val="2"/>
        <scheme val="minor"/>
      </rPr>
      <t>rchivero 1/MBJC2A019499</t>
    </r>
  </si>
  <si>
    <t xml:space="preserve">PMPA= (NMPA/NMPP) *100                          </t>
  </si>
  <si>
    <t>Este indicador nos permitirá conocer el porcentaje de mantenimiento de maquinaria</t>
  </si>
  <si>
    <t>(       x    )</t>
  </si>
  <si>
    <r>
      <rPr>
        <b/>
        <sz val="9"/>
        <color theme="1"/>
        <rFont val="Calibri"/>
        <family val="2"/>
        <scheme val="minor"/>
      </rPr>
      <t>PMPA:</t>
    </r>
    <r>
      <rPr>
        <sz val="9"/>
        <color theme="1"/>
        <rFont val="Calibri"/>
        <family val="2"/>
        <scheme val="minor"/>
      </rPr>
      <t xml:space="preserve"> Porcentaje de Maquinaria Pesada Atendidos.</t>
    </r>
  </si>
  <si>
    <t>Equipo Menor</t>
  </si>
  <si>
    <t>Número de  Equipo Menor Programado.</t>
  </si>
  <si>
    <t>NEMP</t>
  </si>
  <si>
    <t xml:space="preserve">Número  de Equipo Menor Atendido. </t>
  </si>
  <si>
    <t>NEMA</t>
  </si>
  <si>
    <r>
      <t>Nombre del Document</t>
    </r>
    <r>
      <rPr>
        <sz val="9"/>
        <color theme="1"/>
        <rFont val="Calibri"/>
        <family val="2"/>
        <scheme val="minor"/>
      </rPr>
      <t>o: 
Reportes de la Direccion de Atencion a Demandas Emergentes.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Direccion de atencion de Demandas Emergentes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                                                                                                                                                                                                                                                                   A</t>
    </r>
    <r>
      <rPr>
        <sz val="9"/>
        <color theme="1"/>
        <rFont val="Calibri"/>
        <family val="2"/>
        <scheme val="minor"/>
      </rPr>
      <t>rchivero 1/MBJC2A019499</t>
    </r>
  </si>
  <si>
    <r>
      <rPr>
        <b/>
        <sz val="9"/>
        <color theme="1"/>
        <rFont val="Calibri"/>
        <family val="2"/>
        <scheme val="minor"/>
      </rPr>
      <t xml:space="preserve">PEMA= </t>
    </r>
    <r>
      <rPr>
        <sz val="9"/>
        <color theme="1"/>
        <rFont val="Calibri"/>
        <family val="2"/>
        <scheme val="minor"/>
      </rPr>
      <t xml:space="preserve">(NEMA/NEMP) *100      </t>
    </r>
    <r>
      <rPr>
        <b/>
        <sz val="9"/>
        <color theme="1"/>
        <rFont val="Calibri"/>
        <family val="2"/>
        <scheme val="minor"/>
      </rPr>
      <t xml:space="preserve">         </t>
    </r>
    <r>
      <rPr>
        <sz val="9"/>
        <color theme="1"/>
        <rFont val="Calibri"/>
        <family val="2"/>
        <scheme val="minor"/>
      </rPr>
      <t xml:space="preserve">      </t>
    </r>
    <r>
      <rPr>
        <b/>
        <sz val="9"/>
        <color theme="1"/>
        <rFont val="Calibri"/>
        <family val="2"/>
        <scheme val="minor"/>
      </rPr>
      <t xml:space="preserve">   </t>
    </r>
    <r>
      <rPr>
        <sz val="9"/>
        <color theme="1"/>
        <rFont val="Calibri"/>
        <family val="2"/>
        <scheme val="minor"/>
      </rPr>
      <t xml:space="preserve"> </t>
    </r>
    <r>
      <rPr>
        <b/>
        <sz val="9"/>
        <color theme="1"/>
        <rFont val="Calibri"/>
        <family val="2"/>
        <scheme val="minor"/>
      </rPr>
      <t xml:space="preserve">        </t>
    </r>
  </si>
  <si>
    <t>Este indicador nos permitirá conocer el porcentaje de mantenimiento de equipo menor.</t>
  </si>
  <si>
    <t>(         X  )</t>
  </si>
  <si>
    <r>
      <rPr>
        <b/>
        <sz val="9"/>
        <color theme="1"/>
        <rFont val="Calibri"/>
        <family val="2"/>
        <scheme val="minor"/>
      </rPr>
      <t xml:space="preserve">PEMA: </t>
    </r>
    <r>
      <rPr>
        <sz val="9"/>
        <color theme="1"/>
        <rFont val="Calibri"/>
        <family val="2"/>
        <scheme val="minor"/>
      </rPr>
      <t>Porcentaje de  Equipo Menor Atendido.</t>
    </r>
  </si>
  <si>
    <t>supervisiondesistemadelimpia@gmail.com</t>
  </si>
  <si>
    <t>DIRECTOR DE AREA</t>
  </si>
  <si>
    <t>DIRECCION DE SUPERVISION DE SISTEMA LIMPIA</t>
  </si>
  <si>
    <t>LIC. JUAN JOSE FARIAS CUPUL</t>
  </si>
  <si>
    <t>Supervisiones</t>
  </si>
  <si>
    <t>Reportes de supervision,  encuestas presenciales aplicadas 2024</t>
  </si>
  <si>
    <t>Número de supervisiones Programada</t>
  </si>
  <si>
    <t>NSP</t>
  </si>
  <si>
    <t>Número de supervisiones realizadas.</t>
  </si>
  <si>
    <r>
      <rPr>
        <b/>
        <sz val="9"/>
        <color theme="1"/>
        <rFont val="Calibri"/>
        <family val="2"/>
        <scheme val="minor"/>
      </rPr>
      <t xml:space="preserve">Nombre del Documento: 
</t>
    </r>
    <r>
      <rPr>
        <sz val="9"/>
        <color theme="1"/>
        <rFont val="Calibri"/>
        <family val="2"/>
        <scheme val="minor"/>
      </rPr>
      <t xml:space="preserve">Reportes de supervision, encuestas presenciales aplicadas, bitacoras 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Direccion de Supervision de Sistema de Limpia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9"/>
        <color theme="1"/>
        <rFont val="Calibri"/>
        <family val="2"/>
        <scheme val="minor"/>
      </rPr>
      <t>Archivero (MBJMDM0003134)</t>
    </r>
  </si>
  <si>
    <t xml:space="preserve">    PSR=(NSR/NSP)*100</t>
  </si>
  <si>
    <t>Este indicador  permite conocer la cobertura de la supervision a las actividades de siresol, relacionadas con la recoleccion de residuos solidos</t>
  </si>
  <si>
    <t xml:space="preserve"> ( X   )</t>
  </si>
  <si>
    <t>(   X       )</t>
  </si>
  <si>
    <t>(  X    )</t>
  </si>
  <si>
    <t xml:space="preserve"> Supervisar constante y eficientemente las rutas y el servicio prestado por SIRESOL.
</t>
  </si>
  <si>
    <t xml:space="preserve">
3.4.1.14
</t>
  </si>
  <si>
    <t>COMPONENTE</t>
  </si>
  <si>
    <t>Secretaría Municipal de Obras Públicas y Servicios-Direccion de Supervision de Sistema de Limpia</t>
  </si>
  <si>
    <r>
      <rPr>
        <b/>
        <sz val="9"/>
        <color theme="1"/>
        <rFont val="Calibri"/>
        <family val="2"/>
        <scheme val="minor"/>
      </rPr>
      <t>PSR</t>
    </r>
    <r>
      <rPr>
        <sz val="9"/>
        <color theme="1"/>
        <rFont val="Calibri"/>
        <family val="2"/>
        <scheme val="minor"/>
      </rPr>
      <t>: Porcentaje de supervisiones realizadas</t>
    </r>
  </si>
  <si>
    <t>Encuestas</t>
  </si>
  <si>
    <t>Fotografias , encuestas presenciales aplicadas 2024</t>
  </si>
  <si>
    <t>Numero de encuestas aplicadas</t>
  </si>
  <si>
    <t xml:space="preserve">NEA: </t>
  </si>
  <si>
    <t>Número de encuestas programadas</t>
  </si>
  <si>
    <t xml:space="preserve">NEP: </t>
  </si>
  <si>
    <r>
      <rPr>
        <b/>
        <sz val="9"/>
        <color theme="1"/>
        <rFont val="Calibri"/>
        <family val="2"/>
        <scheme val="minor"/>
      </rPr>
      <t xml:space="preserve">Nombre del Documento: 
</t>
    </r>
    <r>
      <rPr>
        <sz val="9"/>
        <color theme="1"/>
        <rFont val="Calibri"/>
        <family val="2"/>
        <scheme val="minor"/>
      </rPr>
      <t>Fotografias , encuestas presenciales aplicadas</t>
    </r>
    <r>
      <rPr>
        <b/>
        <sz val="9"/>
        <color theme="1"/>
        <rFont val="Calibri"/>
        <family val="2"/>
        <scheme val="minor"/>
      </rPr>
      <t xml:space="preserve"> 
Nombre de quien genera la información: 
</t>
    </r>
    <r>
      <rPr>
        <sz val="9"/>
        <color theme="1"/>
        <rFont val="Calibri"/>
        <family val="2"/>
        <scheme val="minor"/>
      </rPr>
      <t>Direccion de Supervision de Sistema de Limpia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9"/>
        <color theme="1"/>
        <rFont val="Calibri"/>
        <family val="2"/>
        <scheme val="minor"/>
      </rPr>
      <t>Archivero (MBJMDM0003134)</t>
    </r>
  </si>
  <si>
    <t>PER: (NEP/NEA)*100</t>
  </si>
  <si>
    <t>El indicador nos proporciona infomación útil para mejorar el servicio que presta SIRESOL basado en las opiniones de la ciudadania.</t>
  </si>
  <si>
    <r>
      <rPr>
        <b/>
        <sz val="9"/>
        <color theme="1"/>
        <rFont val="Calibri"/>
        <family val="2"/>
        <scheme val="minor"/>
      </rPr>
      <t>PER</t>
    </r>
    <r>
      <rPr>
        <sz val="9"/>
        <color theme="1"/>
        <rFont val="Calibri"/>
        <family val="2"/>
        <scheme val="minor"/>
      </rPr>
      <t>: Porcentaje de encuestas realizadas.</t>
    </r>
  </si>
  <si>
    <t>Rutas</t>
  </si>
  <si>
    <t>Reportes de supervision y Fotografia 2024</t>
  </si>
  <si>
    <t xml:space="preserve">Número rutas programadas </t>
  </si>
  <si>
    <t>NRP</t>
  </si>
  <si>
    <t>Número de rutas supervisadas</t>
  </si>
  <si>
    <t>NRS</t>
  </si>
  <si>
    <r>
      <rPr>
        <b/>
        <sz val="9"/>
        <color theme="1"/>
        <rFont val="Calibri"/>
        <family val="2"/>
        <scheme val="minor"/>
      </rPr>
      <t xml:space="preserve">Nombre del Documento: 
</t>
    </r>
    <r>
      <rPr>
        <sz val="9"/>
        <color theme="1"/>
        <rFont val="Calibri"/>
        <family val="2"/>
        <scheme val="minor"/>
      </rPr>
      <t xml:space="preserve">Reportes de supervision, fotografias, archivos de la DSSL
</t>
    </r>
    <r>
      <rPr>
        <b/>
        <sz val="9"/>
        <color theme="1"/>
        <rFont val="Calibri"/>
        <family val="2"/>
        <scheme val="minor"/>
      </rPr>
      <t xml:space="preserve">Nombre de quien genera la información: 
</t>
    </r>
    <r>
      <rPr>
        <sz val="9"/>
        <color theme="1"/>
        <rFont val="Calibri"/>
        <family val="2"/>
        <scheme val="minor"/>
      </rPr>
      <t>Direccion de Supervision de Sistema de Limpia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9"/>
        <color theme="1"/>
        <rFont val="Calibri"/>
        <family val="2"/>
        <scheme val="minor"/>
      </rPr>
      <t>Archivero (MBJMDM0003134)</t>
    </r>
  </si>
  <si>
    <t>PSRRRS=(NRS/NRP)* 100</t>
  </si>
  <si>
    <t>Este indicador nos permite verificar el cumplimiento de la supervision de rutas diarias</t>
  </si>
  <si>
    <r>
      <rPr>
        <b/>
        <sz val="9"/>
        <color theme="1"/>
        <rFont val="Calibri"/>
        <family val="2"/>
        <scheme val="minor"/>
      </rPr>
      <t xml:space="preserve">PSRRRS: </t>
    </r>
    <r>
      <rPr>
        <sz val="9"/>
        <color theme="1"/>
        <rFont val="Calibri"/>
        <family val="2"/>
        <scheme val="minor"/>
      </rPr>
      <t>Porcentaje de supervision de las rutas de recoleccion de residuos solidos</t>
    </r>
  </si>
  <si>
    <t>Tonelaje</t>
  </si>
  <si>
    <t xml:space="preserve"> Reportes de supervision, reportes de siresol 2024</t>
  </si>
  <si>
    <t>Tonelaje programados a recaudar de residuos solidos</t>
  </si>
  <si>
    <t>TPRRS</t>
  </si>
  <si>
    <t>Tonelaje recaudado de residuos solidos</t>
  </si>
  <si>
    <t>TRRS</t>
  </si>
  <si>
    <r>
      <rPr>
        <b/>
        <sz val="9"/>
        <color theme="1"/>
        <rFont val="Calibri"/>
        <family val="2"/>
        <scheme val="minor"/>
      </rPr>
      <t xml:space="preserve">Nombre del Documento: 
</t>
    </r>
    <r>
      <rPr>
        <sz val="9"/>
        <color theme="1"/>
        <rFont val="Calibri"/>
        <family val="2"/>
        <scheme val="minor"/>
      </rPr>
      <t xml:space="preserve"> Reportes de supervision, reportes de siresol
</t>
    </r>
    <r>
      <rPr>
        <b/>
        <sz val="9"/>
        <color theme="1"/>
        <rFont val="Calibri"/>
        <family val="2"/>
        <scheme val="minor"/>
      </rPr>
      <t xml:space="preserve">Nombre de quien genera la información: 
</t>
    </r>
    <r>
      <rPr>
        <sz val="9"/>
        <color theme="1"/>
        <rFont val="Calibri"/>
        <family val="2"/>
        <scheme val="minor"/>
      </rPr>
      <t>Direccion de Supervision de Sistema de Limpia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9"/>
        <color theme="1"/>
        <rFont val="Calibri"/>
        <family val="2"/>
        <scheme val="minor"/>
      </rPr>
      <t>Archivero (MBJMDM0003134)</t>
    </r>
  </si>
  <si>
    <t>PTRSDF= (TRRS/TPRRS)*100</t>
  </si>
  <si>
    <t>Este indicador nos permite conocer el tonelaje que persive el sitio de disposicion final</t>
  </si>
  <si>
    <r>
      <rPr>
        <b/>
        <sz val="9"/>
        <color theme="1"/>
        <rFont val="Calibri"/>
        <family val="2"/>
        <scheme val="minor"/>
      </rPr>
      <t>PTRDF</t>
    </r>
    <r>
      <rPr>
        <sz val="9"/>
        <color theme="1"/>
        <rFont val="Calibri"/>
        <family val="2"/>
        <scheme val="minor"/>
      </rPr>
      <t>: Porcentaje de tonelaje de residuos que recibe el sitio de disposicion final</t>
    </r>
  </si>
  <si>
    <t>Supervision</t>
  </si>
  <si>
    <t>Reportes de supervision, fotografias 2020</t>
  </si>
  <si>
    <t>Número de supervision de basureros clandestinos realizados</t>
  </si>
  <si>
    <t xml:space="preserve">NSBCR=          </t>
  </si>
  <si>
    <t>Reportes de supervision, fotografias 2023</t>
  </si>
  <si>
    <t>Número de supervision de basureos clandestinos</t>
  </si>
  <si>
    <t xml:space="preserve">NSBCP= </t>
  </si>
  <si>
    <r>
      <rPr>
        <b/>
        <sz val="9"/>
        <color theme="1"/>
        <rFont val="Calibri"/>
        <family val="2"/>
        <scheme val="minor"/>
      </rPr>
      <t xml:space="preserve">Nombre del Documento: 
</t>
    </r>
    <r>
      <rPr>
        <sz val="9"/>
        <color theme="1"/>
        <rFont val="Calibri"/>
        <family val="2"/>
        <scheme val="minor"/>
      </rPr>
      <t xml:space="preserve">Reportes de supervision, fotografias , archivos de la DSSL
</t>
    </r>
    <r>
      <rPr>
        <b/>
        <sz val="9"/>
        <color theme="1"/>
        <rFont val="Calibri"/>
        <family val="2"/>
        <scheme val="minor"/>
      </rPr>
      <t xml:space="preserve">Nombre de quien genera la información: 
</t>
    </r>
    <r>
      <rPr>
        <sz val="9"/>
        <color theme="1"/>
        <rFont val="Calibri"/>
        <family val="2"/>
        <scheme val="minor"/>
      </rPr>
      <t>Direccion de Supervision de Sistema de Limpia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9"/>
        <color theme="1"/>
        <rFont val="Calibri"/>
        <family val="2"/>
        <scheme val="minor"/>
      </rPr>
      <t>Archivero (MBJMDM0003134)</t>
    </r>
  </si>
  <si>
    <t>PBCS=( NSBCP/NSBCR)*100</t>
  </si>
  <si>
    <t>Este indicador nos permite verificar la pronta atencion a las demandas recibidas</t>
  </si>
  <si>
    <t xml:space="preserve"> Identificar tiraderos clandestinos</t>
  </si>
  <si>
    <t>3.4.1.3:</t>
  </si>
  <si>
    <r>
      <rPr>
        <b/>
        <sz val="9"/>
        <color theme="1"/>
        <rFont val="Calibri"/>
        <family val="2"/>
        <scheme val="minor"/>
      </rPr>
      <t>PBCSE:</t>
    </r>
    <r>
      <rPr>
        <sz val="9"/>
        <color theme="1"/>
        <rFont val="Calibri"/>
        <family val="2"/>
        <scheme val="minor"/>
      </rPr>
      <t xml:space="preserve"> Porcentaje de basureros clandestinos supervisados y eliminados</t>
    </r>
  </si>
  <si>
    <t>Mantenimiento</t>
  </si>
  <si>
    <t>Reportes de choferes, dictamenes tecnicos 2024</t>
  </si>
  <si>
    <t>Número de mantenimiento de parque vehicular realizado</t>
  </si>
  <si>
    <t>NMPVR</t>
  </si>
  <si>
    <t xml:space="preserve">Número de mantenimiento de parque vehicular programado </t>
  </si>
  <si>
    <t>NMPVP</t>
  </si>
  <si>
    <r>
      <rPr>
        <b/>
        <sz val="9"/>
        <color theme="1"/>
        <rFont val="Calibri"/>
        <family val="2"/>
        <scheme val="minor"/>
      </rPr>
      <t xml:space="preserve">Nombre del Documento: 
</t>
    </r>
    <r>
      <rPr>
        <sz val="9"/>
        <color theme="1"/>
        <rFont val="Calibri"/>
        <family val="2"/>
        <scheme val="minor"/>
      </rPr>
      <t xml:space="preserve">Reportes de choferes, dictamenes tecnicos.
</t>
    </r>
    <r>
      <rPr>
        <b/>
        <sz val="9"/>
        <color theme="1"/>
        <rFont val="Calibri"/>
        <family val="2"/>
        <scheme val="minor"/>
      </rPr>
      <t xml:space="preserve">Nombre de quien genera la información: 
</t>
    </r>
    <r>
      <rPr>
        <sz val="9"/>
        <color theme="1"/>
        <rFont val="Calibri"/>
        <family val="2"/>
        <scheme val="minor"/>
      </rPr>
      <t>Direccion de Supervision de Sistema de Limpia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9"/>
        <color theme="1"/>
        <rFont val="Calibri"/>
        <family val="2"/>
        <scheme val="minor"/>
      </rPr>
      <t>Archivero (MBJMDM0003134)</t>
    </r>
  </si>
  <si>
    <t>PMPV=(NMPVP/NMPVR)*100</t>
  </si>
  <si>
    <t>Este indicador nos permitira conocer el mantenimiento que se implementa en el parque vehicular del area</t>
  </si>
  <si>
    <r>
      <rPr>
        <b/>
        <sz val="9"/>
        <color theme="1"/>
        <rFont val="Calibri"/>
        <family val="2"/>
        <scheme val="minor"/>
      </rPr>
      <t>PMPVSL:</t>
    </r>
    <r>
      <rPr>
        <sz val="9"/>
        <color theme="1"/>
        <rFont val="Calibri"/>
        <family val="2"/>
        <scheme val="minor"/>
      </rPr>
      <t xml:space="preserve"> Porcentaje de mantenimiento de parque vehicular de la direccion de Supervision de sistema de limpia</t>
    </r>
  </si>
  <si>
    <t>998- 8882882</t>
  </si>
  <si>
    <t>taller.sp@gmail.com</t>
  </si>
  <si>
    <t>Director de Taller Municipal</t>
  </si>
  <si>
    <t>Direccion de Taller Municipal</t>
  </si>
  <si>
    <t>ING. GERARDO BARRAZA GAYTAN</t>
  </si>
  <si>
    <t>Vehículos</t>
  </si>
  <si>
    <t>Reportes de servicio 2021</t>
  </si>
  <si>
    <t>Numero de Vehiculos Recibidos</t>
  </si>
  <si>
    <t>NVR</t>
  </si>
  <si>
    <t>Vehíulos</t>
  </si>
  <si>
    <t>Reportes de servicio 2024</t>
  </si>
  <si>
    <t>Porcentaje de Vehículos Reparados</t>
  </si>
  <si>
    <t>PVR</t>
  </si>
  <si>
    <r>
      <t xml:space="preserve">Nombre del Documento: 
</t>
    </r>
    <r>
      <rPr>
        <sz val="9"/>
        <color theme="1"/>
        <rFont val="Calibri"/>
        <family val="2"/>
        <scheme val="minor"/>
      </rPr>
      <t>Reportes de servicio 2023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ING. GERARDO BARRAZA GAYTAN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
</t>
    </r>
    <r>
      <rPr>
        <sz val="9"/>
        <color theme="1"/>
        <rFont val="Calibri"/>
        <family val="2"/>
        <scheme val="minor"/>
      </rPr>
      <t>MBJ/SOPS/DTM/001/2023 ARCHIVERO INV. 6103 GAVETA 01</t>
    </r>
  </si>
  <si>
    <t xml:space="preserve"> PVR=(NVA/NVR)*100</t>
  </si>
  <si>
    <t>Este indicador nos permitirá conocer el número de vehículos reparados.</t>
  </si>
  <si>
    <t>No aplica</t>
  </si>
  <si>
    <t>Secretaría Municipal de Obras Públicas y Servicios (Dirección de Taller Municipal)</t>
  </si>
  <si>
    <r>
      <rPr>
        <b/>
        <sz val="9"/>
        <rFont val="Calibri"/>
        <family val="2"/>
        <scheme val="minor"/>
      </rPr>
      <t>PVR:</t>
    </r>
    <r>
      <rPr>
        <sz val="9"/>
        <rFont val="Calibri"/>
        <family val="2"/>
        <scheme val="minor"/>
      </rPr>
      <t xml:space="preserve"> Porcentaje de vehículos reparados.</t>
    </r>
  </si>
  <si>
    <t>Inventario, facturas, cardex de almacen  Y fotografías.</t>
  </si>
  <si>
    <t>NSMP</t>
  </si>
  <si>
    <t>Porcentaje (Actividades)</t>
  </si>
  <si>
    <t>Porcentaje de Servicio Mecánico Proporcionado</t>
  </si>
  <si>
    <t>PSMP</t>
  </si>
  <si>
    <t>Nombre del Documento: Inventario, facturas, Cardex de almacén  Y fotografías
Nombre de quien genera la información:ING. GERARDO BARRAZA GAYTAN
Periodicidad con que se genera la información: TRIMESTRAL
Liga de la página donde se localiza la información si es el caso o ubicación: MBJ/SOPS/DTM/005/2024 ARCHIVERO INV. 6103 GAVETA 1</t>
  </si>
  <si>
    <t>PSMP=(NSMP/NSMS)*100</t>
  </si>
  <si>
    <t>Este indicador nos permite saber cuantos servicios se han proporcionado</t>
  </si>
  <si>
    <r>
      <rPr>
        <b/>
        <sz val="9"/>
        <rFont val="Calibri"/>
        <family val="2"/>
        <scheme val="minor"/>
      </rPr>
      <t>PSMP:</t>
    </r>
    <r>
      <rPr>
        <sz val="9"/>
        <rFont val="Calibri"/>
        <family val="2"/>
        <scheme val="minor"/>
      </rPr>
      <t xml:space="preserve"> Porcentaje de servicio mecánico proporcionado.</t>
    </r>
  </si>
  <si>
    <t xml:space="preserve"> Total de Ordenes Atendidas   </t>
  </si>
  <si>
    <t xml:space="preserve"> Número de servicio mecánico proporcionado.</t>
  </si>
  <si>
    <t xml:space="preserve">Registro de bitácora , elaboración de orden de servicio, captura de programa de ordenes de servicio </t>
  </si>
  <si>
    <t xml:space="preserve">Nombre del Documento: Registro de bitácora , elaboración de orden de servicio, captura de programa de ordenes de servicio 
Nombre de quien genera la información:  JORGE ORLANDO AGUILAR ACEVEDO
Periodicidad con que se genera la información:  TRIMESTRAL
Liga de la página donde se localiza la información si es el caso o ubicación: MBJ/SOPS/DTM/005/2024 ARCHIVERO INV. 6103 GAVETA 01
</t>
  </si>
  <si>
    <t>PSVR=(NOSS/TOA)*100</t>
  </si>
  <si>
    <t>Este indicador nos permite conocer el porcentaje de servicios de vehiculos realizados</t>
  </si>
  <si>
    <r>
      <rPr>
        <b/>
        <sz val="9"/>
        <rFont val="Calibri"/>
        <family val="2"/>
        <scheme val="minor"/>
      </rPr>
      <t>PSVR:</t>
    </r>
    <r>
      <rPr>
        <sz val="9"/>
        <rFont val="Calibri"/>
        <family val="2"/>
        <scheme val="minor"/>
      </rPr>
      <t xml:space="preserve"> Porcentaje de servicios de vehículos realizados.</t>
    </r>
  </si>
  <si>
    <t>SERVICIOS DE REPARACIONES EN INSTALACIONES</t>
  </si>
  <si>
    <t>Dictamen de los deterioros de la infraestructura</t>
  </si>
  <si>
    <t xml:space="preserve"> Total de Servicios de Mantenimiento de las instalaciones del Taller y Oficinas Operando</t>
  </si>
  <si>
    <t>TSMITO</t>
  </si>
  <si>
    <t xml:space="preserve">Porcentaje de Servicios de Mantenimiento de las instalaciones del Taller y Oficinas  Operando.  </t>
  </si>
  <si>
    <t>PSMITO</t>
  </si>
  <si>
    <t>Nombre del Documento: Dictaminen de los deterioros de la infraestructura
Nombre de quien genera la información: C. Sheila Bravo Laines
Periodicidad con que se genera la información:Trimestral
Liga de la página donde se localiza la información si es el caso o ubicación: MBJ/SOPS/DTM/005/2024 ARCHIVERO INV. 6103 GAVETA 01</t>
  </si>
  <si>
    <t>PSMITO=( TSMITO/TSMITOR)*100</t>
  </si>
  <si>
    <t>Porcentaje de servicio de  mantenimiento de las instalaciones del taller y oficinas deterioradas.</t>
  </si>
  <si>
    <r>
      <rPr>
        <b/>
        <sz val="9"/>
        <rFont val="Calibri"/>
        <family val="2"/>
        <scheme val="minor"/>
      </rPr>
      <t>PSMITOD:</t>
    </r>
    <r>
      <rPr>
        <sz val="9"/>
        <rFont val="Calibri"/>
        <family val="2"/>
        <scheme val="minor"/>
      </rPr>
      <t xml:space="preserve"> Porcentaje de servicios de mantenimiento de las instalaciones del taller y oficinas deterioradas.</t>
    </r>
  </si>
  <si>
    <t>9988812800 Ext. 1100</t>
  </si>
  <si>
    <t>obras.publicas.cancun@gmail.com</t>
  </si>
  <si>
    <t>Dirección General</t>
  </si>
  <si>
    <t>Dirección General de Obras Públicas</t>
  </si>
  <si>
    <t>Ing. Julio César Zaldivar Pérez</t>
  </si>
  <si>
    <t>Carpeta de Obras 2021</t>
  </si>
  <si>
    <t>Número de Obras Autorizadas</t>
  </si>
  <si>
    <t>NOA</t>
  </si>
  <si>
    <t>Carpeta de Obras 2024</t>
  </si>
  <si>
    <t>Número de Obras Correctamente Ejecutadas</t>
  </si>
  <si>
    <t>NOCE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</si>
  <si>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MBJ-SMOPS-DGOP-OBRAS-001-2024.</t>
  </si>
  <si>
    <t>MÉTODO DE CÁLCULO 
POE=(NOCE/NOA)*100</t>
  </si>
  <si>
    <t>Este componente mide el avance de las obras ejecutadas por la Dirección General de Obras Públicas en beneficio de la ciudadania</t>
  </si>
  <si>
    <r>
      <t xml:space="preserve">(    </t>
    </r>
    <r>
      <rPr>
        <b/>
        <sz val="9"/>
        <color theme="1"/>
        <rFont val="Montserrat"/>
      </rPr>
      <t>X</t>
    </r>
    <r>
      <rPr>
        <sz val="9"/>
        <color theme="1"/>
        <rFont val="Montserrat"/>
      </rPr>
      <t xml:space="preserve">     )</t>
    </r>
  </si>
  <si>
    <r>
      <t xml:space="preserve">(     </t>
    </r>
    <r>
      <rPr>
        <b/>
        <sz val="9"/>
        <color theme="1"/>
        <rFont val="Montserrat"/>
      </rPr>
      <t>X</t>
    </r>
    <r>
      <rPr>
        <sz val="9"/>
        <color theme="1"/>
        <rFont val="Montserrat"/>
      </rPr>
      <t xml:space="preserve">    )</t>
    </r>
  </si>
  <si>
    <r>
      <t xml:space="preserve">(     </t>
    </r>
    <r>
      <rPr>
        <b/>
        <sz val="9"/>
        <color theme="1"/>
        <rFont val="Montserrat"/>
      </rPr>
      <t>X</t>
    </r>
    <r>
      <rPr>
        <sz val="9"/>
        <color theme="1"/>
        <rFont val="Montserrat"/>
      </rPr>
      <t xml:space="preserve">      )</t>
    </r>
  </si>
  <si>
    <r>
      <t xml:space="preserve">(    </t>
    </r>
    <r>
      <rPr>
        <b/>
        <sz val="9"/>
        <color theme="1"/>
        <rFont val="Montserrat"/>
      </rPr>
      <t>X</t>
    </r>
    <r>
      <rPr>
        <sz val="9"/>
        <color theme="1"/>
        <rFont val="Montserrat"/>
      </rPr>
      <t xml:space="preserve">    )</t>
    </r>
  </si>
  <si>
    <r>
      <t xml:space="preserve"> (  </t>
    </r>
    <r>
      <rPr>
        <b/>
        <sz val="9"/>
        <color theme="1"/>
        <rFont val="Calibri"/>
        <family val="2"/>
        <scheme val="minor"/>
      </rPr>
      <t>X</t>
    </r>
    <r>
      <rPr>
        <sz val="9"/>
        <color theme="1"/>
        <rFont val="Calibri"/>
        <family val="2"/>
        <scheme val="minor"/>
      </rPr>
      <t xml:space="preserve"> )</t>
    </r>
  </si>
  <si>
    <r>
      <t xml:space="preserve"> (  </t>
    </r>
    <r>
      <rPr>
        <b/>
        <sz val="9"/>
        <color theme="1"/>
        <rFont val="Calibri"/>
        <family val="2"/>
        <scheme val="minor"/>
      </rPr>
      <t>X</t>
    </r>
    <r>
      <rPr>
        <sz val="9"/>
        <color theme="1"/>
        <rFont val="Calibri"/>
        <family val="2"/>
        <scheme val="minor"/>
      </rPr>
      <t xml:space="preserve">  )</t>
    </r>
  </si>
  <si>
    <r>
      <t xml:space="preserve">(   </t>
    </r>
    <r>
      <rPr>
        <b/>
        <sz val="9"/>
        <color theme="1"/>
        <rFont val="Montserrat"/>
      </rPr>
      <t>X</t>
    </r>
    <r>
      <rPr>
        <sz val="9"/>
        <color theme="1"/>
        <rFont val="Montserrat"/>
      </rPr>
      <t xml:space="preserve">  )</t>
    </r>
  </si>
  <si>
    <r>
      <t xml:space="preserve">(   </t>
    </r>
    <r>
      <rPr>
        <b/>
        <sz val="9"/>
        <color theme="1"/>
        <rFont val="Montserrat"/>
      </rPr>
      <t>X</t>
    </r>
    <r>
      <rPr>
        <sz val="9"/>
        <color theme="1"/>
        <rFont val="Montserrat"/>
      </rPr>
      <t xml:space="preserve">   )</t>
    </r>
  </si>
  <si>
    <r>
      <t xml:space="preserve">( </t>
    </r>
    <r>
      <rPr>
        <b/>
        <sz val="9"/>
        <color theme="1"/>
        <rFont val="Montserrat"/>
      </rPr>
      <t xml:space="preserve"> X</t>
    </r>
    <r>
      <rPr>
        <sz val="9"/>
        <color theme="1"/>
        <rFont val="Montserrat"/>
      </rPr>
      <t xml:space="preserve">  )</t>
    </r>
  </si>
  <si>
    <t>Implementar obras de urbanización para una óptima movilidad urbana motorizada y no motorizada, con un enfoque sustentable, inclusiva y de mejoramiento de imagen urbana, para el beneficio de la ciudadanía.</t>
  </si>
  <si>
    <t>3.1.1.1</t>
  </si>
  <si>
    <t>Brindar y optimizar los recursos de inversión pública para la movilidad urbana y peatonal, saneamiento ambiental, conservación y mejoramiento de los espacios y áreas verdes, y el fortalecimiento de la infraestructura básica urbana digna, con una visión sustentable e inclusiva, para el desarrollo y bienestar de las y los Benitojuarenses.</t>
  </si>
  <si>
    <t>Secretaria Municipal de Obras Publicas y Servicios</t>
  </si>
  <si>
    <t>Programa de infraestructura básica urbana, mejoramiento de imagen y obras públicas dignas, sustentables e inclusivas</t>
  </si>
  <si>
    <r>
      <rPr>
        <b/>
        <sz val="9"/>
        <color theme="1"/>
        <rFont val="Calibri"/>
        <family val="2"/>
        <scheme val="minor"/>
      </rPr>
      <t>POE:</t>
    </r>
    <r>
      <rPr>
        <sz val="9"/>
        <color theme="1"/>
        <rFont val="Calibri"/>
        <family val="2"/>
        <scheme val="minor"/>
      </rPr>
      <t xml:space="preserve"> Porcentaje de Obras Ejercidas</t>
    </r>
  </si>
  <si>
    <t>Carpeta de Obras 2020</t>
  </si>
  <si>
    <t>Número de Obras de Urbanización Autorizadas</t>
  </si>
  <si>
    <t>NOUA</t>
  </si>
  <si>
    <t>Número de Obras Urbanización Ejecutadas</t>
  </si>
  <si>
    <t>NOUE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</si>
  <si>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MBJ-SMOPS-DGOP-OBRAS-001-2024</t>
  </si>
  <si>
    <t>MÉTODO DE CÁLCULO 
POUOM=(NOUE/NOUA)*100</t>
  </si>
  <si>
    <t>Esta actividad mide la cantidad de obras de urbanización para una óptima movilidad urbana motorizada y no motorizada, con un enfoque sustentable, inclusiva y de mejoramiento de imagen urbana, para el beneficio de la ciudadanía</t>
  </si>
  <si>
    <r>
      <rPr>
        <b/>
        <sz val="9"/>
        <color theme="1"/>
        <rFont val="Calibri"/>
        <family val="2"/>
        <scheme val="minor"/>
      </rPr>
      <t>POUOM:</t>
    </r>
    <r>
      <rPr>
        <sz val="9"/>
        <color theme="1"/>
        <rFont val="Calibri"/>
        <family val="2"/>
        <scheme val="minor"/>
      </rPr>
      <t xml:space="preserve"> Porcentaje de Obras de Urbanizacion para Optima Movilidad</t>
    </r>
  </si>
  <si>
    <t>Número de Obras de Servicios Basicos y Saneamiento Ambiental Autorizadas</t>
  </si>
  <si>
    <t>NOSBSAA</t>
  </si>
  <si>
    <t>Número de Obras de Servicios Basicos y Saneamiento Ambiental Ejecutadas</t>
  </si>
  <si>
    <t>NOSBSAE</t>
  </si>
  <si>
    <t xml:space="preserve">METODO DE CALCULO
POSBSA=(NOSBSAE/NOSBSAA)*100 </t>
  </si>
  <si>
    <t>Esta actividad mide la cantidad de obras para los servicios básicos en las zonas de rezago de alta prioridad y obras de saneamiento ambiental.</t>
  </si>
  <si>
    <r>
      <t xml:space="preserve"> ( </t>
    </r>
    <r>
      <rPr>
        <b/>
        <sz val="9"/>
        <color theme="1"/>
        <rFont val="Calibri"/>
        <family val="2"/>
        <scheme val="minor"/>
      </rPr>
      <t>X</t>
    </r>
    <r>
      <rPr>
        <sz val="9"/>
        <color theme="1"/>
        <rFont val="Calibri"/>
        <family val="2"/>
        <scheme val="minor"/>
      </rPr>
      <t xml:space="preserve">  )</t>
    </r>
  </si>
  <si>
    <t>Proporcionar servicios básicos para la ciudadanía atendiendo a las zonas de rezago de alta prioridad, y obras de saneamiento ambiental para una Municipio sustentable.</t>
  </si>
  <si>
    <t>3.1.1.2</t>
  </si>
  <si>
    <r>
      <rPr>
        <b/>
        <sz val="9"/>
        <color theme="1"/>
        <rFont val="Calibri"/>
        <family val="2"/>
        <scheme val="minor"/>
      </rPr>
      <t>POSBSA:</t>
    </r>
    <r>
      <rPr>
        <sz val="9"/>
        <color theme="1"/>
        <rFont val="Calibri"/>
        <family val="2"/>
        <scheme val="minor"/>
      </rPr>
      <t xml:space="preserve"> Porcentaje de obras para servicios básicos y de saneamiento ambiental.</t>
    </r>
  </si>
  <si>
    <t xml:space="preserve">Número de Obras para Mejoramiento Integral de Espacios Publicos Autorizadas            </t>
  </si>
  <si>
    <t>NOMIEPA</t>
  </si>
  <si>
    <t>Número de Obras para Mejoramiento Integral de Espacios Publicos Ejecutadas</t>
  </si>
  <si>
    <t>NOMIEPE</t>
  </si>
  <si>
    <t xml:space="preserve">MÉTODO DE CALCULO
POMIEP=(NOMIEPE/NOMIEPA)*100 </t>
  </si>
  <si>
    <t>Esta actividad mide la cantidad de obras de mejoramiento integral de espacios públicos, recreativos, obras de fomento al deporte y al entorno de la infraestructura educativa.</t>
  </si>
  <si>
    <t>Realizar un mejoramiento integral de espacios públicos, recreativos, obras de fomento al deporte y al entorno de la infraestructura educativa para impulsar el desarrollo integral de las juventudes y mitigación del vandalismo en el Municipio de Benito Juárez.</t>
  </si>
  <si>
    <t>3.1.1.3</t>
  </si>
  <si>
    <r>
      <rPr>
        <b/>
        <sz val="9"/>
        <color theme="1"/>
        <rFont val="Calibri"/>
        <family val="2"/>
        <scheme val="minor"/>
      </rPr>
      <t>POMIEP:</t>
    </r>
    <r>
      <rPr>
        <sz val="9"/>
        <color theme="1"/>
        <rFont val="Calibri"/>
        <family val="2"/>
        <scheme val="minor"/>
      </rPr>
      <t xml:space="preserve"> Porcentaje de Obras de Mejoramiento Integral de Espacios Públicos.</t>
    </r>
  </si>
  <si>
    <t xml:space="preserve">Número de Obras en Inmuebles Publicos Autorizadas  </t>
  </si>
  <si>
    <t>NOIPA</t>
  </si>
  <si>
    <t>Número de Obras en Inmuebles Publicos Ejecutadas</t>
  </si>
  <si>
    <t>NOIPE</t>
  </si>
  <si>
    <t>MÉTODO DE CALCULO
POIPM=(NOIPE/NOIPA) *100</t>
  </si>
  <si>
    <t>Esta actividad mide la cantidad obras en inmuebles públicos municipales.</t>
  </si>
  <si>
    <t xml:space="preserve">Promover la inversión pública en inmuebles públicos municipales que contribuyen a la mejora continua de la atención a la ciudadanía del Municipio de Benito Juárez. </t>
  </si>
  <si>
    <t>3.1.1.4</t>
  </si>
  <si>
    <r>
      <rPr>
        <b/>
        <sz val="9"/>
        <color theme="1"/>
        <rFont val="Calibri"/>
        <family val="2"/>
        <scheme val="minor"/>
      </rPr>
      <t>POIPM:</t>
    </r>
    <r>
      <rPr>
        <sz val="9"/>
        <color theme="1"/>
        <rFont val="Calibri"/>
        <family val="2"/>
        <scheme val="minor"/>
      </rPr>
      <t xml:space="preserve"> Porcentaje de Obras en Inmuebles Públicos Municipales.</t>
    </r>
  </si>
  <si>
    <t>Dictamenes de Vehiculos</t>
  </si>
  <si>
    <t>Carpeta de equipamientos, arrendamientos de oficinas y mantenimiento vehicular 2021</t>
  </si>
  <si>
    <t xml:space="preserve">Número de Reparaciones y Mantenimientos de Vehículos Proyectadas         </t>
  </si>
  <si>
    <t>NRMVP</t>
  </si>
  <si>
    <t>Carpeta de equipamientos, arrendamientos de oficinas y mantenimiento vehicular 2024</t>
  </si>
  <si>
    <t>Número de Reparaciones y Mantenimientos de Vehículos Realizados</t>
  </si>
  <si>
    <t xml:space="preserve">NRMVR   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</si>
  <si>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 MBJ-SMOPS-DGOP-JDA-2024.</t>
  </si>
  <si>
    <t xml:space="preserve">METODO DE CALCULO
PRMPV=(NRMVR/NRMVP)*100 </t>
  </si>
  <si>
    <t>Esta actividad mide la cantidad de vehículos reparados y a los que se le da mantenimiento para su mejor rendimiento</t>
  </si>
  <si>
    <r>
      <rPr>
        <b/>
        <sz val="9"/>
        <color theme="1"/>
        <rFont val="Calibri"/>
        <family val="2"/>
        <scheme val="minor"/>
      </rPr>
      <t xml:space="preserve">PRMPV: </t>
    </r>
    <r>
      <rPr>
        <sz val="9"/>
        <color theme="1"/>
        <rFont val="Calibri"/>
        <family val="2"/>
        <scheme val="minor"/>
      </rPr>
      <t>Porcentaje de Reparación y Mantenimiento al parque vehicular</t>
    </r>
  </si>
  <si>
    <t>Oficinas Arrendadas</t>
  </si>
  <si>
    <t>Número de Arrendamientos de Oficinas Proyectadas</t>
  </si>
  <si>
    <t>NAOP</t>
  </si>
  <si>
    <t>Número de Arrendamientos de Oficinas Realizadas</t>
  </si>
  <si>
    <t>NAOR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</si>
  <si>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 MBJ-SMOPS-DGOP-JDA-2024</t>
  </si>
  <si>
    <t>METODO DE CALCULO
PAOL=(NAOR/NAOP)*100</t>
  </si>
  <si>
    <t>Esta actividad mide la cantidad de arrendamientos de las oficinas requeridas por la Direccion General de Obras Publicas</t>
  </si>
  <si>
    <r>
      <rPr>
        <b/>
        <sz val="9"/>
        <color theme="1"/>
        <rFont val="Calibri"/>
        <family val="2"/>
        <scheme val="minor"/>
      </rPr>
      <t xml:space="preserve">PAOL: </t>
    </r>
    <r>
      <rPr>
        <sz val="9"/>
        <color theme="1"/>
        <rFont val="Calibri"/>
        <family val="2"/>
        <scheme val="minor"/>
      </rPr>
      <t>Porcentaje de Arrendamientos de Oficinas Laborables</t>
    </r>
  </si>
  <si>
    <t>Equipamiento</t>
  </si>
  <si>
    <t xml:space="preserve">Número de Equipamiento de Personal Proyectado       </t>
  </si>
  <si>
    <t>Número de Equipamiento de Personal Adquirido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</si>
  <si>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 MBJ-SMOPS-DGOP-JDA-2022</t>
  </si>
  <si>
    <t>METODO DE CALCULO
PEP=(NEPA/NEPP) *100</t>
  </si>
  <si>
    <t>Esta actividad mide la cantidad de equipo adquirido para cubrir las necesidades del personal</t>
  </si>
  <si>
    <r>
      <rPr>
        <b/>
        <sz val="9"/>
        <color theme="1"/>
        <rFont val="Calibri"/>
        <family val="2"/>
        <scheme val="minor"/>
      </rPr>
      <t>PEP:</t>
    </r>
    <r>
      <rPr>
        <sz val="9"/>
        <color theme="1"/>
        <rFont val="Calibri"/>
        <family val="2"/>
        <scheme val="minor"/>
      </rPr>
      <t xml:space="preserve"> Porcentaje de Equipamiento de Personal</t>
    </r>
  </si>
  <si>
    <t>Ficha de Indicador de Desempeño. FID 2022</t>
  </si>
  <si>
    <t>Director de Área</t>
  </si>
  <si>
    <t>Dirección de Proyectos</t>
  </si>
  <si>
    <t>Arq. Mariana de la Barquera y Davalos Marquez</t>
  </si>
  <si>
    <t>Expedientes Tecnicos</t>
  </si>
  <si>
    <t>Carpeta de  Gestion de Expedientes Tecnicos, Licencias y Tramites de Obra 2021</t>
  </si>
  <si>
    <t xml:space="preserve">Numero de  Expedientes Tecnicos  de Obra Estimados       </t>
  </si>
  <si>
    <t>NETOE</t>
  </si>
  <si>
    <t>Carpeta de  Gestion de Expedientes Tecnicos, Licencias y Tramites de Obra 2024</t>
  </si>
  <si>
    <t>Numero de  Expedientes Tenicos de Obra Gestionados</t>
  </si>
  <si>
    <t>NETOG</t>
  </si>
  <si>
    <t>METODO DE CALCULO
PETO=(NETOG/NETOE)*100</t>
  </si>
  <si>
    <t>Esta actividad mide el nùmero de Expedientes Tecnicos gestionados para su validacion ante la Direccion General de Planeacion Municipal  en beneficio de los benitojuarences</t>
  </si>
  <si>
    <r>
      <rPr>
        <b/>
        <sz val="9"/>
        <color theme="1"/>
        <rFont val="Calibri"/>
        <family val="2"/>
        <scheme val="minor"/>
      </rPr>
      <t>PETO:</t>
    </r>
    <r>
      <rPr>
        <sz val="9"/>
        <color theme="1"/>
        <rFont val="Calibri"/>
        <family val="2"/>
        <scheme val="minor"/>
      </rPr>
      <t xml:space="preserve"> Porcentaje de Expedientes Técnicos de Obra.</t>
    </r>
  </si>
  <si>
    <t xml:space="preserve">Numero de  Expedientes Tecnicos  de Obra Estimados          </t>
  </si>
  <si>
    <t>Tramites en Materia de Impacto Ambiental</t>
  </si>
  <si>
    <t>Carpeta de  Gestion de Expedientes Tecnicos, Licencias y Tramites de Obra</t>
  </si>
  <si>
    <t>Numero de Tramites en Materia de Impacto Ambiental para los Expedientes Tecnicos</t>
  </si>
  <si>
    <t>NTMIAET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</si>
  <si>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MBJ-SMOPS-DGOP-MIR-DP-001-2024.</t>
  </si>
  <si>
    <t>METODO DE CALCULO
PGTMIAETE= (NTMIAET / NETOE)*100</t>
  </si>
  <si>
    <t>Esta actividad mide el nùmero de gestiones de los Tramites en Materia de Impacto Ambiental de los Expedientes Tecnicos Elaborados</t>
  </si>
  <si>
    <r>
      <rPr>
        <b/>
        <sz val="9"/>
        <color theme="1"/>
        <rFont val="Calibri"/>
        <family val="2"/>
        <scheme val="minor"/>
      </rPr>
      <t>PGTMIAETE:</t>
    </r>
    <r>
      <rPr>
        <sz val="9"/>
        <color theme="1"/>
        <rFont val="Calibri"/>
        <family val="2"/>
        <scheme val="minor"/>
      </rPr>
      <t xml:space="preserve"> Porcentaje Gestion de Tramites en Materia de Impacto Ambiental para los Expedientes Técnicos Elaborados.</t>
    </r>
  </si>
  <si>
    <t>Tramites de Factibilidad de Servicios</t>
  </si>
  <si>
    <t>Numero de Tramites en de Factibilidad de Servicios para los Expedientes Tecnicos</t>
  </si>
  <si>
    <t>NTFST</t>
  </si>
  <si>
    <t>METODO DE CALCULO
PGTFSETE= (NTFSET / NETOE)*100</t>
  </si>
  <si>
    <t>Esta actividad mide el nùmero de gestiones de los Tramites de Factibilidad de Servicios de los Expedientes Tecnicos Elaborados</t>
  </si>
  <si>
    <r>
      <rPr>
        <b/>
        <sz val="9"/>
        <color theme="1"/>
        <rFont val="Calibri"/>
        <family val="2"/>
        <scheme val="minor"/>
      </rPr>
      <t xml:space="preserve">PGTFSETE: </t>
    </r>
    <r>
      <rPr>
        <sz val="9"/>
        <color theme="1"/>
        <rFont val="Calibri"/>
        <family val="2"/>
        <scheme val="minor"/>
      </rPr>
      <t>Porcentaje Gestion de Tramites de Factibilidad de Servicios para los Expedientes Técnicos Elaborados.</t>
    </r>
  </si>
  <si>
    <t>Gestiones de Licencias de Construccion</t>
  </si>
  <si>
    <t>Numero de Gestiones de Licencias de Construccion para los Expedientes Tecnicos.</t>
  </si>
  <si>
    <t>NGLCET</t>
  </si>
  <si>
    <t>METODO DE CALCULO
PGLCETE= (NGLCET / NETOE)*100</t>
  </si>
  <si>
    <t>Esta actividad mide el nùmero de gestiones de las Licencias de Construccion ante la Direccion General de Desarrollo Urbano de  los Expedientes Tecnicos Elaborados</t>
  </si>
  <si>
    <r>
      <rPr>
        <b/>
        <sz val="9"/>
        <color theme="1"/>
        <rFont val="Calibri"/>
        <family val="2"/>
        <scheme val="minor"/>
      </rPr>
      <t>PGLCETE:</t>
    </r>
    <r>
      <rPr>
        <sz val="9"/>
        <color theme="1"/>
        <rFont val="Calibri"/>
        <family val="2"/>
        <scheme val="minor"/>
      </rPr>
      <t xml:space="preserve"> Porcentaje Gestion de Licencias de Construccion para los Expedientes Técnicos Elaborados.</t>
    </r>
  </si>
  <si>
    <t>Dirección de Licitaciónes y Contratos</t>
  </si>
  <si>
    <t>C. Marina Azamar Sandoval</t>
  </si>
  <si>
    <t>Contratos de Obra Publica</t>
  </si>
  <si>
    <t>Carpeta  Contratos y Procedimientos de Adjudicacion de Obra Publica 2021</t>
  </si>
  <si>
    <t xml:space="preserve">Número de Contratos de Obras Publicas Adjudicadas    </t>
  </si>
  <si>
    <t>NCOPA</t>
  </si>
  <si>
    <t>Carpeta  Contratos y Procedimientos de Adjudicacion de Obra Publica 2024</t>
  </si>
  <si>
    <t xml:space="preserve">Número de Contratos de Obras Publicas Contratadas  </t>
  </si>
  <si>
    <t>NCOPC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</si>
  <si>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MBJ-SMOPS-DGOP-MIR-DLYC-001-2024.</t>
  </si>
  <si>
    <t>Contratos de Obra Pública</t>
  </si>
  <si>
    <t>METODO DE CALCULO
PCR=(NCOPC/NCOPA)*100</t>
  </si>
  <si>
    <t>Esta actividad mide la cantidad de contratos signados entre los contratistas y el Municipio de Benito Juarez</t>
  </si>
  <si>
    <r>
      <t xml:space="preserve"> ( </t>
    </r>
    <r>
      <rPr>
        <b/>
        <sz val="9"/>
        <color theme="1"/>
        <rFont val="Calibri"/>
        <family val="2"/>
        <scheme val="minor"/>
      </rPr>
      <t xml:space="preserve"> X</t>
    </r>
    <r>
      <rPr>
        <sz val="9"/>
        <color theme="1"/>
        <rFont val="Calibri"/>
        <family val="2"/>
        <scheme val="minor"/>
      </rPr>
      <t xml:space="preserve"> )</t>
    </r>
  </si>
  <si>
    <r>
      <rPr>
        <b/>
        <sz val="9"/>
        <color theme="1"/>
        <rFont val="Calibri"/>
        <family val="2"/>
        <scheme val="minor"/>
      </rPr>
      <t xml:space="preserve">PCR: </t>
    </r>
    <r>
      <rPr>
        <sz val="9"/>
        <color theme="1"/>
        <rFont val="Calibri"/>
        <family val="2"/>
        <scheme val="minor"/>
      </rPr>
      <t>Porcentaje de contratos de obra publica realizados</t>
    </r>
  </si>
  <si>
    <t>Numero de  Obras Públicas Validadas</t>
  </si>
  <si>
    <t>NOPV</t>
  </si>
  <si>
    <t>Numero de  Procedimientos de Adjudicacion Obras Públicas</t>
  </si>
  <si>
    <t>NPAOP</t>
  </si>
  <si>
    <t>Procedimientos de Adjudicación de Obras Públicas</t>
  </si>
  <si>
    <t xml:space="preserve">METODO DE CALCULO
PPAOPP=(NPAOP/NOPV)*100  </t>
  </si>
  <si>
    <t>Esta Actividad mide el número de Procedimientos de Adjudicacion de Obras Públicas de acuerdo al Programa de Inversión Anual</t>
  </si>
  <si>
    <r>
      <t xml:space="preserve"> (</t>
    </r>
    <r>
      <rPr>
        <b/>
        <sz val="9"/>
        <color theme="1"/>
        <rFont val="Calibri"/>
        <family val="2"/>
        <scheme val="minor"/>
      </rPr>
      <t xml:space="preserve"> X</t>
    </r>
    <r>
      <rPr>
        <sz val="9"/>
        <color theme="1"/>
        <rFont val="Calibri"/>
        <family val="2"/>
        <scheme val="minor"/>
      </rPr>
      <t xml:space="preserve">  )</t>
    </r>
  </si>
  <si>
    <r>
      <rPr>
        <b/>
        <sz val="9"/>
        <color theme="1"/>
        <rFont val="Calibri"/>
        <family val="2"/>
        <scheme val="minor"/>
      </rPr>
      <t>PPAOPP:</t>
    </r>
    <r>
      <rPr>
        <sz val="9"/>
        <color theme="1"/>
        <rFont val="Calibri"/>
        <family val="2"/>
        <scheme val="minor"/>
      </rPr>
      <t xml:space="preserve"> Porcentaje  de los Procedimientos de Adjudicacion de Obras Públicas Proyectadas en beneficio de los benitojuarences</t>
    </r>
  </si>
  <si>
    <t>Dirección de Construcción</t>
  </si>
  <si>
    <t>Mtro. Carlos Gilberto Canché Turriza</t>
  </si>
  <si>
    <t>Actas de Inicio de Obra Publica</t>
  </si>
  <si>
    <t>Carpeta Actas de Inicio e Informes de Supervision de Obra Publica 2021</t>
  </si>
  <si>
    <t xml:space="preserve">Actas de Inicio de Obra Publica Programadas   </t>
  </si>
  <si>
    <t>AIOPP</t>
  </si>
  <si>
    <t>Carpeta Actas de Inicio e Informes de Supervision de Obra Publica 2024</t>
  </si>
  <si>
    <t>Actas de Inicio de Obra Publica Realizadas</t>
  </si>
  <si>
    <t>AIOPR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</si>
  <si>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REPISA-001: MBJ-SMOPS-DGOP-MIR-DC-001-2024.</t>
  </si>
  <si>
    <t>Actas de Inicio de Obra Pública</t>
  </si>
  <si>
    <t>METODO DE CALCULO
PIEOPC: (AIOPR / AIOPP)*100</t>
  </si>
  <si>
    <t>Este componente mide el número de Actas de Inicio de  las obras públicas Contratadas de acuerdo al Programa de Inversión Anual</t>
  </si>
  <si>
    <r>
      <rPr>
        <b/>
        <sz val="9"/>
        <color theme="1"/>
        <rFont val="Calibri"/>
        <family val="2"/>
        <scheme val="minor"/>
      </rPr>
      <t>PIEOPC:</t>
    </r>
    <r>
      <rPr>
        <sz val="9"/>
        <color theme="1"/>
        <rFont val="Calibri"/>
        <family val="2"/>
        <scheme val="minor"/>
      </rPr>
      <t xml:space="preserve"> Porcentaje  Inicio de Ejecucion de las Obras Públicas Contratadas</t>
    </r>
  </si>
  <si>
    <t xml:space="preserve">Informes de supervision de avance fisico. </t>
  </si>
  <si>
    <t xml:space="preserve">Informes de Supervision Programados de Obra Publica    </t>
  </si>
  <si>
    <t>ISPOP</t>
  </si>
  <si>
    <t>Informes de Supervision Ejecutados  de Obra Publica</t>
  </si>
  <si>
    <t>ISEOP</t>
  </si>
  <si>
    <t>Informes de supervision de avance fisico.</t>
  </si>
  <si>
    <t>METODO DE CALCULO
PISAFOPE=(ISEOP / ISPOP)*100</t>
  </si>
  <si>
    <t>Esta actividad mide el numero de informes de supervision por parte de los residentes de obra  nivel de cumplimiento de los contratistas respecto al avance físico</t>
  </si>
  <si>
    <r>
      <rPr>
        <b/>
        <sz val="9"/>
        <color theme="1"/>
        <rFont val="Calibri"/>
        <family val="2"/>
        <scheme val="minor"/>
      </rPr>
      <t>PISAFOPE:</t>
    </r>
    <r>
      <rPr>
        <sz val="9"/>
        <color theme="1"/>
        <rFont val="Calibri"/>
        <family val="2"/>
        <scheme val="minor"/>
      </rPr>
      <t xml:space="preserve"> Porcentaje de informes de supervision de avance físico de las obras publicas en ejecucion</t>
    </r>
  </si>
  <si>
    <t>Dirección de Control y Seguimiento de Obra</t>
  </si>
  <si>
    <t>Ing Carlos Jonathan Duran Morales</t>
  </si>
  <si>
    <t>Obras Ejecutadas</t>
  </si>
  <si>
    <t>Carpeta de  Facturas y Envios de Tramites de Pago de obra publica 2021</t>
  </si>
  <si>
    <t xml:space="preserve">Numero de  Obras Públicas ejecutadas  </t>
  </si>
  <si>
    <t>NOPE</t>
  </si>
  <si>
    <t xml:space="preserve">Facturas de obras  Públicas </t>
  </si>
  <si>
    <t>Carpeta de  Facturas y Envios de Tramites de Pago de obra publica</t>
  </si>
  <si>
    <t>Numero de  Obras Públicas facturadas</t>
  </si>
  <si>
    <t>NOPF</t>
  </si>
  <si>
    <t>Nombre del Documento:
Carpeta de Obras
Nombre de quien genera la información:
Dirección General de Obras Públicas
Periodicidad con que se genera la información:
Trimestral
Liga de la página donde se localiza la información o ubicación:
REPISA-001 MBJ-SMOPS-DGOP-MIR-DCSO-001-2024.</t>
  </si>
  <si>
    <t>Facturas de Obras Públicas</t>
  </si>
  <si>
    <t>METODO DE CALCULO
PFOPE=(NOPF/NOPE)*100</t>
  </si>
  <si>
    <t>Este componente mide el avance financiero de las obras publicas ejecutadas por medio de las facturas de obra publica</t>
  </si>
  <si>
    <t xml:space="preserve"> ( X    )</t>
  </si>
  <si>
    <r>
      <rPr>
        <b/>
        <sz val="9"/>
        <color theme="1"/>
        <rFont val="Calibri"/>
        <family val="2"/>
        <scheme val="minor"/>
      </rPr>
      <t>PFOPE:</t>
    </r>
    <r>
      <rPr>
        <sz val="9"/>
        <color theme="1"/>
        <rFont val="Calibri"/>
        <family val="2"/>
        <scheme val="minor"/>
      </rPr>
      <t xml:space="preserve"> Promedio de Facturacion de las obras pública ejecutadas</t>
    </r>
  </si>
  <si>
    <t>Gestion de tramites de pago de estimaciones.</t>
  </si>
  <si>
    <t xml:space="preserve">Porcentaje de Gestion de Tramite de Pago Programado de las obras públicas </t>
  </si>
  <si>
    <t>PGTPPR</t>
  </si>
  <si>
    <t xml:space="preserve">Gestion de tramites de pago de estimaciones. </t>
  </si>
  <si>
    <t>Carpeta de  Facturas y Envios de Tramites de Pago de obra publica 2024</t>
  </si>
  <si>
    <t>Porcentaje de Gestion de Tramite de Pago Pagado de las obras públicas</t>
  </si>
  <si>
    <t>PGTPPA</t>
  </si>
  <si>
    <t>METODO DE CALCULO
PGEAFIN=(PGTPPA / PGTPPR)*100</t>
  </si>
  <si>
    <t xml:space="preserve">Esta actividad mide las gestiones de tramites de pago de las estimaciones de obra publica. </t>
  </si>
  <si>
    <r>
      <t xml:space="preserve"> ( </t>
    </r>
    <r>
      <rPr>
        <b/>
        <sz val="9"/>
        <color theme="1"/>
        <rFont val="Calibri"/>
        <family val="2"/>
        <scheme val="minor"/>
      </rPr>
      <t xml:space="preserve">X  </t>
    </r>
    <r>
      <rPr>
        <sz val="9"/>
        <color theme="1"/>
        <rFont val="Calibri"/>
        <family val="2"/>
        <scheme val="minor"/>
      </rPr>
      <t>)</t>
    </r>
  </si>
  <si>
    <r>
      <rPr>
        <b/>
        <sz val="9"/>
        <color theme="1"/>
        <rFont val="Calibri"/>
        <family val="2"/>
        <scheme val="minor"/>
      </rPr>
      <t>PGEAFIN:</t>
    </r>
    <r>
      <rPr>
        <sz val="9"/>
        <color theme="1"/>
        <rFont val="Calibri"/>
        <family val="2"/>
        <scheme val="minor"/>
      </rPr>
      <t xml:space="preserve"> Promedio de la gestion del avance financiero de las obras públicas</t>
    </r>
  </si>
  <si>
    <t>Avance de actividades administrativas y operativas 2021</t>
  </si>
  <si>
    <t>Número total de actividades programadas</t>
  </si>
  <si>
    <t>NTAP</t>
  </si>
  <si>
    <t>Actvidades</t>
  </si>
  <si>
    <t>Avance de actividades administrativas y operativas 2024.</t>
  </si>
  <si>
    <t>Número de actividades implementadas</t>
  </si>
  <si>
    <t>NAI</t>
  </si>
  <si>
    <r>
      <t xml:space="preserve">Nombre del Documento: 
</t>
    </r>
    <r>
      <rPr>
        <sz val="9"/>
        <color theme="1"/>
        <rFont val="Calibri"/>
        <family val="2"/>
        <scheme val="minor"/>
      </rPr>
      <t>Avance de actividades administrativas y operativas 2024.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Secretaría Municipal de Obras Publicas y Servicios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Archivero-MBJARCH001387</t>
    </r>
  </si>
  <si>
    <t>PAAO= (NAI/NTAP)*100</t>
  </si>
  <si>
    <t>Este indicador permite la planeacion estrategica para la administracion  de los  recursos financieros, con eficiencia, entre las diferentes actividades administrativas y de operatividad</t>
  </si>
  <si>
    <t>(     X       )</t>
  </si>
  <si>
    <t>Incrementar los recursos públicos para el fortalecimiento de la infraestructura básica, sustentable e inclusiva</t>
  </si>
  <si>
    <r>
      <rPr>
        <b/>
        <sz val="9"/>
        <rFont val="Calibri"/>
        <family val="2"/>
        <scheme val="minor"/>
      </rPr>
      <t xml:space="preserve">PAAO: </t>
    </r>
    <r>
      <rPr>
        <sz val="9"/>
        <rFont val="Calibri"/>
        <family val="2"/>
        <scheme val="minor"/>
      </rPr>
      <t>Porcentaje de Actividades Administrativas y de Operatividad realizadas</t>
    </r>
  </si>
  <si>
    <t>Obra pública</t>
  </si>
  <si>
    <t>Acta entrega de obra publica concluida 2021</t>
  </si>
  <si>
    <t>Número total de obra pública programada</t>
  </si>
  <si>
    <t>NOPP</t>
  </si>
  <si>
    <t>Acta entrega de obra publica concluida 2024</t>
  </si>
  <si>
    <t>Número de obra pública entregada</t>
  </si>
  <si>
    <r>
      <t xml:space="preserve">Nombre del Documento: 
</t>
    </r>
    <r>
      <rPr>
        <sz val="9"/>
        <color theme="1"/>
        <rFont val="Calibri"/>
        <family val="2"/>
        <scheme val="minor"/>
      </rPr>
      <t>Acta entrega de obra pública concluida 2024.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Secretaría Municipal de Obras Publicas y Servicios.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Archivero-MBJARCH001387</t>
    </r>
  </si>
  <si>
    <t>POPE=(NOPE/NOPP)*100</t>
  </si>
  <si>
    <t>Este indicador permite medir la entrega de obra pública.</t>
  </si>
  <si>
    <t>Mejorar los procedimientos para la proyección y entrega de obra pública inclusiva y con participación ciudadana</t>
  </si>
  <si>
    <t>3.2.1</t>
  </si>
  <si>
    <r>
      <rPr>
        <b/>
        <sz val="9"/>
        <rFont val="Calibri"/>
        <family val="2"/>
        <scheme val="minor"/>
      </rPr>
      <t xml:space="preserve">POPE: </t>
    </r>
    <r>
      <rPr>
        <sz val="9"/>
        <rFont val="Calibri"/>
        <family val="2"/>
        <scheme val="minor"/>
      </rPr>
      <t>Porcentaje de Obra Pública Entregada</t>
    </r>
  </si>
  <si>
    <t>Director General de Obras Públicas.</t>
  </si>
  <si>
    <t>Invitaciones a eventos y juntas de actualización de obra pública 2021.</t>
  </si>
  <si>
    <t>Número de Actividades Programadas</t>
  </si>
  <si>
    <t>Invitaciones a eventos y juntas de actualización de obra pública 2024.</t>
  </si>
  <si>
    <t>Número de Actividades Realizadas</t>
  </si>
  <si>
    <r>
      <t xml:space="preserve">Nombre del Documento: 
</t>
    </r>
    <r>
      <rPr>
        <sz val="9"/>
        <color theme="1"/>
        <rFont val="Calibri"/>
        <family val="2"/>
        <scheme val="minor"/>
      </rPr>
      <t xml:space="preserve">Invitaciones a eventosy juntas de actualización de obra pública 2024.
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Secretaria Municipal de Obras Públicas y Servicios.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Archivero-MBJARC001387</t>
    </r>
  </si>
  <si>
    <t xml:space="preserve">PAAP= (NAR/NAP)*100  </t>
  </si>
  <si>
    <t>Este indicador permite cuantificar las invitaciones a reuniones, comisiones, cursos de actualización y capacitación a fin de garantizar la asistencia.</t>
  </si>
  <si>
    <r>
      <rPr>
        <b/>
        <sz val="9"/>
        <rFont val="Calibri"/>
        <family val="2"/>
        <scheme val="minor"/>
      </rPr>
      <t xml:space="preserve">PAAP: </t>
    </r>
    <r>
      <rPr>
        <sz val="9"/>
        <rFont val="Calibri"/>
        <family val="2"/>
        <scheme val="minor"/>
      </rPr>
      <t>Porcentaje de Asistencia a Actividades Programadas</t>
    </r>
  </si>
  <si>
    <t>Solicitudes Ciudadanas Atendidas 2021</t>
  </si>
  <si>
    <t>Numero Solicitudes Recepcionadas</t>
  </si>
  <si>
    <t>Solicitudes Ciudadanas Atendidas 2024</t>
  </si>
  <si>
    <t>Número de Solicitudes Atendidas</t>
  </si>
  <si>
    <r>
      <t xml:space="preserve">Nombre del Documento: 
</t>
    </r>
    <r>
      <rPr>
        <sz val="9"/>
        <color theme="1"/>
        <rFont val="Calibri"/>
        <family val="2"/>
        <scheme val="minor"/>
      </rPr>
      <t>Solicitudes Ciudadanas Atendidas 2024.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Secretaria Municipal de Obras Publicas y Servicios.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Archivo-MBJARC001387</t>
    </r>
  </si>
  <si>
    <t>PSCA=(NSA/NSR)*100</t>
  </si>
  <si>
    <t>Este indicador permite atender las solicitudes ciudadanas de mantenimiento de la infraestructura municipal.</t>
  </si>
  <si>
    <r>
      <rPr>
        <b/>
        <sz val="9"/>
        <rFont val="Calibri"/>
        <family val="2"/>
        <scheme val="minor"/>
      </rPr>
      <t xml:space="preserve">PSCA: </t>
    </r>
    <r>
      <rPr>
        <sz val="9"/>
        <rFont val="Calibri"/>
        <family val="2"/>
        <scheme val="minor"/>
      </rPr>
      <t>Porcentaje de Solicitudes Ciudadanas Atendidas</t>
    </r>
  </si>
  <si>
    <t>Solicitudes Ciudadanas Canalizadas 2021</t>
  </si>
  <si>
    <t>Número Solicitudes Recepcionadas</t>
  </si>
  <si>
    <t>Solicitudes Ciudadanas Canalizadas 2024</t>
  </si>
  <si>
    <t>Número de Solicitudes Canalizadas</t>
  </si>
  <si>
    <t>NSC</t>
  </si>
  <si>
    <r>
      <t xml:space="preserve">Nombre del Documento: 
</t>
    </r>
    <r>
      <rPr>
        <sz val="9"/>
        <color theme="1"/>
        <rFont val="Calibri"/>
        <family val="2"/>
        <scheme val="minor"/>
      </rPr>
      <t>Solicitudes Ciudadanas Canalizadas 2024.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Secretaria Municipal de Obras Publicas y Servicios.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Archivo-MBJARC001387</t>
    </r>
  </si>
  <si>
    <t>PSCC=(NSC/NSR)*100</t>
  </si>
  <si>
    <t>Este indicador permite canalizar las solicitudes ciudadanas con otras dependencias municipales en las que no se tiene injerencia, dando el segumiento hasta su destino final.</t>
  </si>
  <si>
    <r>
      <rPr>
        <b/>
        <sz val="9"/>
        <rFont val="Calibri"/>
        <family val="2"/>
        <scheme val="minor"/>
      </rPr>
      <t xml:space="preserve">PSCC: </t>
    </r>
    <r>
      <rPr>
        <sz val="9"/>
        <rFont val="Calibri"/>
        <family val="2"/>
        <scheme val="minor"/>
      </rPr>
      <t>Porcentaje de Solicitudes Ciudadanas Canalizadas.</t>
    </r>
  </si>
  <si>
    <t>Coordinador De Operaciones y Logistica.</t>
  </si>
  <si>
    <t>Ing. Wilberth Guillermo Boeta Rodriguez</t>
  </si>
  <si>
    <t>Permisos</t>
  </si>
  <si>
    <t>Relación de solicitudes y autorizaciones 2021</t>
  </si>
  <si>
    <t>Número Permisos Solicitados</t>
  </si>
  <si>
    <t>NPS</t>
  </si>
  <si>
    <t>Relación de solicitudes y autorizaciones 2024</t>
  </si>
  <si>
    <t xml:space="preserve"> Número de Permisos Autorizados</t>
  </si>
  <si>
    <t>NPA</t>
  </si>
  <si>
    <r>
      <t xml:space="preserve">Nombre del Documento: 
</t>
    </r>
    <r>
      <rPr>
        <sz val="9"/>
        <color theme="1"/>
        <rFont val="Calibri"/>
        <family val="2"/>
        <scheme val="minor"/>
      </rPr>
      <t xml:space="preserve">Relación de solicitudes y autorizaciones 2024.
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Secretaria Municpal de Obras publicas y Servicios.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Archivero/MBJARC001387</t>
    </r>
  </si>
  <si>
    <t xml:space="preserve">PPOPA= (NPA/NPS)*100   </t>
  </si>
  <si>
    <t>Mide la cantidad de autorizaciónes de permisos de obra en vía pública de personas fisicas y/o morales que cumplen con los lineamientos establecidos.</t>
  </si>
  <si>
    <r>
      <rPr>
        <b/>
        <sz val="9"/>
        <rFont val="Calibri"/>
        <family val="2"/>
        <scheme val="minor"/>
      </rPr>
      <t xml:space="preserve">PPOPA: </t>
    </r>
    <r>
      <rPr>
        <sz val="9"/>
        <rFont val="Calibri"/>
        <family val="2"/>
        <scheme val="minor"/>
      </rPr>
      <t>Porcentaje de Permisos de Obra Privada Autorizados.</t>
    </r>
  </si>
  <si>
    <t>Titular de la Unidad Jurídica.</t>
  </si>
  <si>
    <t>Lic. Carlos Daniel Marin Rodriguez</t>
  </si>
  <si>
    <t>Expedientes</t>
  </si>
  <si>
    <t>Procesos administrativos 2021</t>
  </si>
  <si>
    <t>Número de Expedientes Recepcionados</t>
  </si>
  <si>
    <t>NER1</t>
  </si>
  <si>
    <t>Procesos administrativos 2024</t>
  </si>
  <si>
    <t>Número de Expedientes Resueltos</t>
  </si>
  <si>
    <t>NER</t>
  </si>
  <si>
    <r>
      <t xml:space="preserve">Nombre del Documento: 
</t>
    </r>
    <r>
      <rPr>
        <sz val="9"/>
        <color theme="1"/>
        <rFont val="Calibri"/>
        <family val="2"/>
        <scheme val="minor"/>
      </rPr>
      <t>Procesos administrativos 2024.</t>
    </r>
    <r>
      <rPr>
        <b/>
        <sz val="9"/>
        <color theme="1"/>
        <rFont val="Calibri"/>
        <family val="2"/>
        <scheme val="minor"/>
      </rPr>
      <t xml:space="preserve">
Nombre de quien genera la información:
</t>
    </r>
    <r>
      <rPr>
        <sz val="9"/>
        <color theme="1"/>
        <rFont val="Calibri"/>
        <family val="2"/>
        <scheme val="minor"/>
      </rPr>
      <t>Secretaria Municipal de Obras Publicas y Servicios.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
</t>
    </r>
    <r>
      <rPr>
        <sz val="9"/>
        <color theme="1"/>
        <rFont val="Calibri"/>
        <family val="2"/>
        <scheme val="minor"/>
      </rPr>
      <t>Archivero/MBJARC001387</t>
    </r>
  </si>
  <si>
    <t xml:space="preserve">PER=(NER/NER1)*100     </t>
  </si>
  <si>
    <t>Este indicador permite cuantificar los expedientes de procesos juridico-administrativos resueltos para proyectar, autorizar y notificar la resolución administrativa por la Secretaria Municipal de Obras Públicas y Servicios.</t>
  </si>
  <si>
    <t>(      X    )</t>
  </si>
  <si>
    <t>(        )</t>
  </si>
  <si>
    <r>
      <rPr>
        <b/>
        <sz val="9"/>
        <rFont val="Calibri"/>
        <family val="2"/>
        <scheme val="minor"/>
      </rPr>
      <t xml:space="preserve">PER: </t>
    </r>
    <r>
      <rPr>
        <sz val="9"/>
        <rFont val="Calibri"/>
        <family val="2"/>
        <scheme val="minor"/>
      </rPr>
      <t>Porcentaje de Expedientes Resueltos.</t>
    </r>
  </si>
  <si>
    <t>Coordinador Administrativo de la Secretaría Municipal de Obras Públicas y Servicios.</t>
  </si>
  <si>
    <t>C. Oscar Alfredo Velázquez Lemus</t>
  </si>
  <si>
    <t>Dictamenes de Material 2021</t>
  </si>
  <si>
    <t>Nùmero de solicitudes de mantenimiento recibidas</t>
  </si>
  <si>
    <t>NSMR1</t>
  </si>
  <si>
    <t>Dictamenes de Material 2024</t>
  </si>
  <si>
    <t>Numero de solicitudes de mantenimiento realizadas</t>
  </si>
  <si>
    <t>NSMR</t>
  </si>
  <si>
    <r>
      <t xml:space="preserve">Nombre del Documento: 
</t>
    </r>
    <r>
      <rPr>
        <sz val="9"/>
        <color theme="1"/>
        <rFont val="Calibri"/>
        <family val="2"/>
        <scheme val="minor"/>
      </rPr>
      <t>Dictamenes de Material 2024.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Secretaria Municipal de Obras Publicas y Servicios.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9"/>
        <color theme="1"/>
        <rFont val="Calibri"/>
        <family val="2"/>
        <scheme val="minor"/>
      </rPr>
      <t>Archivero MBJARC001387</t>
    </r>
  </si>
  <si>
    <t xml:space="preserve">PSMR: (NSMR/NSMR1)*100   </t>
  </si>
  <si>
    <t>Este indicador permite medir la eficiencia del mantenimiento de las areas administrativas y con ello llevar un control tanto preventivo como correctivo.</t>
  </si>
  <si>
    <t xml:space="preserve">Actividad </t>
  </si>
  <si>
    <r>
      <rPr>
        <b/>
        <sz val="9"/>
        <rFont val="Calibri"/>
        <family val="2"/>
        <scheme val="minor"/>
      </rPr>
      <t xml:space="preserve">PSMR: </t>
    </r>
    <r>
      <rPr>
        <sz val="9"/>
        <rFont val="Calibri"/>
        <family val="2"/>
        <scheme val="minor"/>
      </rPr>
      <t>Porcentaje de Solicitudes de Mantenimiento Realizadas.</t>
    </r>
  </si>
  <si>
    <t>Reportes de solicitudes ciudadanas 2023</t>
  </si>
  <si>
    <t xml:space="preserve"> Número total de eventos programados.</t>
  </si>
  <si>
    <t>NTEP</t>
  </si>
  <si>
    <t xml:space="preserve">Actividades </t>
  </si>
  <si>
    <t>Reportes de solicitudes ciudadanas 2024</t>
  </si>
  <si>
    <t xml:space="preserve"> Número total de eventos realizados. </t>
  </si>
  <si>
    <t>NTER</t>
  </si>
  <si>
    <r>
      <t xml:space="preserve">Nombre del Documento: 
</t>
    </r>
    <r>
      <rPr>
        <sz val="9"/>
        <color theme="1"/>
        <rFont val="Calibri"/>
        <family val="2"/>
        <scheme val="minor"/>
      </rPr>
      <t>Actividades Difundidas de Obras y Servicios Publicos 2024.</t>
    </r>
    <r>
      <rPr>
        <b/>
        <sz val="9"/>
        <color theme="1"/>
        <rFont val="Calibri"/>
        <family val="2"/>
        <scheme val="minor"/>
      </rPr>
      <t xml:space="preserve">
Nombre de quien genera la información: 
</t>
    </r>
    <r>
      <rPr>
        <sz val="9"/>
        <color theme="1"/>
        <rFont val="Calibri"/>
        <family val="2"/>
        <scheme val="minor"/>
      </rPr>
      <t>Secretaría Municipal de Obras Públicas y Servicios.</t>
    </r>
    <r>
      <rPr>
        <b/>
        <sz val="9"/>
        <color theme="1"/>
        <rFont val="Calibri"/>
        <family val="2"/>
        <scheme val="minor"/>
      </rPr>
      <t xml:space="preserve">
Periodicidad con que se genera la información:
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
</t>
    </r>
    <r>
      <rPr>
        <sz val="9"/>
        <color theme="1"/>
        <rFont val="Calibri"/>
        <family val="2"/>
        <scheme val="minor"/>
      </rPr>
      <t xml:space="preserve">Pagina web: https://www.facebook.com/SMOPSCANCUN, https://www.facebook.com/ObrasPublicasCancun  </t>
    </r>
    <r>
      <rPr>
        <b/>
        <sz val="9"/>
        <color theme="1"/>
        <rFont val="Calibri"/>
        <family val="2"/>
        <scheme val="minor"/>
      </rPr>
      <t xml:space="preserve">
</t>
    </r>
  </si>
  <si>
    <t xml:space="preserve">PASOPD= (TAD/TAPD)*100 </t>
  </si>
  <si>
    <t>Este indicador permite medir la cantidad de eventos realizados, mediante el acercamiento en los espacios públicos con los comités vecinales para conocer las deficiencias de los servicios y obras públicas de la región, asimismo la participación y asistencia de la ciudadanía en la   entrega de obra pública.</t>
  </si>
  <si>
    <r>
      <rPr>
        <b/>
        <sz val="9"/>
        <rFont val="Calibri"/>
        <family val="2"/>
        <scheme val="minor"/>
      </rPr>
      <t xml:space="preserve">PASOPD: </t>
    </r>
    <r>
      <rPr>
        <sz val="9"/>
        <rFont val="Calibri"/>
        <family val="2"/>
        <scheme val="minor"/>
      </rPr>
      <t>Porcentaje de actividades de servicios y obra pública difundidas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</si>
</sst>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30">
    <font>
      <sz val="11"/>
      <color theme="1"/>
      <name val="Calibri"/>
      <family val="2"/>
      <scheme val="minor"/>
    </font>
    <font>
      <sz val="11"/>
      <color theme="1"/>
      <name val="Montserrat"/>
    </font>
    <font>
      <b/>
      <sz val="14"/>
      <color theme="0"/>
      <name val="Montserrat"/>
    </font>
    <font>
      <sz val="9"/>
      <name val="Montserrat"/>
    </font>
    <font>
      <sz val="9"/>
      <color theme="1"/>
      <name val="Calibri"/>
      <family val="2"/>
      <scheme val="minor"/>
    </font>
    <font>
      <sz val="9"/>
      <color theme="1"/>
      <name val="Montserrat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Montserrat"/>
    </font>
    <font>
      <b/>
      <sz val="12"/>
      <color theme="0"/>
      <name val="Calibri"/>
      <family val="2"/>
      <scheme val="minor"/>
    </font>
    <font>
      <b/>
      <sz val="12"/>
      <color theme="0"/>
      <name val="Montserrat"/>
    </font>
    <font>
      <sz val="10"/>
      <color theme="1"/>
      <name val="Calibri"/>
      <family val="2"/>
      <scheme val="minor"/>
    </font>
    <font>
      <sz val="11"/>
      <color theme="1"/>
      <name val="Calibri"/>
      <charset val="134"/>
      <scheme val="minor"/>
    </font>
    <font>
      <b/>
      <sz val="9"/>
      <color theme="1"/>
      <name val="Montserrat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AB91F"/>
        <bgColor indexed="64"/>
      </patternFill>
    </fill>
    <fill>
      <patternFill patternType="solid">
        <fgColor theme="0" tint="-0.14996795556505021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</borders>
  <cellStyleXfs count="4">
    <xf numFmtId="0" fontId="0" fillId="0" borderId="0"/>
    <xf numFmtId="0" fontId="11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28" fillId="0" borderId="0"/>
  </cellStyleXfs>
  <cellXfs count="503">
    <xf numFmtId="0" fontId="0" fillId="0" borderId="0" xfId="0"/>
    <xf numFmtId="0" fontId="1" fillId="0" borderId="0" xfId="0" applyFont="1"/>
    <xf numFmtId="0" fontId="3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4" fillId="0" borderId="13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2" fillId="0" borderId="24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26" xfId="0" applyFont="1" applyBorder="1" applyAlignment="1">
      <alignment vertical="center" wrapText="1"/>
    </xf>
    <xf numFmtId="0" fontId="1" fillId="0" borderId="27" xfId="0" applyFont="1" applyBorder="1"/>
    <xf numFmtId="0" fontId="1" fillId="0" borderId="28" xfId="0" applyFont="1" applyBorder="1"/>
    <xf numFmtId="0" fontId="1" fillId="0" borderId="29" xfId="0" applyFont="1" applyBorder="1"/>
    <xf numFmtId="0" fontId="4" fillId="0" borderId="1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6" fillId="2" borderId="5" xfId="0" applyFont="1" applyFill="1" applyBorder="1" applyAlignment="1">
      <alignment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10" fontId="4" fillId="0" borderId="12" xfId="0" applyNumberFormat="1" applyFont="1" applyBorder="1" applyAlignment="1">
      <alignment horizontal="center" vertical="center" wrapText="1"/>
    </xf>
    <xf numFmtId="10" fontId="4" fillId="0" borderId="20" xfId="0" applyNumberFormat="1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164" fontId="4" fillId="0" borderId="12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9" fontId="1" fillId="0" borderId="0" xfId="0" applyNumberFormat="1" applyFont="1"/>
    <xf numFmtId="0" fontId="4" fillId="0" borderId="6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11" fillId="0" borderId="34" xfId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4" fillId="0" borderId="35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11" fillId="0" borderId="12" xfId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justify" vertical="top" wrapText="1"/>
    </xf>
    <xf numFmtId="0" fontId="4" fillId="0" borderId="3" xfId="0" applyFont="1" applyBorder="1" applyAlignment="1">
      <alignment horizontal="justify" vertical="top" wrapText="1"/>
    </xf>
    <xf numFmtId="0" fontId="4" fillId="0" borderId="4" xfId="0" applyFont="1" applyBorder="1" applyAlignment="1">
      <alignment horizontal="justify" vertical="top" wrapText="1"/>
    </xf>
    <xf numFmtId="0" fontId="8" fillId="8" borderId="17" xfId="0" applyFont="1" applyFill="1" applyBorder="1" applyAlignment="1">
      <alignment horizontal="center" vertical="center" wrapText="1"/>
    </xf>
    <xf numFmtId="0" fontId="8" fillId="8" borderId="18" xfId="0" applyFont="1" applyFill="1" applyBorder="1" applyAlignment="1">
      <alignment horizontal="center" vertical="center" wrapText="1"/>
    </xf>
    <xf numFmtId="0" fontId="8" fillId="8" borderId="19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justify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1" fillId="0" borderId="25" xfId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15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11" fillId="0" borderId="25" xfId="1" applyFill="1" applyBorder="1" applyAlignment="1">
      <alignment horizontal="center" vertical="top"/>
    </xf>
    <xf numFmtId="0" fontId="4" fillId="0" borderId="16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0" fillId="0" borderId="37" xfId="0" applyBorder="1"/>
    <xf numFmtId="0" fontId="0" fillId="0" borderId="14" xfId="0" applyBorder="1"/>
    <xf numFmtId="0" fontId="11" fillId="0" borderId="33" xfId="1" applyBorder="1" applyAlignment="1"/>
    <xf numFmtId="0" fontId="6" fillId="2" borderId="17" xfId="0" applyFont="1" applyFill="1" applyBorder="1" applyAlignment="1">
      <alignment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6" fillId="0" borderId="33" xfId="0" applyFont="1" applyBorder="1" applyAlignment="1">
      <alignment horizontal="left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4" borderId="30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justify" vertical="center" wrapText="1"/>
    </xf>
    <xf numFmtId="0" fontId="4" fillId="0" borderId="2" xfId="0" applyFont="1" applyBorder="1" applyAlignment="1">
      <alignment horizontal="justify" vertical="center" wrapText="1"/>
    </xf>
    <xf numFmtId="0" fontId="4" fillId="0" borderId="6" xfId="0" applyFont="1" applyBorder="1" applyAlignment="1">
      <alignment horizontal="justify" vertical="center" wrapText="1"/>
    </xf>
    <xf numFmtId="0" fontId="4" fillId="0" borderId="4" xfId="0" applyFont="1" applyBorder="1" applyAlignment="1">
      <alignment horizontal="justify" vertical="center" wrapText="1"/>
    </xf>
    <xf numFmtId="0" fontId="4" fillId="0" borderId="12" xfId="0" applyFont="1" applyBorder="1" applyAlignment="1">
      <alignment horizontal="justify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11" fillId="0" borderId="25" xfId="1" applyFill="1" applyBorder="1" applyAlignment="1">
      <alignment horizontal="center" vertical="center"/>
    </xf>
    <xf numFmtId="0" fontId="6" fillId="0" borderId="12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justify" vertical="center" wrapText="1"/>
    </xf>
    <xf numFmtId="0" fontId="4" fillId="0" borderId="12" xfId="0" applyFont="1" applyBorder="1" applyAlignment="1">
      <alignment vertical="center" wrapText="1"/>
    </xf>
    <xf numFmtId="0" fontId="4" fillId="0" borderId="7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3" xfId="0" applyFont="1" applyBorder="1" applyAlignment="1">
      <alignment horizontal="center" vertical="top" wrapText="1"/>
    </xf>
    <xf numFmtId="0" fontId="0" fillId="0" borderId="37" xfId="0" applyBorder="1" applyAlignment="1">
      <alignment horizontal="center"/>
    </xf>
    <xf numFmtId="0" fontId="0" fillId="0" borderId="14" xfId="0" applyBorder="1" applyAlignment="1">
      <alignment horizontal="center"/>
    </xf>
    <xf numFmtId="0" fontId="11" fillId="0" borderId="33" xfId="1" applyBorder="1" applyAlignment="1">
      <alignment horizontal="center"/>
    </xf>
    <xf numFmtId="10" fontId="4" fillId="0" borderId="17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3" fontId="4" fillId="0" borderId="13" xfId="0" applyNumberFormat="1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10" fontId="4" fillId="4" borderId="12" xfId="2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 wrapText="1"/>
    </xf>
    <xf numFmtId="0" fontId="0" fillId="0" borderId="3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1" fillId="0" borderId="33" xfId="1" applyBorder="1" applyAlignment="1">
      <alignment horizontal="center" vertical="center"/>
    </xf>
    <xf numFmtId="0" fontId="9" fillId="0" borderId="7" xfId="0" applyFont="1" applyBorder="1" applyAlignment="1">
      <alignment vertical="center" wrapText="1"/>
    </xf>
    <xf numFmtId="0" fontId="9" fillId="0" borderId="20" xfId="0" applyFont="1" applyBorder="1" applyAlignment="1">
      <alignment vertical="center" wrapText="1"/>
    </xf>
    <xf numFmtId="0" fontId="9" fillId="0" borderId="10" xfId="0" applyFont="1" applyBorder="1" applyAlignment="1">
      <alignment vertical="center"/>
    </xf>
    <xf numFmtId="0" fontId="9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2" fontId="4" fillId="0" borderId="11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 vertical="center" wrapText="1"/>
    </xf>
    <xf numFmtId="0" fontId="19" fillId="7" borderId="29" xfId="0" applyFont="1" applyFill="1" applyBorder="1" applyAlignment="1">
      <alignment horizontal="center" vertical="center"/>
    </xf>
    <xf numFmtId="0" fontId="19" fillId="7" borderId="2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20" fillId="0" borderId="29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27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8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42" xfId="0" applyFont="1" applyBorder="1"/>
    <xf numFmtId="0" fontId="20" fillId="0" borderId="39" xfId="0" applyFont="1" applyBorder="1"/>
    <xf numFmtId="0" fontId="21" fillId="0" borderId="40" xfId="1" applyFont="1" applyBorder="1" applyAlignment="1"/>
    <xf numFmtId="0" fontId="19" fillId="2" borderId="7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4" xfId="0" applyFont="1" applyBorder="1" applyAlignment="1">
      <alignment horizontal="left" vertical="center" wrapText="1"/>
    </xf>
    <xf numFmtId="0" fontId="19" fillId="0" borderId="33" xfId="0" applyFont="1" applyBorder="1" applyAlignment="1">
      <alignment horizontal="left" vertical="center" wrapText="1"/>
    </xf>
    <xf numFmtId="0" fontId="19" fillId="2" borderId="10" xfId="0" applyFont="1" applyFill="1" applyBorder="1" applyAlignment="1">
      <alignment horizontal="center" vertical="center" wrapText="1"/>
    </xf>
    <xf numFmtId="9" fontId="1" fillId="0" borderId="0" xfId="0" applyNumberFormat="1" applyFont="1" applyAlignment="1">
      <alignment wrapText="1"/>
    </xf>
    <xf numFmtId="0" fontId="4" fillId="0" borderId="7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19" fillId="6" borderId="21" xfId="0" applyFont="1" applyFill="1" applyBorder="1" applyAlignment="1">
      <alignment horizontal="center" vertical="center" wrapText="1"/>
    </xf>
    <xf numFmtId="0" fontId="19" fillId="5" borderId="38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center" vertical="center" wrapText="1"/>
    </xf>
    <xf numFmtId="0" fontId="19" fillId="5" borderId="20" xfId="0" applyFont="1" applyFill="1" applyBorder="1" applyAlignment="1">
      <alignment horizontal="center" vertical="center" wrapText="1"/>
    </xf>
    <xf numFmtId="0" fontId="19" fillId="4" borderId="31" xfId="0" applyFont="1" applyFill="1" applyBorder="1" applyAlignment="1">
      <alignment horizontal="center" vertical="center" wrapText="1"/>
    </xf>
    <xf numFmtId="0" fontId="19" fillId="4" borderId="30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10" fontId="20" fillId="0" borderId="4" xfId="0" applyNumberFormat="1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 vertical="top" wrapText="1"/>
    </xf>
    <xf numFmtId="0" fontId="19" fillId="2" borderId="1" xfId="0" applyFont="1" applyFill="1" applyBorder="1" applyAlignment="1">
      <alignment horizontal="center" vertical="top" wrapText="1"/>
    </xf>
    <xf numFmtId="0" fontId="24" fillId="0" borderId="3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left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19" fillId="2" borderId="32" xfId="0" applyFont="1" applyFill="1" applyBorder="1" applyAlignment="1">
      <alignment horizontal="center" vertical="center" wrapText="1"/>
    </xf>
    <xf numFmtId="0" fontId="19" fillId="2" borderId="31" xfId="0" applyFont="1" applyFill="1" applyBorder="1" applyAlignment="1">
      <alignment horizontal="center" vertical="center" wrapText="1"/>
    </xf>
    <xf numFmtId="0" fontId="19" fillId="2" borderId="30" xfId="0" applyFont="1" applyFill="1" applyBorder="1" applyAlignment="1">
      <alignment horizontal="center" vertical="center" wrapText="1"/>
    </xf>
    <xf numFmtId="0" fontId="25" fillId="8" borderId="19" xfId="0" applyFont="1" applyFill="1" applyBorder="1" applyAlignment="1">
      <alignment horizontal="center" vertical="center" wrapText="1"/>
    </xf>
    <xf numFmtId="0" fontId="25" fillId="8" borderId="18" xfId="0" applyFont="1" applyFill="1" applyBorder="1" applyAlignment="1">
      <alignment horizontal="center" vertical="center" wrapText="1"/>
    </xf>
    <xf numFmtId="0" fontId="25" fillId="8" borderId="17" xfId="0" applyFont="1" applyFill="1" applyBorder="1" applyAlignment="1">
      <alignment horizontal="center" vertical="center" wrapText="1"/>
    </xf>
    <xf numFmtId="0" fontId="24" fillId="0" borderId="29" xfId="0" applyFont="1" applyBorder="1"/>
    <xf numFmtId="0" fontId="24" fillId="0" borderId="28" xfId="0" applyFont="1" applyBorder="1"/>
    <xf numFmtId="0" fontId="24" fillId="0" borderId="27" xfId="0" applyFont="1" applyBorder="1"/>
    <xf numFmtId="0" fontId="26" fillId="0" borderId="26" xfId="0" applyFont="1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26" fillId="0" borderId="25" xfId="0" applyFont="1" applyBorder="1" applyAlignment="1">
      <alignment vertical="center" wrapText="1"/>
    </xf>
    <xf numFmtId="0" fontId="26" fillId="0" borderId="24" xfId="0" applyFont="1" applyBorder="1" applyAlignment="1">
      <alignment vertical="center" wrapText="1"/>
    </xf>
    <xf numFmtId="0" fontId="26" fillId="0" borderId="23" xfId="0" applyFont="1" applyBorder="1" applyAlignment="1">
      <alignment vertical="center" wrapText="1"/>
    </xf>
    <xf numFmtId="0" fontId="26" fillId="0" borderId="22" xfId="0" applyFont="1" applyBorder="1" applyAlignment="1">
      <alignment vertical="center" wrapText="1"/>
    </xf>
    <xf numFmtId="0" fontId="4" fillId="0" borderId="10" xfId="0" applyFont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1" fillId="0" borderId="0" xfId="3" applyFont="1"/>
    <xf numFmtId="0" fontId="6" fillId="7" borderId="19" xfId="3" applyFont="1" applyFill="1" applyBorder="1" applyAlignment="1">
      <alignment horizontal="center" vertical="center"/>
    </xf>
    <xf numFmtId="0" fontId="6" fillId="7" borderId="18" xfId="3" applyFont="1" applyFill="1" applyBorder="1" applyAlignment="1">
      <alignment horizontal="center" vertical="center"/>
    </xf>
    <xf numFmtId="0" fontId="6" fillId="7" borderId="17" xfId="3" applyFont="1" applyFill="1" applyBorder="1" applyAlignment="1">
      <alignment horizontal="center" vertical="center"/>
    </xf>
    <xf numFmtId="0" fontId="4" fillId="0" borderId="19" xfId="3" applyFont="1" applyBorder="1" applyAlignment="1">
      <alignment horizontal="center"/>
    </xf>
    <xf numFmtId="0" fontId="4" fillId="0" borderId="18" xfId="3" applyFont="1" applyBorder="1" applyAlignment="1">
      <alignment horizontal="center"/>
    </xf>
    <xf numFmtId="0" fontId="4" fillId="0" borderId="17" xfId="3" applyFont="1" applyBorder="1" applyAlignment="1">
      <alignment horizontal="center"/>
    </xf>
    <xf numFmtId="0" fontId="4" fillId="0" borderId="16" xfId="3" applyFont="1" applyBorder="1" applyAlignment="1">
      <alignment horizontal="center" vertical="center" wrapText="1"/>
    </xf>
    <xf numFmtId="0" fontId="4" fillId="0" borderId="14" xfId="3" applyFont="1" applyBorder="1" applyAlignment="1">
      <alignment horizontal="center" vertical="center" wrapText="1"/>
    </xf>
    <xf numFmtId="0" fontId="4" fillId="0" borderId="15" xfId="3" applyFont="1" applyBorder="1" applyAlignment="1">
      <alignment horizontal="center" vertical="center" wrapText="1"/>
    </xf>
    <xf numFmtId="0" fontId="28" fillId="0" borderId="37" xfId="3" applyBorder="1" applyAlignment="1">
      <alignment horizontal="center"/>
    </xf>
    <xf numFmtId="0" fontId="28" fillId="0" borderId="14" xfId="3" applyBorder="1" applyAlignment="1">
      <alignment horizontal="center"/>
    </xf>
    <xf numFmtId="0" fontId="6" fillId="9" borderId="7" xfId="3" applyFont="1" applyFill="1" applyBorder="1" applyAlignment="1">
      <alignment horizontal="center" vertical="center" wrapText="1"/>
    </xf>
    <xf numFmtId="0" fontId="6" fillId="9" borderId="2" xfId="3" applyFont="1" applyFill="1" applyBorder="1" applyAlignment="1">
      <alignment horizontal="center" vertical="center" wrapText="1"/>
    </xf>
    <xf numFmtId="0" fontId="6" fillId="9" borderId="6" xfId="3" applyFont="1" applyFill="1" applyBorder="1" applyAlignment="1">
      <alignment horizontal="center" vertical="center" wrapText="1"/>
    </xf>
    <xf numFmtId="0" fontId="6" fillId="9" borderId="3" xfId="3" applyFont="1" applyFill="1" applyBorder="1" applyAlignment="1">
      <alignment horizontal="center" vertical="center" wrapText="1"/>
    </xf>
    <xf numFmtId="0" fontId="6" fillId="9" borderId="1" xfId="3" applyFont="1" applyFill="1" applyBorder="1" applyAlignment="1">
      <alignment horizontal="center" vertical="center" wrapText="1"/>
    </xf>
    <xf numFmtId="0" fontId="4" fillId="0" borderId="7" xfId="3" applyFont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 wrapText="1"/>
    </xf>
    <xf numFmtId="0" fontId="4" fillId="0" borderId="6" xfId="3" applyFont="1" applyBorder="1" applyAlignment="1">
      <alignment horizontal="center" vertical="center" wrapText="1"/>
    </xf>
    <xf numFmtId="0" fontId="4" fillId="0" borderId="3" xfId="3" applyFon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7" fillId="9" borderId="7" xfId="3" applyFont="1" applyFill="1" applyBorder="1" applyAlignment="1">
      <alignment horizontal="center" vertical="center" wrapText="1"/>
    </xf>
    <xf numFmtId="0" fontId="7" fillId="9" borderId="2" xfId="3" applyFont="1" applyFill="1" applyBorder="1" applyAlignment="1">
      <alignment horizontal="center" vertical="center" wrapText="1"/>
    </xf>
    <xf numFmtId="0" fontId="7" fillId="9" borderId="1" xfId="3" applyFont="1" applyFill="1" applyBorder="1" applyAlignment="1">
      <alignment horizontal="center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19" xfId="3" applyFont="1" applyBorder="1" applyAlignment="1">
      <alignment horizontal="center" vertical="center" wrapText="1"/>
    </xf>
    <xf numFmtId="0" fontId="4" fillId="0" borderId="17" xfId="3" applyFont="1" applyBorder="1" applyAlignment="1">
      <alignment horizontal="center" vertical="center" wrapText="1"/>
    </xf>
    <xf numFmtId="10" fontId="4" fillId="0" borderId="17" xfId="3" applyNumberFormat="1" applyFont="1" applyBorder="1" applyAlignment="1">
      <alignment horizontal="center" vertical="center" wrapText="1"/>
    </xf>
    <xf numFmtId="0" fontId="6" fillId="9" borderId="19" xfId="3" applyFont="1" applyFill="1" applyBorder="1" applyAlignment="1">
      <alignment horizontal="center" vertical="center" wrapText="1"/>
    </xf>
    <xf numFmtId="0" fontId="6" fillId="9" borderId="17" xfId="3" applyFont="1" applyFill="1" applyBorder="1" applyAlignment="1">
      <alignment horizontal="center" vertical="center" wrapText="1"/>
    </xf>
    <xf numFmtId="0" fontId="6" fillId="9" borderId="20" xfId="3" applyFont="1" applyFill="1" applyBorder="1" applyAlignment="1">
      <alignment horizontal="center" vertical="center" wrapText="1"/>
    </xf>
    <xf numFmtId="0" fontId="6" fillId="9" borderId="17" xfId="3" applyFont="1" applyFill="1" applyBorder="1" applyAlignment="1">
      <alignment horizontal="center" vertical="center" wrapText="1"/>
    </xf>
    <xf numFmtId="0" fontId="6" fillId="9" borderId="18" xfId="3" applyFont="1" applyFill="1" applyBorder="1" applyAlignment="1">
      <alignment horizontal="center" vertical="center" wrapText="1"/>
    </xf>
    <xf numFmtId="0" fontId="4" fillId="0" borderId="16" xfId="3" applyFont="1" applyBorder="1" applyAlignment="1">
      <alignment horizontal="left" vertical="center" wrapText="1"/>
    </xf>
    <xf numFmtId="0" fontId="4" fillId="0" borderId="14" xfId="3" applyFont="1" applyBorder="1" applyAlignment="1">
      <alignment horizontal="left" vertical="center" wrapText="1"/>
    </xf>
    <xf numFmtId="0" fontId="6" fillId="0" borderId="33" xfId="3" applyFont="1" applyBorder="1" applyAlignment="1">
      <alignment horizontal="left" vertical="center" wrapText="1"/>
    </xf>
    <xf numFmtId="0" fontId="6" fillId="9" borderId="10" xfId="3" applyFont="1" applyFill="1" applyBorder="1" applyAlignment="1">
      <alignment horizontal="center" vertical="center" wrapText="1"/>
    </xf>
    <xf numFmtId="9" fontId="1" fillId="0" borderId="0" xfId="3" applyNumberFormat="1" applyFont="1"/>
    <xf numFmtId="0" fontId="9" fillId="0" borderId="7" xfId="3" applyFont="1" applyBorder="1" applyAlignment="1">
      <alignment horizontal="center" vertical="center" wrapText="1"/>
    </xf>
    <xf numFmtId="0" fontId="9" fillId="0" borderId="4" xfId="3" applyFont="1" applyBorder="1" applyAlignment="1">
      <alignment horizontal="center" vertical="center" wrapText="1"/>
    </xf>
    <xf numFmtId="0" fontId="9" fillId="0" borderId="4" xfId="3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0" fontId="6" fillId="6" borderId="21" xfId="3" applyFont="1" applyFill="1" applyBorder="1" applyAlignment="1">
      <alignment horizontal="center" vertical="center" wrapText="1"/>
    </xf>
    <xf numFmtId="0" fontId="6" fillId="5" borderId="38" xfId="3" applyFont="1" applyFill="1" applyBorder="1" applyAlignment="1">
      <alignment horizontal="center" vertical="center" wrapText="1"/>
    </xf>
    <xf numFmtId="0" fontId="6" fillId="4" borderId="44" xfId="3" applyFont="1" applyFill="1" applyBorder="1" applyAlignment="1">
      <alignment horizontal="center" vertical="center" wrapText="1"/>
    </xf>
    <xf numFmtId="0" fontId="6" fillId="6" borderId="0" xfId="3" applyFont="1" applyFill="1" applyAlignment="1">
      <alignment horizontal="center" vertical="center" wrapText="1"/>
    </xf>
    <xf numFmtId="0" fontId="6" fillId="5" borderId="43" xfId="3" applyFont="1" applyFill="1" applyBorder="1" applyAlignment="1">
      <alignment horizontal="center" vertical="center" wrapText="1"/>
    </xf>
    <xf numFmtId="0" fontId="6" fillId="4" borderId="31" xfId="3" applyFont="1" applyFill="1" applyBorder="1" applyAlignment="1">
      <alignment horizontal="center" vertical="center" wrapText="1"/>
    </xf>
    <xf numFmtId="0" fontId="6" fillId="4" borderId="30" xfId="3" applyFont="1" applyFill="1" applyBorder="1" applyAlignment="1">
      <alignment horizontal="center" vertical="center" wrapText="1"/>
    </xf>
    <xf numFmtId="0" fontId="6" fillId="9" borderId="8" xfId="3" applyFont="1" applyFill="1" applyBorder="1" applyAlignment="1">
      <alignment horizontal="center" vertical="center" wrapText="1"/>
    </xf>
    <xf numFmtId="0" fontId="6" fillId="9" borderId="39" xfId="3" applyFont="1" applyFill="1" applyBorder="1" applyAlignment="1">
      <alignment horizontal="center" vertical="center" wrapText="1"/>
    </xf>
    <xf numFmtId="0" fontId="6" fillId="9" borderId="40" xfId="3" applyFont="1" applyFill="1" applyBorder="1" applyAlignment="1">
      <alignment horizontal="center" vertical="center" wrapText="1"/>
    </xf>
    <xf numFmtId="0" fontId="4" fillId="0" borderId="3" xfId="3" applyFont="1" applyBorder="1" applyAlignment="1">
      <alignment horizontal="center" vertical="center" wrapText="1"/>
    </xf>
    <xf numFmtId="9" fontId="4" fillId="0" borderId="4" xfId="3" applyNumberFormat="1" applyFont="1" applyBorder="1" applyAlignment="1">
      <alignment horizontal="center" vertical="center" wrapText="1"/>
    </xf>
    <xf numFmtId="0" fontId="4" fillId="0" borderId="4" xfId="3" applyFont="1" applyBorder="1" applyAlignment="1">
      <alignment horizontal="center" vertical="center" wrapText="1"/>
    </xf>
    <xf numFmtId="0" fontId="6" fillId="9" borderId="7" xfId="3" applyFont="1" applyFill="1" applyBorder="1" applyAlignment="1">
      <alignment horizontal="center" vertical="center" wrapText="1"/>
    </xf>
    <xf numFmtId="0" fontId="6" fillId="9" borderId="4" xfId="3" applyFont="1" applyFill="1" applyBorder="1" applyAlignment="1">
      <alignment horizontal="center" vertical="center" wrapText="1"/>
    </xf>
    <xf numFmtId="0" fontId="4" fillId="0" borderId="7" xfId="3" applyFont="1" applyBorder="1" applyAlignment="1">
      <alignment horizontal="left" vertical="center" wrapText="1"/>
    </xf>
    <xf numFmtId="0" fontId="4" fillId="0" borderId="2" xfId="3" applyFont="1" applyBorder="1" applyAlignment="1">
      <alignment horizontal="left" vertical="center" wrapText="1"/>
    </xf>
    <xf numFmtId="0" fontId="4" fillId="0" borderId="1" xfId="3" applyFont="1" applyBorder="1" applyAlignment="1">
      <alignment horizontal="left" vertical="center" wrapText="1"/>
    </xf>
    <xf numFmtId="0" fontId="5" fillId="0" borderId="5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vertical="center" wrapText="1"/>
    </xf>
    <xf numFmtId="0" fontId="6" fillId="9" borderId="5" xfId="3" applyFont="1" applyFill="1" applyBorder="1" applyAlignment="1">
      <alignment horizontal="center" vertical="center" wrapText="1"/>
    </xf>
    <xf numFmtId="0" fontId="6" fillId="9" borderId="4" xfId="3" applyFont="1" applyFill="1" applyBorder="1" applyAlignment="1">
      <alignment horizontal="center" vertical="center" wrapText="1"/>
    </xf>
    <xf numFmtId="0" fontId="10" fillId="9" borderId="4" xfId="3" applyFont="1" applyFill="1" applyBorder="1" applyAlignment="1">
      <alignment horizontal="center" vertical="center" wrapText="1"/>
    </xf>
    <xf numFmtId="0" fontId="6" fillId="9" borderId="1" xfId="3" applyFont="1" applyFill="1" applyBorder="1" applyAlignment="1">
      <alignment horizontal="center" vertical="center" wrapText="1"/>
    </xf>
    <xf numFmtId="0" fontId="4" fillId="0" borderId="5" xfId="3" applyFont="1" applyBorder="1" applyAlignment="1">
      <alignment horizontal="center" vertical="center" wrapText="1"/>
    </xf>
    <xf numFmtId="0" fontId="4" fillId="0" borderId="6" xfId="3" applyFont="1" applyBorder="1" applyAlignment="1">
      <alignment horizontal="center" vertical="center" wrapText="1"/>
    </xf>
    <xf numFmtId="0" fontId="4" fillId="0" borderId="12" xfId="3" applyFont="1" applyBorder="1" applyAlignment="1">
      <alignment horizontal="center" vertical="center" wrapText="1"/>
    </xf>
    <xf numFmtId="0" fontId="6" fillId="9" borderId="6" xfId="3" applyFont="1" applyFill="1" applyBorder="1" applyAlignment="1">
      <alignment horizontal="center" vertical="center" wrapText="1"/>
    </xf>
    <xf numFmtId="0" fontId="6" fillId="9" borderId="4" xfId="3" applyFont="1" applyFill="1" applyBorder="1" applyAlignment="1">
      <alignment horizontal="center" vertical="center"/>
    </xf>
    <xf numFmtId="0" fontId="6" fillId="9" borderId="3" xfId="3" applyFont="1" applyFill="1" applyBorder="1" applyAlignment="1">
      <alignment horizontal="center" vertical="center"/>
    </xf>
    <xf numFmtId="0" fontId="6" fillId="9" borderId="6" xfId="3" applyFont="1" applyFill="1" applyBorder="1" applyAlignment="1">
      <alignment horizontal="center" vertical="center"/>
    </xf>
    <xf numFmtId="0" fontId="6" fillId="9" borderId="12" xfId="3" applyFont="1" applyFill="1" applyBorder="1" applyAlignment="1">
      <alignment horizontal="center" vertical="center"/>
    </xf>
    <xf numFmtId="0" fontId="6" fillId="9" borderId="3" xfId="3" applyFont="1" applyFill="1" applyBorder="1" applyAlignment="1">
      <alignment horizontal="center" vertical="top" wrapText="1"/>
    </xf>
    <xf numFmtId="0" fontId="6" fillId="9" borderId="2" xfId="3" applyFont="1" applyFill="1" applyBorder="1" applyAlignment="1">
      <alignment horizontal="center" vertical="top" wrapText="1"/>
    </xf>
    <xf numFmtId="0" fontId="6" fillId="9" borderId="1" xfId="3" applyFont="1" applyFill="1" applyBorder="1" applyAlignment="1">
      <alignment horizontal="center" vertical="top" wrapText="1"/>
    </xf>
    <xf numFmtId="0" fontId="5" fillId="0" borderId="3" xfId="3" applyFont="1" applyBorder="1" applyAlignment="1">
      <alignment horizontal="center" vertical="center" wrapText="1"/>
    </xf>
    <xf numFmtId="0" fontId="5" fillId="0" borderId="6" xfId="3" applyFont="1" applyBorder="1" applyAlignment="1">
      <alignment horizontal="center" vertical="center" wrapText="1"/>
    </xf>
    <xf numFmtId="0" fontId="4" fillId="0" borderId="5" xfId="3" applyFont="1" applyBorder="1" applyAlignment="1">
      <alignment horizontal="center" vertical="center" wrapText="1"/>
    </xf>
    <xf numFmtId="0" fontId="4" fillId="0" borderId="3" xfId="3" applyFont="1" applyBorder="1" applyAlignment="1">
      <alignment horizontal="center" vertical="top" wrapText="1"/>
    </xf>
    <xf numFmtId="0" fontId="4" fillId="0" borderId="2" xfId="3" applyFont="1" applyBorder="1" applyAlignment="1">
      <alignment horizontal="center" vertical="top" wrapText="1"/>
    </xf>
    <xf numFmtId="0" fontId="4" fillId="0" borderId="6" xfId="3" applyFont="1" applyBorder="1" applyAlignment="1">
      <alignment horizontal="center" vertical="top" wrapText="1"/>
    </xf>
    <xf numFmtId="0" fontId="5" fillId="0" borderId="0" xfId="3" applyFont="1" applyAlignment="1">
      <alignment vertical="center" wrapText="1"/>
    </xf>
    <xf numFmtId="0" fontId="5" fillId="0" borderId="0" xfId="3" applyFont="1" applyAlignment="1">
      <alignment horizontal="center" vertical="center" wrapText="1"/>
    </xf>
    <xf numFmtId="0" fontId="4" fillId="0" borderId="7" xfId="3" applyFont="1" applyBorder="1" applyAlignment="1">
      <alignment horizontal="center" vertical="center" wrapText="1"/>
    </xf>
    <xf numFmtId="0" fontId="4" fillId="0" borderId="12" xfId="3" applyFont="1" applyBorder="1" applyAlignment="1">
      <alignment horizontal="center" vertical="center" wrapText="1"/>
    </xf>
    <xf numFmtId="0" fontId="6" fillId="9" borderId="12" xfId="3" applyFont="1" applyFill="1" applyBorder="1" applyAlignment="1">
      <alignment horizontal="center" vertical="center" wrapText="1"/>
    </xf>
    <xf numFmtId="0" fontId="4" fillId="3" borderId="7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4" fillId="3" borderId="1" xfId="3" applyFont="1" applyFill="1" applyBorder="1" applyAlignment="1">
      <alignment horizontal="center" vertical="center" wrapText="1"/>
    </xf>
    <xf numFmtId="0" fontId="3" fillId="0" borderId="0" xfId="3" applyFont="1" applyAlignment="1">
      <alignment vertical="center" wrapText="1"/>
    </xf>
    <xf numFmtId="0" fontId="8" fillId="8" borderId="19" xfId="3" applyFont="1" applyFill="1" applyBorder="1" applyAlignment="1">
      <alignment horizontal="center" vertical="center" wrapText="1"/>
    </xf>
    <xf numFmtId="0" fontId="8" fillId="8" borderId="18" xfId="3" applyFont="1" applyFill="1" applyBorder="1" applyAlignment="1">
      <alignment horizontal="center" vertical="center" wrapText="1"/>
    </xf>
    <xf numFmtId="0" fontId="8" fillId="8" borderId="17" xfId="3" applyFont="1" applyFill="1" applyBorder="1" applyAlignment="1">
      <alignment horizontal="center" vertical="center" wrapText="1"/>
    </xf>
    <xf numFmtId="0" fontId="1" fillId="0" borderId="29" xfId="3" applyFont="1" applyBorder="1"/>
    <xf numFmtId="0" fontId="1" fillId="0" borderId="28" xfId="3" applyFont="1" applyBorder="1"/>
    <xf numFmtId="0" fontId="1" fillId="0" borderId="27" xfId="3" applyFont="1" applyBorder="1"/>
    <xf numFmtId="0" fontId="2" fillId="0" borderId="0" xfId="3" applyFont="1" applyAlignment="1">
      <alignment vertical="center" wrapText="1"/>
    </xf>
    <xf numFmtId="0" fontId="2" fillId="0" borderId="26" xfId="3" applyFont="1" applyBorder="1" applyAlignment="1">
      <alignment vertical="center" wrapText="1"/>
    </xf>
    <xf numFmtId="0" fontId="2" fillId="0" borderId="25" xfId="3" applyFont="1" applyBorder="1" applyAlignment="1">
      <alignment vertical="center" wrapText="1"/>
    </xf>
    <xf numFmtId="0" fontId="2" fillId="0" borderId="24" xfId="3" applyFont="1" applyBorder="1" applyAlignment="1">
      <alignment vertical="center" wrapText="1"/>
    </xf>
    <xf numFmtId="0" fontId="2" fillId="0" borderId="23" xfId="3" applyFont="1" applyBorder="1" applyAlignment="1">
      <alignment vertical="center" wrapText="1"/>
    </xf>
    <xf numFmtId="0" fontId="2" fillId="0" borderId="22" xfId="3" applyFont="1" applyBorder="1" applyAlignment="1">
      <alignment vertical="center" wrapText="1"/>
    </xf>
    <xf numFmtId="0" fontId="28" fillId="0" borderId="37" xfId="3" applyBorder="1"/>
    <xf numFmtId="0" fontId="28" fillId="0" borderId="14" xfId="3" applyBorder="1"/>
    <xf numFmtId="0" fontId="11" fillId="0" borderId="33" xfId="1" applyBorder="1"/>
    <xf numFmtId="0" fontId="4" fillId="0" borderId="8" xfId="3" applyFont="1" applyBorder="1" applyAlignment="1">
      <alignment horizontal="center" vertical="center" wrapText="1"/>
    </xf>
    <xf numFmtId="10" fontId="4" fillId="0" borderId="4" xfId="3" applyNumberFormat="1" applyFont="1" applyBorder="1" applyAlignment="1">
      <alignment horizontal="center" vertical="center" wrapText="1"/>
    </xf>
    <xf numFmtId="0" fontId="4" fillId="0" borderId="13" xfId="3" applyFont="1" applyBorder="1" applyAlignment="1">
      <alignment horizontal="center" vertical="center" wrapText="1"/>
    </xf>
    <xf numFmtId="165" fontId="4" fillId="0" borderId="4" xfId="3" applyNumberFormat="1" applyFont="1" applyBorder="1" applyAlignment="1">
      <alignment horizontal="center" vertical="center" wrapText="1"/>
    </xf>
    <xf numFmtId="0" fontId="6" fillId="9" borderId="4" xfId="3" applyFont="1" applyFill="1" applyBorder="1" applyAlignment="1">
      <alignment vertical="center" wrapText="1"/>
    </xf>
    <xf numFmtId="3" fontId="4" fillId="0" borderId="6" xfId="3" applyNumberFormat="1" applyFont="1" applyBorder="1" applyAlignment="1">
      <alignment horizontal="center" vertical="center" wrapText="1"/>
    </xf>
    <xf numFmtId="0" fontId="1" fillId="0" borderId="0" xfId="3" applyFont="1" applyAlignment="1">
      <alignment horizontal="center" vertical="center"/>
    </xf>
    <xf numFmtId="0" fontId="6" fillId="9" borderId="32" xfId="3" applyFont="1" applyFill="1" applyBorder="1" applyAlignment="1">
      <alignment horizontal="center" vertical="center" wrapText="1"/>
    </xf>
    <xf numFmtId="0" fontId="6" fillId="9" borderId="31" xfId="3" applyFont="1" applyFill="1" applyBorder="1" applyAlignment="1">
      <alignment horizontal="center" vertical="center" wrapText="1"/>
    </xf>
    <xf numFmtId="0" fontId="6" fillId="9" borderId="30" xfId="3" applyFont="1" applyFill="1" applyBorder="1" applyAlignment="1">
      <alignment horizontal="center" vertical="center" wrapText="1"/>
    </xf>
    <xf numFmtId="10" fontId="4" fillId="6" borderId="17" xfId="0" applyNumberFormat="1" applyFont="1" applyFill="1" applyBorder="1" applyAlignment="1">
      <alignment horizontal="center" vertical="center" wrapText="1"/>
    </xf>
    <xf numFmtId="0" fontId="0" fillId="0" borderId="1" xfId="1" applyFont="1" applyBorder="1" applyAlignment="1">
      <alignment horizontal="center" vertical="center" wrapText="1"/>
    </xf>
    <xf numFmtId="0" fontId="24" fillId="0" borderId="0" xfId="0" applyFont="1"/>
    <xf numFmtId="0" fontId="6" fillId="4" borderId="44" xfId="0" applyFont="1" applyFill="1" applyBorder="1" applyAlignment="1">
      <alignment horizontal="center" vertical="center" wrapText="1"/>
    </xf>
    <xf numFmtId="0" fontId="6" fillId="5" borderId="43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justify" vertical="center" wrapText="1"/>
    </xf>
    <xf numFmtId="0" fontId="16" fillId="0" borderId="2" xfId="0" applyFont="1" applyBorder="1" applyAlignment="1">
      <alignment horizontal="justify" vertical="center" wrapText="1"/>
    </xf>
    <xf numFmtId="0" fontId="16" fillId="0" borderId="6" xfId="0" applyFont="1" applyBorder="1" applyAlignment="1">
      <alignment horizontal="justify" vertical="center" wrapText="1"/>
    </xf>
    <xf numFmtId="0" fontId="6" fillId="2" borderId="4" xfId="0" applyFont="1" applyFill="1" applyBorder="1" applyAlignment="1">
      <alignment vertical="center" wrapText="1"/>
    </xf>
    <xf numFmtId="0" fontId="4" fillId="0" borderId="7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</cellXfs>
  <cellStyles count="4">
    <cellStyle name="Hipervínculo" xfId="1" builtinId="8"/>
    <cellStyle name="Normal" xfId="0" builtinId="0"/>
    <cellStyle name="Normal 2" xfId="3" xr:uid="{E98595AF-AC7A-4D8D-B5C3-033A06D16535}"/>
    <cellStyle name="Porcentaje" xfId="2" builtinId="5"/>
  </cellStyles>
  <dxfs count="414"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ont>
        <color theme="1"/>
      </font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ont>
        <color theme="1"/>
      </font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ont>
        <color theme="1"/>
      </font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ont>
        <color theme="1"/>
      </font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ont>
        <color theme="1"/>
      </font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ont>
        <color theme="1"/>
      </font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1</xdr:row>
      <xdr:rowOff>133350</xdr:rowOff>
    </xdr:from>
    <xdr:to>
      <xdr:col>7</xdr:col>
      <xdr:colOff>572766</xdr:colOff>
      <xdr:row>3</xdr:row>
      <xdr:rowOff>95329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A23944-6324-4B5A-98CF-0678F49DF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371475"/>
          <a:ext cx="1420491" cy="914479"/>
        </a:xfrm>
        <a:prstGeom prst="rect">
          <a:avLst/>
        </a:prstGeom>
      </xdr:spPr>
    </xdr:pic>
    <xdr:clientData/>
  </xdr:twoCellAnchor>
  <xdr:twoCellAnchor editAs="oneCell">
    <xdr:from>
      <xdr:col>1</xdr:col>
      <xdr:colOff>90237</xdr:colOff>
      <xdr:row>1</xdr:row>
      <xdr:rowOff>45118</xdr:rowOff>
    </xdr:from>
    <xdr:to>
      <xdr:col>4</xdr:col>
      <xdr:colOff>576832</xdr:colOff>
      <xdr:row>3</xdr:row>
      <xdr:rowOff>116812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6B96D0F-8BD5-4CE7-BB6C-08128C4D9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52237" y="285750"/>
          <a:ext cx="2772595" cy="10241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DC5CA310-5A99-4A29-972A-E87A5C574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8B64E3A8-11F1-4DA7-B19D-50B0FCD24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8B0D5B38-BBB1-45C1-900F-4F9EEA45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5E117D4E-02AC-41B3-81FD-6D7162F7FA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647A7BBC-B119-4A34-A62E-B644B0EC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9CCD1B4C-B91B-4654-A7AF-3B96D54FB9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2</xdr:row>
      <xdr:rowOff>133350</xdr:rowOff>
    </xdr:from>
    <xdr:ext cx="1420491" cy="866854"/>
    <xdr:pic>
      <xdr:nvPicPr>
        <xdr:cNvPr id="2" name="Imagen 1">
          <a:extLst>
            <a:ext uri="{FF2B5EF4-FFF2-40B4-BE49-F238E27FC236}">
              <a16:creationId xmlns:a16="http://schemas.microsoft.com/office/drawing/2014/main" id="{240993C5-274C-4B0B-AD21-EE462A67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514350"/>
          <a:ext cx="1420491" cy="866854"/>
        </a:xfrm>
        <a:prstGeom prst="rect">
          <a:avLst/>
        </a:prstGeom>
      </xdr:spPr>
    </xdr:pic>
    <xdr:clientData/>
  </xdr:oneCellAnchor>
  <xdr:oneCellAnchor>
    <xdr:from>
      <xdr:col>1</xdr:col>
      <xdr:colOff>104775</xdr:colOff>
      <xdr:row>2</xdr:row>
      <xdr:rowOff>200025</xdr:rowOff>
    </xdr:from>
    <xdr:ext cx="685800" cy="743430"/>
    <xdr:pic>
      <xdr:nvPicPr>
        <xdr:cNvPr id="3" name="Imagen 2">
          <a:extLst>
            <a:ext uri="{FF2B5EF4-FFF2-40B4-BE49-F238E27FC236}">
              <a16:creationId xmlns:a16="http://schemas.microsoft.com/office/drawing/2014/main" id="{AA444B50-9456-46B6-A269-A07284083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" y="571500"/>
          <a:ext cx="685800" cy="7434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2</xdr:row>
      <xdr:rowOff>133350</xdr:rowOff>
    </xdr:from>
    <xdr:ext cx="1420491" cy="866854"/>
    <xdr:pic>
      <xdr:nvPicPr>
        <xdr:cNvPr id="2" name="Imagen 1">
          <a:extLst>
            <a:ext uri="{FF2B5EF4-FFF2-40B4-BE49-F238E27FC236}">
              <a16:creationId xmlns:a16="http://schemas.microsoft.com/office/drawing/2014/main" id="{E6363BB2-1A8A-4E35-9595-1085CE0DD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514350"/>
          <a:ext cx="1420491" cy="866854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2</xdr:row>
      <xdr:rowOff>180975</xdr:rowOff>
    </xdr:from>
    <xdr:ext cx="685800" cy="743430"/>
    <xdr:pic>
      <xdr:nvPicPr>
        <xdr:cNvPr id="3" name="Imagen 2">
          <a:extLst>
            <a:ext uri="{FF2B5EF4-FFF2-40B4-BE49-F238E27FC236}">
              <a16:creationId xmlns:a16="http://schemas.microsoft.com/office/drawing/2014/main" id="{9AD80FE9-2B15-4D6C-879E-684F24B7E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725" y="561975"/>
          <a:ext cx="685800" cy="74343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2</xdr:row>
      <xdr:rowOff>133350</xdr:rowOff>
    </xdr:from>
    <xdr:ext cx="1420491" cy="857250"/>
    <xdr:pic>
      <xdr:nvPicPr>
        <xdr:cNvPr id="2" name="Imagen 1">
          <a:extLst>
            <a:ext uri="{FF2B5EF4-FFF2-40B4-BE49-F238E27FC236}">
              <a16:creationId xmlns:a16="http://schemas.microsoft.com/office/drawing/2014/main" id="{9BF7FD2C-ED5C-4245-8118-435B15413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514350"/>
          <a:ext cx="1420491" cy="85725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2</xdr:row>
      <xdr:rowOff>190500</xdr:rowOff>
    </xdr:from>
    <xdr:ext cx="685800" cy="743430"/>
    <xdr:pic>
      <xdr:nvPicPr>
        <xdr:cNvPr id="3" name="Imagen 2">
          <a:extLst>
            <a:ext uri="{FF2B5EF4-FFF2-40B4-BE49-F238E27FC236}">
              <a16:creationId xmlns:a16="http://schemas.microsoft.com/office/drawing/2014/main" id="{4B13A410-B153-4079-B712-B39F4068F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675" y="571500"/>
          <a:ext cx="685800" cy="74343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2</xdr:row>
      <xdr:rowOff>133350</xdr:rowOff>
    </xdr:from>
    <xdr:ext cx="1420491" cy="866854"/>
    <xdr:pic>
      <xdr:nvPicPr>
        <xdr:cNvPr id="2" name="Imagen 1">
          <a:extLst>
            <a:ext uri="{FF2B5EF4-FFF2-40B4-BE49-F238E27FC236}">
              <a16:creationId xmlns:a16="http://schemas.microsoft.com/office/drawing/2014/main" id="{4A2E10F4-110C-4FEB-81B5-ED6B96A80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514350"/>
          <a:ext cx="1420491" cy="866854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2</xdr:row>
      <xdr:rowOff>190500</xdr:rowOff>
    </xdr:from>
    <xdr:ext cx="685800" cy="743430"/>
    <xdr:pic>
      <xdr:nvPicPr>
        <xdr:cNvPr id="3" name="Imagen 2">
          <a:extLst>
            <a:ext uri="{FF2B5EF4-FFF2-40B4-BE49-F238E27FC236}">
              <a16:creationId xmlns:a16="http://schemas.microsoft.com/office/drawing/2014/main" id="{CF0260DE-1C4B-4057-8A3A-D3EF63E2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725" y="571500"/>
          <a:ext cx="685800" cy="74343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2</xdr:row>
      <xdr:rowOff>133350</xdr:rowOff>
    </xdr:from>
    <xdr:ext cx="1420491" cy="866854"/>
    <xdr:pic>
      <xdr:nvPicPr>
        <xdr:cNvPr id="2" name="Imagen 1">
          <a:extLst>
            <a:ext uri="{FF2B5EF4-FFF2-40B4-BE49-F238E27FC236}">
              <a16:creationId xmlns:a16="http://schemas.microsoft.com/office/drawing/2014/main" id="{01282247-D39B-47DE-8699-07CF02030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514350"/>
          <a:ext cx="1420491" cy="866854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2</xdr:row>
      <xdr:rowOff>180975</xdr:rowOff>
    </xdr:from>
    <xdr:ext cx="685800" cy="743430"/>
    <xdr:pic>
      <xdr:nvPicPr>
        <xdr:cNvPr id="3" name="Imagen 2">
          <a:extLst>
            <a:ext uri="{FF2B5EF4-FFF2-40B4-BE49-F238E27FC236}">
              <a16:creationId xmlns:a16="http://schemas.microsoft.com/office/drawing/2014/main" id="{AC481D4B-8604-4D0D-AAB5-BCA73F6EF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725" y="561975"/>
          <a:ext cx="685800" cy="74343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AC55B528-6CE0-4FD5-9E8E-AF2FC452C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1</xdr:row>
      <xdr:rowOff>200024</xdr:rowOff>
    </xdr:from>
    <xdr:ext cx="2087303" cy="472328"/>
    <xdr:pic>
      <xdr:nvPicPr>
        <xdr:cNvPr id="3" name="Imagen 2">
          <a:extLst>
            <a:ext uri="{FF2B5EF4-FFF2-40B4-BE49-F238E27FC236}">
              <a16:creationId xmlns:a16="http://schemas.microsoft.com/office/drawing/2014/main" id="{C386711E-3390-4A04-86E1-D20C19731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" y="380999"/>
          <a:ext cx="2087303" cy="472328"/>
        </a:xfrm>
        <a:prstGeom prst="rect">
          <a:avLst/>
        </a:prstGeom>
      </xdr:spPr>
    </xdr:pic>
    <xdr:clientData/>
  </xdr:oneCellAnchor>
  <xdr:oneCellAnchor>
    <xdr:from>
      <xdr:col>4</xdr:col>
      <xdr:colOff>180974</xdr:colOff>
      <xdr:row>1</xdr:row>
      <xdr:rowOff>180975</xdr:rowOff>
    </xdr:from>
    <xdr:ext cx="1122371" cy="453278"/>
    <xdr:pic>
      <xdr:nvPicPr>
        <xdr:cNvPr id="4" name="Imagen 3">
          <a:extLst>
            <a:ext uri="{FF2B5EF4-FFF2-40B4-BE49-F238E27FC236}">
              <a16:creationId xmlns:a16="http://schemas.microsoft.com/office/drawing/2014/main" id="{ED3F9F15-1D8C-4B91-BD13-F008BC7BF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28974" y="371475"/>
          <a:ext cx="1122371" cy="453278"/>
        </a:xfrm>
        <a:prstGeom prst="rect">
          <a:avLst/>
        </a:prstGeom>
      </xdr:spPr>
    </xdr:pic>
    <xdr:clientData/>
  </xdr:oneCellAnchor>
  <xdr:oneCellAnchor>
    <xdr:from>
      <xdr:col>4</xdr:col>
      <xdr:colOff>343691</xdr:colOff>
      <xdr:row>1</xdr:row>
      <xdr:rowOff>170587</xdr:rowOff>
    </xdr:from>
    <xdr:ext cx="45719" cy="571319"/>
    <xdr:pic>
      <xdr:nvPicPr>
        <xdr:cNvPr id="5" name="Imagen 4">
          <a:extLst>
            <a:ext uri="{FF2B5EF4-FFF2-40B4-BE49-F238E27FC236}">
              <a16:creationId xmlns:a16="http://schemas.microsoft.com/office/drawing/2014/main" id="{37285722-E8C8-43A1-8BF8-DFCF255DF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91691" y="361087"/>
          <a:ext cx="45719" cy="571319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4724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13DBF9EB-84F3-4C07-A159-AFF6B979A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4724" cy="914479"/>
        </a:xfrm>
        <a:prstGeom prst="rect">
          <a:avLst/>
        </a:prstGeom>
      </xdr:spPr>
    </xdr:pic>
    <xdr:clientData/>
  </xdr:oneCellAnchor>
  <xdr:oneCellAnchor>
    <xdr:from>
      <xdr:col>1</xdr:col>
      <xdr:colOff>137583</xdr:colOff>
      <xdr:row>1</xdr:row>
      <xdr:rowOff>177604</xdr:rowOff>
    </xdr:from>
    <xdr:ext cx="2087303" cy="466725"/>
    <xdr:pic>
      <xdr:nvPicPr>
        <xdr:cNvPr id="3" name="Imagen 2">
          <a:extLst>
            <a:ext uri="{FF2B5EF4-FFF2-40B4-BE49-F238E27FC236}">
              <a16:creationId xmlns:a16="http://schemas.microsoft.com/office/drawing/2014/main" id="{33E28E4E-C47D-4C0A-8BD8-7E26D2D04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583" y="368104"/>
          <a:ext cx="2087303" cy="466725"/>
        </a:xfrm>
        <a:prstGeom prst="rect">
          <a:avLst/>
        </a:prstGeom>
      </xdr:spPr>
    </xdr:pic>
    <xdr:clientData/>
  </xdr:oneCellAnchor>
  <xdr:oneCellAnchor>
    <xdr:from>
      <xdr:col>4</xdr:col>
      <xdr:colOff>128057</xdr:colOff>
      <xdr:row>1</xdr:row>
      <xdr:rowOff>158555</xdr:rowOff>
    </xdr:from>
    <xdr:ext cx="1121811" cy="447675"/>
    <xdr:pic>
      <xdr:nvPicPr>
        <xdr:cNvPr id="4" name="Imagen 3">
          <a:extLst>
            <a:ext uri="{FF2B5EF4-FFF2-40B4-BE49-F238E27FC236}">
              <a16:creationId xmlns:a16="http://schemas.microsoft.com/office/drawing/2014/main" id="{42A8F901-7ADE-481E-90E1-DBDCAE444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6057" y="349055"/>
          <a:ext cx="1121811" cy="447675"/>
        </a:xfrm>
        <a:prstGeom prst="rect">
          <a:avLst/>
        </a:prstGeom>
      </xdr:spPr>
    </xdr:pic>
    <xdr:clientData/>
  </xdr:oneCellAnchor>
  <xdr:oneCellAnchor>
    <xdr:from>
      <xdr:col>4</xdr:col>
      <xdr:colOff>290774</xdr:colOff>
      <xdr:row>1</xdr:row>
      <xdr:rowOff>148167</xdr:rowOff>
    </xdr:from>
    <xdr:ext cx="45719" cy="565716"/>
    <xdr:pic>
      <xdr:nvPicPr>
        <xdr:cNvPr id="5" name="Imagen 4">
          <a:extLst>
            <a:ext uri="{FF2B5EF4-FFF2-40B4-BE49-F238E27FC236}">
              <a16:creationId xmlns:a16="http://schemas.microsoft.com/office/drawing/2014/main" id="{9EF97DA3-F1C2-442E-A93B-73D8802D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8774" y="338667"/>
          <a:ext cx="45719" cy="56571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1</xdr:row>
      <xdr:rowOff>142875</xdr:rowOff>
    </xdr:from>
    <xdr:to>
      <xdr:col>7</xdr:col>
      <xdr:colOff>542925</xdr:colOff>
      <xdr:row>3</xdr:row>
      <xdr:rowOff>104824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7275" y="381000"/>
          <a:ext cx="1419225" cy="9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133145</xdr:colOff>
      <xdr:row>1</xdr:row>
      <xdr:rowOff>30727</xdr:rowOff>
    </xdr:from>
    <xdr:to>
      <xdr:col>3</xdr:col>
      <xdr:colOff>943590</xdr:colOff>
      <xdr:row>3</xdr:row>
      <xdr:rowOff>102421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133145" y="30727"/>
          <a:ext cx="2765323" cy="1034436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952500</xdr:colOff>
      <xdr:row>10</xdr:row>
      <xdr:rowOff>161925</xdr:rowOff>
    </xdr:from>
    <xdr:to>
      <xdr:col>7</xdr:col>
      <xdr:colOff>409575</xdr:colOff>
      <xdr:row>10</xdr:row>
      <xdr:rowOff>1076374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DD750C-AAC5-4F6B-8A17-30C30B0AA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8800" y="3552825"/>
          <a:ext cx="1419225" cy="9144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16843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44A5C1A8-178E-4A0E-AA28-04EC32EB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16843" cy="914479"/>
        </a:xfrm>
        <a:prstGeom prst="rect">
          <a:avLst/>
        </a:prstGeom>
      </xdr:spPr>
    </xdr:pic>
    <xdr:clientData/>
  </xdr:oneCellAnchor>
  <xdr:oneCellAnchor>
    <xdr:from>
      <xdr:col>1</xdr:col>
      <xdr:colOff>115956</xdr:colOff>
      <xdr:row>1</xdr:row>
      <xdr:rowOff>161959</xdr:rowOff>
    </xdr:from>
    <xdr:ext cx="2083250" cy="462584"/>
    <xdr:pic>
      <xdr:nvPicPr>
        <xdr:cNvPr id="3" name="Imagen 2">
          <a:extLst>
            <a:ext uri="{FF2B5EF4-FFF2-40B4-BE49-F238E27FC236}">
              <a16:creationId xmlns:a16="http://schemas.microsoft.com/office/drawing/2014/main" id="{7D3ED066-54E5-4C36-98BE-E2FEC431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7956" y="352459"/>
          <a:ext cx="2083250" cy="462584"/>
        </a:xfrm>
        <a:prstGeom prst="rect">
          <a:avLst/>
        </a:prstGeom>
      </xdr:spPr>
    </xdr:pic>
    <xdr:clientData/>
  </xdr:oneCellAnchor>
  <xdr:oneCellAnchor>
    <xdr:from>
      <xdr:col>4</xdr:col>
      <xdr:colOff>106430</xdr:colOff>
      <xdr:row>1</xdr:row>
      <xdr:rowOff>142910</xdr:rowOff>
    </xdr:from>
    <xdr:ext cx="1124454" cy="443534"/>
    <xdr:pic>
      <xdr:nvPicPr>
        <xdr:cNvPr id="4" name="Imagen 3">
          <a:extLst>
            <a:ext uri="{FF2B5EF4-FFF2-40B4-BE49-F238E27FC236}">
              <a16:creationId xmlns:a16="http://schemas.microsoft.com/office/drawing/2014/main" id="{C05B60C3-9552-4703-A42F-DF604B989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4430" y="333410"/>
          <a:ext cx="1124454" cy="443534"/>
        </a:xfrm>
        <a:prstGeom prst="rect">
          <a:avLst/>
        </a:prstGeom>
      </xdr:spPr>
    </xdr:pic>
    <xdr:clientData/>
  </xdr:oneCellAnchor>
  <xdr:oneCellAnchor>
    <xdr:from>
      <xdr:col>4</xdr:col>
      <xdr:colOff>269147</xdr:colOff>
      <xdr:row>1</xdr:row>
      <xdr:rowOff>132522</xdr:rowOff>
    </xdr:from>
    <xdr:ext cx="45719" cy="561575"/>
    <xdr:pic>
      <xdr:nvPicPr>
        <xdr:cNvPr id="5" name="Imagen 4">
          <a:extLst>
            <a:ext uri="{FF2B5EF4-FFF2-40B4-BE49-F238E27FC236}">
              <a16:creationId xmlns:a16="http://schemas.microsoft.com/office/drawing/2014/main" id="{31D5A663-B189-4A0F-8070-55432E77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17147" y="323022"/>
          <a:ext cx="45719" cy="561575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0262" cy="925955"/>
    <xdr:pic>
      <xdr:nvPicPr>
        <xdr:cNvPr id="2" name="Imagen 1">
          <a:extLst>
            <a:ext uri="{FF2B5EF4-FFF2-40B4-BE49-F238E27FC236}">
              <a16:creationId xmlns:a16="http://schemas.microsoft.com/office/drawing/2014/main" id="{B83C6078-F09D-4481-947B-F8A0170C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0262" cy="925955"/>
        </a:xfrm>
        <a:prstGeom prst="rect">
          <a:avLst/>
        </a:prstGeom>
      </xdr:spPr>
    </xdr:pic>
    <xdr:clientData/>
  </xdr:oneCellAnchor>
  <xdr:oneCellAnchor>
    <xdr:from>
      <xdr:col>1</xdr:col>
      <xdr:colOff>107674</xdr:colOff>
      <xdr:row>1</xdr:row>
      <xdr:rowOff>228220</xdr:rowOff>
    </xdr:from>
    <xdr:ext cx="2078122" cy="468322"/>
    <xdr:pic>
      <xdr:nvPicPr>
        <xdr:cNvPr id="3" name="Imagen 2">
          <a:extLst>
            <a:ext uri="{FF2B5EF4-FFF2-40B4-BE49-F238E27FC236}">
              <a16:creationId xmlns:a16="http://schemas.microsoft.com/office/drawing/2014/main" id="{BF7F14F4-CB68-4F97-84CF-E18FDBB8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9674" y="380620"/>
          <a:ext cx="2078122" cy="468322"/>
        </a:xfrm>
        <a:prstGeom prst="rect">
          <a:avLst/>
        </a:prstGeom>
      </xdr:spPr>
    </xdr:pic>
    <xdr:clientData/>
  </xdr:oneCellAnchor>
  <xdr:oneCellAnchor>
    <xdr:from>
      <xdr:col>4</xdr:col>
      <xdr:colOff>98148</xdr:colOff>
      <xdr:row>1</xdr:row>
      <xdr:rowOff>209171</xdr:rowOff>
    </xdr:from>
    <xdr:ext cx="1119815" cy="449272"/>
    <xdr:pic>
      <xdr:nvPicPr>
        <xdr:cNvPr id="4" name="Imagen 3">
          <a:extLst>
            <a:ext uri="{FF2B5EF4-FFF2-40B4-BE49-F238E27FC236}">
              <a16:creationId xmlns:a16="http://schemas.microsoft.com/office/drawing/2014/main" id="{73C0B60F-140B-4FF2-8846-4B1028FED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6148" y="380621"/>
          <a:ext cx="1119815" cy="449272"/>
        </a:xfrm>
        <a:prstGeom prst="rect">
          <a:avLst/>
        </a:prstGeom>
      </xdr:spPr>
    </xdr:pic>
    <xdr:clientData/>
  </xdr:oneCellAnchor>
  <xdr:oneCellAnchor>
    <xdr:from>
      <xdr:col>4</xdr:col>
      <xdr:colOff>260865</xdr:colOff>
      <xdr:row>1</xdr:row>
      <xdr:rowOff>198783</xdr:rowOff>
    </xdr:from>
    <xdr:ext cx="45719" cy="567313"/>
    <xdr:pic>
      <xdr:nvPicPr>
        <xdr:cNvPr id="5" name="Imagen 4">
          <a:extLst>
            <a:ext uri="{FF2B5EF4-FFF2-40B4-BE49-F238E27FC236}">
              <a16:creationId xmlns:a16="http://schemas.microsoft.com/office/drawing/2014/main" id="{94D946DC-6548-4B62-A7C4-D1E5F122B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08865" y="379758"/>
          <a:ext cx="45719" cy="567313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0491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4135B181-76F7-4035-89D7-13AC2B2FD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0491" cy="914479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229462</xdr:rowOff>
    </xdr:from>
    <xdr:ext cx="2087303" cy="466725"/>
    <xdr:pic>
      <xdr:nvPicPr>
        <xdr:cNvPr id="3" name="Imagen 2">
          <a:extLst>
            <a:ext uri="{FF2B5EF4-FFF2-40B4-BE49-F238E27FC236}">
              <a16:creationId xmlns:a16="http://schemas.microsoft.com/office/drawing/2014/main" id="{FE111327-666B-4BDA-8759-F4C8DA21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" y="381862"/>
          <a:ext cx="2087303" cy="466725"/>
        </a:xfrm>
        <a:prstGeom prst="rect">
          <a:avLst/>
        </a:prstGeom>
      </xdr:spPr>
    </xdr:pic>
    <xdr:clientData/>
  </xdr:oneCellAnchor>
  <xdr:oneCellAnchor>
    <xdr:from>
      <xdr:col>4</xdr:col>
      <xdr:colOff>85724</xdr:colOff>
      <xdr:row>1</xdr:row>
      <xdr:rowOff>210413</xdr:rowOff>
    </xdr:from>
    <xdr:ext cx="1121811" cy="447675"/>
    <xdr:pic>
      <xdr:nvPicPr>
        <xdr:cNvPr id="4" name="Imagen 3">
          <a:extLst>
            <a:ext uri="{FF2B5EF4-FFF2-40B4-BE49-F238E27FC236}">
              <a16:creationId xmlns:a16="http://schemas.microsoft.com/office/drawing/2014/main" id="{0C2CF07D-553E-4DC1-8A7E-D2B1A97B9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33724" y="381863"/>
          <a:ext cx="1121811" cy="447675"/>
        </a:xfrm>
        <a:prstGeom prst="rect">
          <a:avLst/>
        </a:prstGeom>
      </xdr:spPr>
    </xdr:pic>
    <xdr:clientData/>
  </xdr:oneCellAnchor>
  <xdr:oneCellAnchor>
    <xdr:from>
      <xdr:col>4</xdr:col>
      <xdr:colOff>248441</xdr:colOff>
      <xdr:row>1</xdr:row>
      <xdr:rowOff>200025</xdr:rowOff>
    </xdr:from>
    <xdr:ext cx="45719" cy="565716"/>
    <xdr:pic>
      <xdr:nvPicPr>
        <xdr:cNvPr id="5" name="Imagen 4">
          <a:extLst>
            <a:ext uri="{FF2B5EF4-FFF2-40B4-BE49-F238E27FC236}">
              <a16:creationId xmlns:a16="http://schemas.microsoft.com/office/drawing/2014/main" id="{9305FDE1-CD8A-4763-AE54-0C84A6A2D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96441" y="381000"/>
          <a:ext cx="45719" cy="565716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3261E5A0-516F-4EBE-874B-47D07AC2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116417</xdr:colOff>
      <xdr:row>1</xdr:row>
      <xdr:rowOff>188187</xdr:rowOff>
    </xdr:from>
    <xdr:ext cx="2087303" cy="472328"/>
    <xdr:pic>
      <xdr:nvPicPr>
        <xdr:cNvPr id="3" name="Imagen 2">
          <a:extLst>
            <a:ext uri="{FF2B5EF4-FFF2-40B4-BE49-F238E27FC236}">
              <a16:creationId xmlns:a16="http://schemas.microsoft.com/office/drawing/2014/main" id="{360E8FE9-A673-4799-9DBB-8A4FD5E91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417" y="378687"/>
          <a:ext cx="2087303" cy="472328"/>
        </a:xfrm>
        <a:prstGeom prst="rect">
          <a:avLst/>
        </a:prstGeom>
      </xdr:spPr>
    </xdr:pic>
    <xdr:clientData/>
  </xdr:oneCellAnchor>
  <xdr:oneCellAnchor>
    <xdr:from>
      <xdr:col>4</xdr:col>
      <xdr:colOff>106891</xdr:colOff>
      <xdr:row>1</xdr:row>
      <xdr:rowOff>169138</xdr:rowOff>
    </xdr:from>
    <xdr:ext cx="1125546" cy="453278"/>
    <xdr:pic>
      <xdr:nvPicPr>
        <xdr:cNvPr id="4" name="Imagen 3">
          <a:extLst>
            <a:ext uri="{FF2B5EF4-FFF2-40B4-BE49-F238E27FC236}">
              <a16:creationId xmlns:a16="http://schemas.microsoft.com/office/drawing/2014/main" id="{159C72B1-F29E-4DB4-8D13-C5609069F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54891" y="359638"/>
          <a:ext cx="1125546" cy="453278"/>
        </a:xfrm>
        <a:prstGeom prst="rect">
          <a:avLst/>
        </a:prstGeom>
      </xdr:spPr>
    </xdr:pic>
    <xdr:clientData/>
  </xdr:oneCellAnchor>
  <xdr:oneCellAnchor>
    <xdr:from>
      <xdr:col>4</xdr:col>
      <xdr:colOff>269608</xdr:colOff>
      <xdr:row>1</xdr:row>
      <xdr:rowOff>158750</xdr:rowOff>
    </xdr:from>
    <xdr:ext cx="45719" cy="571319"/>
    <xdr:pic>
      <xdr:nvPicPr>
        <xdr:cNvPr id="5" name="Imagen 4">
          <a:extLst>
            <a:ext uri="{FF2B5EF4-FFF2-40B4-BE49-F238E27FC236}">
              <a16:creationId xmlns:a16="http://schemas.microsoft.com/office/drawing/2014/main" id="{52227AE1-EE55-401A-8D3C-B3D896D44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17608" y="349250"/>
          <a:ext cx="45719" cy="571319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3212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78FEB36E-18A1-4397-84E4-E52F90A68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3212" cy="914479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1</xdr:row>
      <xdr:rowOff>200887</xdr:rowOff>
    </xdr:from>
    <xdr:ext cx="2087303" cy="466725"/>
    <xdr:pic>
      <xdr:nvPicPr>
        <xdr:cNvPr id="3" name="Imagen 2">
          <a:extLst>
            <a:ext uri="{FF2B5EF4-FFF2-40B4-BE49-F238E27FC236}">
              <a16:creationId xmlns:a16="http://schemas.microsoft.com/office/drawing/2014/main" id="{29EE6B08-29BB-439A-9799-0DE674B9A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" y="381862"/>
          <a:ext cx="2087303" cy="466725"/>
        </a:xfrm>
        <a:prstGeom prst="rect">
          <a:avLst/>
        </a:prstGeom>
      </xdr:spPr>
    </xdr:pic>
    <xdr:clientData/>
  </xdr:oneCellAnchor>
  <xdr:oneCellAnchor>
    <xdr:from>
      <xdr:col>4</xdr:col>
      <xdr:colOff>142874</xdr:colOff>
      <xdr:row>1</xdr:row>
      <xdr:rowOff>181838</xdr:rowOff>
    </xdr:from>
    <xdr:ext cx="1123172" cy="447675"/>
    <xdr:pic>
      <xdr:nvPicPr>
        <xdr:cNvPr id="4" name="Imagen 3">
          <a:extLst>
            <a:ext uri="{FF2B5EF4-FFF2-40B4-BE49-F238E27FC236}">
              <a16:creationId xmlns:a16="http://schemas.microsoft.com/office/drawing/2014/main" id="{DB6898B1-E7CF-44E3-AAE0-45CDA87FB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90874" y="372338"/>
          <a:ext cx="1123172" cy="447675"/>
        </a:xfrm>
        <a:prstGeom prst="rect">
          <a:avLst/>
        </a:prstGeom>
      </xdr:spPr>
    </xdr:pic>
    <xdr:clientData/>
  </xdr:oneCellAnchor>
  <xdr:oneCellAnchor>
    <xdr:from>
      <xdr:col>4</xdr:col>
      <xdr:colOff>305591</xdr:colOff>
      <xdr:row>1</xdr:row>
      <xdr:rowOff>171450</xdr:rowOff>
    </xdr:from>
    <xdr:ext cx="45719" cy="565716"/>
    <xdr:pic>
      <xdr:nvPicPr>
        <xdr:cNvPr id="5" name="Imagen 4">
          <a:extLst>
            <a:ext uri="{FF2B5EF4-FFF2-40B4-BE49-F238E27FC236}">
              <a16:creationId xmlns:a16="http://schemas.microsoft.com/office/drawing/2014/main" id="{1AE1DD37-7A7E-4982-94FA-AB19D413E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3591" y="361950"/>
          <a:ext cx="45719" cy="565716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19663" cy="922762"/>
    <xdr:pic>
      <xdr:nvPicPr>
        <xdr:cNvPr id="2" name="Imagen 1">
          <a:extLst>
            <a:ext uri="{FF2B5EF4-FFF2-40B4-BE49-F238E27FC236}">
              <a16:creationId xmlns:a16="http://schemas.microsoft.com/office/drawing/2014/main" id="{C7E79A00-E07B-4312-A84D-3534431C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19663" cy="922762"/>
        </a:xfrm>
        <a:prstGeom prst="rect">
          <a:avLst/>
        </a:prstGeom>
      </xdr:spPr>
    </xdr:pic>
    <xdr:clientData/>
  </xdr:oneCellAnchor>
  <xdr:oneCellAnchor>
    <xdr:from>
      <xdr:col>1</xdr:col>
      <xdr:colOff>78441</xdr:colOff>
      <xdr:row>1</xdr:row>
      <xdr:rowOff>141495</xdr:rowOff>
    </xdr:from>
    <xdr:ext cx="2087303" cy="465264"/>
    <xdr:pic>
      <xdr:nvPicPr>
        <xdr:cNvPr id="3" name="Imagen 2">
          <a:extLst>
            <a:ext uri="{FF2B5EF4-FFF2-40B4-BE49-F238E27FC236}">
              <a16:creationId xmlns:a16="http://schemas.microsoft.com/office/drawing/2014/main" id="{2ECBAC75-713A-49E4-8AAD-48D9D49AB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0441" y="331995"/>
          <a:ext cx="2087303" cy="465264"/>
        </a:xfrm>
        <a:prstGeom prst="rect">
          <a:avLst/>
        </a:prstGeom>
      </xdr:spPr>
    </xdr:pic>
    <xdr:clientData/>
  </xdr:oneCellAnchor>
  <xdr:oneCellAnchor>
    <xdr:from>
      <xdr:col>4</xdr:col>
      <xdr:colOff>68915</xdr:colOff>
      <xdr:row>1</xdr:row>
      <xdr:rowOff>122446</xdr:rowOff>
    </xdr:from>
    <xdr:ext cx="1120837" cy="446214"/>
    <xdr:pic>
      <xdr:nvPicPr>
        <xdr:cNvPr id="4" name="Imagen 3">
          <a:extLst>
            <a:ext uri="{FF2B5EF4-FFF2-40B4-BE49-F238E27FC236}">
              <a16:creationId xmlns:a16="http://schemas.microsoft.com/office/drawing/2014/main" id="{69259730-15FA-4F14-80DD-A2042FFE9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16915" y="312946"/>
          <a:ext cx="1120837" cy="446214"/>
        </a:xfrm>
        <a:prstGeom prst="rect">
          <a:avLst/>
        </a:prstGeom>
      </xdr:spPr>
    </xdr:pic>
    <xdr:clientData/>
  </xdr:oneCellAnchor>
  <xdr:oneCellAnchor>
    <xdr:from>
      <xdr:col>4</xdr:col>
      <xdr:colOff>231632</xdr:colOff>
      <xdr:row>1</xdr:row>
      <xdr:rowOff>112058</xdr:rowOff>
    </xdr:from>
    <xdr:ext cx="45719" cy="564255"/>
    <xdr:pic>
      <xdr:nvPicPr>
        <xdr:cNvPr id="5" name="Imagen 4">
          <a:extLst>
            <a:ext uri="{FF2B5EF4-FFF2-40B4-BE49-F238E27FC236}">
              <a16:creationId xmlns:a16="http://schemas.microsoft.com/office/drawing/2014/main" id="{995D0633-BBA5-4BB5-B312-3842E096D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79632" y="302558"/>
          <a:ext cx="45719" cy="564255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4463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937FBEB7-278E-4374-A4A5-D676A4411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4463" cy="91444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</xdr:row>
          <xdr:rowOff>152400</xdr:rowOff>
        </xdr:from>
        <xdr:to>
          <xdr:col>2</xdr:col>
          <xdr:colOff>285750</xdr:colOff>
          <xdr:row>3</xdr:row>
          <xdr:rowOff>180975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A73E2518-7460-4EAE-9995-23857731C4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371475</xdr:colOff>
      <xdr:row>1</xdr:row>
      <xdr:rowOff>104775</xdr:rowOff>
    </xdr:from>
    <xdr:to>
      <xdr:col>4</xdr:col>
      <xdr:colOff>276224</xdr:colOff>
      <xdr:row>3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5160377-16D4-457B-9B8D-8570B544BB38}"/>
            </a:ext>
          </a:extLst>
        </xdr:cNvPr>
        <xdr:cNvSpPr txBox="1"/>
      </xdr:nvSpPr>
      <xdr:spPr>
        <a:xfrm>
          <a:off x="1895475" y="295275"/>
          <a:ext cx="1428749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500" b="1"/>
            <a:t> </a:t>
          </a:r>
          <a:r>
            <a:rPr lang="es-MX" sz="1800" b="1"/>
            <a:t>DIRECCIÓN DE    </a:t>
          </a:r>
          <a:r>
            <a:rPr lang="es-MX" sz="1800" b="1" baseline="0"/>
            <a:t>     </a:t>
          </a:r>
          <a:r>
            <a:rPr lang="es-MX" sz="1800" b="1"/>
            <a:t>BACHEO Y PIPAS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786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C1766335-E07E-4AA8-BFAF-54DB3CB39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7865" cy="91444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</xdr:row>
          <xdr:rowOff>95250</xdr:rowOff>
        </xdr:from>
        <xdr:to>
          <xdr:col>2</xdr:col>
          <xdr:colOff>285750</xdr:colOff>
          <xdr:row>3</xdr:row>
          <xdr:rowOff>123825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49903017-D4D8-4834-ACC5-AF0E0EAF91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371475</xdr:colOff>
      <xdr:row>1</xdr:row>
      <xdr:rowOff>104775</xdr:rowOff>
    </xdr:from>
    <xdr:to>
      <xdr:col>4</xdr:col>
      <xdr:colOff>276224</xdr:colOff>
      <xdr:row>3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18EF4CC-99ED-4209-94BD-7A649B33B91B}"/>
            </a:ext>
          </a:extLst>
        </xdr:cNvPr>
        <xdr:cNvSpPr txBox="1"/>
      </xdr:nvSpPr>
      <xdr:spPr>
        <a:xfrm>
          <a:off x="1895475" y="295275"/>
          <a:ext cx="1428749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500" b="1"/>
            <a:t> </a:t>
          </a:r>
          <a:r>
            <a:rPr lang="es-MX" sz="1800" b="1"/>
            <a:t>DIRECCIÓN DE    </a:t>
          </a:r>
          <a:r>
            <a:rPr lang="es-MX" sz="1800" b="1" baseline="0"/>
            <a:t>     </a:t>
          </a:r>
          <a:r>
            <a:rPr lang="es-MX" sz="1800" b="1"/>
            <a:t>BACHEO Y PIPAS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4463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97CE54B5-6D2E-464B-8B9F-D618BF5C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4463" cy="91444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</xdr:row>
          <xdr:rowOff>95250</xdr:rowOff>
        </xdr:from>
        <xdr:to>
          <xdr:col>2</xdr:col>
          <xdr:colOff>285750</xdr:colOff>
          <xdr:row>3</xdr:row>
          <xdr:rowOff>123825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7F9D9C5-B6A4-41B6-8EB7-A45B5D82D4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371475</xdr:colOff>
      <xdr:row>1</xdr:row>
      <xdr:rowOff>104775</xdr:rowOff>
    </xdr:from>
    <xdr:to>
      <xdr:col>4</xdr:col>
      <xdr:colOff>276224</xdr:colOff>
      <xdr:row>3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7112872-FB80-457C-84A1-E39FE51AFA36}"/>
            </a:ext>
          </a:extLst>
        </xdr:cNvPr>
        <xdr:cNvSpPr txBox="1"/>
      </xdr:nvSpPr>
      <xdr:spPr>
        <a:xfrm>
          <a:off x="1895475" y="295275"/>
          <a:ext cx="1428749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500" b="1"/>
            <a:t> </a:t>
          </a:r>
          <a:r>
            <a:rPr lang="es-MX" sz="1800" b="1"/>
            <a:t>DIRECCIÓN DE    </a:t>
          </a:r>
          <a:r>
            <a:rPr lang="es-MX" sz="1800" b="1" baseline="0"/>
            <a:t>     </a:t>
          </a:r>
          <a:r>
            <a:rPr lang="es-MX" sz="1800" b="1"/>
            <a:t>BACHEO Y PIPAS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566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026B48C0-DF8C-4E2C-A1A5-6D6A8943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566" cy="91444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</xdr:row>
          <xdr:rowOff>95250</xdr:rowOff>
        </xdr:from>
        <xdr:to>
          <xdr:col>2</xdr:col>
          <xdr:colOff>285750</xdr:colOff>
          <xdr:row>3</xdr:row>
          <xdr:rowOff>123825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8F5C45FE-BB49-4384-9413-BC51202779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371475</xdr:colOff>
      <xdr:row>1</xdr:row>
      <xdr:rowOff>104775</xdr:rowOff>
    </xdr:from>
    <xdr:to>
      <xdr:col>4</xdr:col>
      <xdr:colOff>276224</xdr:colOff>
      <xdr:row>3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49A7E4EE-8D9D-4F84-B0D0-AF9D336C7D6C}"/>
            </a:ext>
          </a:extLst>
        </xdr:cNvPr>
        <xdr:cNvSpPr txBox="1"/>
      </xdr:nvSpPr>
      <xdr:spPr>
        <a:xfrm>
          <a:off x="1895475" y="295275"/>
          <a:ext cx="1428749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500" b="1"/>
            <a:t> </a:t>
          </a:r>
          <a:r>
            <a:rPr lang="es-MX" sz="1800" b="1"/>
            <a:t>DIRECCIÓN DE    </a:t>
          </a:r>
          <a:r>
            <a:rPr lang="es-MX" sz="1800" b="1" baseline="0"/>
            <a:t>     </a:t>
          </a:r>
          <a:r>
            <a:rPr lang="es-MX" sz="1800" b="1"/>
            <a:t>BACHEO Y PIPAS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1</xdr:row>
      <xdr:rowOff>142875</xdr:rowOff>
    </xdr:from>
    <xdr:to>
      <xdr:col>7</xdr:col>
      <xdr:colOff>542925</xdr:colOff>
      <xdr:row>3</xdr:row>
      <xdr:rowOff>104824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779DAD-EFCC-4A92-A900-19C8BDFB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2150" y="381000"/>
          <a:ext cx="1419225" cy="9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133145</xdr:colOff>
      <xdr:row>1</xdr:row>
      <xdr:rowOff>30727</xdr:rowOff>
    </xdr:from>
    <xdr:to>
      <xdr:col>3</xdr:col>
      <xdr:colOff>943590</xdr:colOff>
      <xdr:row>3</xdr:row>
      <xdr:rowOff>102421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1B0311-ACB9-46DB-AC66-0971A0006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68852"/>
          <a:ext cx="2772595" cy="1024194"/>
        </a:xfrm>
        <a:prstGeom prst="rect">
          <a:avLst/>
        </a:prstGeom>
      </xdr:spPr>
    </xdr:pic>
    <xdr:clientData/>
  </xdr:twoCellAnchor>
  <xdr:twoCellAnchor editAs="oneCell">
    <xdr:from>
      <xdr:col>5</xdr:col>
      <xdr:colOff>933450</xdr:colOff>
      <xdr:row>10</xdr:row>
      <xdr:rowOff>161925</xdr:rowOff>
    </xdr:from>
    <xdr:to>
      <xdr:col>7</xdr:col>
      <xdr:colOff>390525</xdr:colOff>
      <xdr:row>10</xdr:row>
      <xdr:rowOff>1076374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2EF452-C146-4EF7-8AE8-EA3ADC8C7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0" y="3552825"/>
          <a:ext cx="1419225" cy="91444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22968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4CEDA2F7-6E23-4738-A4D7-468816202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22968" cy="91444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</xdr:row>
          <xdr:rowOff>95250</xdr:rowOff>
        </xdr:from>
        <xdr:to>
          <xdr:col>2</xdr:col>
          <xdr:colOff>285750</xdr:colOff>
          <xdr:row>3</xdr:row>
          <xdr:rowOff>123825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B116262B-6626-462B-B25B-EA56B581A4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371475</xdr:colOff>
      <xdr:row>1</xdr:row>
      <xdr:rowOff>104775</xdr:rowOff>
    </xdr:from>
    <xdr:to>
      <xdr:col>4</xdr:col>
      <xdr:colOff>276224</xdr:colOff>
      <xdr:row>3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AD0CE30-01C0-456B-B011-E14A7BF1BBD2}"/>
            </a:ext>
          </a:extLst>
        </xdr:cNvPr>
        <xdr:cNvSpPr txBox="1"/>
      </xdr:nvSpPr>
      <xdr:spPr>
        <a:xfrm>
          <a:off x="1895475" y="295275"/>
          <a:ext cx="1428749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500" b="1"/>
            <a:t> </a:t>
          </a:r>
          <a:r>
            <a:rPr lang="es-MX" sz="1800" b="1"/>
            <a:t>DIRECCIÓN DE    </a:t>
          </a:r>
          <a:r>
            <a:rPr lang="es-MX" sz="1800" b="1" baseline="0"/>
            <a:t>     </a:t>
          </a:r>
          <a:r>
            <a:rPr lang="es-MX" sz="1800" b="1"/>
            <a:t>BACHEO Y PIPAS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566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59E61F69-FEDE-4F7C-8A6D-62232FAB9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566" cy="91444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</xdr:row>
          <xdr:rowOff>95250</xdr:rowOff>
        </xdr:from>
        <xdr:to>
          <xdr:col>2</xdr:col>
          <xdr:colOff>285750</xdr:colOff>
          <xdr:row>3</xdr:row>
          <xdr:rowOff>123825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6B48FD57-9480-47C8-B2EB-97139D2A4B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371475</xdr:colOff>
      <xdr:row>1</xdr:row>
      <xdr:rowOff>104775</xdr:rowOff>
    </xdr:from>
    <xdr:to>
      <xdr:col>4</xdr:col>
      <xdr:colOff>276224</xdr:colOff>
      <xdr:row>3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B60E587-D670-434A-B768-F01C48DF66B9}"/>
            </a:ext>
          </a:extLst>
        </xdr:cNvPr>
        <xdr:cNvSpPr txBox="1"/>
      </xdr:nvSpPr>
      <xdr:spPr>
        <a:xfrm>
          <a:off x="1895475" y="295275"/>
          <a:ext cx="1428749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500" b="1"/>
            <a:t> </a:t>
          </a:r>
          <a:r>
            <a:rPr lang="es-MX" sz="1800" b="1"/>
            <a:t>DIRECCIÓN DE    </a:t>
          </a:r>
          <a:r>
            <a:rPr lang="es-MX" sz="1800" b="1" baseline="0"/>
            <a:t>     </a:t>
          </a:r>
          <a:r>
            <a:rPr lang="es-MX" sz="1800" b="1"/>
            <a:t>BACHEO Y PIPAS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566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02817C24-375E-465C-BF01-D26C7697B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566" cy="91444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</xdr:row>
          <xdr:rowOff>95250</xdr:rowOff>
        </xdr:from>
        <xdr:to>
          <xdr:col>2</xdr:col>
          <xdr:colOff>285750</xdr:colOff>
          <xdr:row>3</xdr:row>
          <xdr:rowOff>123825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A0A7D06C-54AD-4C62-B844-85BFFA209E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371475</xdr:colOff>
      <xdr:row>1</xdr:row>
      <xdr:rowOff>104775</xdr:rowOff>
    </xdr:from>
    <xdr:to>
      <xdr:col>4</xdr:col>
      <xdr:colOff>276224</xdr:colOff>
      <xdr:row>3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CB660CE-6599-4985-9D22-4BCC51E7392B}"/>
            </a:ext>
          </a:extLst>
        </xdr:cNvPr>
        <xdr:cNvSpPr txBox="1"/>
      </xdr:nvSpPr>
      <xdr:spPr>
        <a:xfrm>
          <a:off x="1895475" y="295275"/>
          <a:ext cx="1428749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500" b="1"/>
            <a:t> </a:t>
          </a:r>
          <a:r>
            <a:rPr lang="es-MX" sz="1800" b="1"/>
            <a:t>DIRECCIÓN DE    </a:t>
          </a:r>
          <a:r>
            <a:rPr lang="es-MX" sz="1800" b="1" baseline="0"/>
            <a:t>     </a:t>
          </a:r>
          <a:r>
            <a:rPr lang="es-MX" sz="1800" b="1"/>
            <a:t>BACHEO Y PIPAS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22968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84D6B6F2-5367-483E-9258-80AB0CB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22968" cy="91444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238125</xdr:colOff>
          <xdr:row>1</xdr:row>
          <xdr:rowOff>95250</xdr:rowOff>
        </xdr:from>
        <xdr:to>
          <xdr:col>2</xdr:col>
          <xdr:colOff>285750</xdr:colOff>
          <xdr:row>3</xdr:row>
          <xdr:rowOff>123825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79B9693-4450-4C7A-988F-E5C1CDCCFA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371475</xdr:colOff>
      <xdr:row>1</xdr:row>
      <xdr:rowOff>104775</xdr:rowOff>
    </xdr:from>
    <xdr:to>
      <xdr:col>4</xdr:col>
      <xdr:colOff>276224</xdr:colOff>
      <xdr:row>3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EA58BB1-7BE4-41AA-9C17-3AFA5B96166B}"/>
            </a:ext>
          </a:extLst>
        </xdr:cNvPr>
        <xdr:cNvSpPr txBox="1"/>
      </xdr:nvSpPr>
      <xdr:spPr>
        <a:xfrm>
          <a:off x="1895475" y="295275"/>
          <a:ext cx="1428749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500" b="1"/>
            <a:t> </a:t>
          </a:r>
          <a:r>
            <a:rPr lang="es-MX" sz="1800" b="1"/>
            <a:t>DIRECCIÓN DE    </a:t>
          </a:r>
          <a:r>
            <a:rPr lang="es-MX" sz="1800" b="1" baseline="0"/>
            <a:t>     </a:t>
          </a:r>
          <a:r>
            <a:rPr lang="es-MX" sz="1800" b="1"/>
            <a:t>BACHEO Y PIPAS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3D65E475-F914-4822-82D0-3F0414FE1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</xdr:row>
      <xdr:rowOff>133350</xdr:rowOff>
    </xdr:from>
    <xdr:ext cx="2200275" cy="857250"/>
    <xdr:pic>
      <xdr:nvPicPr>
        <xdr:cNvPr id="3" name="Imagen 2">
          <a:extLst>
            <a:ext uri="{FF2B5EF4-FFF2-40B4-BE49-F238E27FC236}">
              <a16:creationId xmlns:a16="http://schemas.microsoft.com/office/drawing/2014/main" id="{04388C34-DE6E-4FCF-ABD8-5540268C77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23850"/>
          <a:ext cx="2200275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628650</xdr:colOff>
      <xdr:row>1</xdr:row>
      <xdr:rowOff>152400</xdr:rowOff>
    </xdr:from>
    <xdr:ext cx="2247900" cy="828675"/>
    <xdr:pic>
      <xdr:nvPicPr>
        <xdr:cNvPr id="4" name="Imagen 3">
          <a:extLst>
            <a:ext uri="{FF2B5EF4-FFF2-40B4-BE49-F238E27FC236}">
              <a16:creationId xmlns:a16="http://schemas.microsoft.com/office/drawing/2014/main" id="{C427BD8C-896F-4107-97B8-787C9655BD4F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342900"/>
          <a:ext cx="2247900" cy="8286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AE1974FA-41B8-4083-9F28-0E27AC634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</xdr:row>
      <xdr:rowOff>180975</xdr:rowOff>
    </xdr:from>
    <xdr:ext cx="2247900" cy="828675"/>
    <xdr:pic>
      <xdr:nvPicPr>
        <xdr:cNvPr id="3" name="Imagen 2">
          <a:extLst>
            <a:ext uri="{FF2B5EF4-FFF2-40B4-BE49-F238E27FC236}">
              <a16:creationId xmlns:a16="http://schemas.microsoft.com/office/drawing/2014/main" id="{D80C3EF6-B106-498D-A01A-572CDBCF4E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371475"/>
          <a:ext cx="2247900" cy="828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142875</xdr:colOff>
      <xdr:row>1</xdr:row>
      <xdr:rowOff>238125</xdr:rowOff>
    </xdr:from>
    <xdr:ext cx="2295525" cy="752475"/>
    <xdr:pic>
      <xdr:nvPicPr>
        <xdr:cNvPr id="4" name="Imagen 3">
          <a:extLst>
            <a:ext uri="{FF2B5EF4-FFF2-40B4-BE49-F238E27FC236}">
              <a16:creationId xmlns:a16="http://schemas.microsoft.com/office/drawing/2014/main" id="{33C75624-784F-4E77-BC0B-55CF5DAFA78D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381000"/>
          <a:ext cx="2295525" cy="752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C6FFF67B-3CC2-4DFE-B080-988E70C60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3</xdr:col>
      <xdr:colOff>733425</xdr:colOff>
      <xdr:row>1</xdr:row>
      <xdr:rowOff>123825</xdr:rowOff>
    </xdr:from>
    <xdr:ext cx="2247900" cy="828675"/>
    <xdr:pic>
      <xdr:nvPicPr>
        <xdr:cNvPr id="3" name="Imagen 2">
          <a:extLst>
            <a:ext uri="{FF2B5EF4-FFF2-40B4-BE49-F238E27FC236}">
              <a16:creationId xmlns:a16="http://schemas.microsoft.com/office/drawing/2014/main" id="{DC6AF983-1F28-4214-9BA4-60729DC999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314325"/>
          <a:ext cx="2247900" cy="828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142875</xdr:colOff>
      <xdr:row>1</xdr:row>
      <xdr:rowOff>161926</xdr:rowOff>
    </xdr:from>
    <xdr:ext cx="2247900" cy="838200"/>
    <xdr:pic>
      <xdr:nvPicPr>
        <xdr:cNvPr id="4" name="Imagen 3">
          <a:extLst>
            <a:ext uri="{FF2B5EF4-FFF2-40B4-BE49-F238E27FC236}">
              <a16:creationId xmlns:a16="http://schemas.microsoft.com/office/drawing/2014/main" id="{BEA9017A-E240-4B2B-A55F-54451682F59D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352426"/>
          <a:ext cx="2247900" cy="8382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E02D1AF9-A498-4328-BABC-8D422A6D0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3</xdr:col>
      <xdr:colOff>695325</xdr:colOff>
      <xdr:row>1</xdr:row>
      <xdr:rowOff>133350</xdr:rowOff>
    </xdr:from>
    <xdr:ext cx="2247900" cy="828675"/>
    <xdr:pic>
      <xdr:nvPicPr>
        <xdr:cNvPr id="3" name="Imagen 2">
          <a:extLst>
            <a:ext uri="{FF2B5EF4-FFF2-40B4-BE49-F238E27FC236}">
              <a16:creationId xmlns:a16="http://schemas.microsoft.com/office/drawing/2014/main" id="{605E3B48-3A84-48DD-8999-C99E21CC7F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323850"/>
          <a:ext cx="2247900" cy="828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114300</xdr:colOff>
      <xdr:row>1</xdr:row>
      <xdr:rowOff>142876</xdr:rowOff>
    </xdr:from>
    <xdr:ext cx="2200275" cy="819150"/>
    <xdr:pic>
      <xdr:nvPicPr>
        <xdr:cNvPr id="4" name="Imagen 3">
          <a:extLst>
            <a:ext uri="{FF2B5EF4-FFF2-40B4-BE49-F238E27FC236}">
              <a16:creationId xmlns:a16="http://schemas.microsoft.com/office/drawing/2014/main" id="{C5E7DFB3-28DB-4438-970E-BFA024FB2089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33376"/>
          <a:ext cx="2200275" cy="8191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88314CC9-BF92-4A6D-B5A8-A22F4AE0B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3</xdr:col>
      <xdr:colOff>695325</xdr:colOff>
      <xdr:row>1</xdr:row>
      <xdr:rowOff>104775</xdr:rowOff>
    </xdr:from>
    <xdr:ext cx="2247900" cy="828675"/>
    <xdr:pic>
      <xdr:nvPicPr>
        <xdr:cNvPr id="3" name="Imagen 2">
          <a:extLst>
            <a:ext uri="{FF2B5EF4-FFF2-40B4-BE49-F238E27FC236}">
              <a16:creationId xmlns:a16="http://schemas.microsoft.com/office/drawing/2014/main" id="{2B089945-11D1-4B9E-85BD-5CC1CA8522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295275"/>
          <a:ext cx="2247900" cy="828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180975</xdr:colOff>
      <xdr:row>1</xdr:row>
      <xdr:rowOff>142876</xdr:rowOff>
    </xdr:from>
    <xdr:ext cx="2257425" cy="876300"/>
    <xdr:pic>
      <xdr:nvPicPr>
        <xdr:cNvPr id="4" name="Imagen 3">
          <a:extLst>
            <a:ext uri="{FF2B5EF4-FFF2-40B4-BE49-F238E27FC236}">
              <a16:creationId xmlns:a16="http://schemas.microsoft.com/office/drawing/2014/main" id="{CFBF6117-5BC2-441C-8386-1A6CBD220042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333376"/>
          <a:ext cx="2257425" cy="8763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756F6004-8C0C-4CC0-81E6-5585EAB5A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3</xdr:col>
      <xdr:colOff>923925</xdr:colOff>
      <xdr:row>1</xdr:row>
      <xdr:rowOff>114300</xdr:rowOff>
    </xdr:from>
    <xdr:ext cx="2247900" cy="828675"/>
    <xdr:pic>
      <xdr:nvPicPr>
        <xdr:cNvPr id="3" name="Imagen 2">
          <a:extLst>
            <a:ext uri="{FF2B5EF4-FFF2-40B4-BE49-F238E27FC236}">
              <a16:creationId xmlns:a16="http://schemas.microsoft.com/office/drawing/2014/main" id="{328AF0D6-E8FA-48DC-B3B8-E9D8D333AD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04800"/>
          <a:ext cx="2247900" cy="828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295275</xdr:colOff>
      <xdr:row>1</xdr:row>
      <xdr:rowOff>161926</xdr:rowOff>
    </xdr:from>
    <xdr:ext cx="2305050" cy="781050"/>
    <xdr:pic>
      <xdr:nvPicPr>
        <xdr:cNvPr id="4" name="Imagen 3">
          <a:extLst>
            <a:ext uri="{FF2B5EF4-FFF2-40B4-BE49-F238E27FC236}">
              <a16:creationId xmlns:a16="http://schemas.microsoft.com/office/drawing/2014/main" id="{A3C3CD7F-0D20-4AF5-ADEA-510EBF2FD35D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52426"/>
          <a:ext cx="2305050" cy="7810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DEA18D0F-A827-45AE-A8A0-C57139255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23D7EDBF-B67F-4616-9C2A-7EBBE2E55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2795C52B-E0EE-489C-B50A-66CCA7FF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3</xdr:col>
      <xdr:colOff>904875</xdr:colOff>
      <xdr:row>1</xdr:row>
      <xdr:rowOff>104775</xdr:rowOff>
    </xdr:from>
    <xdr:ext cx="2247900" cy="828675"/>
    <xdr:pic>
      <xdr:nvPicPr>
        <xdr:cNvPr id="3" name="Imagen 2">
          <a:extLst>
            <a:ext uri="{FF2B5EF4-FFF2-40B4-BE49-F238E27FC236}">
              <a16:creationId xmlns:a16="http://schemas.microsoft.com/office/drawing/2014/main" id="{E9F4B7A0-85DB-44CA-BF1D-DDFB2DEC33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95275"/>
          <a:ext cx="2247900" cy="828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228600</xdr:colOff>
      <xdr:row>1</xdr:row>
      <xdr:rowOff>114300</xdr:rowOff>
    </xdr:from>
    <xdr:ext cx="2286000" cy="866775"/>
    <xdr:pic>
      <xdr:nvPicPr>
        <xdr:cNvPr id="4" name="Imagen 3">
          <a:extLst>
            <a:ext uri="{FF2B5EF4-FFF2-40B4-BE49-F238E27FC236}">
              <a16:creationId xmlns:a16="http://schemas.microsoft.com/office/drawing/2014/main" id="{D0F1E058-7232-46C9-B1EE-D2AC8F36D372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04800"/>
          <a:ext cx="2286000" cy="8667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BBDC6AA8-7E8C-4411-91F9-6A7E0CCB8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3</xdr:col>
      <xdr:colOff>666750</xdr:colOff>
      <xdr:row>1</xdr:row>
      <xdr:rowOff>104775</xdr:rowOff>
    </xdr:from>
    <xdr:ext cx="2247900" cy="828675"/>
    <xdr:pic>
      <xdr:nvPicPr>
        <xdr:cNvPr id="3" name="Imagen 2">
          <a:extLst>
            <a:ext uri="{FF2B5EF4-FFF2-40B4-BE49-F238E27FC236}">
              <a16:creationId xmlns:a16="http://schemas.microsoft.com/office/drawing/2014/main" id="{3556EE4E-6F4A-4AFF-89EA-D6B42BDC8F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295275"/>
          <a:ext cx="2247900" cy="828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228600</xdr:colOff>
      <xdr:row>1</xdr:row>
      <xdr:rowOff>95250</xdr:rowOff>
    </xdr:from>
    <xdr:ext cx="2266950" cy="847725"/>
    <xdr:pic>
      <xdr:nvPicPr>
        <xdr:cNvPr id="4" name="Imagen 3">
          <a:extLst>
            <a:ext uri="{FF2B5EF4-FFF2-40B4-BE49-F238E27FC236}">
              <a16:creationId xmlns:a16="http://schemas.microsoft.com/office/drawing/2014/main" id="{473B7660-D589-4924-A476-977F3C940578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85750"/>
          <a:ext cx="2266950" cy="8477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DB6E5CB8-7EA7-479F-BA97-9357CC923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142875</xdr:colOff>
      <xdr:row>1</xdr:row>
      <xdr:rowOff>123825</xdr:rowOff>
    </xdr:from>
    <xdr:ext cx="2301874" cy="920750"/>
    <xdr:pic>
      <xdr:nvPicPr>
        <xdr:cNvPr id="3" name="Imagen 2">
          <a:extLst>
            <a:ext uri="{FF2B5EF4-FFF2-40B4-BE49-F238E27FC236}">
              <a16:creationId xmlns:a16="http://schemas.microsoft.com/office/drawing/2014/main" id="{1C277D7A-D317-44C7-97BD-9A568AF687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314325"/>
          <a:ext cx="2301874" cy="920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647700</xdr:colOff>
      <xdr:row>1</xdr:row>
      <xdr:rowOff>95250</xdr:rowOff>
    </xdr:from>
    <xdr:ext cx="2247900" cy="828675"/>
    <xdr:pic>
      <xdr:nvPicPr>
        <xdr:cNvPr id="4" name="Imagen 3">
          <a:extLst>
            <a:ext uri="{FF2B5EF4-FFF2-40B4-BE49-F238E27FC236}">
              <a16:creationId xmlns:a16="http://schemas.microsoft.com/office/drawing/2014/main" id="{CC8DC768-6E35-4771-A35B-1355E49C7AD9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285750"/>
          <a:ext cx="2247900" cy="8286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19225" cy="914400"/>
    <xdr:pic>
      <xdr:nvPicPr>
        <xdr:cNvPr id="2" name="Imagen 3">
          <a:extLst>
            <a:ext uri="{FF2B5EF4-FFF2-40B4-BE49-F238E27FC236}">
              <a16:creationId xmlns:a16="http://schemas.microsoft.com/office/drawing/2014/main" id="{AA11C961-82EE-4AEF-B852-19D51B2C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323850"/>
          <a:ext cx="1419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95251</xdr:colOff>
      <xdr:row>1</xdr:row>
      <xdr:rowOff>95249</xdr:rowOff>
    </xdr:from>
    <xdr:to>
      <xdr:col>3</xdr:col>
      <xdr:colOff>590551</xdr:colOff>
      <xdr:row>3</xdr:row>
      <xdr:rowOff>161924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560CE465-D7CC-45DC-8103-1C108A9C0282}"/>
            </a:ext>
          </a:extLst>
        </xdr:cNvPr>
        <xdr:cNvGrpSpPr/>
      </xdr:nvGrpSpPr>
      <xdr:grpSpPr>
        <a:xfrm>
          <a:off x="857251" y="285749"/>
          <a:ext cx="2857500" cy="1019175"/>
          <a:chOff x="25304750" y="650875"/>
          <a:chExt cx="6836493" cy="24606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76510EF8-B64B-4967-9021-6113A14B3252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166" t="35319" r="58656" b="42202"/>
          <a:stretch/>
        </xdr:blipFill>
        <xdr:spPr bwMode="auto">
          <a:xfrm>
            <a:off x="25304750" y="650875"/>
            <a:ext cx="2397124" cy="246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8F6BFCCE-80B5-4DE9-86D6-F6A2D019DA3D}"/>
              </a:ext>
            </a:extLst>
          </xdr:cNvPr>
          <xdr:cNvGrpSpPr>
            <a:grpSpLocks/>
          </xdr:cNvGrpSpPr>
        </xdr:nvGrpSpPr>
        <xdr:grpSpPr bwMode="auto">
          <a:xfrm>
            <a:off x="27860626" y="857250"/>
            <a:ext cx="4280617" cy="2009775"/>
            <a:chOff x="8376" y="71"/>
            <a:chExt cx="3225" cy="1597"/>
          </a:xfrm>
        </xdr:grpSpPr>
        <xdr:sp macro="" textlink="">
          <xdr:nvSpPr>
            <xdr:cNvPr id="6" name="Cuadro de texto 1">
              <a:extLst>
                <a:ext uri="{FF2B5EF4-FFF2-40B4-BE49-F238E27FC236}">
                  <a16:creationId xmlns:a16="http://schemas.microsoft.com/office/drawing/2014/main" id="{5877E052-8F08-4C02-B0A2-DFBC8B2783B4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558" y="615"/>
              <a:ext cx="3043" cy="93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900" b="0" i="0" u="none" strike="noStrike" baseline="0">
                  <a:solidFill>
                    <a:srgbClr val="000000"/>
                  </a:solidFill>
                  <a:latin typeface="Montserrat"/>
                </a:rPr>
                <a:t>DIRECCIÓN DE </a:t>
              </a:r>
              <a:r>
                <a:rPr lang="es-MX" sz="900" b="1" i="0" u="none" strike="noStrike" baseline="0">
                  <a:solidFill>
                    <a:srgbClr val="000000"/>
                  </a:solidFill>
                  <a:latin typeface="Montserrat"/>
                </a:rPr>
                <a:t>PARQUES Y ÁREAS JARDINADAS</a:t>
              </a:r>
              <a:endParaRPr lang="es-MX" sz="105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 </a:t>
              </a:r>
            </a:p>
          </xdr:txBody>
        </xdr:sp>
        <xdr:pic>
          <xdr:nvPicPr>
            <xdr:cNvPr id="7" name="WordPictureWatermark472850377" descr="WhatsApp Image 2023-08-09 at 08">
              <a:extLst>
                <a:ext uri="{FF2B5EF4-FFF2-40B4-BE49-F238E27FC236}">
                  <a16:creationId xmlns:a16="http://schemas.microsoft.com/office/drawing/2014/main" id="{12945FC6-D1C8-41BF-B36E-6001F94B0D6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862" t="4039" r="33163" b="85939"/>
            <a:stretch>
              <a:fillRect/>
            </a:stretch>
          </xdr:blipFill>
          <xdr:spPr bwMode="auto">
            <a:xfrm>
              <a:off x="8376" y="71"/>
              <a:ext cx="249" cy="159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19225" cy="914400"/>
    <xdr:pic>
      <xdr:nvPicPr>
        <xdr:cNvPr id="2" name="Imagen 1">
          <a:extLst>
            <a:ext uri="{FF2B5EF4-FFF2-40B4-BE49-F238E27FC236}">
              <a16:creationId xmlns:a16="http://schemas.microsoft.com/office/drawing/2014/main" id="{05484B35-4522-4A19-92D2-509B11087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323850"/>
          <a:ext cx="1419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95250</xdr:colOff>
      <xdr:row>1</xdr:row>
      <xdr:rowOff>76200</xdr:rowOff>
    </xdr:from>
    <xdr:to>
      <xdr:col>3</xdr:col>
      <xdr:colOff>590550</xdr:colOff>
      <xdr:row>3</xdr:row>
      <xdr:rowOff>142875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402F5DB-18B4-4170-BE55-C03C884FBC38}"/>
            </a:ext>
          </a:extLst>
        </xdr:cNvPr>
        <xdr:cNvGrpSpPr/>
      </xdr:nvGrpSpPr>
      <xdr:grpSpPr>
        <a:xfrm>
          <a:off x="857250" y="266700"/>
          <a:ext cx="2857500" cy="1019175"/>
          <a:chOff x="25304750" y="650875"/>
          <a:chExt cx="6836493" cy="24606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A892A6CA-2E36-4C75-8FF2-783690D9668C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166" t="35319" r="58656" b="42202"/>
          <a:stretch/>
        </xdr:blipFill>
        <xdr:spPr bwMode="auto">
          <a:xfrm>
            <a:off x="25304750" y="650875"/>
            <a:ext cx="2397124" cy="246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24344662-EB22-44BB-A2EA-DCB4E6315552}"/>
              </a:ext>
            </a:extLst>
          </xdr:cNvPr>
          <xdr:cNvGrpSpPr>
            <a:grpSpLocks/>
          </xdr:cNvGrpSpPr>
        </xdr:nvGrpSpPr>
        <xdr:grpSpPr bwMode="auto">
          <a:xfrm>
            <a:off x="27860626" y="857250"/>
            <a:ext cx="4280617" cy="2009775"/>
            <a:chOff x="8376" y="71"/>
            <a:chExt cx="3225" cy="1597"/>
          </a:xfrm>
        </xdr:grpSpPr>
        <xdr:sp macro="" textlink="">
          <xdr:nvSpPr>
            <xdr:cNvPr id="6" name="Cuadro de texto 1">
              <a:extLst>
                <a:ext uri="{FF2B5EF4-FFF2-40B4-BE49-F238E27FC236}">
                  <a16:creationId xmlns:a16="http://schemas.microsoft.com/office/drawing/2014/main" id="{89780C21-7BB6-46EB-BBDF-5D3A7266A2BE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558" y="615"/>
              <a:ext cx="3043" cy="93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900" b="0" i="0" u="none" strike="noStrike" baseline="0">
                  <a:solidFill>
                    <a:srgbClr val="000000"/>
                  </a:solidFill>
                  <a:latin typeface="Montserrat"/>
                </a:rPr>
                <a:t>DIRECCIÓN DE </a:t>
              </a:r>
              <a:r>
                <a:rPr lang="es-MX" sz="900" b="1" i="0" u="none" strike="noStrike" baseline="0">
                  <a:solidFill>
                    <a:srgbClr val="000000"/>
                  </a:solidFill>
                  <a:latin typeface="Montserrat"/>
                </a:rPr>
                <a:t>PARQUES Y ÁREAS JARDINADAS</a:t>
              </a:r>
              <a:endParaRPr lang="es-MX" sz="105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 </a:t>
              </a:r>
            </a:p>
          </xdr:txBody>
        </xdr:sp>
        <xdr:pic>
          <xdr:nvPicPr>
            <xdr:cNvPr id="7" name="WordPictureWatermark472850377" descr="WhatsApp Image 2023-08-09 at 08">
              <a:extLst>
                <a:ext uri="{FF2B5EF4-FFF2-40B4-BE49-F238E27FC236}">
                  <a16:creationId xmlns:a16="http://schemas.microsoft.com/office/drawing/2014/main" id="{EAE9AF67-DAC7-4A2A-BF84-BC3B9E67EE2A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862" t="4039" r="33163" b="85939"/>
            <a:stretch>
              <a:fillRect/>
            </a:stretch>
          </xdr:blipFill>
          <xdr:spPr bwMode="auto">
            <a:xfrm>
              <a:off x="8376" y="71"/>
              <a:ext cx="249" cy="159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19225" cy="914400"/>
    <xdr:pic>
      <xdr:nvPicPr>
        <xdr:cNvPr id="2" name="Imagen 1">
          <a:extLst>
            <a:ext uri="{FF2B5EF4-FFF2-40B4-BE49-F238E27FC236}">
              <a16:creationId xmlns:a16="http://schemas.microsoft.com/office/drawing/2014/main" id="{D06DE8A9-3226-4B04-BDBC-76719791B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323850"/>
          <a:ext cx="1419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95250</xdr:colOff>
      <xdr:row>1</xdr:row>
      <xdr:rowOff>95250</xdr:rowOff>
    </xdr:from>
    <xdr:to>
      <xdr:col>3</xdr:col>
      <xdr:colOff>590550</xdr:colOff>
      <xdr:row>3</xdr:row>
      <xdr:rowOff>161925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4AECD87-39EA-470C-8997-51280C7DDDAD}"/>
            </a:ext>
          </a:extLst>
        </xdr:cNvPr>
        <xdr:cNvGrpSpPr/>
      </xdr:nvGrpSpPr>
      <xdr:grpSpPr>
        <a:xfrm>
          <a:off x="857250" y="285750"/>
          <a:ext cx="2857500" cy="1019175"/>
          <a:chOff x="25304750" y="650875"/>
          <a:chExt cx="6836493" cy="24606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86A880B9-E162-4A1E-9EED-0862DFA92112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166" t="35319" r="58656" b="42202"/>
          <a:stretch/>
        </xdr:blipFill>
        <xdr:spPr bwMode="auto">
          <a:xfrm>
            <a:off x="25304750" y="650875"/>
            <a:ext cx="2397124" cy="246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16B0F993-8796-481C-9196-6F39FC640266}"/>
              </a:ext>
            </a:extLst>
          </xdr:cNvPr>
          <xdr:cNvGrpSpPr>
            <a:grpSpLocks/>
          </xdr:cNvGrpSpPr>
        </xdr:nvGrpSpPr>
        <xdr:grpSpPr bwMode="auto">
          <a:xfrm>
            <a:off x="27860626" y="857250"/>
            <a:ext cx="4280617" cy="2009775"/>
            <a:chOff x="8376" y="71"/>
            <a:chExt cx="3225" cy="1597"/>
          </a:xfrm>
        </xdr:grpSpPr>
        <xdr:sp macro="" textlink="">
          <xdr:nvSpPr>
            <xdr:cNvPr id="6" name="Cuadro de texto 1">
              <a:extLst>
                <a:ext uri="{FF2B5EF4-FFF2-40B4-BE49-F238E27FC236}">
                  <a16:creationId xmlns:a16="http://schemas.microsoft.com/office/drawing/2014/main" id="{80567F87-7E45-4B16-9EC8-B35DFDDC6F5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558" y="615"/>
              <a:ext cx="3043" cy="93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900" b="0" i="0" u="none" strike="noStrike" baseline="0">
                  <a:solidFill>
                    <a:srgbClr val="000000"/>
                  </a:solidFill>
                  <a:latin typeface="Montserrat"/>
                </a:rPr>
                <a:t>DIRECCIÓN DE </a:t>
              </a:r>
              <a:r>
                <a:rPr lang="es-MX" sz="900" b="1" i="0" u="none" strike="noStrike" baseline="0">
                  <a:solidFill>
                    <a:srgbClr val="000000"/>
                  </a:solidFill>
                  <a:latin typeface="Montserrat"/>
                </a:rPr>
                <a:t>PARQUES Y ÁREAS JARDINADAS</a:t>
              </a:r>
              <a:endParaRPr lang="es-MX" sz="105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 </a:t>
              </a:r>
            </a:p>
          </xdr:txBody>
        </xdr:sp>
        <xdr:pic>
          <xdr:nvPicPr>
            <xdr:cNvPr id="7" name="WordPictureWatermark472850377" descr="WhatsApp Image 2023-08-09 at 08">
              <a:extLst>
                <a:ext uri="{FF2B5EF4-FFF2-40B4-BE49-F238E27FC236}">
                  <a16:creationId xmlns:a16="http://schemas.microsoft.com/office/drawing/2014/main" id="{EE024D5F-5D74-4987-95D2-88518293BE0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862" t="4039" r="33163" b="85939"/>
            <a:stretch>
              <a:fillRect/>
            </a:stretch>
          </xdr:blipFill>
          <xdr:spPr bwMode="auto">
            <a:xfrm>
              <a:off x="8376" y="71"/>
              <a:ext cx="249" cy="159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19225" cy="914400"/>
    <xdr:pic>
      <xdr:nvPicPr>
        <xdr:cNvPr id="2" name="Imagen 1">
          <a:extLst>
            <a:ext uri="{FF2B5EF4-FFF2-40B4-BE49-F238E27FC236}">
              <a16:creationId xmlns:a16="http://schemas.microsoft.com/office/drawing/2014/main" id="{92A4AFC9-58CB-4D0B-A82D-152452DD1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323850"/>
          <a:ext cx="1419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104775</xdr:colOff>
      <xdr:row>1</xdr:row>
      <xdr:rowOff>95250</xdr:rowOff>
    </xdr:from>
    <xdr:to>
      <xdr:col>3</xdr:col>
      <xdr:colOff>600075</xdr:colOff>
      <xdr:row>3</xdr:row>
      <xdr:rowOff>161925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125FBF76-AEC0-41D3-BEBF-9BBEDED8F7ED}"/>
            </a:ext>
          </a:extLst>
        </xdr:cNvPr>
        <xdr:cNvGrpSpPr/>
      </xdr:nvGrpSpPr>
      <xdr:grpSpPr>
        <a:xfrm>
          <a:off x="866775" y="285750"/>
          <a:ext cx="2857500" cy="1019175"/>
          <a:chOff x="25304750" y="650875"/>
          <a:chExt cx="6836493" cy="24606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29314E2-F5DA-4ECF-BE83-16C38EAEBA15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166" t="35319" r="58656" b="42202"/>
          <a:stretch/>
        </xdr:blipFill>
        <xdr:spPr bwMode="auto">
          <a:xfrm>
            <a:off x="25304750" y="650875"/>
            <a:ext cx="2397124" cy="246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666A3A3-2935-452F-B047-BF5CD252D3F9}"/>
              </a:ext>
            </a:extLst>
          </xdr:cNvPr>
          <xdr:cNvGrpSpPr>
            <a:grpSpLocks/>
          </xdr:cNvGrpSpPr>
        </xdr:nvGrpSpPr>
        <xdr:grpSpPr bwMode="auto">
          <a:xfrm>
            <a:off x="27860626" y="857250"/>
            <a:ext cx="4280617" cy="2009775"/>
            <a:chOff x="8376" y="71"/>
            <a:chExt cx="3225" cy="1597"/>
          </a:xfrm>
        </xdr:grpSpPr>
        <xdr:sp macro="" textlink="">
          <xdr:nvSpPr>
            <xdr:cNvPr id="6" name="Cuadro de texto 1">
              <a:extLst>
                <a:ext uri="{FF2B5EF4-FFF2-40B4-BE49-F238E27FC236}">
                  <a16:creationId xmlns:a16="http://schemas.microsoft.com/office/drawing/2014/main" id="{A084D672-D5A8-4296-A77E-106529545A96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558" y="615"/>
              <a:ext cx="3043" cy="93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900" b="0" i="0" u="none" strike="noStrike" baseline="0">
                  <a:solidFill>
                    <a:srgbClr val="000000"/>
                  </a:solidFill>
                  <a:latin typeface="Montserrat"/>
                </a:rPr>
                <a:t>DIRECCIÓN DE </a:t>
              </a:r>
              <a:r>
                <a:rPr lang="es-MX" sz="900" b="1" i="0" u="none" strike="noStrike" baseline="0">
                  <a:solidFill>
                    <a:srgbClr val="000000"/>
                  </a:solidFill>
                  <a:latin typeface="Montserrat"/>
                </a:rPr>
                <a:t>PARQUES Y ÁREAS JARDINADAS</a:t>
              </a:r>
              <a:endParaRPr lang="es-MX" sz="105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 </a:t>
              </a:r>
            </a:p>
          </xdr:txBody>
        </xdr:sp>
        <xdr:pic>
          <xdr:nvPicPr>
            <xdr:cNvPr id="7" name="WordPictureWatermark472850377" descr="WhatsApp Image 2023-08-09 at 08">
              <a:extLst>
                <a:ext uri="{FF2B5EF4-FFF2-40B4-BE49-F238E27FC236}">
                  <a16:creationId xmlns:a16="http://schemas.microsoft.com/office/drawing/2014/main" id="{16A182C8-2E25-43ED-BCD4-8BA6DB5E2AB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862" t="4039" r="33163" b="85939"/>
            <a:stretch>
              <a:fillRect/>
            </a:stretch>
          </xdr:blipFill>
          <xdr:spPr bwMode="auto">
            <a:xfrm>
              <a:off x="8376" y="71"/>
              <a:ext cx="249" cy="159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19225" cy="914400"/>
    <xdr:pic>
      <xdr:nvPicPr>
        <xdr:cNvPr id="2" name="Imagen 1">
          <a:extLst>
            <a:ext uri="{FF2B5EF4-FFF2-40B4-BE49-F238E27FC236}">
              <a16:creationId xmlns:a16="http://schemas.microsoft.com/office/drawing/2014/main" id="{BAA0FC44-114E-4EB9-B1A9-2BAED9D3A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323850"/>
          <a:ext cx="1419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28575</xdr:colOff>
      <xdr:row>1</xdr:row>
      <xdr:rowOff>38100</xdr:rowOff>
    </xdr:from>
    <xdr:to>
      <xdr:col>3</xdr:col>
      <xdr:colOff>523875</xdr:colOff>
      <xdr:row>3</xdr:row>
      <xdr:rowOff>104775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A6C9C3FE-32FE-4121-BC32-39B0E3648A64}"/>
            </a:ext>
          </a:extLst>
        </xdr:cNvPr>
        <xdr:cNvGrpSpPr/>
      </xdr:nvGrpSpPr>
      <xdr:grpSpPr>
        <a:xfrm>
          <a:off x="790575" y="228600"/>
          <a:ext cx="2857500" cy="1019175"/>
          <a:chOff x="25304750" y="650875"/>
          <a:chExt cx="6836493" cy="24606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F244717F-5AE8-4042-82FC-65D51205C703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166" t="35319" r="58656" b="42202"/>
          <a:stretch/>
        </xdr:blipFill>
        <xdr:spPr bwMode="auto">
          <a:xfrm>
            <a:off x="25304750" y="650875"/>
            <a:ext cx="2397124" cy="246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D37D2710-7BD5-4E8A-8FD4-198EF9C87D98}"/>
              </a:ext>
            </a:extLst>
          </xdr:cNvPr>
          <xdr:cNvGrpSpPr>
            <a:grpSpLocks/>
          </xdr:cNvGrpSpPr>
        </xdr:nvGrpSpPr>
        <xdr:grpSpPr bwMode="auto">
          <a:xfrm>
            <a:off x="27860626" y="857250"/>
            <a:ext cx="4280617" cy="2009775"/>
            <a:chOff x="8376" y="71"/>
            <a:chExt cx="3225" cy="1597"/>
          </a:xfrm>
        </xdr:grpSpPr>
        <xdr:sp macro="" textlink="">
          <xdr:nvSpPr>
            <xdr:cNvPr id="6" name="Cuadro de texto 1">
              <a:extLst>
                <a:ext uri="{FF2B5EF4-FFF2-40B4-BE49-F238E27FC236}">
                  <a16:creationId xmlns:a16="http://schemas.microsoft.com/office/drawing/2014/main" id="{966D3DAC-F85B-4060-BE5E-C1200D9A0A07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558" y="615"/>
              <a:ext cx="3043" cy="93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900" b="0" i="0" u="none" strike="noStrike" baseline="0">
                  <a:solidFill>
                    <a:srgbClr val="000000"/>
                  </a:solidFill>
                  <a:latin typeface="Montserrat"/>
                </a:rPr>
                <a:t>DIRECCIÓN DE </a:t>
              </a:r>
              <a:r>
                <a:rPr lang="es-MX" sz="900" b="1" i="0" u="none" strike="noStrike" baseline="0">
                  <a:solidFill>
                    <a:srgbClr val="000000"/>
                  </a:solidFill>
                  <a:latin typeface="Montserrat"/>
                </a:rPr>
                <a:t>PARQUES Y ÁREAS JARDINADAS</a:t>
              </a:r>
              <a:endParaRPr lang="es-MX" sz="105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 </a:t>
              </a:r>
            </a:p>
          </xdr:txBody>
        </xdr:sp>
        <xdr:pic>
          <xdr:nvPicPr>
            <xdr:cNvPr id="7" name="WordPictureWatermark472850377" descr="WhatsApp Image 2023-08-09 at 08">
              <a:extLst>
                <a:ext uri="{FF2B5EF4-FFF2-40B4-BE49-F238E27FC236}">
                  <a16:creationId xmlns:a16="http://schemas.microsoft.com/office/drawing/2014/main" id="{CCF7DB71-3372-4551-BCA4-D4EABFE2CCA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862" t="4039" r="33163" b="85939"/>
            <a:stretch>
              <a:fillRect/>
            </a:stretch>
          </xdr:blipFill>
          <xdr:spPr bwMode="auto">
            <a:xfrm>
              <a:off x="8376" y="71"/>
              <a:ext cx="249" cy="159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19225" cy="914400"/>
    <xdr:pic>
      <xdr:nvPicPr>
        <xdr:cNvPr id="2" name="Imagen 1">
          <a:extLst>
            <a:ext uri="{FF2B5EF4-FFF2-40B4-BE49-F238E27FC236}">
              <a16:creationId xmlns:a16="http://schemas.microsoft.com/office/drawing/2014/main" id="{6DB1FEB6-C156-4251-8C6F-477BA0F82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323850"/>
          <a:ext cx="1419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38100</xdr:colOff>
      <xdr:row>1</xdr:row>
      <xdr:rowOff>47625</xdr:rowOff>
    </xdr:from>
    <xdr:to>
      <xdr:col>3</xdr:col>
      <xdr:colOff>533400</xdr:colOff>
      <xdr:row>3</xdr:row>
      <xdr:rowOff>114300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6284F3AF-400F-4047-B39F-3E5CF96EBDC1}"/>
            </a:ext>
          </a:extLst>
        </xdr:cNvPr>
        <xdr:cNvGrpSpPr/>
      </xdr:nvGrpSpPr>
      <xdr:grpSpPr>
        <a:xfrm>
          <a:off x="800100" y="238125"/>
          <a:ext cx="2857500" cy="1019175"/>
          <a:chOff x="25304750" y="650875"/>
          <a:chExt cx="6836493" cy="24606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A0E29ED0-0974-41F5-8EC0-73BBCF751A64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166" t="35319" r="58656" b="42202"/>
          <a:stretch/>
        </xdr:blipFill>
        <xdr:spPr bwMode="auto">
          <a:xfrm>
            <a:off x="25304750" y="650875"/>
            <a:ext cx="2397124" cy="246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B7A30D2E-7D01-44C7-98D0-B4351AA13733}"/>
              </a:ext>
            </a:extLst>
          </xdr:cNvPr>
          <xdr:cNvGrpSpPr>
            <a:grpSpLocks/>
          </xdr:cNvGrpSpPr>
        </xdr:nvGrpSpPr>
        <xdr:grpSpPr bwMode="auto">
          <a:xfrm>
            <a:off x="27860626" y="857250"/>
            <a:ext cx="4280617" cy="2009775"/>
            <a:chOff x="8376" y="71"/>
            <a:chExt cx="3225" cy="1597"/>
          </a:xfrm>
        </xdr:grpSpPr>
        <xdr:sp macro="" textlink="">
          <xdr:nvSpPr>
            <xdr:cNvPr id="6" name="Cuadro de texto 1">
              <a:extLst>
                <a:ext uri="{FF2B5EF4-FFF2-40B4-BE49-F238E27FC236}">
                  <a16:creationId xmlns:a16="http://schemas.microsoft.com/office/drawing/2014/main" id="{CA219990-50DB-459E-B01B-9ABAC463808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558" y="615"/>
              <a:ext cx="3043" cy="93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900" b="0" i="0" u="none" strike="noStrike" baseline="0">
                  <a:solidFill>
                    <a:srgbClr val="000000"/>
                  </a:solidFill>
                  <a:latin typeface="Montserrat"/>
                </a:rPr>
                <a:t>DIRECCIÓN DE </a:t>
              </a:r>
              <a:r>
                <a:rPr lang="es-MX" sz="900" b="1" i="0" u="none" strike="noStrike" baseline="0">
                  <a:solidFill>
                    <a:srgbClr val="000000"/>
                  </a:solidFill>
                  <a:latin typeface="Montserrat"/>
                </a:rPr>
                <a:t>PARQUES Y ÁREAS JARDINADAS</a:t>
              </a:r>
              <a:endParaRPr lang="es-MX" sz="105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 </a:t>
              </a:r>
            </a:p>
          </xdr:txBody>
        </xdr:sp>
        <xdr:pic>
          <xdr:nvPicPr>
            <xdr:cNvPr id="7" name="WordPictureWatermark472850377" descr="WhatsApp Image 2023-08-09 at 08">
              <a:extLst>
                <a:ext uri="{FF2B5EF4-FFF2-40B4-BE49-F238E27FC236}">
                  <a16:creationId xmlns:a16="http://schemas.microsoft.com/office/drawing/2014/main" id="{CF34220A-F5CD-46EB-A391-E31E3EE90D5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862" t="4039" r="33163" b="85939"/>
            <a:stretch>
              <a:fillRect/>
            </a:stretch>
          </xdr:blipFill>
          <xdr:spPr bwMode="auto">
            <a:xfrm>
              <a:off x="8376" y="71"/>
              <a:ext cx="249" cy="159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19225" cy="914400"/>
    <xdr:pic>
      <xdr:nvPicPr>
        <xdr:cNvPr id="2" name="Imagen 1">
          <a:extLst>
            <a:ext uri="{FF2B5EF4-FFF2-40B4-BE49-F238E27FC236}">
              <a16:creationId xmlns:a16="http://schemas.microsoft.com/office/drawing/2014/main" id="{DFD75BA7-B38B-429C-9DFC-28697BDAC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323850"/>
          <a:ext cx="1419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57150</xdr:colOff>
      <xdr:row>1</xdr:row>
      <xdr:rowOff>66675</xdr:rowOff>
    </xdr:from>
    <xdr:to>
      <xdr:col>3</xdr:col>
      <xdr:colOff>552450</xdr:colOff>
      <xdr:row>3</xdr:row>
      <xdr:rowOff>133350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F4EF1F16-C2D7-46DE-8B88-3905A7A93A7D}"/>
            </a:ext>
          </a:extLst>
        </xdr:cNvPr>
        <xdr:cNvGrpSpPr/>
      </xdr:nvGrpSpPr>
      <xdr:grpSpPr>
        <a:xfrm>
          <a:off x="819150" y="257175"/>
          <a:ext cx="2857500" cy="1019175"/>
          <a:chOff x="25304750" y="650875"/>
          <a:chExt cx="6836493" cy="24606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171984B8-76F0-48C0-9BEE-2E878202C1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166" t="35319" r="58656" b="42202"/>
          <a:stretch/>
        </xdr:blipFill>
        <xdr:spPr bwMode="auto">
          <a:xfrm>
            <a:off x="25304750" y="650875"/>
            <a:ext cx="2397124" cy="246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C6D17171-6731-436E-B42C-884BAEA88A6A}"/>
              </a:ext>
            </a:extLst>
          </xdr:cNvPr>
          <xdr:cNvGrpSpPr>
            <a:grpSpLocks/>
          </xdr:cNvGrpSpPr>
        </xdr:nvGrpSpPr>
        <xdr:grpSpPr bwMode="auto">
          <a:xfrm>
            <a:off x="27860626" y="857250"/>
            <a:ext cx="4280617" cy="2009775"/>
            <a:chOff x="8376" y="71"/>
            <a:chExt cx="3225" cy="1597"/>
          </a:xfrm>
        </xdr:grpSpPr>
        <xdr:sp macro="" textlink="">
          <xdr:nvSpPr>
            <xdr:cNvPr id="6" name="Cuadro de texto 1">
              <a:extLst>
                <a:ext uri="{FF2B5EF4-FFF2-40B4-BE49-F238E27FC236}">
                  <a16:creationId xmlns:a16="http://schemas.microsoft.com/office/drawing/2014/main" id="{C605497D-6BE7-49FD-9375-824606672C1B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558" y="615"/>
              <a:ext cx="3043" cy="93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900" b="0" i="0" u="none" strike="noStrike" baseline="0">
                  <a:solidFill>
                    <a:srgbClr val="000000"/>
                  </a:solidFill>
                  <a:latin typeface="Montserrat"/>
                </a:rPr>
                <a:t>DIRECCIÓN DE </a:t>
              </a:r>
              <a:r>
                <a:rPr lang="es-MX" sz="900" b="1" i="0" u="none" strike="noStrike" baseline="0">
                  <a:solidFill>
                    <a:srgbClr val="000000"/>
                  </a:solidFill>
                  <a:latin typeface="Montserrat"/>
                </a:rPr>
                <a:t>PARQUES Y ÁREAS JARDINADAS</a:t>
              </a:r>
              <a:endParaRPr lang="es-MX" sz="105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 </a:t>
              </a:r>
            </a:p>
          </xdr:txBody>
        </xdr:sp>
        <xdr:pic>
          <xdr:nvPicPr>
            <xdr:cNvPr id="7" name="WordPictureWatermark472850377" descr="WhatsApp Image 2023-08-09 at 08">
              <a:extLst>
                <a:ext uri="{FF2B5EF4-FFF2-40B4-BE49-F238E27FC236}">
                  <a16:creationId xmlns:a16="http://schemas.microsoft.com/office/drawing/2014/main" id="{254A6B1E-7853-4231-A579-BAC7DE1B062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862" t="4039" r="33163" b="85939"/>
            <a:stretch>
              <a:fillRect/>
            </a:stretch>
          </xdr:blipFill>
          <xdr:spPr bwMode="auto">
            <a:xfrm>
              <a:off x="8376" y="71"/>
              <a:ext cx="249" cy="159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6D8FC48B-5B92-49D6-B8F9-3FAD6ACCB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93E82043-9B3E-49EA-A9B3-33FC51101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19225" cy="914400"/>
    <xdr:pic>
      <xdr:nvPicPr>
        <xdr:cNvPr id="2" name="Imagen 1">
          <a:extLst>
            <a:ext uri="{FF2B5EF4-FFF2-40B4-BE49-F238E27FC236}">
              <a16:creationId xmlns:a16="http://schemas.microsoft.com/office/drawing/2014/main" id="{4F6BA48F-EB1F-4DE8-ACE6-E69DF869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323850"/>
          <a:ext cx="1419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57150</xdr:colOff>
      <xdr:row>1</xdr:row>
      <xdr:rowOff>57150</xdr:rowOff>
    </xdr:from>
    <xdr:to>
      <xdr:col>3</xdr:col>
      <xdr:colOff>552450</xdr:colOff>
      <xdr:row>3</xdr:row>
      <xdr:rowOff>123825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E1473CC4-7FA4-4CA4-AA09-9B295EFDF6EB}"/>
            </a:ext>
          </a:extLst>
        </xdr:cNvPr>
        <xdr:cNvGrpSpPr/>
      </xdr:nvGrpSpPr>
      <xdr:grpSpPr>
        <a:xfrm>
          <a:off x="819150" y="247650"/>
          <a:ext cx="2857500" cy="1019175"/>
          <a:chOff x="25304750" y="650875"/>
          <a:chExt cx="6836493" cy="24606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31866EE3-DA25-4BE2-87CD-B407504A0CF5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166" t="35319" r="58656" b="42202"/>
          <a:stretch/>
        </xdr:blipFill>
        <xdr:spPr bwMode="auto">
          <a:xfrm>
            <a:off x="25304750" y="650875"/>
            <a:ext cx="2397124" cy="246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18570E9F-F0CF-4AFC-80AD-D6B8B9DF9E7A}"/>
              </a:ext>
            </a:extLst>
          </xdr:cNvPr>
          <xdr:cNvGrpSpPr>
            <a:grpSpLocks/>
          </xdr:cNvGrpSpPr>
        </xdr:nvGrpSpPr>
        <xdr:grpSpPr bwMode="auto">
          <a:xfrm>
            <a:off x="27860626" y="857250"/>
            <a:ext cx="4280617" cy="2009775"/>
            <a:chOff x="8376" y="71"/>
            <a:chExt cx="3225" cy="1597"/>
          </a:xfrm>
        </xdr:grpSpPr>
        <xdr:sp macro="" textlink="">
          <xdr:nvSpPr>
            <xdr:cNvPr id="6" name="Cuadro de texto 1">
              <a:extLst>
                <a:ext uri="{FF2B5EF4-FFF2-40B4-BE49-F238E27FC236}">
                  <a16:creationId xmlns:a16="http://schemas.microsoft.com/office/drawing/2014/main" id="{B8B78AD6-9B11-42BB-82A1-5A691B62199F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558" y="615"/>
              <a:ext cx="3043" cy="93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900" b="0" i="0" u="none" strike="noStrike" baseline="0">
                  <a:solidFill>
                    <a:srgbClr val="000000"/>
                  </a:solidFill>
                  <a:latin typeface="Montserrat"/>
                </a:rPr>
                <a:t>DIRECCIÓN DE </a:t>
              </a:r>
              <a:r>
                <a:rPr lang="es-MX" sz="900" b="1" i="0" u="none" strike="noStrike" baseline="0">
                  <a:solidFill>
                    <a:srgbClr val="000000"/>
                  </a:solidFill>
                  <a:latin typeface="Montserrat"/>
                </a:rPr>
                <a:t>PARQUES Y ÁREAS JARDINADAS</a:t>
              </a:r>
              <a:endParaRPr lang="es-MX" sz="105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 </a:t>
              </a:r>
            </a:p>
          </xdr:txBody>
        </xdr:sp>
        <xdr:pic>
          <xdr:nvPicPr>
            <xdr:cNvPr id="7" name="WordPictureWatermark472850377" descr="WhatsApp Image 2023-08-09 at 08">
              <a:extLst>
                <a:ext uri="{FF2B5EF4-FFF2-40B4-BE49-F238E27FC236}">
                  <a16:creationId xmlns:a16="http://schemas.microsoft.com/office/drawing/2014/main" id="{FCB3CE2A-6774-42D0-99CF-43EEC520F70B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862" t="4039" r="33163" b="85939"/>
            <a:stretch>
              <a:fillRect/>
            </a:stretch>
          </xdr:blipFill>
          <xdr:spPr bwMode="auto">
            <a:xfrm>
              <a:off x="8376" y="71"/>
              <a:ext cx="249" cy="159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19225" cy="914400"/>
    <xdr:pic>
      <xdr:nvPicPr>
        <xdr:cNvPr id="2" name="Imagen 1">
          <a:extLst>
            <a:ext uri="{FF2B5EF4-FFF2-40B4-BE49-F238E27FC236}">
              <a16:creationId xmlns:a16="http://schemas.microsoft.com/office/drawing/2014/main" id="{3F41AF11-9DDD-48A8-BF9E-C3A76E8C4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323850"/>
          <a:ext cx="1419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66675</xdr:colOff>
      <xdr:row>1</xdr:row>
      <xdr:rowOff>66675</xdr:rowOff>
    </xdr:from>
    <xdr:to>
      <xdr:col>3</xdr:col>
      <xdr:colOff>561975</xdr:colOff>
      <xdr:row>3</xdr:row>
      <xdr:rowOff>133350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A42967B5-4B7F-492A-AF6C-CD57FDDF0014}"/>
            </a:ext>
          </a:extLst>
        </xdr:cNvPr>
        <xdr:cNvGrpSpPr/>
      </xdr:nvGrpSpPr>
      <xdr:grpSpPr>
        <a:xfrm>
          <a:off x="828675" y="257175"/>
          <a:ext cx="2857500" cy="1019175"/>
          <a:chOff x="25304750" y="650875"/>
          <a:chExt cx="6836493" cy="24606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FF900F24-FA3E-4686-84B0-AB40A0B7308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166" t="35319" r="58656" b="42202"/>
          <a:stretch/>
        </xdr:blipFill>
        <xdr:spPr bwMode="auto">
          <a:xfrm>
            <a:off x="25304750" y="650875"/>
            <a:ext cx="2397124" cy="2460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A63EF3F1-9A39-4099-A2BB-A0D65BE9AA2D}"/>
              </a:ext>
            </a:extLst>
          </xdr:cNvPr>
          <xdr:cNvGrpSpPr>
            <a:grpSpLocks/>
          </xdr:cNvGrpSpPr>
        </xdr:nvGrpSpPr>
        <xdr:grpSpPr bwMode="auto">
          <a:xfrm>
            <a:off x="27860626" y="857250"/>
            <a:ext cx="4280617" cy="2009775"/>
            <a:chOff x="8376" y="71"/>
            <a:chExt cx="3225" cy="1597"/>
          </a:xfrm>
        </xdr:grpSpPr>
        <xdr:sp macro="" textlink="">
          <xdr:nvSpPr>
            <xdr:cNvPr id="6" name="Cuadro de texto 1">
              <a:extLst>
                <a:ext uri="{FF2B5EF4-FFF2-40B4-BE49-F238E27FC236}">
                  <a16:creationId xmlns:a16="http://schemas.microsoft.com/office/drawing/2014/main" id="{CD6AA2E0-192F-40BA-B7CB-81C7FA9C8584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558" y="615"/>
              <a:ext cx="3043" cy="93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900" b="0" i="0" u="none" strike="noStrike" baseline="0">
                  <a:solidFill>
                    <a:srgbClr val="000000"/>
                  </a:solidFill>
                  <a:latin typeface="Montserrat"/>
                </a:rPr>
                <a:t>DIRECCIÓN DE </a:t>
              </a:r>
              <a:r>
                <a:rPr lang="es-MX" sz="900" b="1" i="0" u="none" strike="noStrike" baseline="0">
                  <a:solidFill>
                    <a:srgbClr val="000000"/>
                  </a:solidFill>
                  <a:latin typeface="Montserrat"/>
                </a:rPr>
                <a:t>PARQUES Y ÁREAS JARDINADAS</a:t>
              </a:r>
              <a:endParaRPr lang="es-MX" sz="105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 </a:t>
              </a:r>
            </a:p>
          </xdr:txBody>
        </xdr:sp>
        <xdr:pic>
          <xdr:nvPicPr>
            <xdr:cNvPr id="7" name="WordPictureWatermark472850377" descr="WhatsApp Image 2023-08-09 at 08">
              <a:extLst>
                <a:ext uri="{FF2B5EF4-FFF2-40B4-BE49-F238E27FC236}">
                  <a16:creationId xmlns:a16="http://schemas.microsoft.com/office/drawing/2014/main" id="{5959EF7A-6F66-463D-8B1B-A911FE53648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862" t="4039" r="33163" b="85939"/>
            <a:stretch>
              <a:fillRect/>
            </a:stretch>
          </xdr:blipFill>
          <xdr:spPr bwMode="auto">
            <a:xfrm>
              <a:off x="8376" y="71"/>
              <a:ext cx="249" cy="159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138545</xdr:rowOff>
    </xdr:from>
    <xdr:ext cx="1452529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0809FCBE-E1AE-48E0-B389-AE618C8D5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9045"/>
          <a:ext cx="1452529" cy="914479"/>
        </a:xfrm>
        <a:prstGeom prst="rect">
          <a:avLst/>
        </a:prstGeom>
      </xdr:spPr>
    </xdr:pic>
    <xdr:clientData/>
  </xdr:oneCellAnchor>
  <xdr:oneCellAnchor>
    <xdr:from>
      <xdr:col>2</xdr:col>
      <xdr:colOff>185737</xdr:colOff>
      <xdr:row>1</xdr:row>
      <xdr:rowOff>109537</xdr:rowOff>
    </xdr:from>
    <xdr:ext cx="2738781" cy="1016574"/>
    <xdr:pic>
      <xdr:nvPicPr>
        <xdr:cNvPr id="3" name="Imagen 2">
          <a:extLst>
            <a:ext uri="{FF2B5EF4-FFF2-40B4-BE49-F238E27FC236}">
              <a16:creationId xmlns:a16="http://schemas.microsoft.com/office/drawing/2014/main" id="{26DDD461-F14E-4512-8F59-D88B8A2040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1709737" y="300037"/>
          <a:ext cx="2738781" cy="1016574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138545</xdr:rowOff>
    </xdr:from>
    <xdr:ext cx="1407287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FD023A53-5E49-48D2-ADA9-722147C58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9045"/>
          <a:ext cx="1407287" cy="914479"/>
        </a:xfrm>
        <a:prstGeom prst="rect">
          <a:avLst/>
        </a:prstGeom>
      </xdr:spPr>
    </xdr:pic>
    <xdr:clientData/>
  </xdr:oneCellAnchor>
  <xdr:oneCellAnchor>
    <xdr:from>
      <xdr:col>2</xdr:col>
      <xdr:colOff>95250</xdr:colOff>
      <xdr:row>1</xdr:row>
      <xdr:rowOff>57150</xdr:rowOff>
    </xdr:from>
    <xdr:ext cx="2761800" cy="1016574"/>
    <xdr:pic>
      <xdr:nvPicPr>
        <xdr:cNvPr id="3" name="Imagen 2">
          <a:extLst>
            <a:ext uri="{FF2B5EF4-FFF2-40B4-BE49-F238E27FC236}">
              <a16:creationId xmlns:a16="http://schemas.microsoft.com/office/drawing/2014/main" id="{FB1E58B0-67AB-4436-9413-F6C442E91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1619250" y="247650"/>
          <a:ext cx="2761800" cy="1016574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138545</xdr:rowOff>
    </xdr:from>
    <xdr:ext cx="1421574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6214BFB0-A870-46EE-84D2-DB0822D02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9045"/>
          <a:ext cx="1421574" cy="914479"/>
        </a:xfrm>
        <a:prstGeom prst="rect">
          <a:avLst/>
        </a:prstGeom>
      </xdr:spPr>
    </xdr:pic>
    <xdr:clientData/>
  </xdr:oneCellAnchor>
  <xdr:oneCellAnchor>
    <xdr:from>
      <xdr:col>2</xdr:col>
      <xdr:colOff>66675</xdr:colOff>
      <xdr:row>1</xdr:row>
      <xdr:rowOff>95250</xdr:rowOff>
    </xdr:from>
    <xdr:ext cx="2756402" cy="1016574"/>
    <xdr:pic>
      <xdr:nvPicPr>
        <xdr:cNvPr id="3" name="Imagen 2">
          <a:extLst>
            <a:ext uri="{FF2B5EF4-FFF2-40B4-BE49-F238E27FC236}">
              <a16:creationId xmlns:a16="http://schemas.microsoft.com/office/drawing/2014/main" id="{F90ADABA-9EC1-4FC3-9850-7A00116AE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1590675" y="285750"/>
          <a:ext cx="2756402" cy="1016574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138545</xdr:rowOff>
    </xdr:from>
    <xdr:ext cx="1417288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0F7FAA91-DE90-470E-B6A9-1938595CD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9045"/>
          <a:ext cx="1417288" cy="914479"/>
        </a:xfrm>
        <a:prstGeom prst="rect">
          <a:avLst/>
        </a:prstGeom>
      </xdr:spPr>
    </xdr:pic>
    <xdr:clientData/>
  </xdr:oneCellAnchor>
  <xdr:oneCellAnchor>
    <xdr:from>
      <xdr:col>2</xdr:col>
      <xdr:colOff>123825</xdr:colOff>
      <xdr:row>1</xdr:row>
      <xdr:rowOff>95250</xdr:rowOff>
    </xdr:from>
    <xdr:ext cx="2760212" cy="1016574"/>
    <xdr:pic>
      <xdr:nvPicPr>
        <xdr:cNvPr id="3" name="Imagen 2">
          <a:extLst>
            <a:ext uri="{FF2B5EF4-FFF2-40B4-BE49-F238E27FC236}">
              <a16:creationId xmlns:a16="http://schemas.microsoft.com/office/drawing/2014/main" id="{80FF8DDC-01BB-4E4F-B5A1-D65A56000D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1647825" y="285750"/>
          <a:ext cx="2760212" cy="1016574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138545</xdr:rowOff>
    </xdr:from>
    <xdr:ext cx="1413954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3E289FCB-1918-49E4-B22E-F75ABAED5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9045"/>
          <a:ext cx="1413954" cy="914479"/>
        </a:xfrm>
        <a:prstGeom prst="rect">
          <a:avLst/>
        </a:prstGeom>
      </xdr:spPr>
    </xdr:pic>
    <xdr:clientData/>
  </xdr:oneCellAnchor>
  <xdr:oneCellAnchor>
    <xdr:from>
      <xdr:col>2</xdr:col>
      <xdr:colOff>114300</xdr:colOff>
      <xdr:row>1</xdr:row>
      <xdr:rowOff>104775</xdr:rowOff>
    </xdr:from>
    <xdr:ext cx="2757831" cy="1016574"/>
    <xdr:pic>
      <xdr:nvPicPr>
        <xdr:cNvPr id="3" name="Imagen 2">
          <a:extLst>
            <a:ext uri="{FF2B5EF4-FFF2-40B4-BE49-F238E27FC236}">
              <a16:creationId xmlns:a16="http://schemas.microsoft.com/office/drawing/2014/main" id="{F3AF7BD5-7DE5-4753-AF9F-45DB802A1A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1638300" y="295275"/>
          <a:ext cx="2757831" cy="1016574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138545</xdr:rowOff>
    </xdr:from>
    <xdr:ext cx="1421574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0074ADA9-D338-4EEA-B50F-854C6E694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9045"/>
          <a:ext cx="1421574" cy="914479"/>
        </a:xfrm>
        <a:prstGeom prst="rect">
          <a:avLst/>
        </a:prstGeom>
      </xdr:spPr>
    </xdr:pic>
    <xdr:clientData/>
  </xdr:oneCellAnchor>
  <xdr:oneCellAnchor>
    <xdr:from>
      <xdr:col>2</xdr:col>
      <xdr:colOff>130969</xdr:colOff>
      <xdr:row>1</xdr:row>
      <xdr:rowOff>107156</xdr:rowOff>
    </xdr:from>
    <xdr:ext cx="2757831" cy="1016574"/>
    <xdr:pic>
      <xdr:nvPicPr>
        <xdr:cNvPr id="3" name="Imagen 2">
          <a:extLst>
            <a:ext uri="{FF2B5EF4-FFF2-40B4-BE49-F238E27FC236}">
              <a16:creationId xmlns:a16="http://schemas.microsoft.com/office/drawing/2014/main" id="{0EB11EC2-18FD-4D2F-BAF5-B3C46CE44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1654969" y="297656"/>
          <a:ext cx="2757831" cy="1016574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138545</xdr:rowOff>
    </xdr:from>
    <xdr:ext cx="1421233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BE9E396C-35A0-4C3B-9462-E7C6B5F6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9045"/>
          <a:ext cx="1421233" cy="914479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1</xdr:row>
      <xdr:rowOff>104775</xdr:rowOff>
    </xdr:from>
    <xdr:ext cx="2783412" cy="1016574"/>
    <xdr:pic>
      <xdr:nvPicPr>
        <xdr:cNvPr id="3" name="Imagen 2">
          <a:extLst>
            <a:ext uri="{FF2B5EF4-FFF2-40B4-BE49-F238E27FC236}">
              <a16:creationId xmlns:a16="http://schemas.microsoft.com/office/drawing/2014/main" id="{C7138340-8384-4618-9489-02837A81A5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1676400" y="295275"/>
          <a:ext cx="2783412" cy="1016574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138545</xdr:rowOff>
    </xdr:from>
    <xdr:ext cx="1422594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831F91F3-C1CD-40F6-8FBC-C80AC27BB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9045"/>
          <a:ext cx="1422594" cy="914479"/>
        </a:xfrm>
        <a:prstGeom prst="rect">
          <a:avLst/>
        </a:prstGeom>
      </xdr:spPr>
    </xdr:pic>
    <xdr:clientData/>
  </xdr:oneCellAnchor>
  <xdr:oneCellAnchor>
    <xdr:from>
      <xdr:col>2</xdr:col>
      <xdr:colOff>123825</xdr:colOff>
      <xdr:row>1</xdr:row>
      <xdr:rowOff>57150</xdr:rowOff>
    </xdr:from>
    <xdr:ext cx="2756470" cy="1016574"/>
    <xdr:pic>
      <xdr:nvPicPr>
        <xdr:cNvPr id="3" name="Imagen 2">
          <a:extLst>
            <a:ext uri="{FF2B5EF4-FFF2-40B4-BE49-F238E27FC236}">
              <a16:creationId xmlns:a16="http://schemas.microsoft.com/office/drawing/2014/main" id="{FA589519-B91E-4325-8353-14304776F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1647825" y="247650"/>
          <a:ext cx="2756470" cy="101657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5267AB3E-5E96-4E75-8215-C845F893D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C46E3EE0-2CC3-4AD8-A8C4-7E94563A96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138545</xdr:rowOff>
    </xdr:from>
    <xdr:ext cx="1425316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27F1F5FD-7B75-4A48-8487-2AF7FD77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9045"/>
          <a:ext cx="1425316" cy="914479"/>
        </a:xfrm>
        <a:prstGeom prst="rect">
          <a:avLst/>
        </a:prstGeom>
      </xdr:spPr>
    </xdr:pic>
    <xdr:clientData/>
  </xdr:oneCellAnchor>
  <xdr:oneCellAnchor>
    <xdr:from>
      <xdr:col>2</xdr:col>
      <xdr:colOff>123825</xdr:colOff>
      <xdr:row>1</xdr:row>
      <xdr:rowOff>9525</xdr:rowOff>
    </xdr:from>
    <xdr:ext cx="2738781" cy="1016574"/>
    <xdr:pic>
      <xdr:nvPicPr>
        <xdr:cNvPr id="3" name="Imagen 2">
          <a:extLst>
            <a:ext uri="{FF2B5EF4-FFF2-40B4-BE49-F238E27FC236}">
              <a16:creationId xmlns:a16="http://schemas.microsoft.com/office/drawing/2014/main" id="{F08D1342-37BD-4E5A-AC1D-1A9C03511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1647825" y="200025"/>
          <a:ext cx="2738781" cy="1016574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138545</xdr:rowOff>
    </xdr:from>
    <xdr:ext cx="1421778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BE065C08-45A9-4CFB-A59B-A74F7D096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29045"/>
          <a:ext cx="1421778" cy="914479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1</xdr:row>
      <xdr:rowOff>47625</xdr:rowOff>
    </xdr:from>
    <xdr:ext cx="2746129" cy="1016574"/>
    <xdr:pic>
      <xdr:nvPicPr>
        <xdr:cNvPr id="3" name="Imagen 2">
          <a:extLst>
            <a:ext uri="{FF2B5EF4-FFF2-40B4-BE49-F238E27FC236}">
              <a16:creationId xmlns:a16="http://schemas.microsoft.com/office/drawing/2014/main" id="{BBFA772C-8ADC-4D11-8766-381A9AE78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1714500" y="238125"/>
          <a:ext cx="2746129" cy="1016574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575995</xdr:colOff>
      <xdr:row>1</xdr:row>
      <xdr:rowOff>91532</xdr:rowOff>
    </xdr:from>
    <xdr:ext cx="1113345" cy="715117"/>
    <xdr:pic>
      <xdr:nvPicPr>
        <xdr:cNvPr id="2" name="Imagen 1">
          <a:extLst>
            <a:ext uri="{FF2B5EF4-FFF2-40B4-BE49-F238E27FC236}">
              <a16:creationId xmlns:a16="http://schemas.microsoft.com/office/drawing/2014/main" id="{7443356B-EECE-4BED-A32B-937C0506A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7995" y="282032"/>
          <a:ext cx="1113345" cy="715117"/>
        </a:xfrm>
        <a:prstGeom prst="rect">
          <a:avLst/>
        </a:prstGeom>
      </xdr:spPr>
    </xdr:pic>
    <xdr:clientData/>
  </xdr:oneCellAnchor>
  <xdr:oneCellAnchor>
    <xdr:from>
      <xdr:col>0</xdr:col>
      <xdr:colOff>235431</xdr:colOff>
      <xdr:row>1</xdr:row>
      <xdr:rowOff>74226</xdr:rowOff>
    </xdr:from>
    <xdr:ext cx="2857353" cy="779430"/>
    <xdr:pic>
      <xdr:nvPicPr>
        <xdr:cNvPr id="3" name="Imagen 2">
          <a:extLst>
            <a:ext uri="{FF2B5EF4-FFF2-40B4-BE49-F238E27FC236}">
              <a16:creationId xmlns:a16="http://schemas.microsoft.com/office/drawing/2014/main" id="{BDC7466F-BA54-404B-AC7D-05B799B08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2" t="11604" r="1994" b="4471"/>
        <a:stretch>
          <a:fillRect/>
        </a:stretch>
      </xdr:blipFill>
      <xdr:spPr>
        <a:xfrm>
          <a:off x="235431" y="264726"/>
          <a:ext cx="2857353" cy="779430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9166</xdr:colOff>
      <xdr:row>1</xdr:row>
      <xdr:rowOff>98844</xdr:rowOff>
    </xdr:from>
    <xdr:ext cx="1262119" cy="810063"/>
    <xdr:pic>
      <xdr:nvPicPr>
        <xdr:cNvPr id="2" name="Imagen 1">
          <a:extLst>
            <a:ext uri="{FF2B5EF4-FFF2-40B4-BE49-F238E27FC236}">
              <a16:creationId xmlns:a16="http://schemas.microsoft.com/office/drawing/2014/main" id="{129FAE62-00CF-41F6-884B-809DCE72B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81166" y="289344"/>
          <a:ext cx="1262119" cy="810063"/>
        </a:xfrm>
        <a:prstGeom prst="rect">
          <a:avLst/>
        </a:prstGeom>
      </xdr:spPr>
    </xdr:pic>
    <xdr:clientData/>
  </xdr:oneCellAnchor>
  <xdr:oneCellAnchor>
    <xdr:from>
      <xdr:col>0</xdr:col>
      <xdr:colOff>189602</xdr:colOff>
      <xdr:row>1</xdr:row>
      <xdr:rowOff>81524</xdr:rowOff>
    </xdr:from>
    <xdr:ext cx="2899930" cy="790103"/>
    <xdr:pic>
      <xdr:nvPicPr>
        <xdr:cNvPr id="3" name="Imagen 2">
          <a:extLst>
            <a:ext uri="{FF2B5EF4-FFF2-40B4-BE49-F238E27FC236}">
              <a16:creationId xmlns:a16="http://schemas.microsoft.com/office/drawing/2014/main" id="{E8F341CF-3D82-44DA-859F-5060D3E60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2" t="11604" r="1994" b="4471"/>
        <a:stretch>
          <a:fillRect/>
        </a:stretch>
      </xdr:blipFill>
      <xdr:spPr>
        <a:xfrm>
          <a:off x="189602" y="272024"/>
          <a:ext cx="2899930" cy="790103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1373506</xdr:colOff>
      <xdr:row>1</xdr:row>
      <xdr:rowOff>36195</xdr:rowOff>
    </xdr:from>
    <xdr:ext cx="1274314" cy="821055"/>
    <xdr:pic>
      <xdr:nvPicPr>
        <xdr:cNvPr id="2" name="Imagen 1">
          <a:extLst>
            <a:ext uri="{FF2B5EF4-FFF2-40B4-BE49-F238E27FC236}">
              <a16:creationId xmlns:a16="http://schemas.microsoft.com/office/drawing/2014/main" id="{DC7780A4-D20A-4DAB-A653-9A458DD36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3906" y="226695"/>
          <a:ext cx="1274314" cy="821055"/>
        </a:xfrm>
        <a:prstGeom prst="rect">
          <a:avLst/>
        </a:prstGeom>
      </xdr:spPr>
    </xdr:pic>
    <xdr:clientData/>
  </xdr:oneCellAnchor>
  <xdr:oneCellAnchor>
    <xdr:from>
      <xdr:col>0</xdr:col>
      <xdr:colOff>80011</xdr:colOff>
      <xdr:row>1</xdr:row>
      <xdr:rowOff>26671</xdr:rowOff>
    </xdr:from>
    <xdr:ext cx="3019847" cy="822519"/>
    <xdr:pic>
      <xdr:nvPicPr>
        <xdr:cNvPr id="3" name="Imagen 2">
          <a:extLst>
            <a:ext uri="{FF2B5EF4-FFF2-40B4-BE49-F238E27FC236}">
              <a16:creationId xmlns:a16="http://schemas.microsoft.com/office/drawing/2014/main" id="{5797EA30-7BBB-4425-A491-29A2DCB7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2" t="11604" r="1994" b="4471"/>
        <a:stretch>
          <a:fillRect/>
        </a:stretch>
      </xdr:blipFill>
      <xdr:spPr>
        <a:xfrm>
          <a:off x="80011" y="217171"/>
          <a:ext cx="3019847" cy="822519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1392698</xdr:colOff>
      <xdr:row>1</xdr:row>
      <xdr:rowOff>67391</xdr:rowOff>
    </xdr:from>
    <xdr:ext cx="1236267" cy="813415"/>
    <xdr:pic>
      <xdr:nvPicPr>
        <xdr:cNvPr id="2" name="Imagen 1">
          <a:extLst>
            <a:ext uri="{FF2B5EF4-FFF2-40B4-BE49-F238E27FC236}">
              <a16:creationId xmlns:a16="http://schemas.microsoft.com/office/drawing/2014/main" id="{ACE76406-AF7B-45D7-B3F5-4151633A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4048" y="257891"/>
          <a:ext cx="1236267" cy="813415"/>
        </a:xfrm>
        <a:prstGeom prst="rect">
          <a:avLst/>
        </a:prstGeom>
      </xdr:spPr>
    </xdr:pic>
    <xdr:clientData/>
  </xdr:oneCellAnchor>
  <xdr:oneCellAnchor>
    <xdr:from>
      <xdr:col>0</xdr:col>
      <xdr:colOff>172884</xdr:colOff>
      <xdr:row>1</xdr:row>
      <xdr:rowOff>74563</xdr:rowOff>
    </xdr:from>
    <xdr:ext cx="2993691" cy="826728"/>
    <xdr:pic>
      <xdr:nvPicPr>
        <xdr:cNvPr id="3" name="Imagen 2">
          <a:extLst>
            <a:ext uri="{FF2B5EF4-FFF2-40B4-BE49-F238E27FC236}">
              <a16:creationId xmlns:a16="http://schemas.microsoft.com/office/drawing/2014/main" id="{F2C72996-C4A4-4EE2-8BE1-B96A22363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2" t="11604" r="1994" b="4471"/>
        <a:stretch>
          <a:fillRect/>
        </a:stretch>
      </xdr:blipFill>
      <xdr:spPr>
        <a:xfrm>
          <a:off x="172884" y="265063"/>
          <a:ext cx="2993691" cy="826728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28576</xdr:colOff>
      <xdr:row>1</xdr:row>
      <xdr:rowOff>85725</xdr:rowOff>
    </xdr:from>
    <xdr:ext cx="1239006" cy="790575"/>
    <xdr:pic>
      <xdr:nvPicPr>
        <xdr:cNvPr id="2" name="Imagen 1">
          <a:extLst>
            <a:ext uri="{FF2B5EF4-FFF2-40B4-BE49-F238E27FC236}">
              <a16:creationId xmlns:a16="http://schemas.microsoft.com/office/drawing/2014/main" id="{E6A0FF4C-9ECA-4676-BA0F-F66D64EB1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0576" y="276225"/>
          <a:ext cx="1239006" cy="790575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1</xdr:row>
      <xdr:rowOff>57151</xdr:rowOff>
    </xdr:from>
    <xdr:ext cx="2903008" cy="793963"/>
    <xdr:pic>
      <xdr:nvPicPr>
        <xdr:cNvPr id="3" name="Imagen 2">
          <a:extLst>
            <a:ext uri="{FF2B5EF4-FFF2-40B4-BE49-F238E27FC236}">
              <a16:creationId xmlns:a16="http://schemas.microsoft.com/office/drawing/2014/main" id="{6131200A-2341-496A-9AB6-AA927AC3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2" t="11604" r="1994" b="4471"/>
        <a:stretch>
          <a:fillRect/>
        </a:stretch>
      </xdr:blipFill>
      <xdr:spPr>
        <a:xfrm>
          <a:off x="104775" y="247651"/>
          <a:ext cx="2903008" cy="793963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1000126</xdr:colOff>
      <xdr:row>1</xdr:row>
      <xdr:rowOff>70451</xdr:rowOff>
    </xdr:from>
    <xdr:ext cx="1367883" cy="882050"/>
    <xdr:pic>
      <xdr:nvPicPr>
        <xdr:cNvPr id="2" name="Imagen 1">
          <a:extLst>
            <a:ext uri="{FF2B5EF4-FFF2-40B4-BE49-F238E27FC236}">
              <a16:creationId xmlns:a16="http://schemas.microsoft.com/office/drawing/2014/main" id="{FD6F7BE0-CE71-4DCE-AC5A-A9EDC5761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1" y="260951"/>
          <a:ext cx="1367883" cy="882050"/>
        </a:xfrm>
        <a:prstGeom prst="rect">
          <a:avLst/>
        </a:prstGeom>
      </xdr:spPr>
    </xdr:pic>
    <xdr:clientData/>
  </xdr:oneCellAnchor>
  <xdr:oneCellAnchor>
    <xdr:from>
      <xdr:col>0</xdr:col>
      <xdr:colOff>125804</xdr:colOff>
      <xdr:row>1</xdr:row>
      <xdr:rowOff>80874</xdr:rowOff>
    </xdr:from>
    <xdr:ext cx="2864767" cy="781767"/>
    <xdr:pic>
      <xdr:nvPicPr>
        <xdr:cNvPr id="3" name="Imagen 2">
          <a:extLst>
            <a:ext uri="{FF2B5EF4-FFF2-40B4-BE49-F238E27FC236}">
              <a16:creationId xmlns:a16="http://schemas.microsoft.com/office/drawing/2014/main" id="{60DBB15B-7677-4468-BAC4-5B3F504A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2" t="11604" r="1994" b="4471"/>
        <a:stretch>
          <a:fillRect/>
        </a:stretch>
      </xdr:blipFill>
      <xdr:spPr>
        <a:xfrm>
          <a:off x="125804" y="271374"/>
          <a:ext cx="2864767" cy="781767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A40D32AC-4EC7-4A58-BF46-86E9AF2FE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A9F5C746-86EC-4DF3-B150-0AB21B5B2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16350AF4-161E-4727-A2C2-53B1DC0DA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1E8EA50D-5935-4C83-B83B-C7F3A9E19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902D6310-373C-414B-8D7F-89EB17648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E41A56E4-20D6-409B-ACB6-DDF08FF669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C0A54A35-FBAE-4DAF-B890-EC17AF6F2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3954F459-6941-403F-AE08-573EB17807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4646730C-FF82-4A41-A804-715C6506E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8D36DA9D-1629-41EB-9D88-4F0CD93F5F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9F5A6277-17D8-4D78-8083-AC1F1F303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54180"/>
    <xdr:pic>
      <xdr:nvPicPr>
        <xdr:cNvPr id="3" name="Imagen 2">
          <a:extLst>
            <a:ext uri="{FF2B5EF4-FFF2-40B4-BE49-F238E27FC236}">
              <a16:creationId xmlns:a16="http://schemas.microsoft.com/office/drawing/2014/main" id="{06DE7E92-43E5-477F-BD6B-104FBDCC0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54180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212912</xdr:colOff>
      <xdr:row>1</xdr:row>
      <xdr:rowOff>168087</xdr:rowOff>
    </xdr:from>
    <xdr:ext cx="2968595" cy="942975"/>
    <xdr:pic>
      <xdr:nvPicPr>
        <xdr:cNvPr id="2" name="Imagen 1">
          <a:extLst>
            <a:ext uri="{FF2B5EF4-FFF2-40B4-BE49-F238E27FC236}">
              <a16:creationId xmlns:a16="http://schemas.microsoft.com/office/drawing/2014/main" id="{41356814-D97B-4275-A179-F668F6923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4912" y="358587"/>
          <a:ext cx="2968595" cy="942975"/>
        </a:xfrm>
        <a:prstGeom prst="rect">
          <a:avLst/>
        </a:prstGeom>
      </xdr:spPr>
    </xdr:pic>
    <xdr:clientData/>
  </xdr:oneCellAnchor>
  <xdr:oneCellAnchor>
    <xdr:from>
      <xdr:col>5</xdr:col>
      <xdr:colOff>762000</xdr:colOff>
      <xdr:row>1</xdr:row>
      <xdr:rowOff>100852</xdr:rowOff>
    </xdr:from>
    <xdr:ext cx="1555515" cy="1003084"/>
    <xdr:pic>
      <xdr:nvPicPr>
        <xdr:cNvPr id="3" name="Imagen 2">
          <a:extLst>
            <a:ext uri="{FF2B5EF4-FFF2-40B4-BE49-F238E27FC236}">
              <a16:creationId xmlns:a16="http://schemas.microsoft.com/office/drawing/2014/main" id="{8DA743AC-7CE8-447C-83D2-A5D169CB2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0" y="291352"/>
          <a:ext cx="1555515" cy="1003084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1</xdr:row>
      <xdr:rowOff>104775</xdr:rowOff>
    </xdr:from>
    <xdr:ext cx="2955148" cy="942974"/>
    <xdr:pic>
      <xdr:nvPicPr>
        <xdr:cNvPr id="2" name="Imagen 1">
          <a:extLst>
            <a:ext uri="{FF2B5EF4-FFF2-40B4-BE49-F238E27FC236}">
              <a16:creationId xmlns:a16="http://schemas.microsoft.com/office/drawing/2014/main" id="{CA828D6B-8527-4B63-B266-5FB4B1AFB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3450" y="295275"/>
          <a:ext cx="2955148" cy="942974"/>
        </a:xfrm>
        <a:prstGeom prst="rect">
          <a:avLst/>
        </a:prstGeom>
      </xdr:spPr>
    </xdr:pic>
    <xdr:clientData/>
  </xdr:oneCellAnchor>
  <xdr:oneCellAnchor>
    <xdr:from>
      <xdr:col>5</xdr:col>
      <xdr:colOff>371474</xdr:colOff>
      <xdr:row>1</xdr:row>
      <xdr:rowOff>104775</xdr:rowOff>
    </xdr:from>
    <xdr:ext cx="1552575" cy="996541"/>
    <xdr:pic>
      <xdr:nvPicPr>
        <xdr:cNvPr id="3" name="Imagen 2">
          <a:extLst>
            <a:ext uri="{FF2B5EF4-FFF2-40B4-BE49-F238E27FC236}">
              <a16:creationId xmlns:a16="http://schemas.microsoft.com/office/drawing/2014/main" id="{C79410A9-669C-4AC3-9648-C9EB6C3A2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1474" y="295275"/>
          <a:ext cx="1552575" cy="996541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252205</xdr:colOff>
      <xdr:row>1</xdr:row>
      <xdr:rowOff>113471</xdr:rowOff>
    </xdr:from>
    <xdr:ext cx="2955148" cy="934692"/>
    <xdr:pic>
      <xdr:nvPicPr>
        <xdr:cNvPr id="2" name="Imagen 1">
          <a:extLst>
            <a:ext uri="{FF2B5EF4-FFF2-40B4-BE49-F238E27FC236}">
              <a16:creationId xmlns:a16="http://schemas.microsoft.com/office/drawing/2014/main" id="{1C71D9C2-5DE2-4277-A48C-A76BFF0FF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4205" y="303971"/>
          <a:ext cx="2955148" cy="934692"/>
        </a:xfrm>
        <a:prstGeom prst="rect">
          <a:avLst/>
        </a:prstGeom>
      </xdr:spPr>
    </xdr:pic>
    <xdr:clientData/>
  </xdr:oneCellAnchor>
  <xdr:oneCellAnchor>
    <xdr:from>
      <xdr:col>5</xdr:col>
      <xdr:colOff>619124</xdr:colOff>
      <xdr:row>1</xdr:row>
      <xdr:rowOff>57150</xdr:rowOff>
    </xdr:from>
    <xdr:ext cx="1609725" cy="1033223"/>
    <xdr:pic>
      <xdr:nvPicPr>
        <xdr:cNvPr id="3" name="Imagen 2">
          <a:extLst>
            <a:ext uri="{FF2B5EF4-FFF2-40B4-BE49-F238E27FC236}">
              <a16:creationId xmlns:a16="http://schemas.microsoft.com/office/drawing/2014/main" id="{0E35E54B-6848-45D4-AC84-ED80F639D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9124" y="247650"/>
          <a:ext cx="1609725" cy="1033223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111125</xdr:colOff>
      <xdr:row>1</xdr:row>
      <xdr:rowOff>142875</xdr:rowOff>
    </xdr:from>
    <xdr:ext cx="2955148" cy="942974"/>
    <xdr:pic>
      <xdr:nvPicPr>
        <xdr:cNvPr id="2" name="Imagen 1">
          <a:extLst>
            <a:ext uri="{FF2B5EF4-FFF2-40B4-BE49-F238E27FC236}">
              <a16:creationId xmlns:a16="http://schemas.microsoft.com/office/drawing/2014/main" id="{E26B292D-7F9A-464F-A87E-B6013AC83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3125" y="333375"/>
          <a:ext cx="2955148" cy="942974"/>
        </a:xfrm>
        <a:prstGeom prst="rect">
          <a:avLst/>
        </a:prstGeom>
      </xdr:spPr>
    </xdr:pic>
    <xdr:clientData/>
  </xdr:oneCellAnchor>
  <xdr:oneCellAnchor>
    <xdr:from>
      <xdr:col>5</xdr:col>
      <xdr:colOff>635000</xdr:colOff>
      <xdr:row>1</xdr:row>
      <xdr:rowOff>127000</xdr:rowOff>
    </xdr:from>
    <xdr:ext cx="1427901" cy="914479"/>
    <xdr:pic>
      <xdr:nvPicPr>
        <xdr:cNvPr id="3" name="Imagen 2">
          <a:extLst>
            <a:ext uri="{FF2B5EF4-FFF2-40B4-BE49-F238E27FC236}">
              <a16:creationId xmlns:a16="http://schemas.microsoft.com/office/drawing/2014/main" id="{B8DF4D40-1677-45EA-9384-C64682B4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0" y="317500"/>
          <a:ext cx="1427901" cy="914479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100853</xdr:colOff>
      <xdr:row>1</xdr:row>
      <xdr:rowOff>134469</xdr:rowOff>
    </xdr:from>
    <xdr:ext cx="2955148" cy="942975"/>
    <xdr:pic>
      <xdr:nvPicPr>
        <xdr:cNvPr id="2" name="Imagen 1">
          <a:extLst>
            <a:ext uri="{FF2B5EF4-FFF2-40B4-BE49-F238E27FC236}">
              <a16:creationId xmlns:a16="http://schemas.microsoft.com/office/drawing/2014/main" id="{7554F493-F42D-4BB4-BF64-1B7CB3D8C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853" y="324969"/>
          <a:ext cx="2955148" cy="942975"/>
        </a:xfrm>
        <a:prstGeom prst="rect">
          <a:avLst/>
        </a:prstGeom>
      </xdr:spPr>
    </xdr:pic>
    <xdr:clientData/>
  </xdr:oneCellAnchor>
  <xdr:oneCellAnchor>
    <xdr:from>
      <xdr:col>5</xdr:col>
      <xdr:colOff>717177</xdr:colOff>
      <xdr:row>1</xdr:row>
      <xdr:rowOff>78441</xdr:rowOff>
    </xdr:from>
    <xdr:ext cx="1601396" cy="1030942"/>
    <xdr:pic>
      <xdr:nvPicPr>
        <xdr:cNvPr id="3" name="Imagen 2">
          <a:extLst>
            <a:ext uri="{FF2B5EF4-FFF2-40B4-BE49-F238E27FC236}">
              <a16:creationId xmlns:a16="http://schemas.microsoft.com/office/drawing/2014/main" id="{0A9C6589-32DE-465A-8FB0-00327C30C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7177" y="268941"/>
          <a:ext cx="1601396" cy="1030942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A3C7051B-BA42-4E2D-91A9-0ED7B2558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54180"/>
    <xdr:pic>
      <xdr:nvPicPr>
        <xdr:cNvPr id="3" name="Imagen 2">
          <a:extLst>
            <a:ext uri="{FF2B5EF4-FFF2-40B4-BE49-F238E27FC236}">
              <a16:creationId xmlns:a16="http://schemas.microsoft.com/office/drawing/2014/main" id="{9E0CF11E-3154-4EA9-A59C-14DFEF700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54180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27E0E07C-94AC-40CB-8EAB-C2D01A3B9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54180"/>
    <xdr:pic>
      <xdr:nvPicPr>
        <xdr:cNvPr id="3" name="Imagen 2">
          <a:extLst>
            <a:ext uri="{FF2B5EF4-FFF2-40B4-BE49-F238E27FC236}">
              <a16:creationId xmlns:a16="http://schemas.microsoft.com/office/drawing/2014/main" id="{7CF2FD4F-92A9-4FFD-A82F-C9228F0C7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5418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F88BEDBA-5773-48FA-B9F0-4BC58354F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7C34EA0F-1353-4EA6-9080-AEFCED90D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0491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540A8F0C-7296-4EF3-8C4E-B2550DFE5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0491" cy="914479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42974"/>
    <xdr:pic>
      <xdr:nvPicPr>
        <xdr:cNvPr id="3" name="Imagen 2">
          <a:extLst>
            <a:ext uri="{FF2B5EF4-FFF2-40B4-BE49-F238E27FC236}">
              <a16:creationId xmlns:a16="http://schemas.microsoft.com/office/drawing/2014/main" id="{2DBFA34D-C358-4F7A-A675-0EFDAAD04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42974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E16E57A0-AF35-4E3E-BCF9-F5F08477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54180"/>
    <xdr:pic>
      <xdr:nvPicPr>
        <xdr:cNvPr id="3" name="Imagen 2">
          <a:extLst>
            <a:ext uri="{FF2B5EF4-FFF2-40B4-BE49-F238E27FC236}">
              <a16:creationId xmlns:a16="http://schemas.microsoft.com/office/drawing/2014/main" id="{958DF0AC-C939-4C90-ACF3-BD83752A2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54180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3C2295C3-C431-4DCF-B70D-6C4DFEF26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54180"/>
    <xdr:pic>
      <xdr:nvPicPr>
        <xdr:cNvPr id="3" name="Imagen 2">
          <a:extLst>
            <a:ext uri="{FF2B5EF4-FFF2-40B4-BE49-F238E27FC236}">
              <a16:creationId xmlns:a16="http://schemas.microsoft.com/office/drawing/2014/main" id="{37BAEEA2-C1AC-45F8-980A-72D7FC6E9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54180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2E2A6D76-9EF0-43DB-8FB6-2D57F6B6D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54180"/>
    <xdr:pic>
      <xdr:nvPicPr>
        <xdr:cNvPr id="3" name="Imagen 2">
          <a:extLst>
            <a:ext uri="{FF2B5EF4-FFF2-40B4-BE49-F238E27FC236}">
              <a16:creationId xmlns:a16="http://schemas.microsoft.com/office/drawing/2014/main" id="{43909063-5DCD-49FF-A595-69D486C92E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54180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A307CCA2-F67D-41CE-8EA9-A585112E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54180"/>
    <xdr:pic>
      <xdr:nvPicPr>
        <xdr:cNvPr id="3" name="Imagen 2">
          <a:extLst>
            <a:ext uri="{FF2B5EF4-FFF2-40B4-BE49-F238E27FC236}">
              <a16:creationId xmlns:a16="http://schemas.microsoft.com/office/drawing/2014/main" id="{AB51C50E-394F-4775-9205-70B6AEF23D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54180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CE4DD24A-E454-45B4-A767-E42E7CD43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54180"/>
    <xdr:pic>
      <xdr:nvPicPr>
        <xdr:cNvPr id="3" name="Imagen 2">
          <a:extLst>
            <a:ext uri="{FF2B5EF4-FFF2-40B4-BE49-F238E27FC236}">
              <a16:creationId xmlns:a16="http://schemas.microsoft.com/office/drawing/2014/main" id="{7FEA2D73-FA3F-4F83-BC6F-3618CD9B0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54180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0E0ED6C9-838E-4DAA-A7CE-22A9048C5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54180"/>
    <xdr:pic>
      <xdr:nvPicPr>
        <xdr:cNvPr id="3" name="Imagen 2">
          <a:extLst>
            <a:ext uri="{FF2B5EF4-FFF2-40B4-BE49-F238E27FC236}">
              <a16:creationId xmlns:a16="http://schemas.microsoft.com/office/drawing/2014/main" id="{AC9AA07B-A6C2-4948-AF5F-4C2323A14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54180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1612" cy="925685"/>
    <xdr:pic>
      <xdr:nvPicPr>
        <xdr:cNvPr id="2" name="Imagen 1">
          <a:extLst>
            <a:ext uri="{FF2B5EF4-FFF2-40B4-BE49-F238E27FC236}">
              <a16:creationId xmlns:a16="http://schemas.microsoft.com/office/drawing/2014/main" id="{EFA2B66D-3F94-4E19-B908-867051C9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1612" cy="925685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54180"/>
    <xdr:pic>
      <xdr:nvPicPr>
        <xdr:cNvPr id="3" name="Imagen 2">
          <a:extLst>
            <a:ext uri="{FF2B5EF4-FFF2-40B4-BE49-F238E27FC236}">
              <a16:creationId xmlns:a16="http://schemas.microsoft.com/office/drawing/2014/main" id="{A7DB1991-D206-431C-BC91-C75A03C86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54180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0491" cy="914479"/>
    <xdr:pic>
      <xdr:nvPicPr>
        <xdr:cNvPr id="2" name="Imagen 1">
          <a:extLst>
            <a:ext uri="{FF2B5EF4-FFF2-40B4-BE49-F238E27FC236}">
              <a16:creationId xmlns:a16="http://schemas.microsoft.com/office/drawing/2014/main" id="{047C5CD8-E54F-4C8E-B95E-43D52C14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0491" cy="914479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55148" cy="942974"/>
    <xdr:pic>
      <xdr:nvPicPr>
        <xdr:cNvPr id="3" name="Imagen 2">
          <a:extLst>
            <a:ext uri="{FF2B5EF4-FFF2-40B4-BE49-F238E27FC236}">
              <a16:creationId xmlns:a16="http://schemas.microsoft.com/office/drawing/2014/main" id="{C0FFFCCB-CC66-475C-A1D8-04CC41515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55148" cy="942974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1</xdr:row>
      <xdr:rowOff>133350</xdr:rowOff>
    </xdr:from>
    <xdr:ext cx="1425688" cy="931797"/>
    <xdr:pic>
      <xdr:nvPicPr>
        <xdr:cNvPr id="2" name="Imagen 1">
          <a:extLst>
            <a:ext uri="{FF2B5EF4-FFF2-40B4-BE49-F238E27FC236}">
              <a16:creationId xmlns:a16="http://schemas.microsoft.com/office/drawing/2014/main" id="{F2EDB955-5E9E-499A-AF8D-8F49D6257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323850"/>
          <a:ext cx="1425688" cy="931797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1</xdr:row>
      <xdr:rowOff>104775</xdr:rowOff>
    </xdr:from>
    <xdr:ext cx="2946998" cy="960292"/>
    <xdr:pic>
      <xdr:nvPicPr>
        <xdr:cNvPr id="3" name="Imagen 2">
          <a:extLst>
            <a:ext uri="{FF2B5EF4-FFF2-40B4-BE49-F238E27FC236}">
              <a16:creationId xmlns:a16="http://schemas.microsoft.com/office/drawing/2014/main" id="{90F98918-8BCB-4279-92EC-D19764609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295275"/>
          <a:ext cx="2946998" cy="960292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1</xdr:row>
      <xdr:rowOff>142875</xdr:rowOff>
    </xdr:from>
    <xdr:ext cx="1419225" cy="914449"/>
    <xdr:pic>
      <xdr:nvPicPr>
        <xdr:cNvPr id="2" name="Imagen 1">
          <a:extLst>
            <a:ext uri="{FF2B5EF4-FFF2-40B4-BE49-F238E27FC236}">
              <a16:creationId xmlns:a16="http://schemas.microsoft.com/office/drawing/2014/main" id="{2B6C11EF-5F65-4C8A-87E7-8730DADBC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333375"/>
          <a:ext cx="1419225" cy="914449"/>
        </a:xfrm>
        <a:prstGeom prst="rect">
          <a:avLst/>
        </a:prstGeom>
      </xdr:spPr>
    </xdr:pic>
    <xdr:clientData/>
  </xdr:oneCellAnchor>
  <xdr:oneCellAnchor>
    <xdr:from>
      <xdr:col>1</xdr:col>
      <xdr:colOff>133145</xdr:colOff>
      <xdr:row>1</xdr:row>
      <xdr:rowOff>30727</xdr:rowOff>
    </xdr:from>
    <xdr:ext cx="2772595" cy="1024194"/>
    <xdr:pic>
      <xdr:nvPicPr>
        <xdr:cNvPr id="3" name="Imagen 2">
          <a:extLst>
            <a:ext uri="{FF2B5EF4-FFF2-40B4-BE49-F238E27FC236}">
              <a16:creationId xmlns:a16="http://schemas.microsoft.com/office/drawing/2014/main" id="{9B5D82C4-0443-41C9-8F0B-E75860D9DE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4" t="12651" r="10491" b="32005"/>
        <a:stretch/>
      </xdr:blipFill>
      <xdr:spPr>
        <a:xfrm>
          <a:off x="895145" y="221227"/>
          <a:ext cx="2772595" cy="102419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ried@hotmail.com" TargetMode="External"/><Relationship Id="rId1" Type="http://schemas.openxmlformats.org/officeDocument/2006/relationships/hyperlink" Target="https://imco.org.mx/indices/indice-de-competitividad-urbana-2023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salvadordiegoalarcon@g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salvadordiegoalarcon@gmail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alvadordiegoalarcon@gmail.com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serviciospublicos@cancun.gob.mx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serviciospublicos@cancun.gob.m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serviciospublicos@cancun.gob.mx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serviciospublicos@cancun.gob.mx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serviciospublicos@cancun.gob.m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mbjalumbradopublico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mbjalumbradopublico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alvadordiegoalarcon@gmail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mbjalumbradopublico@gmail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mbjalumbradopublico@gmail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mbjalumbradopublico@gmail.com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mbjalumbradopublico@g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mbjalumbradopublico@gmail.com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mbjalumbradopublico@gmail.com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bacheoypipas@cancun.gob.mx" TargetMode="External"/><Relationship Id="rId6" Type="http://schemas.openxmlformats.org/officeDocument/2006/relationships/image" Target="../media/image8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bacheoypipas@cancun.gob.mx" TargetMode="External"/><Relationship Id="rId6" Type="http://schemas.openxmlformats.org/officeDocument/2006/relationships/image" Target="../media/image8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bacheoypipas@cancun.gob.mx" TargetMode="External"/><Relationship Id="rId6" Type="http://schemas.openxmlformats.org/officeDocument/2006/relationships/image" Target="../media/image8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bacheoypipas@cancun.gob.mx" TargetMode="External"/><Relationship Id="rId6" Type="http://schemas.openxmlformats.org/officeDocument/2006/relationships/image" Target="../media/image8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alvadordiegoalarcon@gmail.com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bacheoypipas@cancun.gob.mx" TargetMode="External"/><Relationship Id="rId6" Type="http://schemas.openxmlformats.org/officeDocument/2006/relationships/image" Target="../media/image8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5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bacheoypipas@cancun.gob.mx" TargetMode="External"/><Relationship Id="rId6" Type="http://schemas.openxmlformats.org/officeDocument/2006/relationships/image" Target="../media/image8.emf"/><Relationship Id="rId5" Type="http://schemas.openxmlformats.org/officeDocument/2006/relationships/oleObject" Target="../embeddings/oleObject6.bin"/><Relationship Id="rId4" Type="http://schemas.openxmlformats.org/officeDocument/2006/relationships/vmlDrawing" Target="../drawings/vmlDrawing6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bacheoypipas@cancun.gob.mx" TargetMode="External"/><Relationship Id="rId6" Type="http://schemas.openxmlformats.org/officeDocument/2006/relationships/image" Target="../media/image8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7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bacheoypipas@cancun.gob.mx" TargetMode="External"/><Relationship Id="rId6" Type="http://schemas.openxmlformats.org/officeDocument/2006/relationships/image" Target="../media/image8.emf"/><Relationship Id="rId5" Type="http://schemas.openxmlformats.org/officeDocument/2006/relationships/oleObject" Target="../embeddings/oleObject8.bin"/><Relationship Id="rId4" Type="http://schemas.openxmlformats.org/officeDocument/2006/relationships/vmlDrawing" Target="../drawings/vmlDrawing8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pozos_playas@hot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pozos_playas@hotmail.com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pozos_playas@hotmail.com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pozos_playas@hotmail.com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pozos_playas@hotmail.com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pozos_playas@hot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salvadordiegoalarcon@gmail.com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pozos_playas@hotmail.com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pozos_playas@hotmail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pozos_playas@hotmail.com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dir.parquesyareasjardinadas@gmail.com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dir.parquesyareasjardinadas@gmail.com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dir.parquesyareasjardinadas@gmail.com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dir.parquesyareasjardinadas@gmail.com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dir.parquesyareasjardinadas@gmail.com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dir.parquesyareasjardinadas@gmail.com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dir.parquesyareasjardinadas@gmail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alvadordiegoalarcon@gmail.com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dir.parquesyareasjardinadas@gmail.com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dir.parquesyareasjardinadas@gmail.com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demandasemergentes99@gmail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demandasemergentes99@gmail.com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demandasemergentes99@gmail.com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demandasemergentes99@gmail.com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demandasemergentes99@gmail.com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demandasemergentes99@gmail.com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demandasemergentes99@gmail.com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demandasemergentes99@gmail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alvadordiegoalarcon@gmail.com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demandasemergentes99@gmail.com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demandasemergentes99@gmail.com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supervisiondesistemadelimpia@gmail.com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supervisiondesistemadelimpia@gmail.com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supervisiondesistemadelimpia@gmail.com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mailto:supervisiondesistemadelimpia@gmail.com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mailto:supervisiondesistemadelimpia@gmail.com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mailto:supervisiondesistemadelimpia@gmail.com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taller.sp@gmail.com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taller.sp@gmail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alvadordiegoalarcon@gmail.com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taller.sp@gmail.com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obras.publicas.cancun@gmail.com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mailto:obras.publicas.cancun@gmail.com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mailto:obras.publicas.cancun@gmail.com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mailto:obras.publicas.cancun@gmail.com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6.xml"/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mailto:obras.publicas.cancun@gmail.com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77.bin"/><Relationship Id="rId1" Type="http://schemas.openxmlformats.org/officeDocument/2006/relationships/hyperlink" Target="mailto:obras.publicas.cancun@gmail.com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78.bin"/><Relationship Id="rId1" Type="http://schemas.openxmlformats.org/officeDocument/2006/relationships/hyperlink" Target="mailto:obras.publicas.cancun@gmail.com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79.bin"/><Relationship Id="rId1" Type="http://schemas.openxmlformats.org/officeDocument/2006/relationships/hyperlink" Target="mailto:obras.publicas.cancun@g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salvadordiegoalarcon@gmail.com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obras.publicas.cancun@gmail.com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mailto:obras.publicas.cancun@gmail.com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mailto:obras.publicas.cancun@gmail.com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obras.publicas.cancun@gmail.com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obras.publicas.cancun@gmail.com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5.xml"/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obras.publicas.cancun@gmail.com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6.xml"/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obras.publicas.cancun@gmail.com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7.xml"/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obras.publicas.cancun@gmail.com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8.xml"/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obras.publicas.cancun@gmail.com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9.xml"/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obras.publicas.cancun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salvadordiegoalarcon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CFEFB-4AAA-42F4-B5B3-CDEF8A5D7C59}">
  <sheetPr codeName="Hoja1">
    <pageSetUpPr fitToPage="1"/>
  </sheetPr>
  <dimension ref="B1:Q55"/>
  <sheetViews>
    <sheetView showGridLines="0" view="pageBreakPreview" topLeftCell="A28" zoomScale="90" zoomScaleNormal="110" zoomScaleSheetLayoutView="90" workbookViewId="0">
      <selection activeCell="I47" sqref="I47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86" t="s">
        <v>0</v>
      </c>
      <c r="C6" s="87"/>
      <c r="D6" s="87"/>
      <c r="E6" s="87"/>
      <c r="F6" s="87"/>
      <c r="G6" s="87"/>
      <c r="H6" s="8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24" t="s">
        <v>116</v>
      </c>
      <c r="C7" s="125"/>
      <c r="D7" s="125"/>
      <c r="E7" s="125"/>
      <c r="F7" s="125"/>
      <c r="G7" s="125"/>
      <c r="H7" s="126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87" t="s">
        <v>77</v>
      </c>
      <c r="G8" s="87"/>
      <c r="H8" s="22" t="s">
        <v>1</v>
      </c>
      <c r="J8" s="4"/>
      <c r="K8" s="4"/>
      <c r="L8" s="4"/>
      <c r="M8" s="4"/>
      <c r="N8" s="4"/>
      <c r="O8" s="4"/>
      <c r="P8" s="4"/>
      <c r="Q8" s="4"/>
    </row>
    <row r="9" spans="2:17" ht="37.5" customHeight="1">
      <c r="B9" s="118" t="s">
        <v>108</v>
      </c>
      <c r="C9" s="119"/>
      <c r="D9" s="120"/>
      <c r="E9" s="120"/>
      <c r="F9" s="84" t="s">
        <v>78</v>
      </c>
      <c r="G9" s="83"/>
      <c r="H9" s="20" t="s">
        <v>118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86" t="s">
        <v>2</v>
      </c>
      <c r="C10" s="87"/>
      <c r="D10" s="87"/>
      <c r="E10" s="87"/>
      <c r="F10" s="87" t="s">
        <v>3</v>
      </c>
      <c r="G10" s="87"/>
      <c r="H10" s="88"/>
      <c r="J10" s="4"/>
      <c r="K10" s="4"/>
      <c r="L10" s="4"/>
      <c r="M10" s="4"/>
      <c r="N10" s="4"/>
      <c r="O10" s="4"/>
      <c r="P10" s="4"/>
      <c r="Q10" s="4"/>
    </row>
    <row r="11" spans="2:17" ht="66.95" customHeight="1">
      <c r="B11" s="45">
        <v>3</v>
      </c>
      <c r="C11" s="97" t="s">
        <v>119</v>
      </c>
      <c r="D11" s="97"/>
      <c r="E11" s="97"/>
      <c r="F11" s="46" t="s">
        <v>120</v>
      </c>
      <c r="G11" s="74" t="s">
        <v>121</v>
      </c>
      <c r="H11" s="75"/>
    </row>
    <row r="12" spans="2:17" ht="17.100000000000001" customHeight="1">
      <c r="B12" s="86" t="s">
        <v>4</v>
      </c>
      <c r="C12" s="87"/>
      <c r="D12" s="87"/>
      <c r="E12" s="87"/>
      <c r="F12" s="87"/>
      <c r="G12" s="87"/>
      <c r="H12" s="88"/>
    </row>
    <row r="13" spans="2:17" ht="25.5" customHeight="1">
      <c r="B13" s="44" t="s">
        <v>5</v>
      </c>
      <c r="C13" s="87" t="s">
        <v>6</v>
      </c>
      <c r="D13" s="87"/>
      <c r="E13" s="30" t="s">
        <v>7</v>
      </c>
      <c r="F13" s="30" t="s">
        <v>122</v>
      </c>
      <c r="G13" s="30" t="s">
        <v>9</v>
      </c>
      <c r="H13" s="22" t="s">
        <v>10</v>
      </c>
    </row>
    <row r="14" spans="2:17" ht="18.95" customHeight="1">
      <c r="B14" s="47" t="s">
        <v>123</v>
      </c>
      <c r="C14" s="114" t="s">
        <v>124</v>
      </c>
      <c r="D14" s="114"/>
      <c r="E14" s="25" t="s">
        <v>125</v>
      </c>
      <c r="F14" s="25" t="s">
        <v>126</v>
      </c>
      <c r="G14" s="25" t="s">
        <v>127</v>
      </c>
      <c r="H14" s="48" t="s">
        <v>128</v>
      </c>
    </row>
    <row r="15" spans="2:17" ht="16.5" customHeight="1">
      <c r="B15" s="115" t="s">
        <v>12</v>
      </c>
      <c r="C15" s="116"/>
      <c r="D15" s="116"/>
      <c r="E15" s="116"/>
      <c r="F15" s="116"/>
      <c r="G15" s="87" t="s">
        <v>13</v>
      </c>
      <c r="H15" s="88"/>
    </row>
    <row r="16" spans="2:17" ht="16.5" customHeight="1">
      <c r="B16" s="6" t="s">
        <v>14</v>
      </c>
      <c r="C16" s="117" t="s">
        <v>15</v>
      </c>
      <c r="D16" s="117"/>
      <c r="E16" s="7" t="s">
        <v>16</v>
      </c>
      <c r="F16" s="30" t="s">
        <v>7</v>
      </c>
      <c r="G16" s="30" t="s">
        <v>17</v>
      </c>
      <c r="H16" s="22" t="s">
        <v>18</v>
      </c>
    </row>
    <row r="17" spans="2:8" ht="21" customHeight="1">
      <c r="B17" s="19" t="s">
        <v>19</v>
      </c>
      <c r="C17" s="74" t="s">
        <v>129</v>
      </c>
      <c r="D17" s="74"/>
      <c r="E17" s="35" t="s">
        <v>130</v>
      </c>
      <c r="F17" s="35" t="s">
        <v>131</v>
      </c>
      <c r="G17" s="35" t="s">
        <v>132</v>
      </c>
      <c r="H17" s="20" t="s">
        <v>133</v>
      </c>
    </row>
    <row r="18" spans="2:8" ht="30.95" customHeight="1">
      <c r="B18" s="86" t="s">
        <v>134</v>
      </c>
      <c r="C18" s="87"/>
      <c r="D18" s="87"/>
      <c r="E18" s="87"/>
      <c r="F18" s="87" t="s">
        <v>20</v>
      </c>
      <c r="G18" s="87"/>
      <c r="H18" s="88"/>
    </row>
    <row r="19" spans="2:8" ht="47.1" customHeight="1">
      <c r="B19" s="108" t="s">
        <v>135</v>
      </c>
      <c r="C19" s="109"/>
      <c r="D19" s="110" t="s">
        <v>136</v>
      </c>
      <c r="E19" s="109"/>
      <c r="F19" s="87" t="s">
        <v>137</v>
      </c>
      <c r="G19" s="87"/>
      <c r="H19" s="22" t="s">
        <v>138</v>
      </c>
    </row>
    <row r="20" spans="2:8" ht="18" customHeight="1">
      <c r="B20" s="111" t="s">
        <v>139</v>
      </c>
      <c r="C20" s="112"/>
      <c r="D20" s="113" t="s">
        <v>125</v>
      </c>
      <c r="E20" s="112"/>
      <c r="F20" s="114" t="s">
        <v>123</v>
      </c>
      <c r="G20" s="114"/>
      <c r="H20" s="48" t="s">
        <v>140</v>
      </c>
    </row>
    <row r="21" spans="2:8" ht="15.75" customHeight="1">
      <c r="B21" s="86" t="s">
        <v>26</v>
      </c>
      <c r="C21" s="87"/>
      <c r="D21" s="87"/>
      <c r="E21" s="87"/>
      <c r="F21" s="87"/>
      <c r="G21" s="87"/>
      <c r="H21" s="88"/>
    </row>
    <row r="22" spans="2:8" ht="69.95" customHeight="1">
      <c r="B22" s="107" t="s">
        <v>141</v>
      </c>
      <c r="C22" s="97"/>
      <c r="D22" s="97"/>
      <c r="E22" s="97"/>
      <c r="F22" s="97"/>
      <c r="G22" s="97"/>
      <c r="H22" s="98"/>
    </row>
    <row r="23" spans="2:8" ht="15.75" customHeight="1">
      <c r="B23" s="86" t="s">
        <v>27</v>
      </c>
      <c r="C23" s="87"/>
      <c r="D23" s="87"/>
      <c r="E23" s="87"/>
      <c r="F23" s="87"/>
      <c r="G23" s="87"/>
      <c r="H23" s="88"/>
    </row>
    <row r="24" spans="2:8" ht="114.95" customHeight="1">
      <c r="B24" s="107" t="s">
        <v>142</v>
      </c>
      <c r="C24" s="97"/>
      <c r="D24" s="97"/>
      <c r="E24" s="97"/>
      <c r="F24" s="97"/>
      <c r="G24" s="97"/>
      <c r="H24" s="98"/>
    </row>
    <row r="25" spans="2:8" ht="15.75" customHeight="1">
      <c r="B25" s="86" t="s">
        <v>28</v>
      </c>
      <c r="C25" s="87"/>
      <c r="D25" s="87"/>
      <c r="E25" s="87"/>
      <c r="F25" s="87" t="s">
        <v>29</v>
      </c>
      <c r="G25" s="87"/>
      <c r="H25" s="88"/>
    </row>
    <row r="26" spans="2:8" ht="24.75" customHeight="1">
      <c r="B26" s="73" t="s">
        <v>143</v>
      </c>
      <c r="C26" s="74"/>
      <c r="D26" s="74"/>
      <c r="E26" s="74"/>
      <c r="F26" s="74" t="s">
        <v>144</v>
      </c>
      <c r="G26" s="74"/>
      <c r="H26" s="75"/>
    </row>
    <row r="27" spans="2:8">
      <c r="B27" s="86" t="s">
        <v>30</v>
      </c>
      <c r="C27" s="87"/>
      <c r="D27" s="87"/>
      <c r="E27" s="87"/>
      <c r="F27" s="87" t="s">
        <v>31</v>
      </c>
      <c r="G27" s="87"/>
      <c r="H27" s="88"/>
    </row>
    <row r="28" spans="2:8" ht="15.95" customHeight="1">
      <c r="B28" s="86" t="s">
        <v>32</v>
      </c>
      <c r="C28" s="87"/>
      <c r="D28" s="87" t="s">
        <v>33</v>
      </c>
      <c r="E28" s="87"/>
      <c r="F28" s="30" t="s">
        <v>32</v>
      </c>
      <c r="G28" s="30" t="s">
        <v>34</v>
      </c>
      <c r="H28" s="22" t="s">
        <v>33</v>
      </c>
    </row>
    <row r="29" spans="2:8">
      <c r="B29" s="73" t="s">
        <v>145</v>
      </c>
      <c r="C29" s="74"/>
      <c r="D29" s="74">
        <v>2023</v>
      </c>
      <c r="E29" s="74"/>
      <c r="F29" s="35" t="s">
        <v>146</v>
      </c>
      <c r="G29" s="9">
        <f>(18-22)/22</f>
        <v>-0.18181818181818182</v>
      </c>
      <c r="H29" s="20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" customHeight="1">
      <c r="B31" s="99" t="s">
        <v>147</v>
      </c>
      <c r="C31" s="77"/>
      <c r="D31" s="77"/>
      <c r="E31" s="77"/>
      <c r="F31" s="77"/>
      <c r="G31" s="77"/>
      <c r="H31" s="80"/>
    </row>
    <row r="32" spans="2:8" ht="26.1" customHeight="1">
      <c r="B32" s="100" t="s">
        <v>36</v>
      </c>
      <c r="C32" s="101"/>
      <c r="D32" s="102"/>
      <c r="E32" s="103" t="s">
        <v>37</v>
      </c>
      <c r="F32" s="104"/>
      <c r="G32" s="105" t="s">
        <v>38</v>
      </c>
      <c r="H32" s="106"/>
    </row>
    <row r="33" spans="2:9" ht="45.95" customHeight="1">
      <c r="B33" s="81" t="s">
        <v>148</v>
      </c>
      <c r="C33" s="82"/>
      <c r="D33" s="83"/>
      <c r="E33" s="84" t="s">
        <v>149</v>
      </c>
      <c r="F33" s="83"/>
      <c r="G33" s="84" t="s">
        <v>150</v>
      </c>
      <c r="H33" s="85"/>
      <c r="I33" s="49"/>
    </row>
    <row r="34" spans="2:9" ht="15" customHeight="1">
      <c r="B34" s="86" t="s">
        <v>39</v>
      </c>
      <c r="C34" s="87"/>
      <c r="D34" s="87"/>
      <c r="E34" s="87"/>
      <c r="F34" s="87"/>
      <c r="G34" s="87"/>
      <c r="H34" s="88"/>
    </row>
    <row r="35" spans="2:9" ht="30" customHeight="1">
      <c r="B35" s="96" t="s">
        <v>151</v>
      </c>
      <c r="C35" s="97"/>
      <c r="D35" s="97"/>
      <c r="E35" s="97"/>
      <c r="F35" s="97"/>
      <c r="G35" s="97"/>
      <c r="H35" s="98"/>
    </row>
    <row r="36" spans="2:9" ht="20.100000000000001" customHeight="1">
      <c r="B36" s="86" t="s">
        <v>40</v>
      </c>
      <c r="C36" s="87"/>
      <c r="D36" s="87"/>
      <c r="E36" s="87"/>
      <c r="F36" s="87"/>
      <c r="G36" s="87"/>
      <c r="H36" s="88"/>
    </row>
    <row r="37" spans="2:9" ht="27.95" customHeight="1">
      <c r="B37" s="44" t="s">
        <v>41</v>
      </c>
      <c r="C37" s="30" t="s">
        <v>42</v>
      </c>
      <c r="D37" s="30" t="s">
        <v>43</v>
      </c>
      <c r="E37" s="30" t="s">
        <v>44</v>
      </c>
      <c r="F37" s="30" t="s">
        <v>45</v>
      </c>
      <c r="G37" s="87" t="s">
        <v>152</v>
      </c>
      <c r="H37" s="88"/>
    </row>
    <row r="38" spans="2:9" ht="38.1" customHeight="1">
      <c r="B38" s="42">
        <v>0.27779999999999999</v>
      </c>
      <c r="C38" s="9">
        <v>0.27779999999999999</v>
      </c>
      <c r="D38" s="9">
        <v>0.27779999999999999</v>
      </c>
      <c r="E38" s="9" t="s">
        <v>153</v>
      </c>
      <c r="F38" s="9">
        <v>0.27779999999999999</v>
      </c>
      <c r="G38" s="74"/>
      <c r="H38" s="75"/>
    </row>
    <row r="39" spans="2:9" ht="14.1" customHeight="1">
      <c r="B39" s="70" t="s">
        <v>47</v>
      </c>
      <c r="C39" s="71"/>
      <c r="D39" s="71"/>
      <c r="E39" s="71"/>
      <c r="F39" s="71"/>
      <c r="G39" s="71"/>
      <c r="H39" s="72"/>
    </row>
    <row r="40" spans="2:9" ht="14.1" customHeight="1">
      <c r="B40" s="86" t="s">
        <v>48</v>
      </c>
      <c r="C40" s="87"/>
      <c r="D40" s="87"/>
      <c r="E40" s="87"/>
      <c r="F40" s="87" t="s">
        <v>49</v>
      </c>
      <c r="G40" s="87"/>
      <c r="H40" s="88"/>
    </row>
    <row r="41" spans="2:9" ht="17.100000000000001" customHeight="1">
      <c r="B41" s="73" t="s">
        <v>154</v>
      </c>
      <c r="C41" s="74"/>
      <c r="D41" s="74"/>
      <c r="E41" s="74"/>
      <c r="F41" s="74" t="s">
        <v>155</v>
      </c>
      <c r="G41" s="74"/>
      <c r="H41" s="75"/>
    </row>
    <row r="42" spans="2:9" ht="21" customHeight="1">
      <c r="B42" s="86" t="s">
        <v>50</v>
      </c>
      <c r="C42" s="87"/>
      <c r="D42" s="87"/>
      <c r="E42" s="87"/>
      <c r="F42" s="87" t="s">
        <v>51</v>
      </c>
      <c r="G42" s="87"/>
      <c r="H42" s="88"/>
    </row>
    <row r="43" spans="2:9" ht="15" customHeight="1">
      <c r="B43" s="73" t="s">
        <v>156</v>
      </c>
      <c r="C43" s="74"/>
      <c r="D43" s="74"/>
      <c r="E43" s="74"/>
      <c r="F43" s="74" t="s">
        <v>143</v>
      </c>
      <c r="G43" s="74"/>
      <c r="H43" s="75"/>
    </row>
    <row r="44" spans="2:9" ht="12.95" customHeight="1">
      <c r="B44" s="86" t="s">
        <v>52</v>
      </c>
      <c r="C44" s="87"/>
      <c r="D44" s="87"/>
      <c r="E44" s="87"/>
      <c r="F44" s="87" t="s">
        <v>53</v>
      </c>
      <c r="G44" s="87"/>
      <c r="H44" s="88"/>
    </row>
    <row r="45" spans="2:9" ht="24" customHeight="1">
      <c r="B45" s="73" t="s">
        <v>154</v>
      </c>
      <c r="C45" s="74"/>
      <c r="D45" s="74"/>
      <c r="E45" s="74"/>
      <c r="F45" s="74" t="s">
        <v>155</v>
      </c>
      <c r="G45" s="74"/>
      <c r="H45" s="75"/>
    </row>
    <row r="46" spans="2:9" ht="14.1" customHeight="1">
      <c r="B46" s="86" t="s">
        <v>54</v>
      </c>
      <c r="C46" s="87"/>
      <c r="D46" s="87"/>
      <c r="E46" s="87"/>
      <c r="F46" s="87" t="s">
        <v>55</v>
      </c>
      <c r="G46" s="87"/>
      <c r="H46" s="88"/>
    </row>
    <row r="47" spans="2:9" ht="14.1" customHeight="1">
      <c r="B47" s="73" t="s">
        <v>156</v>
      </c>
      <c r="C47" s="74"/>
      <c r="D47" s="74"/>
      <c r="E47" s="74"/>
      <c r="F47" s="74" t="s">
        <v>143</v>
      </c>
      <c r="G47" s="74"/>
      <c r="H47" s="75"/>
    </row>
    <row r="48" spans="2:9" ht="15.95" customHeight="1">
      <c r="B48" s="70" t="s">
        <v>157</v>
      </c>
      <c r="C48" s="71"/>
      <c r="D48" s="71"/>
      <c r="E48" s="71"/>
      <c r="F48" s="71"/>
      <c r="G48" s="71"/>
      <c r="H48" s="72"/>
    </row>
    <row r="49" spans="2:8" ht="16.5" customHeight="1">
      <c r="B49" s="73" t="s">
        <v>158</v>
      </c>
      <c r="C49" s="74"/>
      <c r="D49" s="74"/>
      <c r="E49" s="74"/>
      <c r="F49" s="74"/>
      <c r="G49" s="74"/>
      <c r="H49" s="75"/>
    </row>
    <row r="50" spans="2:8" ht="18.9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16.5" customHeight="1">
      <c r="B51" s="81" t="s">
        <v>159</v>
      </c>
      <c r="C51" s="82"/>
      <c r="D51" s="82"/>
      <c r="E51" s="83"/>
      <c r="F51" s="84" t="s">
        <v>160</v>
      </c>
      <c r="G51" s="82"/>
      <c r="H51" s="85"/>
    </row>
    <row r="52" spans="2:8" ht="15" customHeight="1">
      <c r="B52" s="86" t="s">
        <v>59</v>
      </c>
      <c r="C52" s="87"/>
      <c r="D52" s="87"/>
      <c r="E52" s="87"/>
      <c r="F52" s="87" t="s">
        <v>60</v>
      </c>
      <c r="G52" s="87"/>
      <c r="H52" s="88"/>
    </row>
    <row r="53" spans="2:8" ht="38.25" customHeight="1" thickBot="1">
      <c r="B53" s="89" t="s">
        <v>161</v>
      </c>
      <c r="C53" s="90"/>
      <c r="D53" s="90"/>
      <c r="E53" s="90"/>
      <c r="F53" s="91">
        <v>9982154328</v>
      </c>
      <c r="G53" s="91"/>
      <c r="H53" s="92"/>
    </row>
    <row r="54" spans="2:8" ht="18" customHeight="1" thickBot="1">
      <c r="B54" s="93"/>
      <c r="C54" s="94"/>
      <c r="D54" s="94"/>
      <c r="E54" s="94"/>
      <c r="F54" s="94"/>
      <c r="G54" s="94"/>
      <c r="H54" s="95"/>
    </row>
    <row r="55" spans="2:8" ht="15" thickBot="1">
      <c r="B55" s="67" t="s">
        <v>61</v>
      </c>
      <c r="C55" s="68"/>
      <c r="D55" s="68"/>
      <c r="E55" s="68"/>
      <c r="F55" s="68"/>
      <c r="G55" s="68"/>
      <c r="H55" s="69"/>
    </row>
  </sheetData>
  <mergeCells count="82">
    <mergeCell ref="B9:E9"/>
    <mergeCell ref="F9:G9"/>
    <mergeCell ref="B5:H5"/>
    <mergeCell ref="B6:H6"/>
    <mergeCell ref="B7:H7"/>
    <mergeCell ref="B8:E8"/>
    <mergeCell ref="F8:G8"/>
    <mergeCell ref="B18:E18"/>
    <mergeCell ref="F18:H18"/>
    <mergeCell ref="B10:E10"/>
    <mergeCell ref="F10:H10"/>
    <mergeCell ref="C11:E11"/>
    <mergeCell ref="G11:H11"/>
    <mergeCell ref="B12:H12"/>
    <mergeCell ref="C13:D13"/>
    <mergeCell ref="C14:D14"/>
    <mergeCell ref="B15:F15"/>
    <mergeCell ref="G15:H15"/>
    <mergeCell ref="C16:D16"/>
    <mergeCell ref="C17:D17"/>
    <mergeCell ref="B19:C19"/>
    <mergeCell ref="D19:E19"/>
    <mergeCell ref="F19:G19"/>
    <mergeCell ref="B20:C20"/>
    <mergeCell ref="D20:E20"/>
    <mergeCell ref="F20:G20"/>
    <mergeCell ref="B21:H21"/>
    <mergeCell ref="B22:H22"/>
    <mergeCell ref="B23:H23"/>
    <mergeCell ref="B24:H24"/>
    <mergeCell ref="B25:E25"/>
    <mergeCell ref="F25:H25"/>
    <mergeCell ref="B26:E26"/>
    <mergeCell ref="F26:H26"/>
    <mergeCell ref="B27:E27"/>
    <mergeCell ref="F27:H27"/>
    <mergeCell ref="B28:C28"/>
    <mergeCell ref="D28:E28"/>
    <mergeCell ref="B29:C29"/>
    <mergeCell ref="D29:E29"/>
    <mergeCell ref="B30:H30"/>
    <mergeCell ref="B31:H31"/>
    <mergeCell ref="B32:D32"/>
    <mergeCell ref="E32:F32"/>
    <mergeCell ref="G32:H32"/>
    <mergeCell ref="B41:E41"/>
    <mergeCell ref="F41:H41"/>
    <mergeCell ref="B33:D33"/>
    <mergeCell ref="E33:F33"/>
    <mergeCell ref="G33:H33"/>
    <mergeCell ref="B34:H34"/>
    <mergeCell ref="B35:H35"/>
    <mergeCell ref="B36:H36"/>
    <mergeCell ref="G37:H37"/>
    <mergeCell ref="G38:H38"/>
    <mergeCell ref="B39:H39"/>
    <mergeCell ref="B40:E40"/>
    <mergeCell ref="F40:H40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</mergeCells>
  <conditionalFormatting sqref="B38:F38">
    <cfRule type="containsText" dxfId="413" priority="1" operator="containsText" text="NO DISPONIBLE">
      <formula>NOT(ISERROR(SEARCH("NO DISPONIBLE",B38)))</formula>
    </cfRule>
    <cfRule type="cellIs" dxfId="412" priority="2" operator="lessThanOrEqual">
      <formula>0</formula>
    </cfRule>
    <cfRule type="cellIs" dxfId="411" priority="3" stopIfTrue="1" operator="between">
      <formula>0</formula>
      <formula>0.15</formula>
    </cfRule>
    <cfRule type="cellIs" dxfId="410" priority="4" operator="greaterThanOrEqual">
      <formula>0.15</formula>
    </cfRule>
  </conditionalFormatting>
  <hyperlinks>
    <hyperlink ref="B35" r:id="rId1" xr:uid="{33ABF409-53EE-4898-BE1E-BE6834E7CBCF}"/>
    <hyperlink ref="B53" r:id="rId2" xr:uid="{3BEE544F-998B-46CF-8309-76C2A58935E7}"/>
  </hyperlinks>
  <printOptions horizontalCentered="1"/>
  <pageMargins left="0.70866141732283472" right="0.70866141732283472" top="0.74803149606299213" bottom="0.74803149606299213" header="0.31496062992125984" footer="0.31496062992125984"/>
  <pageSetup paperSize="5" scale="68" orientation="portrait" r:id="rId3"/>
  <drawing r:id="rId4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2024AAA-4C33-4620-A8E1-7B3DA480EA2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fin!B38:F38</xm:f>
              <xm:sqref>G38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F2AAA-EDA4-409B-A289-B0AC0C280195}">
  <sheetPr>
    <pageSetUpPr fitToPage="1"/>
  </sheetPr>
  <dimension ref="B1:P55"/>
  <sheetViews>
    <sheetView showGridLines="0" topLeftCell="A31" zoomScaleNormal="100" zoomScaleSheetLayoutView="93" workbookViewId="0">
      <selection activeCell="B53" sqref="B53:E5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1188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115</v>
      </c>
      <c r="C9" s="119"/>
      <c r="D9" s="120"/>
      <c r="E9" s="120"/>
      <c r="F9" s="84" t="s">
        <v>78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>
        <v>3.1</v>
      </c>
      <c r="C11" s="127" t="s">
        <v>1121</v>
      </c>
      <c r="D11" s="127"/>
      <c r="E11" s="127"/>
      <c r="F11" s="54">
        <v>3.1</v>
      </c>
      <c r="G11" s="499" t="s">
        <v>1121</v>
      </c>
      <c r="H11" s="501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1187</v>
      </c>
      <c r="C20" s="56" t="s">
        <v>682</v>
      </c>
      <c r="D20" s="56" t="s">
        <v>1186</v>
      </c>
      <c r="E20" s="56" t="s">
        <v>25</v>
      </c>
      <c r="F20" s="74" t="s">
        <v>63</v>
      </c>
      <c r="G20" s="74"/>
      <c r="H20" s="55" t="s">
        <v>685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1185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22.5" customHeight="1">
      <c r="B24" s="142" t="s">
        <v>1184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15</v>
      </c>
      <c r="C29" s="137"/>
      <c r="D29" s="138"/>
      <c r="E29" s="50">
        <v>2021</v>
      </c>
      <c r="F29" s="5">
        <v>15</v>
      </c>
      <c r="G29" s="9">
        <f>(F29/B29)-1</f>
        <v>0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73" t="s">
        <v>238</v>
      </c>
      <c r="C33" s="74"/>
      <c r="D33" s="54" t="s">
        <v>71</v>
      </c>
      <c r="E33" s="54" t="s">
        <v>237</v>
      </c>
      <c r="F33" s="502" t="s">
        <v>72</v>
      </c>
      <c r="G33" s="54" t="s">
        <v>73</v>
      </c>
      <c r="H33" s="55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1183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>
      <c r="B37" s="51" t="s">
        <v>41</v>
      </c>
      <c r="C37" s="52" t="s">
        <v>42</v>
      </c>
      <c r="D37" s="491" t="s">
        <v>43</v>
      </c>
      <c r="E37" s="52" t="s">
        <v>43</v>
      </c>
      <c r="F37" s="52" t="s">
        <v>45</v>
      </c>
      <c r="G37" s="87" t="s">
        <v>46</v>
      </c>
      <c r="H37" s="88"/>
    </row>
    <row r="38" spans="2:8" ht="38.1" customHeight="1">
      <c r="B38" s="42">
        <v>0</v>
      </c>
      <c r="C38" s="9">
        <v>0</v>
      </c>
      <c r="D38" s="9">
        <v>0.25</v>
      </c>
      <c r="E38" s="9" t="s">
        <v>355</v>
      </c>
      <c r="F38" s="9">
        <v>6.6699999999999995E-2</v>
      </c>
      <c r="G38" s="74"/>
      <c r="H38" s="75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1182</v>
      </c>
      <c r="C41" s="82"/>
      <c r="D41" s="82"/>
      <c r="E41" s="83"/>
      <c r="F41" s="84" t="s">
        <v>1181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1180</v>
      </c>
      <c r="C43" s="82"/>
      <c r="D43" s="82"/>
      <c r="E43" s="83"/>
      <c r="F43" s="84" t="s">
        <v>1176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1179</v>
      </c>
      <c r="C45" s="82"/>
      <c r="D45" s="82"/>
      <c r="E45" s="83"/>
      <c r="F45" s="84" t="s">
        <v>1178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500" t="s">
        <v>1177</v>
      </c>
      <c r="C47" s="499"/>
      <c r="D47" s="499"/>
      <c r="E47" s="498"/>
      <c r="F47" s="84" t="s">
        <v>1176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1175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89</v>
      </c>
      <c r="C51" s="82"/>
      <c r="D51" s="82"/>
      <c r="E51" s="83"/>
      <c r="F51" s="84" t="s">
        <v>1174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62" t="s">
        <v>164</v>
      </c>
      <c r="C53" s="163"/>
      <c r="D53" s="163"/>
      <c r="E53" s="163"/>
      <c r="F53" s="164">
        <v>9988812800</v>
      </c>
      <c r="G53" s="165"/>
      <c r="H53" s="166"/>
    </row>
    <row r="54" spans="2:8" ht="74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B10:E10"/>
    <mergeCell ref="F10:H10"/>
    <mergeCell ref="C11:E11"/>
    <mergeCell ref="G11:H11"/>
    <mergeCell ref="B12:H12"/>
    <mergeCell ref="B5:H5"/>
    <mergeCell ref="B6:H6"/>
    <mergeCell ref="B7:H7"/>
    <mergeCell ref="B8:E8"/>
    <mergeCell ref="F8:G8"/>
    <mergeCell ref="B9:E9"/>
    <mergeCell ref="F9:G9"/>
    <mergeCell ref="F19:G19"/>
    <mergeCell ref="F20:G20"/>
    <mergeCell ref="B21:H21"/>
    <mergeCell ref="B22:H22"/>
    <mergeCell ref="B23:H23"/>
    <mergeCell ref="C13:D13"/>
    <mergeCell ref="C14:D14"/>
    <mergeCell ref="B15:F15"/>
    <mergeCell ref="G15:H15"/>
    <mergeCell ref="C16:D16"/>
    <mergeCell ref="C17:D17"/>
    <mergeCell ref="B18:E18"/>
    <mergeCell ref="F18:H18"/>
    <mergeCell ref="B28:D28"/>
    <mergeCell ref="B29:D29"/>
    <mergeCell ref="B30:H30"/>
    <mergeCell ref="B31:E31"/>
    <mergeCell ref="F31:H31"/>
    <mergeCell ref="B24:H24"/>
    <mergeCell ref="B25:E25"/>
    <mergeCell ref="F25:H25"/>
    <mergeCell ref="B26:E26"/>
    <mergeCell ref="F26:H26"/>
    <mergeCell ref="B27:E27"/>
    <mergeCell ref="F27:H27"/>
    <mergeCell ref="B39:H39"/>
    <mergeCell ref="B40:E40"/>
    <mergeCell ref="F40:H40"/>
    <mergeCell ref="B41:E41"/>
    <mergeCell ref="F41:H41"/>
    <mergeCell ref="B32:C32"/>
    <mergeCell ref="F47:H47"/>
    <mergeCell ref="B48:H48"/>
    <mergeCell ref="B42:E42"/>
    <mergeCell ref="F42:H42"/>
    <mergeCell ref="B33:C33"/>
    <mergeCell ref="B34:H34"/>
    <mergeCell ref="B35:H35"/>
    <mergeCell ref="B36:H36"/>
    <mergeCell ref="G37:H37"/>
    <mergeCell ref="G38:H38"/>
    <mergeCell ref="B49:H49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F52:H52"/>
  </mergeCells>
  <conditionalFormatting sqref="B38:F38">
    <cfRule type="containsText" dxfId="377" priority="1" operator="containsText" text="NO APLICA">
      <formula>NOT(ISERROR(SEARCH("NO APLICA",B38)))</formula>
    </cfRule>
    <cfRule type="cellIs" dxfId="376" priority="2" operator="equal">
      <formula>0</formula>
    </cfRule>
    <cfRule type="cellIs" dxfId="375" priority="3" operator="lessThan">
      <formula>0</formula>
    </cfRule>
    <cfRule type="cellIs" dxfId="374" priority="4" operator="between">
      <formula>0</formula>
      <formula>0.2</formula>
    </cfRule>
    <cfRule type="cellIs" dxfId="373" priority="5" operator="greaterThan">
      <formula>0.2</formula>
    </cfRule>
    <cfRule type="cellIs" dxfId="372" priority="6" operator="equal">
      <formula>0.2</formula>
    </cfRule>
  </conditionalFormatting>
  <hyperlinks>
    <hyperlink ref="B53" r:id="rId1" xr:uid="{2C0134EF-BE17-49A4-A642-88493763CBBA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C565A2F-700B-4D78-917D-3C16E487060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3.1.1.1.1.6'!B38:F38</xm:f>
              <xm:sqref>G38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1FB4B-00EE-4CC3-826C-C940B69E779E}">
  <sheetPr>
    <pageSetUpPr fitToPage="1"/>
  </sheetPr>
  <dimension ref="B1:P55"/>
  <sheetViews>
    <sheetView showGridLines="0" topLeftCell="A37" zoomScaleNormal="100" zoomScaleSheetLayoutView="93" workbookViewId="0">
      <selection activeCell="B53" sqref="B53:E5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1201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115</v>
      </c>
      <c r="C9" s="119"/>
      <c r="D9" s="120"/>
      <c r="E9" s="120"/>
      <c r="F9" s="84" t="s">
        <v>78</v>
      </c>
      <c r="G9" s="83"/>
      <c r="H9" s="55" t="s">
        <v>1200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>
        <v>3.1</v>
      </c>
      <c r="C11" s="127" t="s">
        <v>1121</v>
      </c>
      <c r="D11" s="127"/>
      <c r="E11" s="127"/>
      <c r="F11" s="54">
        <v>3.1</v>
      </c>
      <c r="G11" s="499" t="s">
        <v>1121</v>
      </c>
      <c r="H11" s="501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181</v>
      </c>
      <c r="E20" s="56" t="s">
        <v>25</v>
      </c>
      <c r="F20" s="74" t="s">
        <v>63</v>
      </c>
      <c r="G20" s="74"/>
      <c r="H20" s="55" t="s">
        <v>685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1199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21.75" customHeight="1">
      <c r="B24" s="142" t="s">
        <v>1198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18</v>
      </c>
      <c r="C29" s="137"/>
      <c r="D29" s="138"/>
      <c r="E29" s="50">
        <v>2021</v>
      </c>
      <c r="F29" s="5">
        <v>26</v>
      </c>
      <c r="G29" s="9">
        <f>(F29/B29)-1</f>
        <v>0.44444444444444442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1197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43">
        <v>1</v>
      </c>
      <c r="C38" s="43">
        <v>1</v>
      </c>
      <c r="D38" s="43">
        <v>1</v>
      </c>
      <c r="E38" s="43" t="s">
        <v>62</v>
      </c>
      <c r="F38" s="43">
        <v>0.65380000000000005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1196</v>
      </c>
      <c r="C41" s="82"/>
      <c r="D41" s="82"/>
      <c r="E41" s="83"/>
      <c r="F41" s="84" t="s">
        <v>1195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1194</v>
      </c>
      <c r="C43" s="82"/>
      <c r="D43" s="82"/>
      <c r="E43" s="83"/>
      <c r="F43" s="84" t="s">
        <v>380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1193</v>
      </c>
      <c r="C45" s="82"/>
      <c r="D45" s="82"/>
      <c r="E45" s="83"/>
      <c r="F45" s="84" t="s">
        <v>1192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500" t="s">
        <v>1191</v>
      </c>
      <c r="C47" s="499"/>
      <c r="D47" s="499"/>
      <c r="E47" s="498"/>
      <c r="F47" s="84" t="s">
        <v>380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1190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89</v>
      </c>
      <c r="C51" s="82"/>
      <c r="D51" s="82"/>
      <c r="E51" s="83"/>
      <c r="F51" s="84" t="s">
        <v>1189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62" t="s">
        <v>164</v>
      </c>
      <c r="C53" s="163"/>
      <c r="D53" s="163"/>
      <c r="E53" s="163"/>
      <c r="F53" s="164">
        <v>9988812800</v>
      </c>
      <c r="G53" s="165"/>
      <c r="H53" s="166"/>
    </row>
    <row r="54" spans="2:8" ht="72.7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B10:E10"/>
    <mergeCell ref="F10:H10"/>
    <mergeCell ref="B12:H12"/>
    <mergeCell ref="F9:G9"/>
    <mergeCell ref="C11:E11"/>
    <mergeCell ref="G11:H11"/>
    <mergeCell ref="B5:H5"/>
    <mergeCell ref="B6:H6"/>
    <mergeCell ref="B7:H7"/>
    <mergeCell ref="B8:E8"/>
    <mergeCell ref="F8:G8"/>
    <mergeCell ref="B9:E9"/>
    <mergeCell ref="B27:E27"/>
    <mergeCell ref="F27:H27"/>
    <mergeCell ref="B28:D28"/>
    <mergeCell ref="B31:E31"/>
    <mergeCell ref="F31:H31"/>
    <mergeCell ref="B32:C32"/>
    <mergeCell ref="B33:C33"/>
    <mergeCell ref="B29:D29"/>
    <mergeCell ref="B21:H21"/>
    <mergeCell ref="B22:H22"/>
    <mergeCell ref="B23:H23"/>
    <mergeCell ref="B24:H24"/>
    <mergeCell ref="B25:E25"/>
    <mergeCell ref="F25:H25"/>
    <mergeCell ref="B26:E26"/>
    <mergeCell ref="F26:H26"/>
    <mergeCell ref="B34:H34"/>
    <mergeCell ref="B35:H35"/>
    <mergeCell ref="B36:H36"/>
    <mergeCell ref="B39:H39"/>
    <mergeCell ref="B40:E40"/>
    <mergeCell ref="F40:H40"/>
    <mergeCell ref="G37:H37"/>
    <mergeCell ref="G38:H38"/>
    <mergeCell ref="B41:E41"/>
    <mergeCell ref="F41:H41"/>
    <mergeCell ref="B42:E42"/>
    <mergeCell ref="F42:H42"/>
    <mergeCell ref="B43:E43"/>
    <mergeCell ref="F43:H43"/>
    <mergeCell ref="B50:E50"/>
    <mergeCell ref="F50:H50"/>
    <mergeCell ref="B44:E44"/>
    <mergeCell ref="F44:H44"/>
    <mergeCell ref="B45:E45"/>
    <mergeCell ref="F45:H45"/>
    <mergeCell ref="B46:E46"/>
    <mergeCell ref="F46:H46"/>
    <mergeCell ref="B55:H55"/>
    <mergeCell ref="B51:E51"/>
    <mergeCell ref="F51:H51"/>
    <mergeCell ref="B52:E52"/>
    <mergeCell ref="F52:H52"/>
    <mergeCell ref="B53:E53"/>
    <mergeCell ref="F53:H53"/>
    <mergeCell ref="B30:H30"/>
    <mergeCell ref="B18:E18"/>
    <mergeCell ref="F18:H18"/>
    <mergeCell ref="F19:G19"/>
    <mergeCell ref="F20:G20"/>
    <mergeCell ref="B54:H54"/>
    <mergeCell ref="B47:E47"/>
    <mergeCell ref="F47:H47"/>
    <mergeCell ref="B48:H48"/>
    <mergeCell ref="B49:H49"/>
    <mergeCell ref="C16:D16"/>
    <mergeCell ref="C17:D17"/>
    <mergeCell ref="B15:F15"/>
    <mergeCell ref="G15:H15"/>
    <mergeCell ref="C13:D13"/>
    <mergeCell ref="C14:D14"/>
  </mergeCells>
  <conditionalFormatting sqref="B38:F38">
    <cfRule type="containsText" dxfId="371" priority="1" operator="containsText" text="NO APLICA">
      <formula>NOT(ISERROR(SEARCH("NO APLICA",B38)))</formula>
    </cfRule>
    <cfRule type="cellIs" dxfId="370" priority="2" operator="lessThan">
      <formula>0.5</formula>
    </cfRule>
    <cfRule type="cellIs" dxfId="369" priority="3" operator="between">
      <formula>0.5</formula>
      <formula>0.7</formula>
    </cfRule>
    <cfRule type="cellIs" dxfId="368" priority="4" operator="greaterThan">
      <formula>0.7</formula>
    </cfRule>
  </conditionalFormatting>
  <hyperlinks>
    <hyperlink ref="B53" r:id="rId1" xr:uid="{21971B06-7939-43DD-97CD-9673340A8D74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F01DBC19-46AE-4EAA-876D-920B5D78774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3.1.1.1.1.7'!B38:F38</xm:f>
              <xm:sqref>G38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D2C6E-8D54-4D7D-B3C7-17F8A223B236}">
  <sheetPr>
    <pageSetUpPr fitToPage="1"/>
  </sheetPr>
  <dimension ref="B1:P55"/>
  <sheetViews>
    <sheetView showGridLines="0" zoomScaleNormal="100" zoomScaleSheetLayoutView="93" workbookViewId="0">
      <selection activeCell="B53" sqref="B53:E5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1212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115</v>
      </c>
      <c r="C9" s="119"/>
      <c r="D9" s="120"/>
      <c r="E9" s="120"/>
      <c r="F9" s="84" t="s">
        <v>78</v>
      </c>
      <c r="G9" s="83"/>
      <c r="H9" s="55" t="s">
        <v>1200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>
        <v>3.1</v>
      </c>
      <c r="C11" s="127" t="s">
        <v>1121</v>
      </c>
      <c r="D11" s="127"/>
      <c r="E11" s="127"/>
      <c r="F11" s="54">
        <v>3.1</v>
      </c>
      <c r="G11" s="499" t="s">
        <v>1121</v>
      </c>
      <c r="H11" s="501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181</v>
      </c>
      <c r="E20" s="56" t="s">
        <v>25</v>
      </c>
      <c r="F20" s="74" t="s">
        <v>63</v>
      </c>
      <c r="G20" s="74"/>
      <c r="H20" s="55" t="s">
        <v>685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1211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21.75" customHeight="1">
      <c r="B24" s="142" t="s">
        <v>1210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262</v>
      </c>
      <c r="C29" s="137"/>
      <c r="D29" s="138"/>
      <c r="E29" s="50">
        <v>2023</v>
      </c>
      <c r="F29" s="5">
        <v>52</v>
      </c>
      <c r="G29" s="9">
        <f>(F29/B29)-1</f>
        <v>-0.80152671755725191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1209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43">
        <v>4.3076999999999996</v>
      </c>
      <c r="C38" s="43">
        <v>1</v>
      </c>
      <c r="D38" s="43">
        <v>1</v>
      </c>
      <c r="E38" s="43" t="s">
        <v>62</v>
      </c>
      <c r="F38" s="43">
        <v>1.5769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1208</v>
      </c>
      <c r="C41" s="82"/>
      <c r="D41" s="82"/>
      <c r="E41" s="83"/>
      <c r="F41" s="84" t="s">
        <v>1207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1206</v>
      </c>
      <c r="C43" s="82"/>
      <c r="D43" s="82"/>
      <c r="E43" s="83"/>
      <c r="F43" s="84" t="s">
        <v>1205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1204</v>
      </c>
      <c r="C45" s="82"/>
      <c r="D45" s="82"/>
      <c r="E45" s="83"/>
      <c r="F45" s="84" t="s">
        <v>1203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500" t="s">
        <v>1202</v>
      </c>
      <c r="C47" s="499"/>
      <c r="D47" s="499"/>
      <c r="E47" s="498"/>
      <c r="F47" s="84" t="s">
        <v>671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162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89</v>
      </c>
      <c r="C51" s="82"/>
      <c r="D51" s="82"/>
      <c r="E51" s="83"/>
      <c r="F51" s="84" t="s">
        <v>89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62" t="s">
        <v>164</v>
      </c>
      <c r="C53" s="163"/>
      <c r="D53" s="163"/>
      <c r="E53" s="163"/>
      <c r="F53" s="164">
        <v>9988812800</v>
      </c>
      <c r="G53" s="165"/>
      <c r="H53" s="166"/>
    </row>
    <row r="54" spans="2:8" ht="72.7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367" priority="1" operator="containsText" text="NO APLICA">
      <formula>NOT(ISERROR(SEARCH("NO APLICA",B38)))</formula>
    </cfRule>
    <cfRule type="cellIs" dxfId="366" priority="2" operator="lessThan">
      <formula>0.5</formula>
    </cfRule>
    <cfRule type="cellIs" dxfId="365" priority="3" operator="between">
      <formula>0.5</formula>
      <formula>0.7</formula>
    </cfRule>
    <cfRule type="cellIs" dxfId="364" priority="4" operator="greaterThan">
      <formula>0.7</formula>
    </cfRule>
  </conditionalFormatting>
  <hyperlinks>
    <hyperlink ref="B53" r:id="rId1" xr:uid="{67B68F22-6020-4974-A376-E1851F4680C3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B1238BD6-1A8E-4FFA-AE82-C473265D54F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3.1.1.1.1.8'!B38:F38</xm:f>
              <xm:sqref>G38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89D5C-9FF6-4C89-A6C0-4A4EB988249D}">
  <sheetPr codeName="Hoja4">
    <pageSetUpPr fitToPage="1"/>
  </sheetPr>
  <dimension ref="B2:Q55"/>
  <sheetViews>
    <sheetView showGridLines="0" view="pageBreakPreview" topLeftCell="B13" zoomScaleNormal="100" zoomScaleSheetLayoutView="100" workbookViewId="0">
      <selection activeCell="I30" sqref="I30"/>
    </sheetView>
  </sheetViews>
  <sheetFormatPr baseColWidth="10" defaultColWidth="11.42578125" defaultRowHeight="14.25"/>
  <cols>
    <col min="1" max="1" width="11.42578125" style="1"/>
    <col min="2" max="2" width="12.7109375" style="1" customWidth="1"/>
    <col min="3" max="3" width="15.28515625" style="1" customWidth="1"/>
    <col min="4" max="4" width="14.28515625" style="1" customWidth="1"/>
    <col min="5" max="5" width="12.42578125" style="1" customWidth="1"/>
    <col min="6" max="6" width="13.28515625" style="1" customWidth="1"/>
    <col min="7" max="7" width="10.140625" style="1" customWidth="1"/>
    <col min="8" max="8" width="17.42578125" style="1" customWidth="1"/>
    <col min="9" max="9" width="64" style="1" customWidth="1"/>
    <col min="10" max="16384" width="11.42578125" style="1"/>
  </cols>
  <sheetData>
    <row r="2" spans="2:17" ht="15" thickBot="1"/>
    <row r="3" spans="2:17" ht="26.25" customHeight="1">
      <c r="B3" s="10"/>
      <c r="C3" s="11"/>
      <c r="D3" s="11"/>
      <c r="E3" s="11"/>
      <c r="F3" s="11"/>
      <c r="G3" s="11"/>
      <c r="H3" s="12"/>
    </row>
    <row r="4" spans="2:17" ht="37.5" customHeight="1">
      <c r="B4" s="13"/>
      <c r="C4" s="201" t="s">
        <v>190</v>
      </c>
      <c r="D4" s="201"/>
      <c r="E4" s="14"/>
      <c r="F4" s="14"/>
      <c r="G4" s="14"/>
      <c r="H4" s="15"/>
    </row>
    <row r="5" spans="2:17" ht="15" thickBot="1">
      <c r="B5" s="16"/>
      <c r="C5" s="17"/>
      <c r="D5" s="17"/>
      <c r="E5" s="17"/>
      <c r="F5" s="17"/>
      <c r="G5" s="17"/>
      <c r="H5" s="18"/>
    </row>
    <row r="6" spans="2:17" ht="27" customHeight="1" thickBot="1">
      <c r="B6" s="121" t="s">
        <v>107</v>
      </c>
      <c r="C6" s="122"/>
      <c r="D6" s="122"/>
      <c r="E6" s="122"/>
      <c r="F6" s="122"/>
      <c r="G6" s="122"/>
      <c r="H6" s="123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76" t="s">
        <v>0</v>
      </c>
      <c r="C7" s="77"/>
      <c r="D7" s="77"/>
      <c r="E7" s="77"/>
      <c r="F7" s="77"/>
      <c r="G7" s="77"/>
      <c r="H7" s="80"/>
      <c r="J7" s="2"/>
      <c r="K7" s="2"/>
      <c r="L7" s="2"/>
      <c r="M7" s="2"/>
      <c r="N7" s="2"/>
      <c r="O7" s="2"/>
      <c r="P7" s="2"/>
      <c r="Q7" s="2"/>
    </row>
    <row r="8" spans="2:17" ht="18.95" customHeight="1">
      <c r="B8" s="200" t="s">
        <v>189</v>
      </c>
      <c r="C8" s="199"/>
      <c r="D8" s="199"/>
      <c r="E8" s="199"/>
      <c r="F8" s="199"/>
      <c r="G8" s="199"/>
      <c r="H8" s="198"/>
      <c r="J8" s="3"/>
      <c r="K8" s="3"/>
      <c r="L8" s="3"/>
      <c r="M8" s="3"/>
      <c r="N8" s="3"/>
      <c r="O8" s="3"/>
      <c r="P8" s="3"/>
      <c r="Q8" s="3"/>
    </row>
    <row r="9" spans="2:17" ht="32.25" customHeight="1">
      <c r="B9" s="86" t="s">
        <v>117</v>
      </c>
      <c r="C9" s="87"/>
      <c r="D9" s="87"/>
      <c r="E9" s="87"/>
      <c r="F9" s="79" t="s">
        <v>77</v>
      </c>
      <c r="G9" s="78"/>
      <c r="H9" s="52" t="s">
        <v>1</v>
      </c>
      <c r="J9" s="4"/>
      <c r="K9" s="4"/>
      <c r="L9" s="4"/>
      <c r="M9" s="4"/>
      <c r="N9" s="4"/>
      <c r="O9" s="4"/>
      <c r="P9" s="4"/>
      <c r="Q9" s="4"/>
    </row>
    <row r="10" spans="2:17" ht="45.75" customHeight="1">
      <c r="B10" s="197" t="s">
        <v>188</v>
      </c>
      <c r="C10" s="196"/>
      <c r="D10" s="196"/>
      <c r="E10" s="196"/>
      <c r="F10" s="84" t="s">
        <v>187</v>
      </c>
      <c r="G10" s="82"/>
      <c r="H10" s="54" t="s">
        <v>186</v>
      </c>
      <c r="J10" s="3"/>
      <c r="K10" s="3"/>
      <c r="L10" s="3"/>
      <c r="M10" s="3"/>
      <c r="N10" s="3"/>
      <c r="O10" s="3"/>
      <c r="P10" s="3"/>
      <c r="Q10" s="3"/>
    </row>
    <row r="11" spans="2:17" ht="24" customHeight="1">
      <c r="B11" s="76" t="s">
        <v>2</v>
      </c>
      <c r="C11" s="77"/>
      <c r="D11" s="77"/>
      <c r="E11" s="78"/>
      <c r="F11" s="79" t="s">
        <v>3</v>
      </c>
      <c r="G11" s="77"/>
      <c r="H11" s="80"/>
      <c r="J11" s="4"/>
      <c r="K11" s="4"/>
      <c r="L11" s="4"/>
      <c r="M11" s="4"/>
      <c r="N11" s="4"/>
      <c r="O11" s="4"/>
      <c r="P11" s="4"/>
      <c r="Q11" s="4"/>
    </row>
    <row r="12" spans="2:17" ht="63" customHeight="1">
      <c r="B12" s="59">
        <v>3.2</v>
      </c>
      <c r="C12" s="195" t="s">
        <v>185</v>
      </c>
      <c r="D12" s="194"/>
      <c r="E12" s="193"/>
      <c r="F12" s="54" t="s">
        <v>184</v>
      </c>
      <c r="G12" s="74" t="s">
        <v>183</v>
      </c>
      <c r="H12" s="75"/>
    </row>
    <row r="13" spans="2:17" ht="17.100000000000001" customHeight="1">
      <c r="B13" s="76" t="s">
        <v>4</v>
      </c>
      <c r="C13" s="77"/>
      <c r="D13" s="77"/>
      <c r="E13" s="77"/>
      <c r="F13" s="77"/>
      <c r="G13" s="77"/>
      <c r="H13" s="80"/>
    </row>
    <row r="14" spans="2:17" ht="25.5" customHeight="1">
      <c r="B14" s="62" t="s">
        <v>5</v>
      </c>
      <c r="C14" s="79" t="s">
        <v>6</v>
      </c>
      <c r="D14" s="78"/>
      <c r="E14" s="52" t="s">
        <v>7</v>
      </c>
      <c r="F14" s="52" t="s">
        <v>8</v>
      </c>
      <c r="G14" s="52" t="s">
        <v>9</v>
      </c>
      <c r="H14" s="53" t="s">
        <v>10</v>
      </c>
    </row>
    <row r="15" spans="2:17" ht="18.95" customHeight="1">
      <c r="B15" s="58" t="s">
        <v>63</v>
      </c>
      <c r="C15" s="113" t="s">
        <v>182</v>
      </c>
      <c r="D15" s="112"/>
      <c r="E15" s="56" t="s">
        <v>178</v>
      </c>
      <c r="F15" s="56" t="s">
        <v>178</v>
      </c>
      <c r="G15" s="56" t="s">
        <v>181</v>
      </c>
      <c r="H15" s="48" t="s">
        <v>11</v>
      </c>
    </row>
    <row r="16" spans="2:17" ht="16.5" customHeight="1">
      <c r="B16" s="169" t="s">
        <v>12</v>
      </c>
      <c r="C16" s="170"/>
      <c r="D16" s="170"/>
      <c r="E16" s="170"/>
      <c r="F16" s="171"/>
      <c r="G16" s="79" t="s">
        <v>13</v>
      </c>
      <c r="H16" s="80"/>
    </row>
    <row r="17" spans="2:8" ht="16.5" customHeight="1">
      <c r="B17" s="6" t="s">
        <v>14</v>
      </c>
      <c r="C17" s="167" t="s">
        <v>15</v>
      </c>
      <c r="D17" s="168"/>
      <c r="E17" s="57" t="s">
        <v>16</v>
      </c>
      <c r="F17" s="52" t="s">
        <v>7</v>
      </c>
      <c r="G17" s="63" t="s">
        <v>17</v>
      </c>
      <c r="H17" s="53" t="s">
        <v>18</v>
      </c>
    </row>
    <row r="18" spans="2:8" ht="21" customHeight="1">
      <c r="B18" s="59" t="s">
        <v>19</v>
      </c>
      <c r="C18" s="84" t="s">
        <v>64</v>
      </c>
      <c r="D18" s="83"/>
      <c r="E18" s="54" t="s">
        <v>180</v>
      </c>
      <c r="F18" s="54" t="s">
        <v>131</v>
      </c>
      <c r="G18" s="50" t="s">
        <v>19</v>
      </c>
      <c r="H18" s="55" t="s">
        <v>179</v>
      </c>
    </row>
    <row r="19" spans="2:8" ht="30.95" customHeight="1">
      <c r="B19" s="76" t="s">
        <v>66</v>
      </c>
      <c r="C19" s="77"/>
      <c r="D19" s="77"/>
      <c r="E19" s="78"/>
      <c r="F19" s="79" t="s">
        <v>20</v>
      </c>
      <c r="G19" s="77"/>
      <c r="H19" s="80"/>
    </row>
    <row r="20" spans="2:8" ht="54" customHeight="1">
      <c r="B20" s="62" t="s">
        <v>21</v>
      </c>
      <c r="C20" s="52" t="s">
        <v>22</v>
      </c>
      <c r="D20" s="23" t="s">
        <v>67</v>
      </c>
      <c r="E20" s="52" t="s">
        <v>68</v>
      </c>
      <c r="F20" s="87" t="s">
        <v>23</v>
      </c>
      <c r="G20" s="87"/>
      <c r="H20" s="53" t="s">
        <v>24</v>
      </c>
    </row>
    <row r="21" spans="2:8" ht="18" customHeight="1">
      <c r="B21" s="58" t="s">
        <v>65</v>
      </c>
      <c r="C21" s="56" t="s">
        <v>25</v>
      </c>
      <c r="D21" s="56" t="s">
        <v>178</v>
      </c>
      <c r="E21" s="56" t="s">
        <v>25</v>
      </c>
      <c r="F21" s="114" t="s">
        <v>98</v>
      </c>
      <c r="G21" s="114"/>
      <c r="H21" s="48" t="s">
        <v>63</v>
      </c>
    </row>
    <row r="22" spans="2:8" ht="15.75" customHeight="1">
      <c r="B22" s="76" t="s">
        <v>26</v>
      </c>
      <c r="C22" s="77"/>
      <c r="D22" s="77"/>
      <c r="E22" s="77"/>
      <c r="F22" s="77"/>
      <c r="G22" s="77"/>
      <c r="H22" s="80"/>
    </row>
    <row r="23" spans="2:8" ht="48" customHeight="1">
      <c r="B23" s="139" t="s">
        <v>177</v>
      </c>
      <c r="C23" s="140"/>
      <c r="D23" s="140"/>
      <c r="E23" s="140"/>
      <c r="F23" s="140"/>
      <c r="G23" s="140"/>
      <c r="H23" s="141"/>
    </row>
    <row r="24" spans="2:8" ht="15.75" customHeight="1">
      <c r="B24" s="76" t="s">
        <v>27</v>
      </c>
      <c r="C24" s="77"/>
      <c r="D24" s="77"/>
      <c r="E24" s="77"/>
      <c r="F24" s="77"/>
      <c r="G24" s="77"/>
      <c r="H24" s="80"/>
    </row>
    <row r="25" spans="2:8" ht="32.25" customHeight="1">
      <c r="B25" s="81" t="s">
        <v>176</v>
      </c>
      <c r="C25" s="82"/>
      <c r="D25" s="82"/>
      <c r="E25" s="82"/>
      <c r="F25" s="82"/>
      <c r="G25" s="82"/>
      <c r="H25" s="85"/>
    </row>
    <row r="26" spans="2:8" ht="15.75" customHeight="1">
      <c r="B26" s="76" t="s">
        <v>28</v>
      </c>
      <c r="C26" s="77"/>
      <c r="D26" s="77"/>
      <c r="E26" s="78"/>
      <c r="F26" s="79" t="s">
        <v>29</v>
      </c>
      <c r="G26" s="77"/>
      <c r="H26" s="80"/>
    </row>
    <row r="27" spans="2:8" ht="24.75" customHeight="1">
      <c r="B27" s="81" t="s">
        <v>81</v>
      </c>
      <c r="C27" s="82"/>
      <c r="D27" s="82"/>
      <c r="E27" s="83"/>
      <c r="F27" s="84" t="s">
        <v>84</v>
      </c>
      <c r="G27" s="82"/>
      <c r="H27" s="85"/>
    </row>
    <row r="28" spans="2:8">
      <c r="B28" s="76" t="s">
        <v>30</v>
      </c>
      <c r="C28" s="77"/>
      <c r="D28" s="77"/>
      <c r="E28" s="78"/>
      <c r="F28" s="79" t="s">
        <v>31</v>
      </c>
      <c r="G28" s="77"/>
      <c r="H28" s="80"/>
    </row>
    <row r="29" spans="2:8" ht="27" customHeight="1">
      <c r="B29" s="76" t="s">
        <v>32</v>
      </c>
      <c r="C29" s="78"/>
      <c r="D29" s="79" t="s">
        <v>33</v>
      </c>
      <c r="E29" s="78"/>
      <c r="F29" s="52" t="s">
        <v>32</v>
      </c>
      <c r="G29" s="52" t="s">
        <v>34</v>
      </c>
      <c r="H29" s="52" t="s">
        <v>33</v>
      </c>
    </row>
    <row r="30" spans="2:8">
      <c r="B30" s="136">
        <v>24</v>
      </c>
      <c r="C30" s="138"/>
      <c r="D30" s="84">
        <v>2021</v>
      </c>
      <c r="E30" s="83"/>
      <c r="F30" s="54">
        <v>9</v>
      </c>
      <c r="G30" s="9">
        <f>(F30-B30)/B30</f>
        <v>-0.625</v>
      </c>
      <c r="H30" s="54">
        <v>2024</v>
      </c>
    </row>
    <row r="31" spans="2:8" ht="19.5" customHeight="1" thickBot="1">
      <c r="B31" s="192" t="s">
        <v>35</v>
      </c>
      <c r="C31" s="191"/>
      <c r="D31" s="191"/>
      <c r="E31" s="191"/>
      <c r="F31" s="191"/>
      <c r="G31" s="191"/>
      <c r="H31" s="190"/>
    </row>
    <row r="32" spans="2:8" ht="19.5" customHeight="1" thickBot="1">
      <c r="B32" s="154" t="s">
        <v>70</v>
      </c>
      <c r="C32" s="155"/>
      <c r="D32" s="155"/>
      <c r="E32" s="156"/>
      <c r="F32" s="154" t="s">
        <v>147</v>
      </c>
      <c r="G32" s="155"/>
      <c r="H32" s="156"/>
    </row>
    <row r="33" spans="2:9" ht="26.1" customHeight="1" thickBot="1">
      <c r="B33" s="189" t="s">
        <v>36</v>
      </c>
      <c r="C33" s="188"/>
      <c r="D33" s="187" t="s">
        <v>37</v>
      </c>
      <c r="E33" s="186" t="s">
        <v>38</v>
      </c>
      <c r="F33" s="185" t="s">
        <v>36</v>
      </c>
      <c r="G33" s="184" t="s">
        <v>37</v>
      </c>
      <c r="H33" s="183" t="s">
        <v>38</v>
      </c>
    </row>
    <row r="34" spans="2:9" ht="45.95" customHeight="1">
      <c r="B34" s="134" t="s">
        <v>104</v>
      </c>
      <c r="C34" s="135"/>
      <c r="D34" s="65" t="s">
        <v>71</v>
      </c>
      <c r="E34" s="65" t="s">
        <v>105</v>
      </c>
      <c r="F34" s="28" t="s">
        <v>72</v>
      </c>
      <c r="G34" s="65" t="s">
        <v>73</v>
      </c>
      <c r="H34" s="41" t="s">
        <v>74</v>
      </c>
      <c r="I34" s="49"/>
    </row>
    <row r="35" spans="2:9" ht="15" customHeight="1">
      <c r="B35" s="76" t="s">
        <v>39</v>
      </c>
      <c r="C35" s="77"/>
      <c r="D35" s="148"/>
      <c r="E35" s="148"/>
      <c r="F35" s="77"/>
      <c r="G35" s="148"/>
      <c r="H35" s="80"/>
    </row>
    <row r="36" spans="2:9" ht="166.5" customHeight="1" thickBot="1">
      <c r="B36" s="182" t="s">
        <v>175</v>
      </c>
      <c r="C36" s="181"/>
      <c r="D36" s="181"/>
      <c r="E36" s="181"/>
      <c r="F36" s="181"/>
      <c r="G36" s="181"/>
      <c r="H36" s="180"/>
    </row>
    <row r="37" spans="2:9" ht="20.100000000000001" customHeight="1" thickBot="1">
      <c r="B37" s="154" t="s">
        <v>40</v>
      </c>
      <c r="C37" s="155"/>
      <c r="D37" s="155"/>
      <c r="E37" s="155"/>
      <c r="F37" s="155"/>
      <c r="G37" s="155"/>
      <c r="H37" s="156"/>
    </row>
    <row r="38" spans="2:9" ht="27.95" customHeight="1" thickBot="1">
      <c r="B38" s="8" t="s">
        <v>41</v>
      </c>
      <c r="C38" s="8" t="s">
        <v>42</v>
      </c>
      <c r="D38" s="179" t="s">
        <v>43</v>
      </c>
      <c r="E38" s="8" t="s">
        <v>44</v>
      </c>
      <c r="F38" s="8" t="s">
        <v>45</v>
      </c>
      <c r="G38" s="154" t="s">
        <v>46</v>
      </c>
      <c r="H38" s="156"/>
    </row>
    <row r="39" spans="2:9" ht="38.1" customHeight="1" thickBot="1">
      <c r="B39" s="43">
        <v>1</v>
      </c>
      <c r="C39" s="43">
        <v>1</v>
      </c>
      <c r="D39" s="43">
        <v>1</v>
      </c>
      <c r="E39" s="43" t="s">
        <v>153</v>
      </c>
      <c r="F39" s="43">
        <v>0.6875</v>
      </c>
      <c r="G39" s="157"/>
      <c r="H39" s="158"/>
    </row>
    <row r="40" spans="2:9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9" ht="21" customHeight="1">
      <c r="B41" s="81" t="s">
        <v>174</v>
      </c>
      <c r="C41" s="82"/>
      <c r="D41" s="82"/>
      <c r="E41" s="83"/>
      <c r="F41" s="84" t="s">
        <v>173</v>
      </c>
      <c r="G41" s="82"/>
      <c r="H41" s="85"/>
    </row>
    <row r="42" spans="2:9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9" ht="21" customHeight="1">
      <c r="B43" s="81" t="s">
        <v>172</v>
      </c>
      <c r="C43" s="82"/>
      <c r="D43" s="82"/>
      <c r="E43" s="83"/>
      <c r="F43" s="84" t="s">
        <v>102</v>
      </c>
      <c r="G43" s="82"/>
      <c r="H43" s="85"/>
    </row>
    <row r="44" spans="2:9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9" ht="12.95" customHeight="1">
      <c r="B45" s="84" t="s">
        <v>171</v>
      </c>
      <c r="C45" s="82"/>
      <c r="D45" s="82"/>
      <c r="E45" s="82"/>
      <c r="F45" s="84" t="s">
        <v>170</v>
      </c>
      <c r="G45" s="82"/>
      <c r="H45" s="85"/>
    </row>
    <row r="46" spans="2:9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9" ht="14.1" customHeight="1">
      <c r="B47" s="81" t="s">
        <v>169</v>
      </c>
      <c r="C47" s="82"/>
      <c r="D47" s="82"/>
      <c r="E47" s="83"/>
      <c r="F47" s="84" t="s">
        <v>102</v>
      </c>
      <c r="G47" s="82"/>
      <c r="H47" s="85"/>
    </row>
    <row r="48" spans="2:9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81" t="s">
        <v>168</v>
      </c>
      <c r="C49" s="82"/>
      <c r="D49" s="82"/>
      <c r="E49" s="82"/>
      <c r="F49" s="82"/>
      <c r="G49" s="82"/>
      <c r="H49" s="85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18.95" customHeight="1">
      <c r="B51" s="81" t="s">
        <v>167</v>
      </c>
      <c r="C51" s="82"/>
      <c r="D51" s="82"/>
      <c r="E51" s="83"/>
      <c r="F51" s="84" t="s">
        <v>166</v>
      </c>
      <c r="G51" s="82"/>
      <c r="H51" s="85"/>
    </row>
    <row r="52" spans="2:8" ht="16.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8" t="s">
        <v>165</v>
      </c>
      <c r="C53" s="177"/>
      <c r="D53" s="177"/>
      <c r="E53" s="176"/>
      <c r="F53" s="175">
        <v>9988400573</v>
      </c>
      <c r="G53" s="174"/>
      <c r="H53" s="173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B54:H54"/>
    <mergeCell ref="B55:H55"/>
    <mergeCell ref="B51:E51"/>
    <mergeCell ref="F51:H51"/>
    <mergeCell ref="B52:E52"/>
    <mergeCell ref="F52:H52"/>
    <mergeCell ref="B53:E53"/>
    <mergeCell ref="F53:H53"/>
    <mergeCell ref="B47:E47"/>
    <mergeCell ref="F47:H47"/>
    <mergeCell ref="B48:H48"/>
    <mergeCell ref="B49:H49"/>
    <mergeCell ref="B50:E50"/>
    <mergeCell ref="F50:H50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B34:C34"/>
    <mergeCell ref="B35:H35"/>
    <mergeCell ref="B36:H36"/>
    <mergeCell ref="B37:H37"/>
    <mergeCell ref="B40:E40"/>
    <mergeCell ref="F40:H40"/>
    <mergeCell ref="G38:H38"/>
    <mergeCell ref="G39:H39"/>
    <mergeCell ref="F28:H28"/>
    <mergeCell ref="B29:C29"/>
    <mergeCell ref="D30:E30"/>
    <mergeCell ref="D29:E29"/>
    <mergeCell ref="B31:H31"/>
    <mergeCell ref="B33:C33"/>
    <mergeCell ref="B32:E32"/>
    <mergeCell ref="F32:H32"/>
    <mergeCell ref="B30:C30"/>
    <mergeCell ref="B22:H22"/>
    <mergeCell ref="B23:H23"/>
    <mergeCell ref="B24:H24"/>
    <mergeCell ref="B25:H25"/>
    <mergeCell ref="B26:E26"/>
    <mergeCell ref="F26:H26"/>
    <mergeCell ref="B27:E27"/>
    <mergeCell ref="F27:H27"/>
    <mergeCell ref="B28:E28"/>
    <mergeCell ref="B19:E19"/>
    <mergeCell ref="F19:H19"/>
    <mergeCell ref="F20:G20"/>
    <mergeCell ref="F21:G21"/>
    <mergeCell ref="G16:H16"/>
    <mergeCell ref="B16:F16"/>
    <mergeCell ref="C18:D18"/>
    <mergeCell ref="B9:E9"/>
    <mergeCell ref="B10:E10"/>
    <mergeCell ref="B11:E11"/>
    <mergeCell ref="F11:H11"/>
    <mergeCell ref="B13:H13"/>
    <mergeCell ref="C12:E12"/>
    <mergeCell ref="G12:H12"/>
    <mergeCell ref="C4:D4"/>
    <mergeCell ref="F9:G9"/>
    <mergeCell ref="F10:G10"/>
    <mergeCell ref="C17:D17"/>
    <mergeCell ref="C14:D14"/>
    <mergeCell ref="C15:D15"/>
    <mergeCell ref="B6:H6"/>
    <mergeCell ref="B7:H7"/>
    <mergeCell ref="B8:H8"/>
  </mergeCells>
  <conditionalFormatting sqref="B39:F39">
    <cfRule type="containsText" dxfId="363" priority="2" operator="containsText" text="NO APLICA">
      <formula>NOT(ISERROR(SEARCH("NO APLICA",B39)))</formula>
    </cfRule>
    <cfRule type="cellIs" dxfId="362" priority="3" operator="lessThan">
      <formula>0.5</formula>
    </cfRule>
    <cfRule type="cellIs" dxfId="361" priority="4" operator="between">
      <formula>0.5</formula>
      <formula>0.7</formula>
    </cfRule>
    <cfRule type="cellIs" dxfId="360" priority="5" operator="greaterThan">
      <formula>0.7</formula>
    </cfRule>
  </conditionalFormatting>
  <conditionalFormatting sqref="E39">
    <cfRule type="cellIs" dxfId="359" priority="1" operator="equal">
      <formula>"NO DISPONIBLE"</formula>
    </cfRule>
  </conditionalFormatting>
  <hyperlinks>
    <hyperlink ref="B53" r:id="rId1" xr:uid="{944F9B3E-725F-4294-86A3-5AB90D812A1D}"/>
  </hyperlinks>
  <printOptions horizontalCentered="1" verticalCentered="1"/>
  <pageMargins left="3.937007874015748E-2" right="3.937007874015748E-2" top="0.35433070866141736" bottom="0.15748031496062992" header="0.11811023622047245" footer="0.1181102362204724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3.1.1.1.2'!B39:F39</xm:f>
              <xm:sqref>G39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B2BD9-56EA-4676-BD79-7F2A8475DABC}">
  <sheetPr codeName="Hoja5"/>
  <dimension ref="B2:Q55"/>
  <sheetViews>
    <sheetView showGridLines="0" view="pageBreakPreview" topLeftCell="B27" zoomScaleNormal="100" zoomScaleSheetLayoutView="100" workbookViewId="0">
      <selection activeCell="I11" sqref="I11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0.140625" style="1" customWidth="1"/>
    <col min="8" max="8" width="17.42578125" style="1" customWidth="1"/>
    <col min="9" max="9" width="64" style="1" customWidth="1"/>
    <col min="10" max="16384" width="11.42578125" style="1"/>
  </cols>
  <sheetData>
    <row r="2" spans="2:17" ht="15" thickBot="1"/>
    <row r="3" spans="2:17" ht="26.25" customHeight="1">
      <c r="B3" s="10"/>
      <c r="C3" s="11"/>
      <c r="D3" s="11"/>
      <c r="E3" s="11"/>
      <c r="F3" s="11"/>
      <c r="G3" s="11"/>
      <c r="H3" s="12"/>
    </row>
    <row r="4" spans="2:17" ht="37.5" customHeight="1">
      <c r="B4" s="13"/>
      <c r="C4" s="201" t="s">
        <v>190</v>
      </c>
      <c r="D4" s="201"/>
      <c r="E4" s="14"/>
      <c r="F4" s="14"/>
      <c r="G4" s="14"/>
      <c r="H4" s="15"/>
    </row>
    <row r="5" spans="2:17" ht="15" thickBot="1">
      <c r="B5" s="16"/>
      <c r="C5" s="17"/>
      <c r="D5" s="17"/>
      <c r="E5" s="17"/>
      <c r="F5" s="17"/>
      <c r="G5" s="17"/>
      <c r="H5" s="18"/>
    </row>
    <row r="6" spans="2:17" ht="27" customHeight="1" thickBot="1">
      <c r="B6" s="121" t="s">
        <v>107</v>
      </c>
      <c r="C6" s="122"/>
      <c r="D6" s="122"/>
      <c r="E6" s="122"/>
      <c r="F6" s="122"/>
      <c r="G6" s="122"/>
      <c r="H6" s="123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76" t="s">
        <v>0</v>
      </c>
      <c r="C7" s="77"/>
      <c r="D7" s="77"/>
      <c r="E7" s="77"/>
      <c r="F7" s="77"/>
      <c r="G7" s="77"/>
      <c r="H7" s="80"/>
      <c r="J7" s="2"/>
      <c r="K7" s="2"/>
      <c r="L7" s="2"/>
      <c r="M7" s="2"/>
      <c r="N7" s="2"/>
      <c r="O7" s="2"/>
      <c r="P7" s="2"/>
      <c r="Q7" s="2"/>
    </row>
    <row r="8" spans="2:17" ht="18.95" customHeight="1">
      <c r="B8" s="200" t="s">
        <v>199</v>
      </c>
      <c r="C8" s="199"/>
      <c r="D8" s="199"/>
      <c r="E8" s="199"/>
      <c r="F8" s="199"/>
      <c r="G8" s="199"/>
      <c r="H8" s="198"/>
      <c r="J8" s="3"/>
      <c r="K8" s="3"/>
      <c r="L8" s="3"/>
      <c r="M8" s="3"/>
      <c r="N8" s="3"/>
      <c r="O8" s="3"/>
      <c r="P8" s="3"/>
      <c r="Q8" s="3"/>
    </row>
    <row r="9" spans="2:17" ht="32.25" customHeight="1">
      <c r="B9" s="86" t="s">
        <v>117</v>
      </c>
      <c r="C9" s="87"/>
      <c r="D9" s="87"/>
      <c r="E9" s="87"/>
      <c r="F9" s="79" t="s">
        <v>77</v>
      </c>
      <c r="G9" s="78"/>
      <c r="H9" s="52" t="s">
        <v>1</v>
      </c>
      <c r="J9" s="4"/>
      <c r="K9" s="4"/>
      <c r="L9" s="4"/>
      <c r="M9" s="4"/>
      <c r="N9" s="4"/>
      <c r="O9" s="4"/>
      <c r="P9" s="4"/>
      <c r="Q9" s="4"/>
    </row>
    <row r="10" spans="2:17" ht="45" customHeight="1">
      <c r="B10" s="197" t="s">
        <v>188</v>
      </c>
      <c r="C10" s="196"/>
      <c r="D10" s="196"/>
      <c r="E10" s="196"/>
      <c r="F10" s="84" t="s">
        <v>187</v>
      </c>
      <c r="G10" s="82"/>
      <c r="H10" s="54" t="s">
        <v>198</v>
      </c>
      <c r="J10" s="3"/>
      <c r="K10" s="3"/>
      <c r="L10" s="3"/>
      <c r="M10" s="3"/>
      <c r="N10" s="3"/>
      <c r="O10" s="3"/>
      <c r="P10" s="3"/>
      <c r="Q10" s="3"/>
    </row>
    <row r="11" spans="2:17" ht="24" customHeight="1">
      <c r="B11" s="76" t="s">
        <v>2</v>
      </c>
      <c r="C11" s="77"/>
      <c r="D11" s="77"/>
      <c r="E11" s="78"/>
      <c r="F11" s="79" t="s">
        <v>3</v>
      </c>
      <c r="G11" s="77"/>
      <c r="H11" s="80"/>
      <c r="J11" s="4"/>
      <c r="K11" s="4"/>
      <c r="L11" s="4"/>
      <c r="M11" s="4"/>
      <c r="N11" s="4"/>
      <c r="O11" s="4"/>
      <c r="P11" s="4"/>
      <c r="Q11" s="4"/>
    </row>
    <row r="12" spans="2:17" ht="96.75" customHeight="1">
      <c r="B12" s="59">
        <v>3.2</v>
      </c>
      <c r="C12" s="195" t="s">
        <v>185</v>
      </c>
      <c r="D12" s="194"/>
      <c r="E12" s="193"/>
      <c r="F12" s="54" t="s">
        <v>184</v>
      </c>
      <c r="G12" s="74" t="s">
        <v>183</v>
      </c>
      <c r="H12" s="75"/>
    </row>
    <row r="13" spans="2:17" ht="17.100000000000001" customHeight="1">
      <c r="B13" s="76" t="s">
        <v>4</v>
      </c>
      <c r="C13" s="77"/>
      <c r="D13" s="77"/>
      <c r="E13" s="77"/>
      <c r="F13" s="77"/>
      <c r="G13" s="77"/>
      <c r="H13" s="80"/>
    </row>
    <row r="14" spans="2:17" ht="25.5" customHeight="1">
      <c r="B14" s="62" t="s">
        <v>5</v>
      </c>
      <c r="C14" s="79" t="s">
        <v>6</v>
      </c>
      <c r="D14" s="78"/>
      <c r="E14" s="52" t="s">
        <v>7</v>
      </c>
      <c r="F14" s="52" t="s">
        <v>8</v>
      </c>
      <c r="G14" s="52" t="s">
        <v>9</v>
      </c>
      <c r="H14" s="53" t="s">
        <v>10</v>
      </c>
    </row>
    <row r="15" spans="2:17" ht="18.95" customHeight="1">
      <c r="B15" s="58" t="s">
        <v>63</v>
      </c>
      <c r="C15" s="113" t="s">
        <v>182</v>
      </c>
      <c r="D15" s="112"/>
      <c r="E15" s="56" t="s">
        <v>178</v>
      </c>
      <c r="F15" s="56" t="s">
        <v>178</v>
      </c>
      <c r="G15" s="56" t="s">
        <v>181</v>
      </c>
      <c r="H15" s="48" t="s">
        <v>11</v>
      </c>
    </row>
    <row r="16" spans="2:17" ht="16.5" customHeight="1">
      <c r="B16" s="169" t="s">
        <v>12</v>
      </c>
      <c r="C16" s="170"/>
      <c r="D16" s="170"/>
      <c r="E16" s="170"/>
      <c r="F16" s="171"/>
      <c r="G16" s="79" t="s">
        <v>13</v>
      </c>
      <c r="H16" s="80"/>
    </row>
    <row r="17" spans="2:8" ht="16.5" customHeight="1">
      <c r="B17" s="6" t="s">
        <v>14</v>
      </c>
      <c r="C17" s="167" t="s">
        <v>15</v>
      </c>
      <c r="D17" s="168"/>
      <c r="E17" s="57" t="s">
        <v>16</v>
      </c>
      <c r="F17" s="52" t="s">
        <v>7</v>
      </c>
      <c r="G17" s="63" t="s">
        <v>17</v>
      </c>
      <c r="H17" s="53" t="s">
        <v>18</v>
      </c>
    </row>
    <row r="18" spans="2:8" ht="21" customHeight="1">
      <c r="B18" s="59" t="s">
        <v>19</v>
      </c>
      <c r="C18" s="84" t="s">
        <v>64</v>
      </c>
      <c r="D18" s="83"/>
      <c r="E18" s="54" t="s">
        <v>180</v>
      </c>
      <c r="F18" s="54" t="s">
        <v>131</v>
      </c>
      <c r="G18" s="50" t="s">
        <v>19</v>
      </c>
      <c r="H18" s="55" t="s">
        <v>179</v>
      </c>
    </row>
    <row r="19" spans="2:8" ht="30.95" customHeight="1">
      <c r="B19" s="76" t="s">
        <v>66</v>
      </c>
      <c r="C19" s="77"/>
      <c r="D19" s="77"/>
      <c r="E19" s="78"/>
      <c r="F19" s="79" t="s">
        <v>20</v>
      </c>
      <c r="G19" s="77"/>
      <c r="H19" s="80"/>
    </row>
    <row r="20" spans="2:8" ht="47.1" customHeight="1">
      <c r="B20" s="62" t="s">
        <v>21</v>
      </c>
      <c r="C20" s="52" t="s">
        <v>22</v>
      </c>
      <c r="D20" s="23" t="s">
        <v>67</v>
      </c>
      <c r="E20" s="52" t="s">
        <v>68</v>
      </c>
      <c r="F20" s="87" t="s">
        <v>23</v>
      </c>
      <c r="G20" s="87"/>
      <c r="H20" s="53" t="s">
        <v>24</v>
      </c>
    </row>
    <row r="21" spans="2:8" ht="18" customHeight="1">
      <c r="B21" s="58" t="s">
        <v>65</v>
      </c>
      <c r="C21" s="56" t="s">
        <v>25</v>
      </c>
      <c r="D21" s="56" t="s">
        <v>178</v>
      </c>
      <c r="E21" s="56" t="s">
        <v>25</v>
      </c>
      <c r="F21" s="114" t="s">
        <v>98</v>
      </c>
      <c r="G21" s="114"/>
      <c r="H21" s="48" t="s">
        <v>63</v>
      </c>
    </row>
    <row r="22" spans="2:8" ht="15.75" customHeight="1">
      <c r="B22" s="76" t="s">
        <v>26</v>
      </c>
      <c r="C22" s="77"/>
      <c r="D22" s="77"/>
      <c r="E22" s="77"/>
      <c r="F22" s="77"/>
      <c r="G22" s="77"/>
      <c r="H22" s="80"/>
    </row>
    <row r="23" spans="2:8" ht="48" customHeight="1">
      <c r="B23" s="139" t="s">
        <v>197</v>
      </c>
      <c r="C23" s="140"/>
      <c r="D23" s="140"/>
      <c r="E23" s="140"/>
      <c r="F23" s="140"/>
      <c r="G23" s="140"/>
      <c r="H23" s="141"/>
    </row>
    <row r="24" spans="2:8" ht="15.75" customHeight="1">
      <c r="B24" s="76" t="s">
        <v>27</v>
      </c>
      <c r="C24" s="77"/>
      <c r="D24" s="77"/>
      <c r="E24" s="77"/>
      <c r="F24" s="77"/>
      <c r="G24" s="77"/>
      <c r="H24" s="80"/>
    </row>
    <row r="25" spans="2:8" ht="32.25" customHeight="1">
      <c r="B25" s="81" t="s">
        <v>196</v>
      </c>
      <c r="C25" s="82"/>
      <c r="D25" s="82"/>
      <c r="E25" s="82"/>
      <c r="F25" s="82"/>
      <c r="G25" s="82"/>
      <c r="H25" s="85"/>
    </row>
    <row r="26" spans="2:8" ht="15.75" customHeight="1">
      <c r="B26" s="76" t="s">
        <v>28</v>
      </c>
      <c r="C26" s="77"/>
      <c r="D26" s="77"/>
      <c r="E26" s="78"/>
      <c r="F26" s="79" t="s">
        <v>29</v>
      </c>
      <c r="G26" s="77"/>
      <c r="H26" s="80"/>
    </row>
    <row r="27" spans="2:8" ht="24.75" customHeight="1">
      <c r="B27" s="81" t="s">
        <v>81</v>
      </c>
      <c r="C27" s="82"/>
      <c r="D27" s="82"/>
      <c r="E27" s="83"/>
      <c r="F27" s="84" t="s">
        <v>84</v>
      </c>
      <c r="G27" s="82"/>
      <c r="H27" s="85"/>
    </row>
    <row r="28" spans="2:8">
      <c r="B28" s="76" t="s">
        <v>30</v>
      </c>
      <c r="C28" s="77"/>
      <c r="D28" s="77"/>
      <c r="E28" s="78"/>
      <c r="F28" s="79" t="s">
        <v>31</v>
      </c>
      <c r="G28" s="77"/>
      <c r="H28" s="80"/>
    </row>
    <row r="29" spans="2:8" ht="27" customHeight="1">
      <c r="B29" s="76" t="s">
        <v>32</v>
      </c>
      <c r="C29" s="78"/>
      <c r="D29" s="79" t="s">
        <v>33</v>
      </c>
      <c r="E29" s="78"/>
      <c r="F29" s="52" t="s">
        <v>32</v>
      </c>
      <c r="G29" s="52" t="s">
        <v>34</v>
      </c>
      <c r="H29" s="52" t="s">
        <v>33</v>
      </c>
    </row>
    <row r="30" spans="2:8">
      <c r="B30" s="136">
        <v>100</v>
      </c>
      <c r="C30" s="138"/>
      <c r="D30" s="84">
        <v>2021</v>
      </c>
      <c r="E30" s="83"/>
      <c r="F30" s="54">
        <v>35</v>
      </c>
      <c r="G30" s="9">
        <f>(F30-B30)/B30</f>
        <v>-0.65</v>
      </c>
      <c r="H30" s="54">
        <v>2024</v>
      </c>
    </row>
    <row r="31" spans="2:8" ht="19.5" customHeight="1" thickBot="1">
      <c r="B31" s="192" t="s">
        <v>35</v>
      </c>
      <c r="C31" s="191"/>
      <c r="D31" s="191"/>
      <c r="E31" s="191"/>
      <c r="F31" s="191"/>
      <c r="G31" s="191"/>
      <c r="H31" s="190"/>
    </row>
    <row r="32" spans="2:8" ht="19.5" customHeight="1" thickBot="1">
      <c r="B32" s="154" t="s">
        <v>70</v>
      </c>
      <c r="C32" s="155"/>
      <c r="D32" s="155"/>
      <c r="E32" s="156"/>
      <c r="F32" s="154" t="s">
        <v>147</v>
      </c>
      <c r="G32" s="155"/>
      <c r="H32" s="156"/>
    </row>
    <row r="33" spans="2:9" ht="26.1" customHeight="1" thickBot="1">
      <c r="B33" s="189" t="s">
        <v>36</v>
      </c>
      <c r="C33" s="188"/>
      <c r="D33" s="187" t="s">
        <v>37</v>
      </c>
      <c r="E33" s="186" t="s">
        <v>38</v>
      </c>
      <c r="F33" s="185" t="s">
        <v>36</v>
      </c>
      <c r="G33" s="184" t="s">
        <v>37</v>
      </c>
      <c r="H33" s="183" t="s">
        <v>38</v>
      </c>
    </row>
    <row r="34" spans="2:9" ht="45.95" customHeight="1">
      <c r="B34" s="134" t="s">
        <v>104</v>
      </c>
      <c r="C34" s="135"/>
      <c r="D34" s="65" t="s">
        <v>71</v>
      </c>
      <c r="E34" s="65" t="s">
        <v>105</v>
      </c>
      <c r="F34" s="28" t="s">
        <v>72</v>
      </c>
      <c r="G34" s="65" t="s">
        <v>73</v>
      </c>
      <c r="H34" s="41" t="s">
        <v>74</v>
      </c>
      <c r="I34" s="49"/>
    </row>
    <row r="35" spans="2:9" ht="15" customHeight="1">
      <c r="B35" s="76" t="s">
        <v>39</v>
      </c>
      <c r="C35" s="77"/>
      <c r="D35" s="148"/>
      <c r="E35" s="148"/>
      <c r="F35" s="77"/>
      <c r="G35" s="148"/>
      <c r="H35" s="80"/>
    </row>
    <row r="36" spans="2:9" ht="162" customHeight="1" thickBot="1">
      <c r="B36" s="182" t="s">
        <v>195</v>
      </c>
      <c r="C36" s="181"/>
      <c r="D36" s="181"/>
      <c r="E36" s="181"/>
      <c r="F36" s="181"/>
      <c r="G36" s="181"/>
      <c r="H36" s="180"/>
    </row>
    <row r="37" spans="2:9" ht="20.100000000000001" customHeight="1" thickBot="1">
      <c r="B37" s="154" t="s">
        <v>40</v>
      </c>
      <c r="C37" s="155"/>
      <c r="D37" s="155"/>
      <c r="E37" s="155"/>
      <c r="F37" s="155"/>
      <c r="G37" s="155"/>
      <c r="H37" s="156"/>
    </row>
    <row r="38" spans="2:9" ht="27.95" customHeight="1" thickBot="1">
      <c r="B38" s="8" t="s">
        <v>41</v>
      </c>
      <c r="C38" s="8" t="s">
        <v>42</v>
      </c>
      <c r="D38" s="179" t="s">
        <v>43</v>
      </c>
      <c r="E38" s="8" t="s">
        <v>44</v>
      </c>
      <c r="F38" s="8" t="s">
        <v>45</v>
      </c>
      <c r="G38" s="154" t="s">
        <v>46</v>
      </c>
      <c r="H38" s="156"/>
    </row>
    <row r="39" spans="2:9" ht="38.1" customHeight="1" thickBot="1">
      <c r="B39" s="43">
        <v>1</v>
      </c>
      <c r="C39" s="43">
        <v>1</v>
      </c>
      <c r="D39" s="43">
        <v>1</v>
      </c>
      <c r="E39" s="43" t="s">
        <v>153</v>
      </c>
      <c r="F39" s="43">
        <v>0.7218</v>
      </c>
      <c r="G39" s="157"/>
      <c r="H39" s="158"/>
    </row>
    <row r="40" spans="2:9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9" ht="21" customHeight="1">
      <c r="B41" s="81" t="s">
        <v>194</v>
      </c>
      <c r="C41" s="82"/>
      <c r="D41" s="82"/>
      <c r="E41" s="83"/>
      <c r="F41" s="84" t="s">
        <v>193</v>
      </c>
      <c r="G41" s="82"/>
      <c r="H41" s="85"/>
    </row>
    <row r="42" spans="2:9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9" ht="21" customHeight="1">
      <c r="B43" s="81" t="s">
        <v>172</v>
      </c>
      <c r="C43" s="82"/>
      <c r="D43" s="82"/>
      <c r="E43" s="83"/>
      <c r="F43" s="84" t="s">
        <v>102</v>
      </c>
      <c r="G43" s="82"/>
      <c r="H43" s="85"/>
    </row>
    <row r="44" spans="2:9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9" ht="12.95" customHeight="1">
      <c r="B45" s="84" t="s">
        <v>192</v>
      </c>
      <c r="C45" s="82"/>
      <c r="D45" s="82"/>
      <c r="E45" s="82"/>
      <c r="F45" s="84" t="s">
        <v>191</v>
      </c>
      <c r="G45" s="82"/>
      <c r="H45" s="85"/>
    </row>
    <row r="46" spans="2:9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9" ht="14.1" customHeight="1">
      <c r="B47" s="81" t="s">
        <v>169</v>
      </c>
      <c r="C47" s="82"/>
      <c r="D47" s="82"/>
      <c r="E47" s="83"/>
      <c r="F47" s="84" t="s">
        <v>102</v>
      </c>
      <c r="G47" s="82"/>
      <c r="H47" s="85"/>
    </row>
    <row r="48" spans="2:9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81" t="s">
        <v>168</v>
      </c>
      <c r="C49" s="82"/>
      <c r="D49" s="82"/>
      <c r="E49" s="82"/>
      <c r="F49" s="82"/>
      <c r="G49" s="82"/>
      <c r="H49" s="85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18.95" customHeight="1">
      <c r="B51" s="81" t="s">
        <v>167</v>
      </c>
      <c r="C51" s="82"/>
      <c r="D51" s="82"/>
      <c r="E51" s="83"/>
      <c r="F51" s="84" t="s">
        <v>166</v>
      </c>
      <c r="G51" s="82"/>
      <c r="H51" s="85"/>
    </row>
    <row r="52" spans="2:8" ht="16.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8" t="s">
        <v>165</v>
      </c>
      <c r="C53" s="177"/>
      <c r="D53" s="177"/>
      <c r="E53" s="176"/>
      <c r="F53" s="175">
        <v>9988400573</v>
      </c>
      <c r="G53" s="174"/>
      <c r="H53" s="173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9:G9"/>
    <mergeCell ref="B13:H13"/>
    <mergeCell ref="C14:D14"/>
    <mergeCell ref="C15:D15"/>
    <mergeCell ref="B16:F16"/>
    <mergeCell ref="G16:H16"/>
    <mergeCell ref="C4:D4"/>
    <mergeCell ref="B6:H6"/>
    <mergeCell ref="B7:H7"/>
    <mergeCell ref="B8:H8"/>
    <mergeCell ref="B9:E9"/>
    <mergeCell ref="B10:E10"/>
    <mergeCell ref="F10:G10"/>
    <mergeCell ref="B11:E11"/>
    <mergeCell ref="F11:H11"/>
    <mergeCell ref="C12:E12"/>
    <mergeCell ref="G12:H12"/>
    <mergeCell ref="B23:H23"/>
    <mergeCell ref="B24:H24"/>
    <mergeCell ref="B25:H25"/>
    <mergeCell ref="B26:E26"/>
    <mergeCell ref="F26:H26"/>
    <mergeCell ref="C17:D17"/>
    <mergeCell ref="B33:C33"/>
    <mergeCell ref="B34:C34"/>
    <mergeCell ref="B27:E27"/>
    <mergeCell ref="F27:H27"/>
    <mergeCell ref="C18:D18"/>
    <mergeCell ref="B19:E19"/>
    <mergeCell ref="F19:H19"/>
    <mergeCell ref="F20:G20"/>
    <mergeCell ref="F21:G21"/>
    <mergeCell ref="B22:H22"/>
    <mergeCell ref="B35:H35"/>
    <mergeCell ref="B28:E28"/>
    <mergeCell ref="F28:H28"/>
    <mergeCell ref="B29:C29"/>
    <mergeCell ref="D29:E29"/>
    <mergeCell ref="B30:C30"/>
    <mergeCell ref="D30:E30"/>
    <mergeCell ref="B31:H31"/>
    <mergeCell ref="B32:E32"/>
    <mergeCell ref="F32:H32"/>
    <mergeCell ref="B36:H36"/>
    <mergeCell ref="B37:H37"/>
    <mergeCell ref="G38:H38"/>
    <mergeCell ref="G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H48"/>
    <mergeCell ref="B49:H49"/>
    <mergeCell ref="B50:E50"/>
    <mergeCell ref="F50:H50"/>
    <mergeCell ref="B54:H54"/>
    <mergeCell ref="B55:H55"/>
    <mergeCell ref="B51:E51"/>
    <mergeCell ref="F51:H51"/>
    <mergeCell ref="B52:E52"/>
    <mergeCell ref="F52:H52"/>
    <mergeCell ref="B53:E53"/>
    <mergeCell ref="F53:H53"/>
  </mergeCells>
  <conditionalFormatting sqref="B39:F39">
    <cfRule type="containsText" dxfId="358" priority="1" operator="containsText" text="NO DISPONIBLE">
      <formula>NOT(ISERROR(SEARCH("NO DISPONIBLE",B39)))</formula>
    </cfRule>
    <cfRule type="cellIs" dxfId="357" priority="2" operator="lessThan">
      <formula>0.5</formula>
    </cfRule>
    <cfRule type="cellIs" dxfId="356" priority="3" operator="between">
      <formula>0.5</formula>
      <formula>0.7</formula>
    </cfRule>
    <cfRule type="cellIs" dxfId="355" priority="4" operator="greaterThan">
      <formula>0.7</formula>
    </cfRule>
  </conditionalFormatting>
  <hyperlinks>
    <hyperlink ref="B53" r:id="rId1" xr:uid="{A0D11CDB-F1C9-4A5A-AB78-EF6F5822FE05}"/>
  </hyperlinks>
  <printOptions horizontalCentered="1" verticalCentered="1"/>
  <pageMargins left="0.70866141732283472" right="0.70866141732283472" top="0.55118110236220474" bottom="0.35433070866141736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3.1.1.1.2.1'!B39:F39</xm:f>
              <xm:sqref>G39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4A8E9-D3C1-4B12-BADF-E922D66BC7A6}">
  <sheetPr codeName="Hoja6"/>
  <dimension ref="B2:Q55"/>
  <sheetViews>
    <sheetView showGridLines="0" view="pageBreakPreview" topLeftCell="A26" zoomScaleNormal="100" zoomScaleSheetLayoutView="100" workbookViewId="0">
      <selection activeCell="I11" sqref="I11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0.140625" style="1" customWidth="1"/>
    <col min="8" max="8" width="17.42578125" style="1" customWidth="1"/>
    <col min="9" max="9" width="64" style="1" customWidth="1"/>
    <col min="10" max="16384" width="11.42578125" style="1"/>
  </cols>
  <sheetData>
    <row r="2" spans="2:17" ht="15" thickBot="1"/>
    <row r="3" spans="2:17" ht="26.25" customHeight="1">
      <c r="B3" s="10"/>
      <c r="C3" s="11"/>
      <c r="D3" s="11"/>
      <c r="E3" s="11"/>
      <c r="F3" s="11"/>
      <c r="G3" s="11"/>
      <c r="H3" s="12"/>
    </row>
    <row r="4" spans="2:17" ht="37.5" customHeight="1">
      <c r="B4" s="13"/>
      <c r="C4" s="201" t="s">
        <v>190</v>
      </c>
      <c r="D4" s="201"/>
      <c r="E4" s="14"/>
      <c r="F4" s="14"/>
      <c r="G4" s="14"/>
      <c r="H4" s="15"/>
    </row>
    <row r="5" spans="2:17" ht="15" thickBot="1">
      <c r="B5" s="16"/>
      <c r="C5" s="17"/>
      <c r="D5" s="17"/>
      <c r="E5" s="17"/>
      <c r="F5" s="17"/>
      <c r="G5" s="17"/>
      <c r="H5" s="18"/>
    </row>
    <row r="6" spans="2:17" ht="27" customHeight="1" thickBot="1">
      <c r="B6" s="121" t="s">
        <v>107</v>
      </c>
      <c r="C6" s="122"/>
      <c r="D6" s="122"/>
      <c r="E6" s="122"/>
      <c r="F6" s="122"/>
      <c r="G6" s="122"/>
      <c r="H6" s="123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76" t="s">
        <v>0</v>
      </c>
      <c r="C7" s="77"/>
      <c r="D7" s="77"/>
      <c r="E7" s="77"/>
      <c r="F7" s="77"/>
      <c r="G7" s="77"/>
      <c r="H7" s="80"/>
      <c r="J7" s="2"/>
      <c r="K7" s="2"/>
      <c r="L7" s="2"/>
      <c r="M7" s="2"/>
      <c r="N7" s="2"/>
      <c r="O7" s="2"/>
      <c r="P7" s="2"/>
      <c r="Q7" s="2"/>
    </row>
    <row r="8" spans="2:17" ht="18.95" customHeight="1">
      <c r="B8" s="200" t="s">
        <v>208</v>
      </c>
      <c r="C8" s="199"/>
      <c r="D8" s="199"/>
      <c r="E8" s="199"/>
      <c r="F8" s="199"/>
      <c r="G8" s="199"/>
      <c r="H8" s="198"/>
      <c r="J8" s="3"/>
      <c r="K8" s="3"/>
      <c r="L8" s="3"/>
      <c r="M8" s="3"/>
      <c r="N8" s="3"/>
      <c r="O8" s="3"/>
      <c r="P8" s="3"/>
      <c r="Q8" s="3"/>
    </row>
    <row r="9" spans="2:17" ht="32.25" customHeight="1">
      <c r="B9" s="86" t="s">
        <v>117</v>
      </c>
      <c r="C9" s="87"/>
      <c r="D9" s="87"/>
      <c r="E9" s="87"/>
      <c r="F9" s="79" t="s">
        <v>77</v>
      </c>
      <c r="G9" s="78"/>
      <c r="H9" s="52" t="s">
        <v>1</v>
      </c>
      <c r="J9" s="4"/>
      <c r="K9" s="4"/>
      <c r="L9" s="4"/>
      <c r="M9" s="4"/>
      <c r="N9" s="4"/>
      <c r="O9" s="4"/>
      <c r="P9" s="4"/>
      <c r="Q9" s="4"/>
    </row>
    <row r="10" spans="2:17" ht="45" customHeight="1">
      <c r="B10" s="197" t="s">
        <v>188</v>
      </c>
      <c r="C10" s="196"/>
      <c r="D10" s="196"/>
      <c r="E10" s="196"/>
      <c r="F10" s="84" t="s">
        <v>187</v>
      </c>
      <c r="G10" s="82"/>
      <c r="H10" s="54" t="s">
        <v>198</v>
      </c>
      <c r="J10" s="3"/>
      <c r="K10" s="3"/>
      <c r="L10" s="3"/>
      <c r="M10" s="3"/>
      <c r="N10" s="3"/>
      <c r="O10" s="3"/>
      <c r="P10" s="3"/>
      <c r="Q10" s="3"/>
    </row>
    <row r="11" spans="2:17" ht="24" customHeight="1">
      <c r="B11" s="76" t="s">
        <v>2</v>
      </c>
      <c r="C11" s="77"/>
      <c r="D11" s="77"/>
      <c r="E11" s="78"/>
      <c r="F11" s="79" t="s">
        <v>3</v>
      </c>
      <c r="G11" s="77"/>
      <c r="H11" s="80"/>
      <c r="J11" s="4"/>
      <c r="K11" s="4"/>
      <c r="L11" s="4"/>
      <c r="M11" s="4"/>
      <c r="N11" s="4"/>
      <c r="O11" s="4"/>
      <c r="P11" s="4"/>
      <c r="Q11" s="4"/>
    </row>
    <row r="12" spans="2:17" ht="97.5" customHeight="1">
      <c r="B12" s="59">
        <v>3.2</v>
      </c>
      <c r="C12" s="195" t="s">
        <v>185</v>
      </c>
      <c r="D12" s="194"/>
      <c r="E12" s="193"/>
      <c r="F12" s="54">
        <v>3.2</v>
      </c>
      <c r="G12" s="74" t="s">
        <v>207</v>
      </c>
      <c r="H12" s="75"/>
    </row>
    <row r="13" spans="2:17" ht="17.100000000000001" customHeight="1">
      <c r="B13" s="76" t="s">
        <v>4</v>
      </c>
      <c r="C13" s="77"/>
      <c r="D13" s="77"/>
      <c r="E13" s="77"/>
      <c r="F13" s="77"/>
      <c r="G13" s="77"/>
      <c r="H13" s="80"/>
    </row>
    <row r="14" spans="2:17" ht="25.5" customHeight="1">
      <c r="B14" s="62" t="s">
        <v>5</v>
      </c>
      <c r="C14" s="79" t="s">
        <v>6</v>
      </c>
      <c r="D14" s="78"/>
      <c r="E14" s="52" t="s">
        <v>7</v>
      </c>
      <c r="F14" s="52" t="s">
        <v>8</v>
      </c>
      <c r="G14" s="52" t="s">
        <v>9</v>
      </c>
      <c r="H14" s="53" t="s">
        <v>10</v>
      </c>
    </row>
    <row r="15" spans="2:17" ht="18.95" customHeight="1">
      <c r="B15" s="58" t="s">
        <v>63</v>
      </c>
      <c r="C15" s="113" t="s">
        <v>182</v>
      </c>
      <c r="D15" s="112"/>
      <c r="E15" s="56" t="s">
        <v>178</v>
      </c>
      <c r="F15" s="56" t="s">
        <v>178</v>
      </c>
      <c r="G15" s="56" t="s">
        <v>181</v>
      </c>
      <c r="H15" s="48" t="s">
        <v>11</v>
      </c>
    </row>
    <row r="16" spans="2:17" ht="16.5" customHeight="1">
      <c r="B16" s="169" t="s">
        <v>12</v>
      </c>
      <c r="C16" s="170"/>
      <c r="D16" s="170"/>
      <c r="E16" s="170"/>
      <c r="F16" s="171"/>
      <c r="G16" s="79" t="s">
        <v>13</v>
      </c>
      <c r="H16" s="80"/>
    </row>
    <row r="17" spans="2:8" ht="16.5" customHeight="1">
      <c r="B17" s="6" t="s">
        <v>14</v>
      </c>
      <c r="C17" s="167" t="s">
        <v>15</v>
      </c>
      <c r="D17" s="168"/>
      <c r="E17" s="57" t="s">
        <v>16</v>
      </c>
      <c r="F17" s="52" t="s">
        <v>7</v>
      </c>
      <c r="G17" s="63" t="s">
        <v>17</v>
      </c>
      <c r="H17" s="53" t="s">
        <v>18</v>
      </c>
    </row>
    <row r="18" spans="2:8" ht="21" customHeight="1">
      <c r="B18" s="59" t="s">
        <v>19</v>
      </c>
      <c r="C18" s="84" t="s">
        <v>64</v>
      </c>
      <c r="D18" s="83"/>
      <c r="E18" s="54" t="s">
        <v>180</v>
      </c>
      <c r="F18" s="54" t="s">
        <v>131</v>
      </c>
      <c r="G18" s="50" t="s">
        <v>19</v>
      </c>
      <c r="H18" s="55" t="s">
        <v>179</v>
      </c>
    </row>
    <row r="19" spans="2:8" ht="30.95" customHeight="1">
      <c r="B19" s="76" t="s">
        <v>66</v>
      </c>
      <c r="C19" s="77"/>
      <c r="D19" s="77"/>
      <c r="E19" s="78"/>
      <c r="F19" s="79" t="s">
        <v>20</v>
      </c>
      <c r="G19" s="77"/>
      <c r="H19" s="80"/>
    </row>
    <row r="20" spans="2:8" ht="47.1" customHeight="1">
      <c r="B20" s="62" t="s">
        <v>21</v>
      </c>
      <c r="C20" s="52" t="s">
        <v>22</v>
      </c>
      <c r="D20" s="23" t="s">
        <v>67</v>
      </c>
      <c r="E20" s="52" t="s">
        <v>68</v>
      </c>
      <c r="F20" s="87" t="s">
        <v>23</v>
      </c>
      <c r="G20" s="87"/>
      <c r="H20" s="53" t="s">
        <v>24</v>
      </c>
    </row>
    <row r="21" spans="2:8" ht="18" customHeight="1">
      <c r="B21" s="58" t="s">
        <v>65</v>
      </c>
      <c r="C21" s="56" t="s">
        <v>25</v>
      </c>
      <c r="D21" s="56" t="s">
        <v>178</v>
      </c>
      <c r="E21" s="56" t="s">
        <v>25</v>
      </c>
      <c r="F21" s="114" t="s">
        <v>98</v>
      </c>
      <c r="G21" s="114"/>
      <c r="H21" s="48" t="s">
        <v>63</v>
      </c>
    </row>
    <row r="22" spans="2:8" ht="15.75" customHeight="1">
      <c r="B22" s="76" t="s">
        <v>26</v>
      </c>
      <c r="C22" s="77"/>
      <c r="D22" s="77"/>
      <c r="E22" s="77"/>
      <c r="F22" s="77"/>
      <c r="G22" s="77"/>
      <c r="H22" s="80"/>
    </row>
    <row r="23" spans="2:8" ht="48" customHeight="1">
      <c r="B23" s="81" t="s">
        <v>206</v>
      </c>
      <c r="C23" s="82"/>
      <c r="D23" s="82"/>
      <c r="E23" s="82"/>
      <c r="F23" s="82"/>
      <c r="G23" s="82"/>
      <c r="H23" s="85"/>
    </row>
    <row r="24" spans="2:8" ht="15.75" customHeight="1">
      <c r="B24" s="76" t="s">
        <v>27</v>
      </c>
      <c r="C24" s="77"/>
      <c r="D24" s="77"/>
      <c r="E24" s="77"/>
      <c r="F24" s="77"/>
      <c r="G24" s="77"/>
      <c r="H24" s="80"/>
    </row>
    <row r="25" spans="2:8" ht="32.25" customHeight="1">
      <c r="B25" s="81" t="s">
        <v>205</v>
      </c>
      <c r="C25" s="82"/>
      <c r="D25" s="82"/>
      <c r="E25" s="82"/>
      <c r="F25" s="82"/>
      <c r="G25" s="82"/>
      <c r="H25" s="85"/>
    </row>
    <row r="26" spans="2:8" ht="15.75" customHeight="1">
      <c r="B26" s="76" t="s">
        <v>28</v>
      </c>
      <c r="C26" s="77"/>
      <c r="D26" s="77"/>
      <c r="E26" s="78"/>
      <c r="F26" s="79" t="s">
        <v>29</v>
      </c>
      <c r="G26" s="77"/>
      <c r="H26" s="80"/>
    </row>
    <row r="27" spans="2:8" ht="24.75" customHeight="1">
      <c r="B27" s="81" t="s">
        <v>81</v>
      </c>
      <c r="C27" s="82"/>
      <c r="D27" s="82"/>
      <c r="E27" s="83"/>
      <c r="F27" s="84" t="s">
        <v>84</v>
      </c>
      <c r="G27" s="82"/>
      <c r="H27" s="85"/>
    </row>
    <row r="28" spans="2:8">
      <c r="B28" s="76" t="s">
        <v>30</v>
      </c>
      <c r="C28" s="77"/>
      <c r="D28" s="77"/>
      <c r="E28" s="78"/>
      <c r="F28" s="79" t="s">
        <v>31</v>
      </c>
      <c r="G28" s="77"/>
      <c r="H28" s="80"/>
    </row>
    <row r="29" spans="2:8" ht="27" customHeight="1">
      <c r="B29" s="76" t="s">
        <v>32</v>
      </c>
      <c r="C29" s="78"/>
      <c r="D29" s="79" t="s">
        <v>33</v>
      </c>
      <c r="E29" s="78"/>
      <c r="F29" s="52" t="s">
        <v>32</v>
      </c>
      <c r="G29" s="52" t="s">
        <v>34</v>
      </c>
      <c r="H29" s="52" t="s">
        <v>33</v>
      </c>
    </row>
    <row r="30" spans="2:8">
      <c r="B30" s="136">
        <v>58</v>
      </c>
      <c r="C30" s="138"/>
      <c r="D30" s="84">
        <v>2021</v>
      </c>
      <c r="E30" s="83"/>
      <c r="F30" s="54">
        <v>21</v>
      </c>
      <c r="G30" s="9">
        <f>(F30-B30)/B30</f>
        <v>-0.63793103448275867</v>
      </c>
      <c r="H30" s="54">
        <v>2024</v>
      </c>
    </row>
    <row r="31" spans="2:8" ht="19.5" customHeight="1" thickBot="1">
      <c r="B31" s="192" t="s">
        <v>35</v>
      </c>
      <c r="C31" s="191"/>
      <c r="D31" s="191"/>
      <c r="E31" s="191"/>
      <c r="F31" s="191"/>
      <c r="G31" s="191"/>
      <c r="H31" s="190"/>
    </row>
    <row r="32" spans="2:8" ht="19.5" customHeight="1" thickBot="1">
      <c r="B32" s="154" t="s">
        <v>70</v>
      </c>
      <c r="C32" s="155"/>
      <c r="D32" s="155"/>
      <c r="E32" s="156"/>
      <c r="F32" s="154" t="s">
        <v>147</v>
      </c>
      <c r="G32" s="155"/>
      <c r="H32" s="156"/>
    </row>
    <row r="33" spans="2:9" ht="26.1" customHeight="1" thickBot="1">
      <c r="B33" s="189" t="s">
        <v>36</v>
      </c>
      <c r="C33" s="188"/>
      <c r="D33" s="187" t="s">
        <v>37</v>
      </c>
      <c r="E33" s="186" t="s">
        <v>38</v>
      </c>
      <c r="F33" s="185" t="s">
        <v>36</v>
      </c>
      <c r="G33" s="184" t="s">
        <v>37</v>
      </c>
      <c r="H33" s="183" t="s">
        <v>38</v>
      </c>
    </row>
    <row r="34" spans="2:9" ht="45.95" customHeight="1">
      <c r="B34" s="134" t="s">
        <v>104</v>
      </c>
      <c r="C34" s="135"/>
      <c r="D34" s="65" t="s">
        <v>71</v>
      </c>
      <c r="E34" s="65" t="s">
        <v>105</v>
      </c>
      <c r="F34" s="28" t="s">
        <v>72</v>
      </c>
      <c r="G34" s="65" t="s">
        <v>73</v>
      </c>
      <c r="H34" s="41" t="s">
        <v>74</v>
      </c>
      <c r="I34" s="49"/>
    </row>
    <row r="35" spans="2:9" ht="15" customHeight="1">
      <c r="B35" s="76" t="s">
        <v>39</v>
      </c>
      <c r="C35" s="77"/>
      <c r="D35" s="148"/>
      <c r="E35" s="148"/>
      <c r="F35" s="77"/>
      <c r="G35" s="148"/>
      <c r="H35" s="80"/>
    </row>
    <row r="36" spans="2:9" ht="146.25" customHeight="1" thickBot="1">
      <c r="B36" s="182" t="s">
        <v>204</v>
      </c>
      <c r="C36" s="181"/>
      <c r="D36" s="181"/>
      <c r="E36" s="181"/>
      <c r="F36" s="181"/>
      <c r="G36" s="181"/>
      <c r="H36" s="180"/>
    </row>
    <row r="37" spans="2:9" ht="20.100000000000001" customHeight="1" thickBot="1">
      <c r="B37" s="154" t="s">
        <v>40</v>
      </c>
      <c r="C37" s="155"/>
      <c r="D37" s="155"/>
      <c r="E37" s="155"/>
      <c r="F37" s="155"/>
      <c r="G37" s="155"/>
      <c r="H37" s="156"/>
    </row>
    <row r="38" spans="2:9" ht="27.95" customHeight="1" thickBot="1">
      <c r="B38" s="8" t="s">
        <v>41</v>
      </c>
      <c r="C38" s="8" t="s">
        <v>42</v>
      </c>
      <c r="D38" s="179" t="s">
        <v>43</v>
      </c>
      <c r="E38" s="8" t="s">
        <v>44</v>
      </c>
      <c r="F38" s="8" t="s">
        <v>45</v>
      </c>
      <c r="G38" s="154" t="s">
        <v>46</v>
      </c>
      <c r="H38" s="156"/>
    </row>
    <row r="39" spans="2:9" ht="38.1" customHeight="1" thickBot="1">
      <c r="B39" s="43">
        <v>1</v>
      </c>
      <c r="C39" s="43">
        <v>1</v>
      </c>
      <c r="D39" s="43">
        <v>1</v>
      </c>
      <c r="E39" s="43" t="s">
        <v>153</v>
      </c>
      <c r="F39" s="43">
        <v>0.6875</v>
      </c>
      <c r="G39" s="157"/>
      <c r="H39" s="158"/>
    </row>
    <row r="40" spans="2:9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9" ht="21" customHeight="1">
      <c r="B41" s="81" t="s">
        <v>202</v>
      </c>
      <c r="C41" s="82"/>
      <c r="D41" s="82"/>
      <c r="E41" s="83"/>
      <c r="F41" s="84" t="s">
        <v>203</v>
      </c>
      <c r="G41" s="82"/>
      <c r="H41" s="85"/>
    </row>
    <row r="42" spans="2:9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9" ht="21" customHeight="1">
      <c r="B43" s="81" t="s">
        <v>172</v>
      </c>
      <c r="C43" s="82"/>
      <c r="D43" s="82"/>
      <c r="E43" s="83"/>
      <c r="F43" s="84" t="s">
        <v>200</v>
      </c>
      <c r="G43" s="82"/>
      <c r="H43" s="85"/>
    </row>
    <row r="44" spans="2:9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9" ht="12.95" customHeight="1">
      <c r="B45" s="84" t="s">
        <v>202</v>
      </c>
      <c r="C45" s="82"/>
      <c r="D45" s="82"/>
      <c r="E45" s="82"/>
      <c r="F45" s="84" t="s">
        <v>201</v>
      </c>
      <c r="G45" s="82"/>
      <c r="H45" s="85"/>
    </row>
    <row r="46" spans="2:9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9" ht="14.1" customHeight="1">
      <c r="B47" s="81" t="s">
        <v>169</v>
      </c>
      <c r="C47" s="82"/>
      <c r="D47" s="82"/>
      <c r="E47" s="83"/>
      <c r="F47" s="84" t="s">
        <v>200</v>
      </c>
      <c r="G47" s="82"/>
      <c r="H47" s="85"/>
    </row>
    <row r="48" spans="2:9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81" t="s">
        <v>168</v>
      </c>
      <c r="C49" s="82"/>
      <c r="D49" s="82"/>
      <c r="E49" s="82"/>
      <c r="F49" s="82"/>
      <c r="G49" s="82"/>
      <c r="H49" s="85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18.95" customHeight="1">
      <c r="B51" s="81" t="s">
        <v>167</v>
      </c>
      <c r="C51" s="82"/>
      <c r="D51" s="82"/>
      <c r="E51" s="83"/>
      <c r="F51" s="84" t="s">
        <v>166</v>
      </c>
      <c r="G51" s="82"/>
      <c r="H51" s="85"/>
    </row>
    <row r="52" spans="2:8" ht="16.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8" t="s">
        <v>165</v>
      </c>
      <c r="C53" s="177"/>
      <c r="D53" s="177"/>
      <c r="E53" s="176"/>
      <c r="F53" s="175">
        <v>9988400573</v>
      </c>
      <c r="G53" s="174"/>
      <c r="H53" s="173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9:G9"/>
    <mergeCell ref="C14:D14"/>
    <mergeCell ref="C15:D15"/>
    <mergeCell ref="B16:F16"/>
    <mergeCell ref="G16:H16"/>
    <mergeCell ref="G12:H12"/>
    <mergeCell ref="C4:D4"/>
    <mergeCell ref="B6:H6"/>
    <mergeCell ref="B7:H7"/>
    <mergeCell ref="B8:H8"/>
    <mergeCell ref="B9:E9"/>
    <mergeCell ref="B10:E10"/>
    <mergeCell ref="F10:G10"/>
    <mergeCell ref="B11:E11"/>
    <mergeCell ref="F11:H11"/>
    <mergeCell ref="C12:E12"/>
    <mergeCell ref="B13:H13"/>
    <mergeCell ref="B23:H23"/>
    <mergeCell ref="B24:H24"/>
    <mergeCell ref="B25:H25"/>
    <mergeCell ref="B26:E26"/>
    <mergeCell ref="F26:H26"/>
    <mergeCell ref="C17:D17"/>
    <mergeCell ref="B33:C33"/>
    <mergeCell ref="B34:C34"/>
    <mergeCell ref="B27:E27"/>
    <mergeCell ref="F27:H27"/>
    <mergeCell ref="C18:D18"/>
    <mergeCell ref="B19:E19"/>
    <mergeCell ref="F19:H19"/>
    <mergeCell ref="F20:G20"/>
    <mergeCell ref="F21:G21"/>
    <mergeCell ref="B22:H22"/>
    <mergeCell ref="B35:H35"/>
    <mergeCell ref="B28:E28"/>
    <mergeCell ref="F28:H28"/>
    <mergeCell ref="B29:C29"/>
    <mergeCell ref="D29:E29"/>
    <mergeCell ref="B30:C30"/>
    <mergeCell ref="D30:E30"/>
    <mergeCell ref="B31:H31"/>
    <mergeCell ref="B32:E32"/>
    <mergeCell ref="F32:H32"/>
    <mergeCell ref="B36:H36"/>
    <mergeCell ref="B37:H37"/>
    <mergeCell ref="G38:H38"/>
    <mergeCell ref="G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H48"/>
    <mergeCell ref="B49:H49"/>
    <mergeCell ref="B50:E50"/>
    <mergeCell ref="F50:H50"/>
    <mergeCell ref="B54:H54"/>
    <mergeCell ref="B55:H55"/>
    <mergeCell ref="B51:E51"/>
    <mergeCell ref="F51:H51"/>
    <mergeCell ref="B52:E52"/>
    <mergeCell ref="F52:H52"/>
    <mergeCell ref="B53:E53"/>
    <mergeCell ref="F53:H53"/>
  </mergeCells>
  <conditionalFormatting sqref="B39:F39">
    <cfRule type="containsText" dxfId="354" priority="1" operator="containsText" text="NO APLICA">
      <formula>NOT(ISERROR(SEARCH("NO APLICA",B39)))</formula>
    </cfRule>
    <cfRule type="cellIs" dxfId="353" priority="2" operator="lessThan">
      <formula>0.5</formula>
    </cfRule>
    <cfRule type="cellIs" dxfId="352" priority="3" operator="between">
      <formula>0.5</formula>
      <formula>0.7</formula>
    </cfRule>
    <cfRule type="cellIs" dxfId="351" priority="4" operator="greaterThan">
      <formula>0.7</formula>
    </cfRule>
  </conditionalFormatting>
  <hyperlinks>
    <hyperlink ref="B53" r:id="rId1" xr:uid="{A0166EF2-BC1E-4FC9-A8A5-80A28A76AD1D}"/>
  </hyperlinks>
  <printOptions horizontalCentered="1" verticalCentered="1"/>
  <pageMargins left="0.70866141732283472" right="0.70866141732283472" top="0.55118110236220474" bottom="0.35433070866141736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3.1.1.1.2.2'!B39:F39</xm:f>
              <xm:sqref>G39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021C4-C287-48D4-AE21-6FC2E311DBCC}">
  <sheetPr codeName="Hoja7"/>
  <dimension ref="B2:Q55"/>
  <sheetViews>
    <sheetView showGridLines="0" view="pageBreakPreview" topLeftCell="B24" zoomScaleNormal="100" zoomScaleSheetLayoutView="100" workbookViewId="0">
      <selection activeCell="I11" sqref="I11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0.140625" style="1" customWidth="1"/>
    <col min="8" max="8" width="17.42578125" style="1" customWidth="1"/>
    <col min="9" max="9" width="64" style="1" customWidth="1"/>
    <col min="10" max="16384" width="11.42578125" style="1"/>
  </cols>
  <sheetData>
    <row r="2" spans="2:17" ht="15" thickBot="1"/>
    <row r="3" spans="2:17" ht="26.25" customHeight="1">
      <c r="B3" s="10"/>
      <c r="C3" s="11"/>
      <c r="D3" s="11"/>
      <c r="E3" s="11"/>
      <c r="F3" s="11"/>
      <c r="G3" s="11"/>
      <c r="H3" s="12"/>
    </row>
    <row r="4" spans="2:17" ht="37.5" customHeight="1">
      <c r="B4" s="13"/>
      <c r="C4" s="201" t="s">
        <v>190</v>
      </c>
      <c r="D4" s="201"/>
      <c r="E4" s="14"/>
      <c r="F4" s="14"/>
      <c r="G4" s="14"/>
      <c r="H4" s="15"/>
    </row>
    <row r="5" spans="2:17" ht="15" thickBot="1">
      <c r="B5" s="16"/>
      <c r="C5" s="17"/>
      <c r="D5" s="17"/>
      <c r="E5" s="17"/>
      <c r="F5" s="17"/>
      <c r="G5" s="17"/>
      <c r="H5" s="18"/>
    </row>
    <row r="6" spans="2:17" ht="27" customHeight="1" thickBot="1">
      <c r="B6" s="121" t="s">
        <v>107</v>
      </c>
      <c r="C6" s="122"/>
      <c r="D6" s="122"/>
      <c r="E6" s="122"/>
      <c r="F6" s="122"/>
      <c r="G6" s="122"/>
      <c r="H6" s="123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76" t="s">
        <v>0</v>
      </c>
      <c r="C7" s="77"/>
      <c r="D7" s="77"/>
      <c r="E7" s="77"/>
      <c r="F7" s="77"/>
      <c r="G7" s="77"/>
      <c r="H7" s="80"/>
      <c r="J7" s="2"/>
      <c r="K7" s="2"/>
      <c r="L7" s="2"/>
      <c r="M7" s="2"/>
      <c r="N7" s="2"/>
      <c r="O7" s="2"/>
      <c r="P7" s="2"/>
      <c r="Q7" s="2"/>
    </row>
    <row r="8" spans="2:17" ht="18.95" customHeight="1">
      <c r="B8" s="200" t="s">
        <v>216</v>
      </c>
      <c r="C8" s="199"/>
      <c r="D8" s="199"/>
      <c r="E8" s="199"/>
      <c r="F8" s="199"/>
      <c r="G8" s="199"/>
      <c r="H8" s="198"/>
      <c r="J8" s="3"/>
      <c r="K8" s="3"/>
      <c r="L8" s="3"/>
      <c r="M8" s="3"/>
      <c r="N8" s="3"/>
      <c r="O8" s="3"/>
      <c r="P8" s="3"/>
      <c r="Q8" s="3"/>
    </row>
    <row r="9" spans="2:17" ht="32.25" customHeight="1">
      <c r="B9" s="86" t="s">
        <v>117</v>
      </c>
      <c r="C9" s="87"/>
      <c r="D9" s="87"/>
      <c r="E9" s="87"/>
      <c r="F9" s="79" t="s">
        <v>77</v>
      </c>
      <c r="G9" s="78"/>
      <c r="H9" s="52" t="s">
        <v>1</v>
      </c>
      <c r="J9" s="4"/>
      <c r="K9" s="4"/>
      <c r="L9" s="4"/>
      <c r="M9" s="4"/>
      <c r="N9" s="4"/>
      <c r="O9" s="4"/>
      <c r="P9" s="4"/>
      <c r="Q9" s="4"/>
    </row>
    <row r="10" spans="2:17" ht="45.75" customHeight="1">
      <c r="B10" s="197" t="s">
        <v>188</v>
      </c>
      <c r="C10" s="196"/>
      <c r="D10" s="196"/>
      <c r="E10" s="196"/>
      <c r="F10" s="84" t="s">
        <v>187</v>
      </c>
      <c r="G10" s="82"/>
      <c r="H10" s="54" t="s">
        <v>198</v>
      </c>
      <c r="J10" s="3"/>
      <c r="K10" s="3"/>
      <c r="L10" s="3"/>
      <c r="M10" s="3"/>
      <c r="N10" s="3"/>
      <c r="O10" s="3"/>
      <c r="P10" s="3"/>
      <c r="Q10" s="3"/>
    </row>
    <row r="11" spans="2:17" ht="24" customHeight="1">
      <c r="B11" s="76" t="s">
        <v>2</v>
      </c>
      <c r="C11" s="77"/>
      <c r="D11" s="77"/>
      <c r="E11" s="78"/>
      <c r="F11" s="79" t="s">
        <v>3</v>
      </c>
      <c r="G11" s="77"/>
      <c r="H11" s="80"/>
      <c r="J11" s="4"/>
      <c r="K11" s="4"/>
      <c r="L11" s="4"/>
      <c r="M11" s="4"/>
      <c r="N11" s="4"/>
      <c r="O11" s="4"/>
      <c r="P11" s="4"/>
      <c r="Q11" s="4"/>
    </row>
    <row r="12" spans="2:17" ht="93.75" customHeight="1">
      <c r="B12" s="59">
        <v>3.2</v>
      </c>
      <c r="C12" s="195" t="s">
        <v>185</v>
      </c>
      <c r="D12" s="194"/>
      <c r="E12" s="193"/>
      <c r="F12" s="54">
        <v>3.2</v>
      </c>
      <c r="G12" s="74" t="s">
        <v>207</v>
      </c>
      <c r="H12" s="75"/>
    </row>
    <row r="13" spans="2:17" ht="17.100000000000001" customHeight="1">
      <c r="B13" s="76" t="s">
        <v>4</v>
      </c>
      <c r="C13" s="77"/>
      <c r="D13" s="77"/>
      <c r="E13" s="77"/>
      <c r="F13" s="77"/>
      <c r="G13" s="77"/>
      <c r="H13" s="80"/>
    </row>
    <row r="14" spans="2:17" ht="25.5" customHeight="1">
      <c r="B14" s="62" t="s">
        <v>5</v>
      </c>
      <c r="C14" s="79" t="s">
        <v>6</v>
      </c>
      <c r="D14" s="78"/>
      <c r="E14" s="52" t="s">
        <v>7</v>
      </c>
      <c r="F14" s="52" t="s">
        <v>8</v>
      </c>
      <c r="G14" s="52" t="s">
        <v>9</v>
      </c>
      <c r="H14" s="53" t="s">
        <v>10</v>
      </c>
    </row>
    <row r="15" spans="2:17" ht="18.95" customHeight="1">
      <c r="B15" s="58" t="s">
        <v>63</v>
      </c>
      <c r="C15" s="113" t="s">
        <v>182</v>
      </c>
      <c r="D15" s="112"/>
      <c r="E15" s="56" t="s">
        <v>178</v>
      </c>
      <c r="F15" s="56" t="s">
        <v>178</v>
      </c>
      <c r="G15" s="56" t="s">
        <v>181</v>
      </c>
      <c r="H15" s="48" t="s">
        <v>11</v>
      </c>
    </row>
    <row r="16" spans="2:17" ht="16.5" customHeight="1">
      <c r="B16" s="169" t="s">
        <v>12</v>
      </c>
      <c r="C16" s="170"/>
      <c r="D16" s="170"/>
      <c r="E16" s="170"/>
      <c r="F16" s="171"/>
      <c r="G16" s="79" t="s">
        <v>13</v>
      </c>
      <c r="H16" s="80"/>
    </row>
    <row r="17" spans="2:8" ht="16.5" customHeight="1">
      <c r="B17" s="6" t="s">
        <v>14</v>
      </c>
      <c r="C17" s="167" t="s">
        <v>15</v>
      </c>
      <c r="D17" s="168"/>
      <c r="E17" s="57" t="s">
        <v>16</v>
      </c>
      <c r="F17" s="52" t="s">
        <v>7</v>
      </c>
      <c r="G17" s="63" t="s">
        <v>17</v>
      </c>
      <c r="H17" s="53" t="s">
        <v>18</v>
      </c>
    </row>
    <row r="18" spans="2:8" ht="21" customHeight="1">
      <c r="B18" s="59" t="s">
        <v>19</v>
      </c>
      <c r="C18" s="84" t="s">
        <v>64</v>
      </c>
      <c r="D18" s="83"/>
      <c r="E18" s="54" t="s">
        <v>180</v>
      </c>
      <c r="F18" s="54" t="s">
        <v>131</v>
      </c>
      <c r="G18" s="50" t="s">
        <v>19</v>
      </c>
      <c r="H18" s="55" t="s">
        <v>179</v>
      </c>
    </row>
    <row r="19" spans="2:8" ht="30.95" customHeight="1">
      <c r="B19" s="76" t="s">
        <v>66</v>
      </c>
      <c r="C19" s="77"/>
      <c r="D19" s="77"/>
      <c r="E19" s="78"/>
      <c r="F19" s="79" t="s">
        <v>20</v>
      </c>
      <c r="G19" s="77"/>
      <c r="H19" s="80"/>
    </row>
    <row r="20" spans="2:8" ht="47.1" customHeight="1">
      <c r="B20" s="62" t="s">
        <v>21</v>
      </c>
      <c r="C20" s="52" t="s">
        <v>22</v>
      </c>
      <c r="D20" s="23" t="s">
        <v>67</v>
      </c>
      <c r="E20" s="52" t="s">
        <v>68</v>
      </c>
      <c r="F20" s="87" t="s">
        <v>23</v>
      </c>
      <c r="G20" s="87"/>
      <c r="H20" s="53" t="s">
        <v>24</v>
      </c>
    </row>
    <row r="21" spans="2:8" ht="18" customHeight="1">
      <c r="B21" s="58" t="s">
        <v>65</v>
      </c>
      <c r="C21" s="56" t="s">
        <v>25</v>
      </c>
      <c r="D21" s="56" t="s">
        <v>178</v>
      </c>
      <c r="E21" s="56" t="s">
        <v>25</v>
      </c>
      <c r="F21" s="114" t="s">
        <v>98</v>
      </c>
      <c r="G21" s="114"/>
      <c r="H21" s="48" t="s">
        <v>63</v>
      </c>
    </row>
    <row r="22" spans="2:8" ht="15.75" customHeight="1">
      <c r="B22" s="76" t="s">
        <v>26</v>
      </c>
      <c r="C22" s="77"/>
      <c r="D22" s="77"/>
      <c r="E22" s="77"/>
      <c r="F22" s="77"/>
      <c r="G22" s="77"/>
      <c r="H22" s="80"/>
    </row>
    <row r="23" spans="2:8" ht="48" customHeight="1">
      <c r="B23" s="81" t="s">
        <v>215</v>
      </c>
      <c r="C23" s="82"/>
      <c r="D23" s="82"/>
      <c r="E23" s="82"/>
      <c r="F23" s="82"/>
      <c r="G23" s="82"/>
      <c r="H23" s="85"/>
    </row>
    <row r="24" spans="2:8" ht="15.75" customHeight="1">
      <c r="B24" s="76" t="s">
        <v>27</v>
      </c>
      <c r="C24" s="77"/>
      <c r="D24" s="77"/>
      <c r="E24" s="77"/>
      <c r="F24" s="77"/>
      <c r="G24" s="77"/>
      <c r="H24" s="80"/>
    </row>
    <row r="25" spans="2:8" ht="32.25" customHeight="1">
      <c r="B25" s="81" t="s">
        <v>214</v>
      </c>
      <c r="C25" s="82"/>
      <c r="D25" s="82"/>
      <c r="E25" s="82"/>
      <c r="F25" s="82"/>
      <c r="G25" s="82"/>
      <c r="H25" s="85"/>
    </row>
    <row r="26" spans="2:8" ht="15.75" customHeight="1">
      <c r="B26" s="76" t="s">
        <v>28</v>
      </c>
      <c r="C26" s="77"/>
      <c r="D26" s="77"/>
      <c r="E26" s="78"/>
      <c r="F26" s="79" t="s">
        <v>29</v>
      </c>
      <c r="G26" s="77"/>
      <c r="H26" s="80"/>
    </row>
    <row r="27" spans="2:8" ht="24.75" customHeight="1">
      <c r="B27" s="81" t="s">
        <v>81</v>
      </c>
      <c r="C27" s="82"/>
      <c r="D27" s="82"/>
      <c r="E27" s="83"/>
      <c r="F27" s="84" t="s">
        <v>84</v>
      </c>
      <c r="G27" s="82"/>
      <c r="H27" s="85"/>
    </row>
    <row r="28" spans="2:8">
      <c r="B28" s="76" t="s">
        <v>30</v>
      </c>
      <c r="C28" s="77"/>
      <c r="D28" s="77"/>
      <c r="E28" s="78"/>
      <c r="F28" s="79" t="s">
        <v>31</v>
      </c>
      <c r="G28" s="77"/>
      <c r="H28" s="80"/>
    </row>
    <row r="29" spans="2:8" ht="27" customHeight="1">
      <c r="B29" s="76" t="s">
        <v>32</v>
      </c>
      <c r="C29" s="78"/>
      <c r="D29" s="87" t="s">
        <v>33</v>
      </c>
      <c r="E29" s="87"/>
      <c r="F29" s="52" t="s">
        <v>32</v>
      </c>
      <c r="G29" s="52" t="s">
        <v>34</v>
      </c>
      <c r="H29" s="52" t="s">
        <v>33</v>
      </c>
    </row>
    <row r="30" spans="2:8">
      <c r="B30" s="136">
        <v>3750</v>
      </c>
      <c r="C30" s="138"/>
      <c r="D30" s="74">
        <v>2021</v>
      </c>
      <c r="E30" s="74"/>
      <c r="F30" s="54">
        <v>1330</v>
      </c>
      <c r="G30" s="9">
        <f>(F30-B30)/B30</f>
        <v>-0.64533333333333331</v>
      </c>
      <c r="H30" s="54">
        <v>2024</v>
      </c>
    </row>
    <row r="31" spans="2:8" ht="19.5" customHeight="1" thickBot="1">
      <c r="B31" s="192" t="s">
        <v>35</v>
      </c>
      <c r="C31" s="191"/>
      <c r="D31" s="191"/>
      <c r="E31" s="191"/>
      <c r="F31" s="191"/>
      <c r="G31" s="191"/>
      <c r="H31" s="190"/>
    </row>
    <row r="32" spans="2:8" ht="19.5" customHeight="1" thickBot="1">
      <c r="B32" s="154" t="s">
        <v>70</v>
      </c>
      <c r="C32" s="155"/>
      <c r="D32" s="155"/>
      <c r="E32" s="156"/>
      <c r="F32" s="154" t="s">
        <v>147</v>
      </c>
      <c r="G32" s="155"/>
      <c r="H32" s="156"/>
    </row>
    <row r="33" spans="2:9" ht="26.1" customHeight="1" thickBot="1">
      <c r="B33" s="189" t="s">
        <v>36</v>
      </c>
      <c r="C33" s="188"/>
      <c r="D33" s="187" t="s">
        <v>37</v>
      </c>
      <c r="E33" s="186" t="s">
        <v>38</v>
      </c>
      <c r="F33" s="185" t="s">
        <v>36</v>
      </c>
      <c r="G33" s="184" t="s">
        <v>37</v>
      </c>
      <c r="H33" s="183" t="s">
        <v>38</v>
      </c>
    </row>
    <row r="34" spans="2:9" ht="45.95" customHeight="1">
      <c r="B34" s="134" t="s">
        <v>104</v>
      </c>
      <c r="C34" s="135"/>
      <c r="D34" s="65" t="s">
        <v>71</v>
      </c>
      <c r="E34" s="65" t="s">
        <v>105</v>
      </c>
      <c r="F34" s="28" t="s">
        <v>72</v>
      </c>
      <c r="G34" s="65" t="s">
        <v>73</v>
      </c>
      <c r="H34" s="41" t="s">
        <v>74</v>
      </c>
      <c r="I34" s="49"/>
    </row>
    <row r="35" spans="2:9" ht="15" customHeight="1">
      <c r="B35" s="76" t="s">
        <v>39</v>
      </c>
      <c r="C35" s="77"/>
      <c r="D35" s="148"/>
      <c r="E35" s="148"/>
      <c r="F35" s="77"/>
      <c r="G35" s="148"/>
      <c r="H35" s="80"/>
    </row>
    <row r="36" spans="2:9" ht="149.25" customHeight="1" thickBot="1">
      <c r="B36" s="182" t="s">
        <v>204</v>
      </c>
      <c r="C36" s="181"/>
      <c r="D36" s="181"/>
      <c r="E36" s="181"/>
      <c r="F36" s="181"/>
      <c r="G36" s="181"/>
      <c r="H36" s="180"/>
    </row>
    <row r="37" spans="2:9" ht="20.100000000000001" customHeight="1" thickBot="1">
      <c r="B37" s="154" t="s">
        <v>40</v>
      </c>
      <c r="C37" s="155"/>
      <c r="D37" s="155"/>
      <c r="E37" s="155"/>
      <c r="F37" s="155"/>
      <c r="G37" s="155"/>
      <c r="H37" s="156"/>
    </row>
    <row r="38" spans="2:9" ht="27.95" customHeight="1" thickBot="1">
      <c r="B38" s="8" t="s">
        <v>41</v>
      </c>
      <c r="C38" s="8" t="s">
        <v>42</v>
      </c>
      <c r="D38" s="179" t="s">
        <v>43</v>
      </c>
      <c r="E38" s="8" t="s">
        <v>44</v>
      </c>
      <c r="F38" s="8" t="s">
        <v>45</v>
      </c>
      <c r="G38" s="154" t="s">
        <v>46</v>
      </c>
      <c r="H38" s="156"/>
    </row>
    <row r="39" spans="2:9" ht="38.1" customHeight="1" thickBot="1">
      <c r="B39" s="43">
        <v>1</v>
      </c>
      <c r="C39" s="43">
        <v>0.99239999999999995</v>
      </c>
      <c r="D39" s="43">
        <v>1</v>
      </c>
      <c r="E39" s="43" t="s">
        <v>62</v>
      </c>
      <c r="F39" s="43">
        <v>0.73270000000000002</v>
      </c>
      <c r="G39" s="157"/>
      <c r="H39" s="158"/>
    </row>
    <row r="40" spans="2:9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9" ht="21" customHeight="1">
      <c r="B41" s="81" t="s">
        <v>213</v>
      </c>
      <c r="C41" s="82"/>
      <c r="D41" s="82"/>
      <c r="E41" s="83"/>
      <c r="F41" s="84" t="s">
        <v>212</v>
      </c>
      <c r="G41" s="82"/>
      <c r="H41" s="85"/>
    </row>
    <row r="42" spans="2:9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9" ht="21" customHeight="1">
      <c r="B43" s="81" t="s">
        <v>172</v>
      </c>
      <c r="C43" s="82"/>
      <c r="D43" s="82"/>
      <c r="E43" s="83"/>
      <c r="F43" s="84" t="s">
        <v>211</v>
      </c>
      <c r="G43" s="82"/>
      <c r="H43" s="85"/>
    </row>
    <row r="44" spans="2:9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9" ht="12.95" customHeight="1">
      <c r="B45" s="84" t="s">
        <v>210</v>
      </c>
      <c r="C45" s="82"/>
      <c r="D45" s="82"/>
      <c r="E45" s="82"/>
      <c r="F45" s="84" t="s">
        <v>209</v>
      </c>
      <c r="G45" s="82"/>
      <c r="H45" s="85"/>
    </row>
    <row r="46" spans="2:9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9" ht="14.1" customHeight="1">
      <c r="B47" s="81" t="s">
        <v>169</v>
      </c>
      <c r="C47" s="82"/>
      <c r="D47" s="82"/>
      <c r="E47" s="83"/>
      <c r="F47" s="84" t="s">
        <v>200</v>
      </c>
      <c r="G47" s="82"/>
      <c r="H47" s="85"/>
    </row>
    <row r="48" spans="2:9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81" t="s">
        <v>168</v>
      </c>
      <c r="C49" s="82"/>
      <c r="D49" s="82"/>
      <c r="E49" s="82"/>
      <c r="F49" s="82"/>
      <c r="G49" s="82"/>
      <c r="H49" s="85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18.95" customHeight="1">
      <c r="B51" s="81" t="s">
        <v>167</v>
      </c>
      <c r="C51" s="82"/>
      <c r="D51" s="82"/>
      <c r="E51" s="83"/>
      <c r="F51" s="84" t="s">
        <v>166</v>
      </c>
      <c r="G51" s="82"/>
      <c r="H51" s="85"/>
    </row>
    <row r="52" spans="2:8" ht="16.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8" t="s">
        <v>165</v>
      </c>
      <c r="C53" s="177"/>
      <c r="D53" s="177"/>
      <c r="E53" s="176"/>
      <c r="F53" s="175">
        <v>9988400573</v>
      </c>
      <c r="G53" s="174"/>
      <c r="H53" s="173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9:G9"/>
    <mergeCell ref="B13:H13"/>
    <mergeCell ref="C14:D14"/>
    <mergeCell ref="C15:D15"/>
    <mergeCell ref="B16:F16"/>
    <mergeCell ref="G16:H16"/>
    <mergeCell ref="C4:D4"/>
    <mergeCell ref="B6:H6"/>
    <mergeCell ref="B7:H7"/>
    <mergeCell ref="B8:H8"/>
    <mergeCell ref="B9:E9"/>
    <mergeCell ref="B10:E10"/>
    <mergeCell ref="F10:G10"/>
    <mergeCell ref="B11:E11"/>
    <mergeCell ref="F11:H11"/>
    <mergeCell ref="C12:E12"/>
    <mergeCell ref="G12:H12"/>
    <mergeCell ref="B23:H23"/>
    <mergeCell ref="B24:H24"/>
    <mergeCell ref="B25:H25"/>
    <mergeCell ref="B26:E26"/>
    <mergeCell ref="F26:H26"/>
    <mergeCell ref="C17:D17"/>
    <mergeCell ref="B33:C33"/>
    <mergeCell ref="B34:C34"/>
    <mergeCell ref="B27:E27"/>
    <mergeCell ref="F27:H27"/>
    <mergeCell ref="C18:D18"/>
    <mergeCell ref="B19:E19"/>
    <mergeCell ref="F19:H19"/>
    <mergeCell ref="F20:G20"/>
    <mergeCell ref="F21:G21"/>
    <mergeCell ref="B22:H22"/>
    <mergeCell ref="B35:H35"/>
    <mergeCell ref="B28:E28"/>
    <mergeCell ref="F28:H28"/>
    <mergeCell ref="B29:C29"/>
    <mergeCell ref="D29:E29"/>
    <mergeCell ref="B30:C30"/>
    <mergeCell ref="D30:E30"/>
    <mergeCell ref="B31:H31"/>
    <mergeCell ref="B32:E32"/>
    <mergeCell ref="F32:H32"/>
    <mergeCell ref="B36:H36"/>
    <mergeCell ref="B37:H37"/>
    <mergeCell ref="G38:H38"/>
    <mergeCell ref="G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H48"/>
    <mergeCell ref="B49:H49"/>
    <mergeCell ref="B50:E50"/>
    <mergeCell ref="F50:H50"/>
    <mergeCell ref="B54:H54"/>
    <mergeCell ref="B55:H55"/>
    <mergeCell ref="B51:E51"/>
    <mergeCell ref="F51:H51"/>
    <mergeCell ref="B52:E52"/>
    <mergeCell ref="F52:H52"/>
    <mergeCell ref="B53:E53"/>
    <mergeCell ref="F53:H53"/>
  </mergeCells>
  <conditionalFormatting sqref="B39:F39">
    <cfRule type="containsText" dxfId="350" priority="1" operator="containsText" text="NO APLICA">
      <formula>NOT(ISERROR(SEARCH("NO APLICA",B39)))</formula>
    </cfRule>
    <cfRule type="cellIs" dxfId="349" priority="2" operator="lessThan">
      <formula>0.5</formula>
    </cfRule>
    <cfRule type="cellIs" dxfId="348" priority="3" operator="between">
      <formula>0.5</formula>
      <formula>0.7</formula>
    </cfRule>
    <cfRule type="cellIs" dxfId="347" priority="4" operator="greaterThan">
      <formula>0.7</formula>
    </cfRule>
  </conditionalFormatting>
  <hyperlinks>
    <hyperlink ref="B53" r:id="rId1" xr:uid="{5C75C21F-4DF9-49D5-A8CD-9B381EEA378F}"/>
  </hyperlinks>
  <printOptions horizontalCentered="1" verticalCentered="1"/>
  <pageMargins left="0.70866141732283472" right="0.70866141732283472" top="0.55118110236220474" bottom="0.35433070866141736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3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3.1.1.1.2.3'!B39:F39</xm:f>
              <xm:sqref>G39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A8A83-26F4-44D5-9143-618CC3EC20B9}">
  <sheetPr codeName="Hoja8"/>
  <dimension ref="B1:Q55"/>
  <sheetViews>
    <sheetView showGridLines="0" view="pageBreakPreview" zoomScaleNormal="100" zoomScaleSheetLayoutView="100" workbookViewId="0">
      <selection activeCell="I11" sqref="I11"/>
    </sheetView>
  </sheetViews>
  <sheetFormatPr baseColWidth="10" defaultColWidth="11.42578125" defaultRowHeight="14.25"/>
  <cols>
    <col min="1" max="1" width="2.7109375" style="1" customWidth="1"/>
    <col min="2" max="4" width="11.42578125" style="1"/>
    <col min="5" max="5" width="12.42578125" style="1" customWidth="1"/>
    <col min="6" max="6" width="13.28515625" style="1" customWidth="1"/>
    <col min="7" max="7" width="10.140625" style="1" customWidth="1"/>
    <col min="8" max="8" width="17.42578125" style="1" customWidth="1"/>
    <col min="9" max="9" width="64" style="1" customWidth="1"/>
    <col min="10" max="16384" width="11.42578125" style="1"/>
  </cols>
  <sheetData>
    <row r="1" spans="2:17" ht="9" customHeight="1"/>
    <row r="2" spans="2:17" ht="9.75" customHeight="1" thickBot="1"/>
    <row r="3" spans="2:17" ht="26.25" customHeight="1">
      <c r="B3" s="10"/>
      <c r="C3" s="11"/>
      <c r="D3" s="11"/>
      <c r="E3" s="11"/>
      <c r="F3" s="11"/>
      <c r="G3" s="11"/>
      <c r="H3" s="12"/>
    </row>
    <row r="4" spans="2:17" ht="37.5" customHeight="1">
      <c r="B4" s="13"/>
      <c r="C4" s="201" t="s">
        <v>190</v>
      </c>
      <c r="D4" s="201"/>
      <c r="E4" s="14"/>
      <c r="F4" s="14"/>
      <c r="G4" s="14"/>
      <c r="H4" s="15"/>
    </row>
    <row r="5" spans="2:17" ht="15" thickBot="1">
      <c r="B5" s="16"/>
      <c r="C5" s="17"/>
      <c r="D5" s="17"/>
      <c r="E5" s="17"/>
      <c r="F5" s="17"/>
      <c r="G5" s="17"/>
      <c r="H5" s="18"/>
    </row>
    <row r="6" spans="2:17" ht="27" customHeight="1" thickBot="1">
      <c r="B6" s="121" t="s">
        <v>107</v>
      </c>
      <c r="C6" s="122"/>
      <c r="D6" s="122"/>
      <c r="E6" s="122"/>
      <c r="F6" s="122"/>
      <c r="G6" s="122"/>
      <c r="H6" s="123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76" t="s">
        <v>0</v>
      </c>
      <c r="C7" s="77"/>
      <c r="D7" s="77"/>
      <c r="E7" s="77"/>
      <c r="F7" s="77"/>
      <c r="G7" s="77"/>
      <c r="H7" s="80"/>
      <c r="J7" s="2"/>
      <c r="K7" s="2"/>
      <c r="L7" s="2"/>
      <c r="M7" s="2"/>
      <c r="N7" s="2"/>
      <c r="O7" s="2"/>
      <c r="P7" s="2"/>
      <c r="Q7" s="2"/>
    </row>
    <row r="8" spans="2:17" ht="18.95" customHeight="1">
      <c r="B8" s="200" t="s">
        <v>224</v>
      </c>
      <c r="C8" s="199"/>
      <c r="D8" s="199"/>
      <c r="E8" s="199"/>
      <c r="F8" s="199"/>
      <c r="G8" s="199"/>
      <c r="H8" s="198"/>
      <c r="J8" s="3"/>
      <c r="K8" s="3"/>
      <c r="L8" s="3"/>
      <c r="M8" s="3"/>
      <c r="N8" s="3"/>
      <c r="O8" s="3"/>
      <c r="P8" s="3"/>
      <c r="Q8" s="3"/>
    </row>
    <row r="9" spans="2:17" ht="32.25" customHeight="1">
      <c r="B9" s="86" t="s">
        <v>117</v>
      </c>
      <c r="C9" s="87"/>
      <c r="D9" s="87"/>
      <c r="E9" s="87"/>
      <c r="F9" s="79" t="s">
        <v>77</v>
      </c>
      <c r="G9" s="78"/>
      <c r="H9" s="52" t="s">
        <v>1</v>
      </c>
      <c r="J9" s="4"/>
      <c r="K9" s="4"/>
      <c r="L9" s="4"/>
      <c r="M9" s="4"/>
      <c r="N9" s="4"/>
      <c r="O9" s="4"/>
      <c r="P9" s="4"/>
      <c r="Q9" s="4"/>
    </row>
    <row r="10" spans="2:17" ht="46.5" customHeight="1">
      <c r="B10" s="197" t="s">
        <v>188</v>
      </c>
      <c r="C10" s="196"/>
      <c r="D10" s="196"/>
      <c r="E10" s="196"/>
      <c r="F10" s="84" t="s">
        <v>187</v>
      </c>
      <c r="G10" s="82"/>
      <c r="H10" s="54" t="s">
        <v>198</v>
      </c>
      <c r="J10" s="3"/>
      <c r="K10" s="3"/>
      <c r="L10" s="3"/>
      <c r="M10" s="3"/>
      <c r="N10" s="3"/>
      <c r="O10" s="3"/>
      <c r="P10" s="3"/>
      <c r="Q10" s="3"/>
    </row>
    <row r="11" spans="2:17" ht="24" customHeight="1">
      <c r="B11" s="76" t="s">
        <v>2</v>
      </c>
      <c r="C11" s="77"/>
      <c r="D11" s="77"/>
      <c r="E11" s="78"/>
      <c r="F11" s="79" t="s">
        <v>3</v>
      </c>
      <c r="G11" s="77"/>
      <c r="H11" s="80"/>
      <c r="J11" s="4"/>
      <c r="K11" s="4"/>
      <c r="L11" s="4"/>
      <c r="M11" s="4"/>
      <c r="N11" s="4"/>
      <c r="O11" s="4"/>
      <c r="P11" s="4"/>
      <c r="Q11" s="4"/>
    </row>
    <row r="12" spans="2:17" ht="94.5" customHeight="1">
      <c r="B12" s="59">
        <v>3.2</v>
      </c>
      <c r="C12" s="195" t="s">
        <v>185</v>
      </c>
      <c r="D12" s="194"/>
      <c r="E12" s="193"/>
      <c r="F12" s="54">
        <v>3.2</v>
      </c>
      <c r="G12" s="74" t="s">
        <v>207</v>
      </c>
      <c r="H12" s="75"/>
    </row>
    <row r="13" spans="2:17" ht="17.100000000000001" customHeight="1">
      <c r="B13" s="76" t="s">
        <v>4</v>
      </c>
      <c r="C13" s="77"/>
      <c r="D13" s="77"/>
      <c r="E13" s="77"/>
      <c r="F13" s="77"/>
      <c r="G13" s="77"/>
      <c r="H13" s="80"/>
    </row>
    <row r="14" spans="2:17" ht="25.5" customHeight="1">
      <c r="B14" s="62" t="s">
        <v>5</v>
      </c>
      <c r="C14" s="79" t="s">
        <v>6</v>
      </c>
      <c r="D14" s="78"/>
      <c r="E14" s="52" t="s">
        <v>7</v>
      </c>
      <c r="F14" s="52" t="s">
        <v>8</v>
      </c>
      <c r="G14" s="52" t="s">
        <v>9</v>
      </c>
      <c r="H14" s="53" t="s">
        <v>10</v>
      </c>
    </row>
    <row r="15" spans="2:17" ht="18.95" customHeight="1">
      <c r="B15" s="58" t="s">
        <v>63</v>
      </c>
      <c r="C15" s="113" t="s">
        <v>182</v>
      </c>
      <c r="D15" s="112"/>
      <c r="E15" s="56" t="s">
        <v>178</v>
      </c>
      <c r="F15" s="56" t="s">
        <v>178</v>
      </c>
      <c r="G15" s="56" t="s">
        <v>181</v>
      </c>
      <c r="H15" s="48" t="s">
        <v>11</v>
      </c>
    </row>
    <row r="16" spans="2:17" ht="16.5" customHeight="1">
      <c r="B16" s="169" t="s">
        <v>12</v>
      </c>
      <c r="C16" s="170"/>
      <c r="D16" s="170"/>
      <c r="E16" s="170"/>
      <c r="F16" s="171"/>
      <c r="G16" s="79" t="s">
        <v>13</v>
      </c>
      <c r="H16" s="80"/>
    </row>
    <row r="17" spans="2:8" ht="16.5" customHeight="1">
      <c r="B17" s="6" t="s">
        <v>14</v>
      </c>
      <c r="C17" s="167" t="s">
        <v>15</v>
      </c>
      <c r="D17" s="168"/>
      <c r="E17" s="57" t="s">
        <v>16</v>
      </c>
      <c r="F17" s="52" t="s">
        <v>7</v>
      </c>
      <c r="G17" s="63" t="s">
        <v>17</v>
      </c>
      <c r="H17" s="53" t="s">
        <v>18</v>
      </c>
    </row>
    <row r="18" spans="2:8" ht="21" customHeight="1">
      <c r="B18" s="59" t="s">
        <v>19</v>
      </c>
      <c r="C18" s="84" t="s">
        <v>64</v>
      </c>
      <c r="D18" s="83"/>
      <c r="E18" s="54" t="s">
        <v>180</v>
      </c>
      <c r="F18" s="54" t="s">
        <v>131</v>
      </c>
      <c r="G18" s="50" t="s">
        <v>19</v>
      </c>
      <c r="H18" s="55" t="s">
        <v>179</v>
      </c>
    </row>
    <row r="19" spans="2:8" ht="30.95" customHeight="1">
      <c r="B19" s="76" t="s">
        <v>66</v>
      </c>
      <c r="C19" s="77"/>
      <c r="D19" s="77"/>
      <c r="E19" s="78"/>
      <c r="F19" s="79" t="s">
        <v>20</v>
      </c>
      <c r="G19" s="77"/>
      <c r="H19" s="80"/>
    </row>
    <row r="20" spans="2:8" ht="47.1" customHeight="1">
      <c r="B20" s="62" t="s">
        <v>21</v>
      </c>
      <c r="C20" s="52" t="s">
        <v>22</v>
      </c>
      <c r="D20" s="23" t="s">
        <v>67</v>
      </c>
      <c r="E20" s="52" t="s">
        <v>68</v>
      </c>
      <c r="F20" s="87" t="s">
        <v>23</v>
      </c>
      <c r="G20" s="87"/>
      <c r="H20" s="53" t="s">
        <v>24</v>
      </c>
    </row>
    <row r="21" spans="2:8" ht="18" customHeight="1">
      <c r="B21" s="58" t="s">
        <v>65</v>
      </c>
      <c r="C21" s="56" t="s">
        <v>25</v>
      </c>
      <c r="D21" s="56" t="s">
        <v>178</v>
      </c>
      <c r="E21" s="56" t="s">
        <v>25</v>
      </c>
      <c r="F21" s="114" t="s">
        <v>98</v>
      </c>
      <c r="G21" s="114"/>
      <c r="H21" s="48" t="s">
        <v>63</v>
      </c>
    </row>
    <row r="22" spans="2:8" ht="15.75" customHeight="1">
      <c r="B22" s="76" t="s">
        <v>26</v>
      </c>
      <c r="C22" s="77"/>
      <c r="D22" s="77"/>
      <c r="E22" s="77"/>
      <c r="F22" s="77"/>
      <c r="G22" s="77"/>
      <c r="H22" s="80"/>
    </row>
    <row r="23" spans="2:8" ht="48" customHeight="1">
      <c r="B23" s="81" t="s">
        <v>223</v>
      </c>
      <c r="C23" s="82"/>
      <c r="D23" s="82"/>
      <c r="E23" s="82"/>
      <c r="F23" s="82"/>
      <c r="G23" s="82"/>
      <c r="H23" s="85"/>
    </row>
    <row r="24" spans="2:8" ht="15.75" customHeight="1">
      <c r="B24" s="76" t="s">
        <v>27</v>
      </c>
      <c r="C24" s="77"/>
      <c r="D24" s="77"/>
      <c r="E24" s="77"/>
      <c r="F24" s="77"/>
      <c r="G24" s="77"/>
      <c r="H24" s="80"/>
    </row>
    <row r="25" spans="2:8" ht="32.25" customHeight="1">
      <c r="B25" s="81" t="s">
        <v>222</v>
      </c>
      <c r="C25" s="82"/>
      <c r="D25" s="82"/>
      <c r="E25" s="82"/>
      <c r="F25" s="82"/>
      <c r="G25" s="82"/>
      <c r="H25" s="85"/>
    </row>
    <row r="26" spans="2:8" ht="15.75" customHeight="1">
      <c r="B26" s="76" t="s">
        <v>28</v>
      </c>
      <c r="C26" s="77"/>
      <c r="D26" s="77"/>
      <c r="E26" s="78"/>
      <c r="F26" s="79" t="s">
        <v>29</v>
      </c>
      <c r="G26" s="77"/>
      <c r="H26" s="80"/>
    </row>
    <row r="27" spans="2:8" ht="24.75" customHeight="1">
      <c r="B27" s="81" t="s">
        <v>81</v>
      </c>
      <c r="C27" s="82"/>
      <c r="D27" s="82"/>
      <c r="E27" s="83"/>
      <c r="F27" s="84" t="s">
        <v>84</v>
      </c>
      <c r="G27" s="82"/>
      <c r="H27" s="85"/>
    </row>
    <row r="28" spans="2:8">
      <c r="B28" s="87" t="s">
        <v>30</v>
      </c>
      <c r="C28" s="87"/>
      <c r="D28" s="87"/>
      <c r="E28" s="87"/>
      <c r="F28" s="87" t="s">
        <v>31</v>
      </c>
      <c r="G28" s="87"/>
      <c r="H28" s="87"/>
    </row>
    <row r="29" spans="2:8" ht="27" customHeight="1">
      <c r="B29" s="87" t="s">
        <v>32</v>
      </c>
      <c r="C29" s="87"/>
      <c r="D29" s="87" t="s">
        <v>33</v>
      </c>
      <c r="E29" s="87"/>
      <c r="F29" s="52" t="s">
        <v>32</v>
      </c>
      <c r="G29" s="52" t="s">
        <v>34</v>
      </c>
      <c r="H29" s="52" t="s">
        <v>33</v>
      </c>
    </row>
    <row r="30" spans="2:8">
      <c r="B30" s="74">
        <v>67</v>
      </c>
      <c r="C30" s="74"/>
      <c r="D30" s="74">
        <v>2021</v>
      </c>
      <c r="E30" s="74"/>
      <c r="F30" s="54">
        <v>201</v>
      </c>
      <c r="G30" s="9">
        <f>(F30-B30)/B30</f>
        <v>2</v>
      </c>
      <c r="H30" s="54">
        <v>2024</v>
      </c>
    </row>
    <row r="31" spans="2:8" ht="19.5" customHeight="1" thickBot="1">
      <c r="B31" s="192" t="s">
        <v>35</v>
      </c>
      <c r="C31" s="191"/>
      <c r="D31" s="191"/>
      <c r="E31" s="191"/>
      <c r="F31" s="191"/>
      <c r="G31" s="191"/>
      <c r="H31" s="190"/>
    </row>
    <row r="32" spans="2:8" ht="19.5" customHeight="1" thickBot="1">
      <c r="B32" s="154" t="s">
        <v>70</v>
      </c>
      <c r="C32" s="155"/>
      <c r="D32" s="155"/>
      <c r="E32" s="156"/>
      <c r="F32" s="154" t="s">
        <v>147</v>
      </c>
      <c r="G32" s="155"/>
      <c r="H32" s="156"/>
    </row>
    <row r="33" spans="2:9" ht="26.1" customHeight="1" thickBot="1">
      <c r="B33" s="189" t="s">
        <v>36</v>
      </c>
      <c r="C33" s="188"/>
      <c r="D33" s="187" t="s">
        <v>37</v>
      </c>
      <c r="E33" s="186" t="s">
        <v>38</v>
      </c>
      <c r="F33" s="185" t="s">
        <v>36</v>
      </c>
      <c r="G33" s="184" t="s">
        <v>37</v>
      </c>
      <c r="H33" s="183" t="s">
        <v>38</v>
      </c>
    </row>
    <row r="34" spans="2:9" ht="45.95" customHeight="1">
      <c r="B34" s="134" t="s">
        <v>104</v>
      </c>
      <c r="C34" s="135"/>
      <c r="D34" s="65" t="s">
        <v>71</v>
      </c>
      <c r="E34" s="65" t="s">
        <v>105</v>
      </c>
      <c r="F34" s="28" t="s">
        <v>72</v>
      </c>
      <c r="G34" s="65" t="s">
        <v>73</v>
      </c>
      <c r="H34" s="41" t="s">
        <v>74</v>
      </c>
      <c r="I34" s="49"/>
    </row>
    <row r="35" spans="2:9" ht="15" customHeight="1">
      <c r="B35" s="76" t="s">
        <v>39</v>
      </c>
      <c r="C35" s="77"/>
      <c r="D35" s="148"/>
      <c r="E35" s="148"/>
      <c r="F35" s="77"/>
      <c r="G35" s="148"/>
      <c r="H35" s="80"/>
    </row>
    <row r="36" spans="2:9" ht="147" customHeight="1" thickBot="1">
      <c r="B36" s="182" t="s">
        <v>175</v>
      </c>
      <c r="C36" s="181"/>
      <c r="D36" s="181"/>
      <c r="E36" s="181"/>
      <c r="F36" s="181"/>
      <c r="G36" s="181"/>
      <c r="H36" s="180"/>
    </row>
    <row r="37" spans="2:9" ht="20.100000000000001" customHeight="1" thickBot="1">
      <c r="B37" s="154" t="s">
        <v>40</v>
      </c>
      <c r="C37" s="155"/>
      <c r="D37" s="155"/>
      <c r="E37" s="155"/>
      <c r="F37" s="155"/>
      <c r="G37" s="155"/>
      <c r="H37" s="156"/>
    </row>
    <row r="38" spans="2:9" ht="27.95" customHeight="1" thickBot="1">
      <c r="B38" s="8" t="s">
        <v>41</v>
      </c>
      <c r="C38" s="8" t="s">
        <v>42</v>
      </c>
      <c r="D38" s="179" t="s">
        <v>43</v>
      </c>
      <c r="E38" s="8" t="s">
        <v>44</v>
      </c>
      <c r="F38" s="8" t="s">
        <v>45</v>
      </c>
      <c r="G38" s="154" t="s">
        <v>46</v>
      </c>
      <c r="H38" s="156"/>
    </row>
    <row r="39" spans="2:9" ht="38.1" customHeight="1" thickBot="1">
      <c r="B39" s="43">
        <v>1</v>
      </c>
      <c r="C39" s="43">
        <v>0.5181</v>
      </c>
      <c r="D39" s="43">
        <v>1</v>
      </c>
      <c r="E39" s="43" t="s">
        <v>153</v>
      </c>
      <c r="F39" s="43">
        <v>0.60829999999999995</v>
      </c>
      <c r="G39" s="157"/>
      <c r="H39" s="158"/>
    </row>
    <row r="40" spans="2:9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9" ht="21" customHeight="1">
      <c r="B41" s="81" t="s">
        <v>221</v>
      </c>
      <c r="C41" s="82"/>
      <c r="D41" s="82"/>
      <c r="E41" s="83"/>
      <c r="F41" s="84" t="s">
        <v>220</v>
      </c>
      <c r="G41" s="82"/>
      <c r="H41" s="85"/>
    </row>
    <row r="42" spans="2:9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9" ht="21" customHeight="1">
      <c r="B43" s="81" t="s">
        <v>172</v>
      </c>
      <c r="C43" s="82"/>
      <c r="D43" s="82"/>
      <c r="E43" s="83"/>
      <c r="F43" s="84" t="s">
        <v>217</v>
      </c>
      <c r="G43" s="82"/>
      <c r="H43" s="85"/>
    </row>
    <row r="44" spans="2:9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9" ht="12.95" customHeight="1">
      <c r="B45" s="84" t="s">
        <v>219</v>
      </c>
      <c r="C45" s="82"/>
      <c r="D45" s="82"/>
      <c r="E45" s="82"/>
      <c r="F45" s="84" t="s">
        <v>218</v>
      </c>
      <c r="G45" s="82"/>
      <c r="H45" s="85"/>
    </row>
    <row r="46" spans="2:9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9" ht="14.1" customHeight="1">
      <c r="B47" s="81" t="s">
        <v>169</v>
      </c>
      <c r="C47" s="82"/>
      <c r="D47" s="82"/>
      <c r="E47" s="83"/>
      <c r="F47" s="84" t="s">
        <v>217</v>
      </c>
      <c r="G47" s="82"/>
      <c r="H47" s="85"/>
    </row>
    <row r="48" spans="2:9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81" t="s">
        <v>168</v>
      </c>
      <c r="C49" s="82"/>
      <c r="D49" s="82"/>
      <c r="E49" s="82"/>
      <c r="F49" s="82"/>
      <c r="G49" s="82"/>
      <c r="H49" s="85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18.95" customHeight="1">
      <c r="B51" s="81" t="s">
        <v>167</v>
      </c>
      <c r="C51" s="82"/>
      <c r="D51" s="82"/>
      <c r="E51" s="83"/>
      <c r="F51" s="84" t="s">
        <v>166</v>
      </c>
      <c r="G51" s="82"/>
      <c r="H51" s="85"/>
    </row>
    <row r="52" spans="2:8" ht="16.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8" t="s">
        <v>165</v>
      </c>
      <c r="C53" s="177"/>
      <c r="D53" s="177"/>
      <c r="E53" s="176"/>
      <c r="F53" s="175">
        <v>9988400573</v>
      </c>
      <c r="G53" s="174"/>
      <c r="H53" s="173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9:G9"/>
    <mergeCell ref="C14:D14"/>
    <mergeCell ref="C15:D15"/>
    <mergeCell ref="B16:F16"/>
    <mergeCell ref="G16:H16"/>
    <mergeCell ref="G12:H12"/>
    <mergeCell ref="C4:D4"/>
    <mergeCell ref="B6:H6"/>
    <mergeCell ref="B7:H7"/>
    <mergeCell ref="B8:H8"/>
    <mergeCell ref="B9:E9"/>
    <mergeCell ref="B10:E10"/>
    <mergeCell ref="F10:G10"/>
    <mergeCell ref="B11:E11"/>
    <mergeCell ref="F11:H11"/>
    <mergeCell ref="C12:E12"/>
    <mergeCell ref="B13:H13"/>
    <mergeCell ref="B23:H23"/>
    <mergeCell ref="B24:H24"/>
    <mergeCell ref="B25:H25"/>
    <mergeCell ref="B26:E26"/>
    <mergeCell ref="F26:H26"/>
    <mergeCell ref="C17:D17"/>
    <mergeCell ref="B33:C33"/>
    <mergeCell ref="B34:C34"/>
    <mergeCell ref="B27:E27"/>
    <mergeCell ref="F27:H27"/>
    <mergeCell ref="C18:D18"/>
    <mergeCell ref="B19:E19"/>
    <mergeCell ref="F19:H19"/>
    <mergeCell ref="F20:G20"/>
    <mergeCell ref="F21:G21"/>
    <mergeCell ref="B22:H22"/>
    <mergeCell ref="B35:H35"/>
    <mergeCell ref="B28:E28"/>
    <mergeCell ref="F28:H28"/>
    <mergeCell ref="B29:C29"/>
    <mergeCell ref="D29:E29"/>
    <mergeCell ref="B30:C30"/>
    <mergeCell ref="D30:E30"/>
    <mergeCell ref="B31:H31"/>
    <mergeCell ref="B32:E32"/>
    <mergeCell ref="F32:H32"/>
    <mergeCell ref="B36:H36"/>
    <mergeCell ref="B37:H37"/>
    <mergeCell ref="G38:H38"/>
    <mergeCell ref="G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H48"/>
    <mergeCell ref="B49:H49"/>
    <mergeCell ref="B50:E50"/>
    <mergeCell ref="F50:H50"/>
    <mergeCell ref="B54:H54"/>
    <mergeCell ref="B55:H55"/>
    <mergeCell ref="B51:E51"/>
    <mergeCell ref="F51:H51"/>
    <mergeCell ref="B52:E52"/>
    <mergeCell ref="F52:H52"/>
    <mergeCell ref="B53:E53"/>
    <mergeCell ref="F53:H53"/>
  </mergeCells>
  <conditionalFormatting sqref="B39:F39">
    <cfRule type="containsText" dxfId="346" priority="1" operator="containsText" text="NO APLICA">
      <formula>NOT(ISERROR(SEARCH("NO APLICA",B39)))</formula>
    </cfRule>
    <cfRule type="cellIs" dxfId="345" priority="2" operator="lessThan">
      <formula>0.5</formula>
    </cfRule>
    <cfRule type="cellIs" dxfId="344" priority="3" operator="between">
      <formula>0.5</formula>
      <formula>0.7</formula>
    </cfRule>
    <cfRule type="cellIs" dxfId="343" priority="4" operator="greaterThan">
      <formula>0.7</formula>
    </cfRule>
  </conditionalFormatting>
  <hyperlinks>
    <hyperlink ref="B53" r:id="rId1" xr:uid="{FA9BA5D3-1C21-4BC4-9F2E-8D40746FAA8E}"/>
  </hyperlinks>
  <printOptions horizontalCentered="1" verticalCentered="1"/>
  <pageMargins left="0.70866141732283472" right="0.70866141732283472" top="0.55118110236220474" bottom="0.35433070866141736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4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3.1.1.1.2.4'!B39:F39</xm:f>
              <xm:sqref>G39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C6019-C658-4F80-BF77-49A170A2A359}">
  <sheetPr codeName="Hoja9">
    <pageSetUpPr fitToPage="1"/>
  </sheetPr>
  <dimension ref="B1:Q55"/>
  <sheetViews>
    <sheetView showGridLines="0" zoomScale="85" zoomScaleNormal="85" workbookViewId="0">
      <selection activeCell="I11" sqref="I11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86" t="s">
        <v>0</v>
      </c>
      <c r="C6" s="87"/>
      <c r="D6" s="87"/>
      <c r="E6" s="87"/>
      <c r="F6" s="87"/>
      <c r="G6" s="87"/>
      <c r="H6" s="8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24" t="s">
        <v>248</v>
      </c>
      <c r="C7" s="125"/>
      <c r="D7" s="125"/>
      <c r="E7" s="125"/>
      <c r="F7" s="125"/>
      <c r="G7" s="125"/>
      <c r="H7" s="126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87" t="s">
        <v>77</v>
      </c>
      <c r="G8" s="87"/>
      <c r="H8" s="53" t="s">
        <v>1</v>
      </c>
      <c r="J8" s="4"/>
      <c r="K8" s="4"/>
      <c r="L8" s="4"/>
      <c r="M8" s="4"/>
      <c r="N8" s="4"/>
      <c r="O8" s="4"/>
      <c r="P8" s="4"/>
      <c r="Q8" s="4"/>
    </row>
    <row r="9" spans="2:17" ht="49.5" customHeight="1">
      <c r="B9" s="73" t="s">
        <v>188</v>
      </c>
      <c r="C9" s="74"/>
      <c r="D9" s="74"/>
      <c r="E9" s="74"/>
      <c r="F9" s="74" t="s">
        <v>247</v>
      </c>
      <c r="G9" s="74"/>
      <c r="H9" s="55" t="s">
        <v>186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86" t="s">
        <v>2</v>
      </c>
      <c r="C10" s="87"/>
      <c r="D10" s="87"/>
      <c r="E10" s="87"/>
      <c r="F10" s="87" t="s">
        <v>3</v>
      </c>
      <c r="G10" s="87"/>
      <c r="H10" s="88"/>
      <c r="J10" s="4"/>
      <c r="K10" s="4"/>
      <c r="L10" s="4"/>
      <c r="M10" s="4"/>
      <c r="N10" s="4"/>
      <c r="O10" s="4"/>
      <c r="P10" s="4"/>
      <c r="Q10" s="4"/>
    </row>
    <row r="11" spans="2:17" ht="104.25" customHeight="1">
      <c r="B11" s="209" t="s">
        <v>75</v>
      </c>
      <c r="C11" s="196" t="s">
        <v>76</v>
      </c>
      <c r="D11" s="196"/>
      <c r="E11" s="196"/>
      <c r="F11" s="46" t="s">
        <v>246</v>
      </c>
      <c r="G11" s="196" t="s">
        <v>245</v>
      </c>
      <c r="H11" s="208"/>
    </row>
    <row r="12" spans="2:17" ht="17.100000000000001" customHeight="1">
      <c r="B12" s="86" t="s">
        <v>4</v>
      </c>
      <c r="C12" s="87"/>
      <c r="D12" s="87"/>
      <c r="E12" s="87"/>
      <c r="F12" s="87"/>
      <c r="G12" s="87"/>
      <c r="H12" s="88"/>
    </row>
    <row r="13" spans="2:17" ht="25.5" customHeight="1">
      <c r="B13" s="51" t="s">
        <v>5</v>
      </c>
      <c r="C13" s="87" t="s">
        <v>6</v>
      </c>
      <c r="D13" s="87"/>
      <c r="E13" s="52" t="s">
        <v>7</v>
      </c>
      <c r="F13" s="52" t="s">
        <v>122</v>
      </c>
      <c r="G13" s="52" t="s">
        <v>9</v>
      </c>
      <c r="H13" s="53" t="s">
        <v>10</v>
      </c>
    </row>
    <row r="14" spans="2:17" ht="18.95" customHeight="1">
      <c r="B14" s="47" t="s">
        <v>63</v>
      </c>
      <c r="C14" s="114" t="s">
        <v>244</v>
      </c>
      <c r="D14" s="114"/>
      <c r="E14" s="56" t="s">
        <v>243</v>
      </c>
      <c r="F14" s="56" t="s">
        <v>178</v>
      </c>
      <c r="G14" s="56" t="s">
        <v>69</v>
      </c>
      <c r="H14" s="48" t="s">
        <v>11</v>
      </c>
    </row>
    <row r="15" spans="2:17" ht="16.5" customHeight="1">
      <c r="B15" s="115" t="s">
        <v>12</v>
      </c>
      <c r="C15" s="116"/>
      <c r="D15" s="116"/>
      <c r="E15" s="116"/>
      <c r="F15" s="116"/>
      <c r="G15" s="87" t="s">
        <v>13</v>
      </c>
      <c r="H15" s="88"/>
    </row>
    <row r="16" spans="2:17" ht="16.5" customHeight="1">
      <c r="B16" s="6" t="s">
        <v>14</v>
      </c>
      <c r="C16" s="117" t="s">
        <v>15</v>
      </c>
      <c r="D16" s="117"/>
      <c r="E16" s="57" t="s">
        <v>16</v>
      </c>
      <c r="F16" s="52" t="s">
        <v>7</v>
      </c>
      <c r="G16" s="52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180</v>
      </c>
      <c r="F17" s="54" t="s">
        <v>131</v>
      </c>
      <c r="G17" s="54" t="s">
        <v>19</v>
      </c>
      <c r="H17" s="55" t="s">
        <v>179</v>
      </c>
    </row>
    <row r="18" spans="2:8" ht="46.5" customHeight="1">
      <c r="B18" s="86" t="s">
        <v>242</v>
      </c>
      <c r="C18" s="87"/>
      <c r="D18" s="87"/>
      <c r="E18" s="87"/>
      <c r="F18" s="87" t="s">
        <v>20</v>
      </c>
      <c r="G18" s="87"/>
      <c r="H18" s="88"/>
    </row>
    <row r="19" spans="2:8" ht="75.75" customHeight="1">
      <c r="B19" s="207" t="s">
        <v>135</v>
      </c>
      <c r="C19" s="206" t="s">
        <v>136</v>
      </c>
      <c r="D19" s="206" t="s">
        <v>67</v>
      </c>
      <c r="E19" s="206" t="s">
        <v>68</v>
      </c>
      <c r="F19" s="87" t="s">
        <v>137</v>
      </c>
      <c r="G19" s="87"/>
      <c r="H19" s="53" t="s">
        <v>138</v>
      </c>
    </row>
    <row r="20" spans="2:8" ht="18" customHeight="1">
      <c r="B20" s="47" t="s">
        <v>241</v>
      </c>
      <c r="C20" s="56" t="s">
        <v>25</v>
      </c>
      <c r="D20" s="56" t="s">
        <v>178</v>
      </c>
      <c r="E20" s="56" t="s">
        <v>25</v>
      </c>
      <c r="F20" s="114" t="s">
        <v>98</v>
      </c>
      <c r="G20" s="114"/>
      <c r="H20" s="48" t="s">
        <v>63</v>
      </c>
    </row>
    <row r="21" spans="2:8" ht="15.75" customHeight="1">
      <c r="B21" s="86" t="s">
        <v>26</v>
      </c>
      <c r="C21" s="87"/>
      <c r="D21" s="87"/>
      <c r="E21" s="87"/>
      <c r="F21" s="87"/>
      <c r="G21" s="87"/>
      <c r="H21" s="88"/>
    </row>
    <row r="22" spans="2:8" ht="48" customHeight="1">
      <c r="B22" s="73" t="s">
        <v>240</v>
      </c>
      <c r="C22" s="74"/>
      <c r="D22" s="74"/>
      <c r="E22" s="74"/>
      <c r="F22" s="74"/>
      <c r="G22" s="74"/>
      <c r="H22" s="75"/>
    </row>
    <row r="23" spans="2:8" ht="15.75" customHeight="1">
      <c r="B23" s="86" t="s">
        <v>27</v>
      </c>
      <c r="C23" s="87"/>
      <c r="D23" s="87"/>
      <c r="E23" s="87"/>
      <c r="F23" s="87"/>
      <c r="G23" s="87"/>
      <c r="H23" s="88"/>
    </row>
    <row r="24" spans="2:8" ht="32.25" customHeight="1">
      <c r="B24" s="73" t="s">
        <v>239</v>
      </c>
      <c r="C24" s="74"/>
      <c r="D24" s="74"/>
      <c r="E24" s="74"/>
      <c r="F24" s="74"/>
      <c r="G24" s="74"/>
      <c r="H24" s="75"/>
    </row>
    <row r="25" spans="2:8" ht="15.75" customHeight="1">
      <c r="B25" s="86" t="s">
        <v>28</v>
      </c>
      <c r="C25" s="87"/>
      <c r="D25" s="87"/>
      <c r="E25" s="87"/>
      <c r="F25" s="87" t="s">
        <v>29</v>
      </c>
      <c r="G25" s="87"/>
      <c r="H25" s="88"/>
    </row>
    <row r="26" spans="2:8" ht="24.75" customHeight="1">
      <c r="B26" s="73" t="s">
        <v>81</v>
      </c>
      <c r="C26" s="74"/>
      <c r="D26" s="74"/>
      <c r="E26" s="74"/>
      <c r="F26" s="74" t="s">
        <v>84</v>
      </c>
      <c r="G26" s="74"/>
      <c r="H26" s="75"/>
    </row>
    <row r="27" spans="2:8">
      <c r="B27" s="86" t="s">
        <v>30</v>
      </c>
      <c r="C27" s="87"/>
      <c r="D27" s="87"/>
      <c r="E27" s="87"/>
      <c r="F27" s="87" t="s">
        <v>31</v>
      </c>
      <c r="G27" s="87"/>
      <c r="H27" s="88"/>
    </row>
    <row r="28" spans="2:8" ht="22.5" customHeight="1">
      <c r="B28" s="86" t="s">
        <v>32</v>
      </c>
      <c r="C28" s="87"/>
      <c r="D28" s="87" t="s">
        <v>33</v>
      </c>
      <c r="E28" s="87"/>
      <c r="F28" s="52" t="s">
        <v>32</v>
      </c>
      <c r="G28" s="52" t="s">
        <v>34</v>
      </c>
      <c r="H28" s="53" t="s">
        <v>33</v>
      </c>
    </row>
    <row r="29" spans="2:8">
      <c r="B29" s="73">
        <v>8714</v>
      </c>
      <c r="C29" s="74"/>
      <c r="D29" s="74">
        <v>2021</v>
      </c>
      <c r="E29" s="74"/>
      <c r="F29" s="54">
        <v>15049</v>
      </c>
      <c r="G29" s="9">
        <f>(F29/B29)-1</f>
        <v>0.72699104888684873</v>
      </c>
      <c r="H29" s="55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39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9" ht="45.95" customHeight="1">
      <c r="B33" s="73" t="s">
        <v>238</v>
      </c>
      <c r="C33" s="74"/>
      <c r="D33" s="54" t="s">
        <v>71</v>
      </c>
      <c r="E33" s="54" t="s">
        <v>237</v>
      </c>
      <c r="F33" s="205" t="s">
        <v>72</v>
      </c>
      <c r="G33" s="54" t="s">
        <v>73</v>
      </c>
      <c r="H33" s="55" t="s">
        <v>74</v>
      </c>
      <c r="I33" s="49"/>
    </row>
    <row r="34" spans="2:9" ht="15" customHeight="1">
      <c r="B34" s="86" t="s">
        <v>39</v>
      </c>
      <c r="C34" s="87"/>
      <c r="D34" s="87"/>
      <c r="E34" s="87"/>
      <c r="F34" s="87"/>
      <c r="G34" s="87"/>
      <c r="H34" s="88"/>
    </row>
    <row r="35" spans="2:9" ht="149.25" customHeight="1">
      <c r="B35" s="204" t="s">
        <v>236</v>
      </c>
      <c r="C35" s="97"/>
      <c r="D35" s="97"/>
      <c r="E35" s="97"/>
      <c r="F35" s="97"/>
      <c r="G35" s="97"/>
      <c r="H35" s="98"/>
    </row>
    <row r="36" spans="2:9" ht="32.25" customHeight="1">
      <c r="B36" s="86" t="s">
        <v>40</v>
      </c>
      <c r="C36" s="87"/>
      <c r="D36" s="87"/>
      <c r="E36" s="87"/>
      <c r="F36" s="87"/>
      <c r="G36" s="87"/>
      <c r="H36" s="88"/>
    </row>
    <row r="37" spans="2:9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9" ht="38.1" customHeight="1">
      <c r="B38" s="42">
        <v>0.436</v>
      </c>
      <c r="C38" s="9">
        <v>0.3377</v>
      </c>
      <c r="D38" s="9">
        <v>0.44030000000000002</v>
      </c>
      <c r="E38" s="9"/>
      <c r="F38" s="9">
        <v>0.30690000000000001</v>
      </c>
      <c r="G38" s="74"/>
      <c r="H38" s="75"/>
    </row>
    <row r="39" spans="2:9" ht="14.1" customHeight="1">
      <c r="B39" s="70" t="s">
        <v>47</v>
      </c>
      <c r="C39" s="71"/>
      <c r="D39" s="71"/>
      <c r="E39" s="71"/>
      <c r="F39" s="71"/>
      <c r="G39" s="71"/>
      <c r="H39" s="72"/>
    </row>
    <row r="40" spans="2:9" ht="14.1" customHeight="1">
      <c r="B40" s="86" t="s">
        <v>48</v>
      </c>
      <c r="C40" s="87"/>
      <c r="D40" s="87"/>
      <c r="E40" s="87"/>
      <c r="F40" s="87" t="s">
        <v>49</v>
      </c>
      <c r="G40" s="87"/>
      <c r="H40" s="88"/>
    </row>
    <row r="41" spans="2:9" ht="17.100000000000001" customHeight="1">
      <c r="B41" s="81" t="s">
        <v>235</v>
      </c>
      <c r="C41" s="82"/>
      <c r="D41" s="82"/>
      <c r="E41" s="83"/>
      <c r="F41" s="84" t="s">
        <v>234</v>
      </c>
      <c r="G41" s="82"/>
      <c r="H41" s="85"/>
    </row>
    <row r="42" spans="2:9" ht="21" customHeight="1">
      <c r="B42" s="86" t="s">
        <v>50</v>
      </c>
      <c r="C42" s="87"/>
      <c r="D42" s="87"/>
      <c r="E42" s="87"/>
      <c r="F42" s="87" t="s">
        <v>51</v>
      </c>
      <c r="G42" s="87"/>
      <c r="H42" s="88"/>
    </row>
    <row r="43" spans="2:9" ht="15" customHeight="1">
      <c r="B43" s="81" t="s">
        <v>233</v>
      </c>
      <c r="C43" s="82"/>
      <c r="D43" s="82"/>
      <c r="E43" s="83"/>
      <c r="F43" s="84" t="s">
        <v>229</v>
      </c>
      <c r="G43" s="82"/>
      <c r="H43" s="85"/>
    </row>
    <row r="44" spans="2:9" ht="12.95" customHeight="1">
      <c r="B44" s="86" t="s">
        <v>52</v>
      </c>
      <c r="C44" s="87"/>
      <c r="D44" s="87"/>
      <c r="E44" s="87"/>
      <c r="F44" s="87" t="s">
        <v>53</v>
      </c>
      <c r="G44" s="87"/>
      <c r="H44" s="88"/>
    </row>
    <row r="45" spans="2:9" ht="24" customHeight="1">
      <c r="B45" s="81" t="s">
        <v>232</v>
      </c>
      <c r="C45" s="82"/>
      <c r="D45" s="82"/>
      <c r="E45" s="83"/>
      <c r="F45" s="84" t="s">
        <v>231</v>
      </c>
      <c r="G45" s="82"/>
      <c r="H45" s="85"/>
    </row>
    <row r="46" spans="2:9" ht="14.1" customHeight="1">
      <c r="B46" s="86" t="s">
        <v>54</v>
      </c>
      <c r="C46" s="87"/>
      <c r="D46" s="87"/>
      <c r="E46" s="87"/>
      <c r="F46" s="87" t="s">
        <v>55</v>
      </c>
      <c r="G46" s="87"/>
      <c r="H46" s="88"/>
    </row>
    <row r="47" spans="2:9" ht="21" customHeight="1">
      <c r="B47" s="81" t="s">
        <v>230</v>
      </c>
      <c r="C47" s="82"/>
      <c r="D47" s="82"/>
      <c r="E47" s="83"/>
      <c r="F47" s="84" t="s">
        <v>229</v>
      </c>
      <c r="G47" s="82"/>
      <c r="H47" s="85"/>
    </row>
    <row r="48" spans="2:9" ht="15.95" customHeight="1">
      <c r="B48" s="70" t="s">
        <v>157</v>
      </c>
      <c r="C48" s="71"/>
      <c r="D48" s="71"/>
      <c r="E48" s="71"/>
      <c r="F48" s="71"/>
      <c r="G48" s="71"/>
      <c r="H48" s="72"/>
    </row>
    <row r="49" spans="2:8" ht="22.5" customHeight="1">
      <c r="B49" s="81" t="s">
        <v>228</v>
      </c>
      <c r="C49" s="82"/>
      <c r="D49" s="82"/>
      <c r="E49" s="82"/>
      <c r="F49" s="82"/>
      <c r="G49" s="82"/>
      <c r="H49" s="85"/>
    </row>
    <row r="50" spans="2:8" ht="18.9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4.75" customHeight="1">
      <c r="B51" s="81" t="s">
        <v>227</v>
      </c>
      <c r="C51" s="82"/>
      <c r="D51" s="82"/>
      <c r="E51" s="83"/>
      <c r="F51" s="84" t="s">
        <v>226</v>
      </c>
      <c r="G51" s="82"/>
      <c r="H51" s="85"/>
    </row>
    <row r="52" spans="2:8" ht="15" customHeight="1">
      <c r="B52" s="86" t="s">
        <v>59</v>
      </c>
      <c r="C52" s="87"/>
      <c r="D52" s="87"/>
      <c r="E52" s="87"/>
      <c r="F52" s="87" t="s">
        <v>60</v>
      </c>
      <c r="G52" s="87"/>
      <c r="H52" s="88"/>
    </row>
    <row r="53" spans="2:8" ht="21" customHeight="1" thickBot="1">
      <c r="B53" s="203" t="s">
        <v>225</v>
      </c>
      <c r="C53" s="202"/>
      <c r="D53" s="202"/>
      <c r="E53" s="202"/>
      <c r="F53" s="175">
        <v>9984610061</v>
      </c>
      <c r="G53" s="174"/>
      <c r="H53" s="173"/>
    </row>
    <row r="54" spans="2:8" ht="72" customHeight="1" thickBot="1">
      <c r="B54" s="93"/>
      <c r="C54" s="94"/>
      <c r="D54" s="94"/>
      <c r="E54" s="94"/>
      <c r="F54" s="94"/>
      <c r="G54" s="94"/>
      <c r="H54" s="95"/>
    </row>
    <row r="55" spans="2:8" ht="15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20:G20"/>
    <mergeCell ref="G15:H15"/>
    <mergeCell ref="B29:C29"/>
    <mergeCell ref="B21:H21"/>
    <mergeCell ref="B22:H22"/>
    <mergeCell ref="B23:H23"/>
    <mergeCell ref="B55:H55"/>
    <mergeCell ref="C16:D16"/>
    <mergeCell ref="C17:D17"/>
    <mergeCell ref="C13:D13"/>
    <mergeCell ref="C14:D14"/>
    <mergeCell ref="D28:E28"/>
    <mergeCell ref="B15:F15"/>
    <mergeCell ref="B18:E18"/>
    <mergeCell ref="F18:H18"/>
    <mergeCell ref="F19:G19"/>
    <mergeCell ref="G11:H11"/>
    <mergeCell ref="F9:G9"/>
    <mergeCell ref="B5:H5"/>
    <mergeCell ref="B6:H6"/>
    <mergeCell ref="B7:H7"/>
    <mergeCell ref="B8:E8"/>
    <mergeCell ref="F8:G8"/>
    <mergeCell ref="B24:H24"/>
    <mergeCell ref="B25:E25"/>
    <mergeCell ref="F25:H25"/>
    <mergeCell ref="B26:E26"/>
    <mergeCell ref="F26:H26"/>
    <mergeCell ref="B9:E9"/>
    <mergeCell ref="B10:E10"/>
    <mergeCell ref="F10:H10"/>
    <mergeCell ref="B12:H12"/>
    <mergeCell ref="C11:E11"/>
    <mergeCell ref="B31:E31"/>
    <mergeCell ref="F31:H31"/>
    <mergeCell ref="B33:C33"/>
    <mergeCell ref="B34:H34"/>
    <mergeCell ref="B27:E27"/>
    <mergeCell ref="F27:H27"/>
    <mergeCell ref="B28:C28"/>
    <mergeCell ref="D29:E29"/>
    <mergeCell ref="B30:H30"/>
    <mergeCell ref="B35:H35"/>
    <mergeCell ref="B36:H36"/>
    <mergeCell ref="G37:H37"/>
    <mergeCell ref="G38:H38"/>
    <mergeCell ref="B39:H39"/>
    <mergeCell ref="B32:C32"/>
    <mergeCell ref="F45:H45"/>
    <mergeCell ref="B40:E40"/>
    <mergeCell ref="F40:H40"/>
    <mergeCell ref="B41:E41"/>
    <mergeCell ref="F41:H41"/>
    <mergeCell ref="B42:E42"/>
    <mergeCell ref="F42:H42"/>
    <mergeCell ref="B46:E46"/>
    <mergeCell ref="F46:H46"/>
    <mergeCell ref="B48:H48"/>
    <mergeCell ref="B47:E47"/>
    <mergeCell ref="F47:H47"/>
    <mergeCell ref="B43:E43"/>
    <mergeCell ref="F43:H43"/>
    <mergeCell ref="B44:E44"/>
    <mergeCell ref="F44:H44"/>
    <mergeCell ref="B45:E45"/>
    <mergeCell ref="B49:H49"/>
    <mergeCell ref="B54:H54"/>
    <mergeCell ref="B50:E50"/>
    <mergeCell ref="F50:H50"/>
    <mergeCell ref="B51:E51"/>
    <mergeCell ref="F51:H51"/>
    <mergeCell ref="B52:E52"/>
    <mergeCell ref="F52:H52"/>
    <mergeCell ref="B53:E53"/>
    <mergeCell ref="F53:H53"/>
  </mergeCells>
  <conditionalFormatting sqref="B38:F38">
    <cfRule type="containsText" dxfId="342" priority="1" operator="containsText" text="NO APLICA">
      <formula>NOT(ISERROR(SEARCH("NO APLICA",B38)))</formula>
    </cfRule>
    <cfRule type="cellIs" dxfId="341" priority="2" operator="greaterThan">
      <formula>1.2</formula>
    </cfRule>
    <cfRule type="cellIs" dxfId="340" priority="3" operator="lessThan">
      <formula>0.5</formula>
    </cfRule>
    <cfRule type="cellIs" dxfId="339" priority="4" operator="between">
      <formula>0.5</formula>
      <formula>0.7</formula>
    </cfRule>
    <cfRule type="cellIs" dxfId="338" priority="5" operator="greaterThan">
      <formula>0.7</formula>
    </cfRule>
  </conditionalFormatting>
  <hyperlinks>
    <hyperlink ref="B53" r:id="rId1" xr:uid="{6819562E-A88C-46AF-B9BB-591451138A59}"/>
  </hyperlinks>
  <pageMargins left="2.1653543307086616" right="1.3779527559055118" top="0.98425196850393704" bottom="0.59055118110236227" header="0.51181102362204722" footer="0.51181102362204722"/>
  <pageSetup paperSize="5" scale="56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07FC15C-34FA-41B4-81F3-82602A41126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3.1.1.1.3'!B38:F38</xm:f>
              <xm:sqref>G38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05C61-BE1D-4411-960C-D77F9990F107}">
  <sheetPr codeName="Hoja10">
    <pageSetUpPr fitToPage="1"/>
  </sheetPr>
  <dimension ref="B1:Q55"/>
  <sheetViews>
    <sheetView showGridLines="0" topLeftCell="A35" zoomScale="90" zoomScaleNormal="90" workbookViewId="0">
      <selection activeCell="B22" sqref="B22:I22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86" t="s">
        <v>0</v>
      </c>
      <c r="C6" s="87"/>
      <c r="D6" s="87"/>
      <c r="E6" s="87"/>
      <c r="F6" s="87"/>
      <c r="G6" s="87"/>
      <c r="H6" s="8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24" t="s">
        <v>262</v>
      </c>
      <c r="C7" s="125"/>
      <c r="D7" s="125"/>
      <c r="E7" s="125"/>
      <c r="F7" s="125"/>
      <c r="G7" s="125"/>
      <c r="H7" s="126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87" t="s">
        <v>77</v>
      </c>
      <c r="G8" s="87"/>
      <c r="H8" s="53" t="s">
        <v>1</v>
      </c>
      <c r="J8" s="4"/>
      <c r="K8" s="4"/>
      <c r="L8" s="4"/>
      <c r="M8" s="4"/>
      <c r="N8" s="4"/>
      <c r="O8" s="4"/>
      <c r="P8" s="4"/>
      <c r="Q8" s="4"/>
    </row>
    <row r="9" spans="2:17" ht="49.5" customHeight="1">
      <c r="B9" s="73" t="s">
        <v>188</v>
      </c>
      <c r="C9" s="74"/>
      <c r="D9" s="74"/>
      <c r="E9" s="74"/>
      <c r="F9" s="74" t="s">
        <v>247</v>
      </c>
      <c r="G9" s="74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86" t="s">
        <v>2</v>
      </c>
      <c r="C10" s="87"/>
      <c r="D10" s="87"/>
      <c r="E10" s="87"/>
      <c r="F10" s="87" t="s">
        <v>3</v>
      </c>
      <c r="G10" s="87"/>
      <c r="H10" s="88"/>
      <c r="J10" s="4"/>
      <c r="K10" s="4"/>
      <c r="L10" s="4"/>
      <c r="M10" s="4"/>
      <c r="N10" s="4"/>
      <c r="O10" s="4"/>
      <c r="P10" s="4"/>
      <c r="Q10" s="4"/>
    </row>
    <row r="11" spans="2:17" ht="104.25" customHeight="1">
      <c r="B11" s="209" t="s">
        <v>75</v>
      </c>
      <c r="C11" s="196" t="s">
        <v>76</v>
      </c>
      <c r="D11" s="196"/>
      <c r="E11" s="196"/>
      <c r="F11" s="46" t="s">
        <v>261</v>
      </c>
      <c r="G11" s="196" t="s">
        <v>260</v>
      </c>
      <c r="H11" s="208"/>
    </row>
    <row r="12" spans="2:17" ht="17.100000000000001" customHeight="1">
      <c r="B12" s="86" t="s">
        <v>4</v>
      </c>
      <c r="C12" s="87"/>
      <c r="D12" s="87"/>
      <c r="E12" s="87"/>
      <c r="F12" s="87"/>
      <c r="G12" s="87"/>
      <c r="H12" s="88"/>
    </row>
    <row r="13" spans="2:17" ht="25.5" customHeight="1">
      <c r="B13" s="51" t="s">
        <v>5</v>
      </c>
      <c r="C13" s="87" t="s">
        <v>6</v>
      </c>
      <c r="D13" s="87"/>
      <c r="E13" s="52" t="s">
        <v>7</v>
      </c>
      <c r="F13" s="52" t="s">
        <v>122</v>
      </c>
      <c r="G13" s="52" t="s">
        <v>9</v>
      </c>
      <c r="H13" s="53" t="s">
        <v>10</v>
      </c>
    </row>
    <row r="14" spans="2:17" ht="18.95" customHeight="1">
      <c r="B14" s="47" t="s">
        <v>63</v>
      </c>
      <c r="C14" s="114" t="s">
        <v>244</v>
      </c>
      <c r="D14" s="114"/>
      <c r="E14" s="56" t="s">
        <v>243</v>
      </c>
      <c r="F14" s="56" t="s">
        <v>178</v>
      </c>
      <c r="G14" s="56" t="s">
        <v>69</v>
      </c>
      <c r="H14" s="48" t="s">
        <v>11</v>
      </c>
    </row>
    <row r="15" spans="2:17" ht="16.5" customHeight="1">
      <c r="B15" s="115" t="s">
        <v>12</v>
      </c>
      <c r="C15" s="116"/>
      <c r="D15" s="116"/>
      <c r="E15" s="116"/>
      <c r="F15" s="116"/>
      <c r="G15" s="87" t="s">
        <v>13</v>
      </c>
      <c r="H15" s="88"/>
    </row>
    <row r="16" spans="2:17" ht="16.5" customHeight="1">
      <c r="B16" s="6" t="s">
        <v>14</v>
      </c>
      <c r="C16" s="117" t="s">
        <v>15</v>
      </c>
      <c r="D16" s="117"/>
      <c r="E16" s="57" t="s">
        <v>16</v>
      </c>
      <c r="F16" s="52" t="s">
        <v>7</v>
      </c>
      <c r="G16" s="52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180</v>
      </c>
      <c r="F17" s="54" t="s">
        <v>131</v>
      </c>
      <c r="G17" s="54" t="s">
        <v>19</v>
      </c>
      <c r="H17" s="55" t="s">
        <v>179</v>
      </c>
    </row>
    <row r="18" spans="2:8" ht="54" customHeight="1">
      <c r="B18" s="86" t="s">
        <v>242</v>
      </c>
      <c r="C18" s="87"/>
      <c r="D18" s="87"/>
      <c r="E18" s="87"/>
      <c r="F18" s="87" t="s">
        <v>20</v>
      </c>
      <c r="G18" s="87"/>
      <c r="H18" s="88"/>
    </row>
    <row r="19" spans="2:8" ht="67.5" customHeight="1">
      <c r="B19" s="207" t="s">
        <v>135</v>
      </c>
      <c r="C19" s="206" t="s">
        <v>136</v>
      </c>
      <c r="D19" s="206" t="s">
        <v>67</v>
      </c>
      <c r="E19" s="206" t="s">
        <v>68</v>
      </c>
      <c r="F19" s="87" t="s">
        <v>137</v>
      </c>
      <c r="G19" s="87"/>
      <c r="H19" s="53" t="s">
        <v>138</v>
      </c>
    </row>
    <row r="20" spans="2:8" ht="18" customHeight="1">
      <c r="B20" s="47" t="s">
        <v>241</v>
      </c>
      <c r="C20" s="56" t="s">
        <v>25</v>
      </c>
      <c r="D20" s="56" t="s">
        <v>178</v>
      </c>
      <c r="E20" s="56" t="s">
        <v>25</v>
      </c>
      <c r="F20" s="114" t="s">
        <v>98</v>
      </c>
      <c r="G20" s="114"/>
      <c r="H20" s="48" t="s">
        <v>63</v>
      </c>
    </row>
    <row r="21" spans="2:8" ht="15.75" customHeight="1">
      <c r="B21" s="86" t="s">
        <v>26</v>
      </c>
      <c r="C21" s="87"/>
      <c r="D21" s="87"/>
      <c r="E21" s="87"/>
      <c r="F21" s="87"/>
      <c r="G21" s="87"/>
      <c r="H21" s="88"/>
    </row>
    <row r="22" spans="2:8" ht="48" customHeight="1">
      <c r="B22" s="73" t="s">
        <v>259</v>
      </c>
      <c r="C22" s="74"/>
      <c r="D22" s="74"/>
      <c r="E22" s="74"/>
      <c r="F22" s="74"/>
      <c r="G22" s="74"/>
      <c r="H22" s="75"/>
    </row>
    <row r="23" spans="2:8" ht="15.75" customHeight="1">
      <c r="B23" s="86" t="s">
        <v>27</v>
      </c>
      <c r="C23" s="87"/>
      <c r="D23" s="87"/>
      <c r="E23" s="87"/>
      <c r="F23" s="87"/>
      <c r="G23" s="87"/>
      <c r="H23" s="88"/>
    </row>
    <row r="24" spans="2:8" ht="32.25" customHeight="1">
      <c r="B24" s="73" t="s">
        <v>258</v>
      </c>
      <c r="C24" s="74"/>
      <c r="D24" s="74"/>
      <c r="E24" s="74"/>
      <c r="F24" s="74"/>
      <c r="G24" s="74"/>
      <c r="H24" s="75"/>
    </row>
    <row r="25" spans="2:8" ht="15.75" customHeight="1">
      <c r="B25" s="86" t="s">
        <v>28</v>
      </c>
      <c r="C25" s="87"/>
      <c r="D25" s="87"/>
      <c r="E25" s="87"/>
      <c r="F25" s="87" t="s">
        <v>29</v>
      </c>
      <c r="G25" s="87"/>
      <c r="H25" s="88"/>
    </row>
    <row r="26" spans="2:8" ht="24.75" customHeight="1">
      <c r="B26" s="73" t="s">
        <v>81</v>
      </c>
      <c r="C26" s="74"/>
      <c r="D26" s="74"/>
      <c r="E26" s="74"/>
      <c r="F26" s="74" t="s">
        <v>84</v>
      </c>
      <c r="G26" s="74"/>
      <c r="H26" s="75"/>
    </row>
    <row r="27" spans="2:8">
      <c r="B27" s="86" t="s">
        <v>30</v>
      </c>
      <c r="C27" s="87"/>
      <c r="D27" s="87"/>
      <c r="E27" s="87"/>
      <c r="F27" s="87" t="s">
        <v>31</v>
      </c>
      <c r="G27" s="87"/>
      <c r="H27" s="88"/>
    </row>
    <row r="28" spans="2:8" ht="22.5" customHeight="1">
      <c r="B28" s="86" t="s">
        <v>32</v>
      </c>
      <c r="C28" s="87"/>
      <c r="D28" s="87" t="s">
        <v>33</v>
      </c>
      <c r="E28" s="87"/>
      <c r="F28" s="52" t="s">
        <v>32</v>
      </c>
      <c r="G28" s="52" t="s">
        <v>34</v>
      </c>
      <c r="H28" s="53" t="s">
        <v>33</v>
      </c>
    </row>
    <row r="29" spans="2:8">
      <c r="B29" s="73">
        <v>10635</v>
      </c>
      <c r="C29" s="74"/>
      <c r="D29" s="74">
        <v>2021</v>
      </c>
      <c r="E29" s="74"/>
      <c r="F29" s="54">
        <v>15280</v>
      </c>
      <c r="G29" s="9">
        <f>(F29/B29)-1</f>
        <v>0.43676539727315467</v>
      </c>
      <c r="H29" s="55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34.5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9" ht="45.95" customHeight="1">
      <c r="B33" s="73" t="s">
        <v>238</v>
      </c>
      <c r="C33" s="74"/>
      <c r="D33" s="54" t="s">
        <v>71</v>
      </c>
      <c r="E33" s="54" t="s">
        <v>237</v>
      </c>
      <c r="F33" s="205" t="s">
        <v>72</v>
      </c>
      <c r="G33" s="54" t="s">
        <v>73</v>
      </c>
      <c r="H33" s="55" t="s">
        <v>74</v>
      </c>
      <c r="I33" s="49"/>
    </row>
    <row r="34" spans="2:9" ht="15" customHeight="1">
      <c r="B34" s="86" t="s">
        <v>39</v>
      </c>
      <c r="C34" s="87"/>
      <c r="D34" s="87"/>
      <c r="E34" s="87"/>
      <c r="F34" s="87"/>
      <c r="G34" s="87"/>
      <c r="H34" s="88"/>
    </row>
    <row r="35" spans="2:9" ht="156" customHeight="1">
      <c r="B35" s="204" t="s">
        <v>257</v>
      </c>
      <c r="C35" s="97"/>
      <c r="D35" s="97"/>
      <c r="E35" s="97"/>
      <c r="F35" s="97"/>
      <c r="G35" s="97"/>
      <c r="H35" s="98"/>
    </row>
    <row r="36" spans="2:9" ht="32.25" customHeight="1">
      <c r="B36" s="86" t="s">
        <v>40</v>
      </c>
      <c r="C36" s="87"/>
      <c r="D36" s="87"/>
      <c r="E36" s="87"/>
      <c r="F36" s="87"/>
      <c r="G36" s="87"/>
      <c r="H36" s="88"/>
    </row>
    <row r="37" spans="2:9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9" ht="38.1" customHeight="1">
      <c r="B38" s="42">
        <v>0.56589999999999996</v>
      </c>
      <c r="C38" s="9">
        <v>0.51900000000000002</v>
      </c>
      <c r="D38" s="9">
        <v>0.48380000000000001</v>
      </c>
      <c r="E38" s="9"/>
      <c r="F38" s="9">
        <v>0.39650000000000002</v>
      </c>
      <c r="G38" s="74"/>
      <c r="H38" s="75"/>
    </row>
    <row r="39" spans="2:9" ht="14.1" customHeight="1">
      <c r="B39" s="70" t="s">
        <v>256</v>
      </c>
      <c r="C39" s="71"/>
      <c r="D39" s="71"/>
      <c r="E39" s="71"/>
      <c r="F39" s="71"/>
      <c r="G39" s="71"/>
      <c r="H39" s="72"/>
    </row>
    <row r="40" spans="2:9" ht="13.5" customHeight="1">
      <c r="B40" s="86" t="s">
        <v>48</v>
      </c>
      <c r="C40" s="87"/>
      <c r="D40" s="87"/>
      <c r="E40" s="87"/>
      <c r="F40" s="87" t="s">
        <v>49</v>
      </c>
      <c r="G40" s="87"/>
      <c r="H40" s="88"/>
    </row>
    <row r="41" spans="2:9" ht="23.25" customHeight="1">
      <c r="B41" s="81" t="s">
        <v>255</v>
      </c>
      <c r="C41" s="82"/>
      <c r="D41" s="82"/>
      <c r="E41" s="83"/>
      <c r="F41" s="84" t="s">
        <v>254</v>
      </c>
      <c r="G41" s="82"/>
      <c r="H41" s="85"/>
    </row>
    <row r="42" spans="2:9" ht="21" customHeight="1">
      <c r="B42" s="86" t="s">
        <v>50</v>
      </c>
      <c r="C42" s="87"/>
      <c r="D42" s="87"/>
      <c r="E42" s="87"/>
      <c r="F42" s="87" t="s">
        <v>51</v>
      </c>
      <c r="G42" s="87"/>
      <c r="H42" s="88"/>
    </row>
    <row r="43" spans="2:9" ht="15" customHeight="1">
      <c r="B43" s="81" t="s">
        <v>253</v>
      </c>
      <c r="C43" s="82"/>
      <c r="D43" s="82"/>
      <c r="E43" s="83"/>
      <c r="F43" s="84" t="s">
        <v>249</v>
      </c>
      <c r="G43" s="82"/>
      <c r="H43" s="85"/>
    </row>
    <row r="44" spans="2:9" ht="12.95" customHeight="1">
      <c r="B44" s="86" t="s">
        <v>52</v>
      </c>
      <c r="C44" s="87"/>
      <c r="D44" s="87"/>
      <c r="E44" s="87"/>
      <c r="F44" s="87" t="s">
        <v>53</v>
      </c>
      <c r="G44" s="87"/>
      <c r="H44" s="88"/>
    </row>
    <row r="45" spans="2:9" ht="24" customHeight="1">
      <c r="B45" s="81" t="s">
        <v>252</v>
      </c>
      <c r="C45" s="82"/>
      <c r="D45" s="82"/>
      <c r="E45" s="83"/>
      <c r="F45" s="84" t="s">
        <v>251</v>
      </c>
      <c r="G45" s="82"/>
      <c r="H45" s="85"/>
    </row>
    <row r="46" spans="2:9" ht="14.1" customHeight="1">
      <c r="B46" s="86" t="s">
        <v>54</v>
      </c>
      <c r="C46" s="87"/>
      <c r="D46" s="87"/>
      <c r="E46" s="87"/>
      <c r="F46" s="87" t="s">
        <v>55</v>
      </c>
      <c r="G46" s="87"/>
      <c r="H46" s="88"/>
    </row>
    <row r="47" spans="2:9" ht="21" customHeight="1">
      <c r="B47" s="81" t="s">
        <v>250</v>
      </c>
      <c r="C47" s="82"/>
      <c r="D47" s="82"/>
      <c r="E47" s="83"/>
      <c r="F47" s="84" t="s">
        <v>249</v>
      </c>
      <c r="G47" s="82"/>
      <c r="H47" s="85"/>
    </row>
    <row r="48" spans="2:9" ht="15.95" customHeight="1">
      <c r="B48" s="70" t="s">
        <v>157</v>
      </c>
      <c r="C48" s="71"/>
      <c r="D48" s="71"/>
      <c r="E48" s="71"/>
      <c r="F48" s="71"/>
      <c r="G48" s="71"/>
      <c r="H48" s="72"/>
    </row>
    <row r="49" spans="2:8" ht="27" customHeight="1">
      <c r="B49" s="212" t="s">
        <v>228</v>
      </c>
      <c r="C49" s="211"/>
      <c r="D49" s="211"/>
      <c r="E49" s="211"/>
      <c r="F49" s="211"/>
      <c r="G49" s="211"/>
      <c r="H49" s="210"/>
    </row>
    <row r="50" spans="2:8" ht="18.9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4" customHeight="1">
      <c r="B51" s="81" t="s">
        <v>227</v>
      </c>
      <c r="C51" s="82"/>
      <c r="D51" s="82"/>
      <c r="E51" s="83"/>
      <c r="F51" s="84" t="s">
        <v>226</v>
      </c>
      <c r="G51" s="82"/>
      <c r="H51" s="85"/>
    </row>
    <row r="52" spans="2:8" ht="15" customHeight="1">
      <c r="B52" s="86" t="s">
        <v>59</v>
      </c>
      <c r="C52" s="87"/>
      <c r="D52" s="87"/>
      <c r="E52" s="87"/>
      <c r="F52" s="87" t="s">
        <v>60</v>
      </c>
      <c r="G52" s="87"/>
      <c r="H52" s="88"/>
    </row>
    <row r="53" spans="2:8" ht="21" customHeight="1" thickBot="1">
      <c r="B53" s="203" t="s">
        <v>225</v>
      </c>
      <c r="C53" s="202"/>
      <c r="D53" s="202"/>
      <c r="E53" s="202"/>
      <c r="F53" s="175">
        <v>9984610061</v>
      </c>
      <c r="G53" s="174"/>
      <c r="H53" s="173"/>
    </row>
    <row r="54" spans="2:8" ht="84" customHeight="1" thickBot="1">
      <c r="B54" s="93"/>
      <c r="C54" s="94"/>
      <c r="D54" s="94"/>
      <c r="E54" s="94"/>
      <c r="F54" s="94"/>
      <c r="G54" s="94"/>
      <c r="H54" s="95"/>
    </row>
    <row r="55" spans="2:8" ht="15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34:H34"/>
    <mergeCell ref="B35:H35"/>
    <mergeCell ref="B36:H36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337" priority="1" operator="containsText" text="NO APLICA">
      <formula>NOT(ISERROR(SEARCH("NO APLICA",B38)))</formula>
    </cfRule>
    <cfRule type="cellIs" dxfId="336" priority="2" operator="greaterThan">
      <formula>1.2</formula>
    </cfRule>
    <cfRule type="cellIs" dxfId="335" priority="3" operator="lessThan">
      <formula>0.5</formula>
    </cfRule>
    <cfRule type="cellIs" dxfId="334" priority="4" operator="between">
      <formula>0.5</formula>
      <formula>0.7</formula>
    </cfRule>
    <cfRule type="cellIs" dxfId="333" priority="5" operator="greaterThan">
      <formula>0.7</formula>
    </cfRule>
  </conditionalFormatting>
  <hyperlinks>
    <hyperlink ref="B53" r:id="rId1" xr:uid="{434AAEB5-5770-4AB0-A724-46437370FFE4}"/>
  </hyperlinks>
  <pageMargins left="2.1653543307086616" right="1.4173228346456694" top="0.94488188976377963" bottom="0.55118110236220474" header="0.31496062992125984" footer="0.31496062992125984"/>
  <pageSetup paperSize="5" scale="56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838BC21-23BC-4664-AC54-A2BD0CCEC24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3.1.1.1.3.1'!B38:F38</xm:f>
              <xm:sqref>G38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B1:P55"/>
  <sheetViews>
    <sheetView showGridLines="0" topLeftCell="A28" zoomScaleNormal="100" zoomScaleSheetLayoutView="93" workbookViewId="0">
      <selection activeCell="B54" sqref="B54:H54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97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108</v>
      </c>
      <c r="C9" s="119"/>
      <c r="D9" s="120"/>
      <c r="E9" s="120"/>
      <c r="F9" s="84" t="s">
        <v>78</v>
      </c>
      <c r="G9" s="83"/>
      <c r="H9" s="20" t="s">
        <v>82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36" t="s">
        <v>100</v>
      </c>
      <c r="C11" s="127" t="s">
        <v>99</v>
      </c>
      <c r="D11" s="127"/>
      <c r="E11" s="127"/>
      <c r="F11" s="84"/>
      <c r="G11" s="82"/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32" t="s">
        <v>5</v>
      </c>
      <c r="C13" s="77" t="s">
        <v>6</v>
      </c>
      <c r="D13" s="78"/>
      <c r="E13" s="30" t="s">
        <v>7</v>
      </c>
      <c r="F13" s="30" t="s">
        <v>8</v>
      </c>
      <c r="G13" s="30" t="s">
        <v>9</v>
      </c>
      <c r="H13" s="22" t="s">
        <v>10</v>
      </c>
    </row>
    <row r="14" spans="2:16" ht="18.95" customHeight="1">
      <c r="B14" s="36" t="s">
        <v>63</v>
      </c>
      <c r="C14" s="74" t="s">
        <v>63</v>
      </c>
      <c r="D14" s="74"/>
      <c r="E14" s="35" t="s">
        <v>63</v>
      </c>
      <c r="F14" s="35" t="s">
        <v>63</v>
      </c>
      <c r="G14" s="35" t="s">
        <v>63</v>
      </c>
      <c r="H14" s="20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7" t="s">
        <v>16</v>
      </c>
      <c r="F16" s="30" t="s">
        <v>7</v>
      </c>
      <c r="G16" s="33" t="s">
        <v>17</v>
      </c>
      <c r="H16" s="22" t="s">
        <v>18</v>
      </c>
    </row>
    <row r="17" spans="2:8" ht="21" customHeight="1">
      <c r="B17" s="19" t="s">
        <v>19</v>
      </c>
      <c r="C17" s="74" t="s">
        <v>64</v>
      </c>
      <c r="D17" s="74"/>
      <c r="E17" s="35" t="s">
        <v>11</v>
      </c>
      <c r="F17" s="35" t="s">
        <v>11</v>
      </c>
      <c r="G17" s="37" t="s">
        <v>63</v>
      </c>
      <c r="H17" s="20" t="s">
        <v>11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32" t="s">
        <v>21</v>
      </c>
      <c r="C19" s="30" t="s">
        <v>22</v>
      </c>
      <c r="D19" s="23" t="s">
        <v>67</v>
      </c>
      <c r="E19" s="30" t="s">
        <v>68</v>
      </c>
      <c r="F19" s="87" t="s">
        <v>23</v>
      </c>
      <c r="G19" s="87"/>
      <c r="H19" s="22" t="s">
        <v>24</v>
      </c>
    </row>
    <row r="20" spans="2:8" ht="18" customHeight="1">
      <c r="B20" s="24" t="s">
        <v>65</v>
      </c>
      <c r="C20" s="25" t="s">
        <v>25</v>
      </c>
      <c r="D20" s="25" t="s">
        <v>69</v>
      </c>
      <c r="E20" s="25" t="s">
        <v>25</v>
      </c>
      <c r="F20" s="74" t="s">
        <v>63</v>
      </c>
      <c r="G20" s="74"/>
      <c r="H20" s="20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103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20.25" customHeight="1">
      <c r="B24" s="142" t="s">
        <v>83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33" t="s">
        <v>33</v>
      </c>
      <c r="F28" s="30" t="s">
        <v>32</v>
      </c>
      <c r="G28" s="30" t="s">
        <v>34</v>
      </c>
      <c r="H28" s="34" t="s">
        <v>33</v>
      </c>
    </row>
    <row r="29" spans="2:8">
      <c r="B29" s="136">
        <v>27</v>
      </c>
      <c r="C29" s="137"/>
      <c r="D29" s="138"/>
      <c r="E29" s="37">
        <v>2021</v>
      </c>
      <c r="F29" s="5">
        <v>52</v>
      </c>
      <c r="G29" s="9">
        <f>(F29/B29)-1</f>
        <v>0.92592592592592582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31" t="s">
        <v>36</v>
      </c>
      <c r="G32" s="26" t="s">
        <v>37</v>
      </c>
      <c r="H32" s="40" t="s">
        <v>38</v>
      </c>
    </row>
    <row r="33" spans="2:8" ht="24.95" customHeight="1">
      <c r="B33" s="134" t="s">
        <v>104</v>
      </c>
      <c r="C33" s="135"/>
      <c r="D33" s="38" t="s">
        <v>71</v>
      </c>
      <c r="E33" s="38" t="s">
        <v>105</v>
      </c>
      <c r="F33" s="28" t="s">
        <v>72</v>
      </c>
      <c r="G33" s="38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109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21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43">
        <v>2.75</v>
      </c>
      <c r="C38" s="43">
        <v>0.5333</v>
      </c>
      <c r="D38" s="43">
        <v>0.41670000000000001</v>
      </c>
      <c r="E38" s="43" t="s">
        <v>62</v>
      </c>
      <c r="F38" s="43">
        <v>0.55769999999999997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85</v>
      </c>
      <c r="C41" s="82"/>
      <c r="D41" s="82"/>
      <c r="E41" s="83"/>
      <c r="F41" s="84" t="s">
        <v>87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110</v>
      </c>
      <c r="C43" s="82"/>
      <c r="D43" s="82"/>
      <c r="E43" s="83"/>
      <c r="F43" s="84" t="s">
        <v>101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86</v>
      </c>
      <c r="C45" s="82"/>
      <c r="D45" s="82"/>
      <c r="E45" s="83"/>
      <c r="F45" s="84" t="s">
        <v>88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111</v>
      </c>
      <c r="C47" s="82"/>
      <c r="D47" s="82"/>
      <c r="E47" s="83"/>
      <c r="F47" s="84" t="s">
        <v>101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162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89</v>
      </c>
      <c r="C51" s="82"/>
      <c r="D51" s="82"/>
      <c r="E51" s="83"/>
      <c r="F51" s="84" t="s">
        <v>89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62" t="s">
        <v>164</v>
      </c>
      <c r="C53" s="163"/>
      <c r="D53" s="163"/>
      <c r="E53" s="163"/>
      <c r="F53" s="164">
        <v>9988812800</v>
      </c>
      <c r="G53" s="165"/>
      <c r="H53" s="166"/>
    </row>
    <row r="54" spans="2:8" ht="73.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C16:D16"/>
    <mergeCell ref="C17:D17"/>
    <mergeCell ref="B15:F15"/>
    <mergeCell ref="G15:H15"/>
    <mergeCell ref="C13:D13"/>
    <mergeCell ref="C14:D14"/>
    <mergeCell ref="B30:H30"/>
    <mergeCell ref="B18:E18"/>
    <mergeCell ref="F18:H18"/>
    <mergeCell ref="F19:G19"/>
    <mergeCell ref="F20:G20"/>
    <mergeCell ref="B54:H54"/>
    <mergeCell ref="B55:H55"/>
    <mergeCell ref="B51:E51"/>
    <mergeCell ref="F51:H51"/>
    <mergeCell ref="B52:E52"/>
    <mergeCell ref="F52:H52"/>
    <mergeCell ref="B53:E53"/>
    <mergeCell ref="F53:H53"/>
    <mergeCell ref="B47:E47"/>
    <mergeCell ref="F47:H47"/>
    <mergeCell ref="B48:H48"/>
    <mergeCell ref="B49:H49"/>
    <mergeCell ref="B50:E50"/>
    <mergeCell ref="F50:H50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B34:H34"/>
    <mergeCell ref="B35:H35"/>
    <mergeCell ref="B36:H36"/>
    <mergeCell ref="B39:H39"/>
    <mergeCell ref="B40:E40"/>
    <mergeCell ref="F40:H40"/>
    <mergeCell ref="G37:H37"/>
    <mergeCell ref="G38:H38"/>
    <mergeCell ref="B33:C33"/>
    <mergeCell ref="B29:D29"/>
    <mergeCell ref="B21:H21"/>
    <mergeCell ref="B22:H22"/>
    <mergeCell ref="B23:H23"/>
    <mergeCell ref="B24:H24"/>
    <mergeCell ref="B25:E25"/>
    <mergeCell ref="F25:H25"/>
    <mergeCell ref="B26:E26"/>
    <mergeCell ref="F26:H26"/>
    <mergeCell ref="B27:E27"/>
    <mergeCell ref="F27:H27"/>
    <mergeCell ref="B28:D28"/>
    <mergeCell ref="B31:E31"/>
    <mergeCell ref="F31:H31"/>
    <mergeCell ref="B32:C32"/>
    <mergeCell ref="B5:H5"/>
    <mergeCell ref="B6:H6"/>
    <mergeCell ref="B7:H7"/>
    <mergeCell ref="B8:E8"/>
    <mergeCell ref="F8:G8"/>
    <mergeCell ref="B9:E9"/>
    <mergeCell ref="B10:E10"/>
    <mergeCell ref="F10:H10"/>
    <mergeCell ref="B12:H12"/>
    <mergeCell ref="F9:G9"/>
    <mergeCell ref="C11:E11"/>
    <mergeCell ref="F11:H11"/>
  </mergeCells>
  <conditionalFormatting sqref="B38:F38">
    <cfRule type="containsText" dxfId="409" priority="1" operator="containsText" text="NO APLICA">
      <formula>NOT(ISERROR(SEARCH("NO APLICA",B38)))</formula>
    </cfRule>
    <cfRule type="cellIs" dxfId="408" priority="2" operator="lessThan">
      <formula>0.5</formula>
    </cfRule>
    <cfRule type="cellIs" dxfId="407" priority="3" operator="between">
      <formula>0.5</formula>
      <formula>0.7</formula>
    </cfRule>
    <cfRule type="cellIs" dxfId="406" priority="4" operator="greaterThan">
      <formula>0.7</formula>
    </cfRule>
  </conditionalFormatting>
  <hyperlinks>
    <hyperlink ref="B53" r:id="rId1" xr:uid="{A6A3F535-FAA0-42AA-A5FC-41B2281A66D4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F01DBC19-46AE-4EAA-876D-920B5D78774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'Propósito 1'!B38:F38</xm:f>
              <xm:sqref>G38</xm:sqref>
            </x14:sparkline>
          </x14:sparklines>
        </x14:sparklineGroup>
      </x14:sparklineGroup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538AA-8591-44E1-A781-32C7DD5B8DE5}">
  <sheetPr codeName="Hoja11">
    <pageSetUpPr fitToPage="1"/>
  </sheetPr>
  <dimension ref="B1:Q55"/>
  <sheetViews>
    <sheetView showGridLines="0" topLeftCell="A35" zoomScale="94" zoomScaleNormal="115" workbookViewId="0">
      <selection activeCell="B22" sqref="B22:I22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86" t="s">
        <v>0</v>
      </c>
      <c r="C6" s="87"/>
      <c r="D6" s="87"/>
      <c r="E6" s="87"/>
      <c r="F6" s="87"/>
      <c r="G6" s="87"/>
      <c r="H6" s="8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24" t="s">
        <v>274</v>
      </c>
      <c r="C7" s="125"/>
      <c r="D7" s="125"/>
      <c r="E7" s="125"/>
      <c r="F7" s="125"/>
      <c r="G7" s="125"/>
      <c r="H7" s="126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87" t="s">
        <v>77</v>
      </c>
      <c r="G8" s="87"/>
      <c r="H8" s="53" t="s">
        <v>1</v>
      </c>
      <c r="J8" s="4"/>
      <c r="K8" s="4"/>
      <c r="L8" s="4"/>
      <c r="M8" s="4"/>
      <c r="N8" s="4"/>
      <c r="O8" s="4"/>
      <c r="P8" s="4"/>
      <c r="Q8" s="4"/>
    </row>
    <row r="9" spans="2:17" ht="49.5" customHeight="1">
      <c r="B9" s="73" t="s">
        <v>188</v>
      </c>
      <c r="C9" s="74"/>
      <c r="D9" s="74"/>
      <c r="E9" s="74"/>
      <c r="F9" s="74" t="s">
        <v>247</v>
      </c>
      <c r="G9" s="74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86" t="s">
        <v>2</v>
      </c>
      <c r="C10" s="87"/>
      <c r="D10" s="87"/>
      <c r="E10" s="87"/>
      <c r="F10" s="87" t="s">
        <v>3</v>
      </c>
      <c r="G10" s="87"/>
      <c r="H10" s="88"/>
      <c r="J10" s="4"/>
      <c r="K10" s="4"/>
      <c r="L10" s="4"/>
      <c r="M10" s="4"/>
      <c r="N10" s="4"/>
      <c r="O10" s="4"/>
      <c r="P10" s="4"/>
      <c r="Q10" s="4"/>
    </row>
    <row r="11" spans="2:17" ht="104.25" customHeight="1">
      <c r="B11" s="209" t="s">
        <v>75</v>
      </c>
      <c r="C11" s="196" t="s">
        <v>76</v>
      </c>
      <c r="D11" s="196"/>
      <c r="E11" s="196"/>
      <c r="F11" s="46" t="s">
        <v>261</v>
      </c>
      <c r="G11" s="196" t="s">
        <v>273</v>
      </c>
      <c r="H11" s="208"/>
    </row>
    <row r="12" spans="2:17" ht="17.100000000000001" customHeight="1">
      <c r="B12" s="86" t="s">
        <v>4</v>
      </c>
      <c r="C12" s="87"/>
      <c r="D12" s="87"/>
      <c r="E12" s="87"/>
      <c r="F12" s="87"/>
      <c r="G12" s="87"/>
      <c r="H12" s="88"/>
    </row>
    <row r="13" spans="2:17" ht="25.5" customHeight="1">
      <c r="B13" s="51" t="s">
        <v>5</v>
      </c>
      <c r="C13" s="87" t="s">
        <v>6</v>
      </c>
      <c r="D13" s="87"/>
      <c r="E13" s="52" t="s">
        <v>7</v>
      </c>
      <c r="F13" s="52" t="s">
        <v>122</v>
      </c>
      <c r="G13" s="52" t="s">
        <v>9</v>
      </c>
      <c r="H13" s="53" t="s">
        <v>10</v>
      </c>
    </row>
    <row r="14" spans="2:17" ht="18.95" customHeight="1">
      <c r="B14" s="47" t="s">
        <v>63</v>
      </c>
      <c r="C14" s="114" t="s">
        <v>244</v>
      </c>
      <c r="D14" s="114"/>
      <c r="E14" s="56" t="s">
        <v>243</v>
      </c>
      <c r="F14" s="56" t="s">
        <v>178</v>
      </c>
      <c r="G14" s="56" t="s">
        <v>69</v>
      </c>
      <c r="H14" s="48" t="s">
        <v>11</v>
      </c>
    </row>
    <row r="15" spans="2:17" ht="16.5" customHeight="1">
      <c r="B15" s="115" t="s">
        <v>12</v>
      </c>
      <c r="C15" s="116"/>
      <c r="D15" s="116"/>
      <c r="E15" s="116"/>
      <c r="F15" s="116"/>
      <c r="G15" s="87" t="s">
        <v>13</v>
      </c>
      <c r="H15" s="88"/>
    </row>
    <row r="16" spans="2:17" ht="16.5" customHeight="1">
      <c r="B16" s="6" t="s">
        <v>14</v>
      </c>
      <c r="C16" s="117" t="s">
        <v>15</v>
      </c>
      <c r="D16" s="117"/>
      <c r="E16" s="57" t="s">
        <v>16</v>
      </c>
      <c r="F16" s="52" t="s">
        <v>7</v>
      </c>
      <c r="G16" s="52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180</v>
      </c>
      <c r="F17" s="54" t="s">
        <v>131</v>
      </c>
      <c r="G17" s="54" t="s">
        <v>19</v>
      </c>
      <c r="H17" s="55" t="s">
        <v>179</v>
      </c>
    </row>
    <row r="18" spans="2:8" ht="54" customHeight="1">
      <c r="B18" s="86" t="s">
        <v>242</v>
      </c>
      <c r="C18" s="87"/>
      <c r="D18" s="87"/>
      <c r="E18" s="87"/>
      <c r="F18" s="87" t="s">
        <v>20</v>
      </c>
      <c r="G18" s="87"/>
      <c r="H18" s="88"/>
    </row>
    <row r="19" spans="2:8" ht="47.1" customHeight="1">
      <c r="B19" s="207" t="s">
        <v>135</v>
      </c>
      <c r="C19" s="206" t="s">
        <v>136</v>
      </c>
      <c r="D19" s="206" t="s">
        <v>67</v>
      </c>
      <c r="E19" s="206" t="s">
        <v>68</v>
      </c>
      <c r="F19" s="87" t="s">
        <v>137</v>
      </c>
      <c r="G19" s="87"/>
      <c r="H19" s="53" t="s">
        <v>138</v>
      </c>
    </row>
    <row r="20" spans="2:8" ht="18" customHeight="1">
      <c r="B20" s="47" t="s">
        <v>241</v>
      </c>
      <c r="C20" s="56" t="s">
        <v>25</v>
      </c>
      <c r="D20" s="56" t="s">
        <v>178</v>
      </c>
      <c r="E20" s="56" t="s">
        <v>25</v>
      </c>
      <c r="F20" s="114" t="s">
        <v>98</v>
      </c>
      <c r="G20" s="114"/>
      <c r="H20" s="48" t="s">
        <v>63</v>
      </c>
    </row>
    <row r="21" spans="2:8" ht="15.75" customHeight="1">
      <c r="B21" s="86" t="s">
        <v>26</v>
      </c>
      <c r="C21" s="87"/>
      <c r="D21" s="87"/>
      <c r="E21" s="87"/>
      <c r="F21" s="87"/>
      <c r="G21" s="87"/>
      <c r="H21" s="88"/>
    </row>
    <row r="22" spans="2:8" ht="48" customHeight="1">
      <c r="B22" s="73" t="s">
        <v>272</v>
      </c>
      <c r="C22" s="74"/>
      <c r="D22" s="74"/>
      <c r="E22" s="74"/>
      <c r="F22" s="74"/>
      <c r="G22" s="74"/>
      <c r="H22" s="75"/>
    </row>
    <row r="23" spans="2:8" ht="15.75" customHeight="1">
      <c r="B23" s="86" t="s">
        <v>27</v>
      </c>
      <c r="C23" s="87"/>
      <c r="D23" s="87"/>
      <c r="E23" s="87"/>
      <c r="F23" s="87"/>
      <c r="G23" s="87"/>
      <c r="H23" s="88"/>
    </row>
    <row r="24" spans="2:8" ht="32.25" customHeight="1">
      <c r="B24" s="73" t="s">
        <v>271</v>
      </c>
      <c r="C24" s="74"/>
      <c r="D24" s="74"/>
      <c r="E24" s="74"/>
      <c r="F24" s="74"/>
      <c r="G24" s="74"/>
      <c r="H24" s="75"/>
    </row>
    <row r="25" spans="2:8" ht="15.75" customHeight="1">
      <c r="B25" s="86" t="s">
        <v>28</v>
      </c>
      <c r="C25" s="87"/>
      <c r="D25" s="87"/>
      <c r="E25" s="87"/>
      <c r="F25" s="87" t="s">
        <v>29</v>
      </c>
      <c r="G25" s="87"/>
      <c r="H25" s="88"/>
    </row>
    <row r="26" spans="2:8" ht="24.75" customHeight="1">
      <c r="B26" s="73" t="s">
        <v>81</v>
      </c>
      <c r="C26" s="74"/>
      <c r="D26" s="74"/>
      <c r="E26" s="74"/>
      <c r="F26" s="74" t="s">
        <v>84</v>
      </c>
      <c r="G26" s="74"/>
      <c r="H26" s="75"/>
    </row>
    <row r="27" spans="2:8">
      <c r="B27" s="86" t="s">
        <v>30</v>
      </c>
      <c r="C27" s="87"/>
      <c r="D27" s="87"/>
      <c r="E27" s="87"/>
      <c r="F27" s="87" t="s">
        <v>31</v>
      </c>
      <c r="G27" s="87"/>
      <c r="H27" s="88"/>
    </row>
    <row r="28" spans="2:8" ht="22.5" customHeight="1">
      <c r="B28" s="86" t="s">
        <v>32</v>
      </c>
      <c r="C28" s="87"/>
      <c r="D28" s="87" t="s">
        <v>33</v>
      </c>
      <c r="E28" s="87"/>
      <c r="F28" s="52" t="s">
        <v>32</v>
      </c>
      <c r="G28" s="52" t="s">
        <v>34</v>
      </c>
      <c r="H28" s="53" t="s">
        <v>33</v>
      </c>
    </row>
    <row r="29" spans="2:8">
      <c r="B29" s="73">
        <v>9280</v>
      </c>
      <c r="C29" s="74"/>
      <c r="D29" s="74">
        <v>2021</v>
      </c>
      <c r="E29" s="74"/>
      <c r="F29" s="54">
        <v>13196</v>
      </c>
      <c r="G29" s="9">
        <f>(F29/B29)-1</f>
        <v>0.42198275862068968</v>
      </c>
      <c r="H29" s="55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9" ht="45.95" customHeight="1">
      <c r="B33" s="73" t="s">
        <v>238</v>
      </c>
      <c r="C33" s="74"/>
      <c r="D33" s="54" t="s">
        <v>71</v>
      </c>
      <c r="E33" s="54" t="s">
        <v>237</v>
      </c>
      <c r="F33" s="205" t="s">
        <v>72</v>
      </c>
      <c r="G33" s="54" t="s">
        <v>73</v>
      </c>
      <c r="H33" s="55" t="s">
        <v>74</v>
      </c>
      <c r="I33" s="49"/>
    </row>
    <row r="34" spans="2:9" ht="15" customHeight="1">
      <c r="B34" s="86" t="s">
        <v>39</v>
      </c>
      <c r="C34" s="87"/>
      <c r="D34" s="87"/>
      <c r="E34" s="87"/>
      <c r="F34" s="87"/>
      <c r="G34" s="87"/>
      <c r="H34" s="88"/>
    </row>
    <row r="35" spans="2:9" ht="177" customHeight="1">
      <c r="B35" s="204" t="s">
        <v>270</v>
      </c>
      <c r="C35" s="97"/>
      <c r="D35" s="97"/>
      <c r="E35" s="97"/>
      <c r="F35" s="97"/>
      <c r="G35" s="97"/>
      <c r="H35" s="98"/>
    </row>
    <row r="36" spans="2:9" ht="32.25" customHeight="1">
      <c r="B36" s="86" t="s">
        <v>40</v>
      </c>
      <c r="C36" s="87"/>
      <c r="D36" s="87"/>
      <c r="E36" s="87"/>
      <c r="F36" s="87"/>
      <c r="G36" s="87"/>
      <c r="H36" s="88"/>
    </row>
    <row r="37" spans="2:9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9" ht="38.1" customHeight="1">
      <c r="B38" s="42">
        <v>0.52539999999999998</v>
      </c>
      <c r="C38" s="9">
        <v>0.46400000000000002</v>
      </c>
      <c r="D38" s="9">
        <v>0.49959999999999999</v>
      </c>
      <c r="E38" s="9"/>
      <c r="F38" s="9">
        <v>0.37659999999999999</v>
      </c>
      <c r="G38" s="74"/>
      <c r="H38" s="75"/>
    </row>
    <row r="39" spans="2:9" ht="14.1" customHeight="1">
      <c r="B39" s="70" t="s">
        <v>47</v>
      </c>
      <c r="C39" s="71"/>
      <c r="D39" s="71"/>
      <c r="E39" s="71"/>
      <c r="F39" s="71"/>
      <c r="G39" s="71"/>
      <c r="H39" s="72"/>
    </row>
    <row r="40" spans="2:9" ht="13.5" customHeight="1">
      <c r="B40" s="86" t="s">
        <v>48</v>
      </c>
      <c r="C40" s="87"/>
      <c r="D40" s="87"/>
      <c r="E40" s="87"/>
      <c r="F40" s="87" t="s">
        <v>49</v>
      </c>
      <c r="G40" s="87"/>
      <c r="H40" s="88"/>
    </row>
    <row r="41" spans="2:9" ht="23.25" customHeight="1">
      <c r="B41" s="81" t="s">
        <v>269</v>
      </c>
      <c r="C41" s="82"/>
      <c r="D41" s="82"/>
      <c r="E41" s="83"/>
      <c r="F41" s="84" t="s">
        <v>268</v>
      </c>
      <c r="G41" s="82"/>
      <c r="H41" s="85"/>
    </row>
    <row r="42" spans="2:9" ht="21" customHeight="1">
      <c r="B42" s="86" t="s">
        <v>50</v>
      </c>
      <c r="C42" s="87"/>
      <c r="D42" s="87"/>
      <c r="E42" s="87"/>
      <c r="F42" s="87" t="s">
        <v>51</v>
      </c>
      <c r="G42" s="87"/>
      <c r="H42" s="88"/>
    </row>
    <row r="43" spans="2:9" ht="15" customHeight="1">
      <c r="B43" s="81" t="s">
        <v>267</v>
      </c>
      <c r="C43" s="82"/>
      <c r="D43" s="82"/>
      <c r="E43" s="83"/>
      <c r="F43" s="84" t="s">
        <v>263</v>
      </c>
      <c r="G43" s="82"/>
      <c r="H43" s="85"/>
    </row>
    <row r="44" spans="2:9" ht="12.95" customHeight="1">
      <c r="B44" s="86" t="s">
        <v>52</v>
      </c>
      <c r="C44" s="87"/>
      <c r="D44" s="87"/>
      <c r="E44" s="87"/>
      <c r="F44" s="87" t="s">
        <v>53</v>
      </c>
      <c r="G44" s="87"/>
      <c r="H44" s="88"/>
    </row>
    <row r="45" spans="2:9" ht="24" customHeight="1">
      <c r="B45" s="81" t="s">
        <v>266</v>
      </c>
      <c r="C45" s="82"/>
      <c r="D45" s="82"/>
      <c r="E45" s="83"/>
      <c r="F45" s="84" t="s">
        <v>265</v>
      </c>
      <c r="G45" s="82"/>
      <c r="H45" s="85"/>
    </row>
    <row r="46" spans="2:9" ht="14.1" customHeight="1">
      <c r="B46" s="86" t="s">
        <v>54</v>
      </c>
      <c r="C46" s="87"/>
      <c r="D46" s="87"/>
      <c r="E46" s="87"/>
      <c r="F46" s="87" t="s">
        <v>55</v>
      </c>
      <c r="G46" s="87"/>
      <c r="H46" s="88"/>
    </row>
    <row r="47" spans="2:9" ht="21" customHeight="1">
      <c r="B47" s="81" t="s">
        <v>264</v>
      </c>
      <c r="C47" s="82"/>
      <c r="D47" s="82"/>
      <c r="E47" s="83"/>
      <c r="F47" s="84" t="s">
        <v>263</v>
      </c>
      <c r="G47" s="82"/>
      <c r="H47" s="85"/>
    </row>
    <row r="48" spans="2:9" ht="15.95" customHeight="1">
      <c r="B48" s="70" t="s">
        <v>157</v>
      </c>
      <c r="C48" s="71"/>
      <c r="D48" s="71"/>
      <c r="E48" s="71"/>
      <c r="F48" s="71"/>
      <c r="G48" s="71"/>
      <c r="H48" s="72"/>
    </row>
    <row r="49" spans="2:8" ht="27" customHeight="1">
      <c r="B49" s="212" t="s">
        <v>228</v>
      </c>
      <c r="C49" s="211"/>
      <c r="D49" s="211"/>
      <c r="E49" s="211"/>
      <c r="F49" s="211"/>
      <c r="G49" s="211"/>
      <c r="H49" s="210"/>
    </row>
    <row r="50" spans="2:8" ht="18.9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1.75" customHeight="1">
      <c r="B51" s="81" t="s">
        <v>227</v>
      </c>
      <c r="C51" s="82"/>
      <c r="D51" s="82"/>
      <c r="E51" s="83"/>
      <c r="F51" s="84" t="s">
        <v>226</v>
      </c>
      <c r="G51" s="82"/>
      <c r="H51" s="85"/>
    </row>
    <row r="52" spans="2:8" ht="15" customHeight="1">
      <c r="B52" s="86" t="s">
        <v>59</v>
      </c>
      <c r="C52" s="87"/>
      <c r="D52" s="87"/>
      <c r="E52" s="87"/>
      <c r="F52" s="87" t="s">
        <v>60</v>
      </c>
      <c r="G52" s="87"/>
      <c r="H52" s="88"/>
    </row>
    <row r="53" spans="2:8" ht="21" customHeight="1" thickBot="1">
      <c r="B53" s="172" t="s">
        <v>225</v>
      </c>
      <c r="C53" s="163"/>
      <c r="D53" s="163"/>
      <c r="E53" s="163"/>
      <c r="F53" s="164">
        <v>9984610061</v>
      </c>
      <c r="G53" s="165"/>
      <c r="H53" s="166"/>
    </row>
    <row r="54" spans="2:8" ht="85.5" customHeight="1" thickBot="1">
      <c r="B54" s="93"/>
      <c r="C54" s="94"/>
      <c r="D54" s="94"/>
      <c r="E54" s="94"/>
      <c r="F54" s="94"/>
      <c r="G54" s="94"/>
      <c r="H54" s="95"/>
    </row>
    <row r="55" spans="2:8" ht="15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34:H34"/>
    <mergeCell ref="B35:H35"/>
    <mergeCell ref="B36:H36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332" priority="1" operator="containsText" text="NO APLICA">
      <formula>NOT(ISERROR(SEARCH("NO APLICA",B38)))</formula>
    </cfRule>
    <cfRule type="cellIs" dxfId="331" priority="2" operator="greaterThan">
      <formula>1.2</formula>
    </cfRule>
    <cfRule type="cellIs" dxfId="330" priority="3" operator="lessThan">
      <formula>0.5</formula>
    </cfRule>
    <cfRule type="cellIs" dxfId="329" priority="4" operator="between">
      <formula>0.5</formula>
      <formula>0.7</formula>
    </cfRule>
    <cfRule type="cellIs" dxfId="328" priority="5" operator="greaterThan">
      <formula>0.7</formula>
    </cfRule>
  </conditionalFormatting>
  <hyperlinks>
    <hyperlink ref="B53" r:id="rId1" xr:uid="{1D133CD7-36EE-474F-923D-0305261C9F5E}"/>
  </hyperlinks>
  <pageMargins left="2.1653543307086616" right="1.4173228346456694" top="0.98425196850393704" bottom="0.59055118110236227" header="0.31496062992125984" footer="0.31496062992125984"/>
  <pageSetup paperSize="5" scale="56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2733966D-10F1-4FC2-980B-3172C91C756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3.1.1.1.3.2'!B38:F38</xm:f>
              <xm:sqref>G38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30DA7-E03D-40EC-9FAC-979AEEA6AAD4}">
  <sheetPr codeName="Hoja12">
    <pageSetUpPr fitToPage="1"/>
  </sheetPr>
  <dimension ref="B1:Q55"/>
  <sheetViews>
    <sheetView showGridLines="0" topLeftCell="A35" zoomScale="83" zoomScaleNormal="115" workbookViewId="0">
      <selection activeCell="B22" sqref="B22:I22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86" t="s">
        <v>0</v>
      </c>
      <c r="C6" s="87"/>
      <c r="D6" s="87"/>
      <c r="E6" s="87"/>
      <c r="F6" s="87"/>
      <c r="G6" s="87"/>
      <c r="H6" s="8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24" t="s">
        <v>290</v>
      </c>
      <c r="C7" s="125"/>
      <c r="D7" s="125"/>
      <c r="E7" s="125"/>
      <c r="F7" s="125"/>
      <c r="G7" s="125"/>
      <c r="H7" s="126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87" t="s">
        <v>77</v>
      </c>
      <c r="G8" s="87"/>
      <c r="H8" s="53" t="s">
        <v>1</v>
      </c>
      <c r="J8" s="4"/>
      <c r="K8" s="4"/>
      <c r="L8" s="4"/>
      <c r="M8" s="4"/>
      <c r="N8" s="4"/>
      <c r="O8" s="4"/>
      <c r="P8" s="4"/>
      <c r="Q8" s="4"/>
    </row>
    <row r="9" spans="2:17" ht="49.5" customHeight="1">
      <c r="B9" s="73" t="s">
        <v>188</v>
      </c>
      <c r="C9" s="74"/>
      <c r="D9" s="74"/>
      <c r="E9" s="74"/>
      <c r="F9" s="74" t="s">
        <v>247</v>
      </c>
      <c r="G9" s="74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86" t="s">
        <v>2</v>
      </c>
      <c r="C10" s="87"/>
      <c r="D10" s="87"/>
      <c r="E10" s="87"/>
      <c r="F10" s="87" t="s">
        <v>3</v>
      </c>
      <c r="G10" s="87"/>
      <c r="H10" s="88"/>
      <c r="J10" s="4"/>
      <c r="K10" s="4"/>
      <c r="L10" s="4"/>
      <c r="M10" s="4"/>
      <c r="N10" s="4"/>
      <c r="O10" s="4"/>
      <c r="P10" s="4"/>
      <c r="Q10" s="4"/>
    </row>
    <row r="11" spans="2:17" ht="104.25" customHeight="1">
      <c r="B11" s="209" t="s">
        <v>75</v>
      </c>
      <c r="C11" s="196" t="s">
        <v>76</v>
      </c>
      <c r="D11" s="196"/>
      <c r="E11" s="196"/>
      <c r="F11" s="46" t="s">
        <v>289</v>
      </c>
      <c r="G11" s="196" t="s">
        <v>245</v>
      </c>
      <c r="H11" s="208"/>
    </row>
    <row r="12" spans="2:17" ht="17.100000000000001" customHeight="1">
      <c r="B12" s="86" t="s">
        <v>4</v>
      </c>
      <c r="C12" s="87"/>
      <c r="D12" s="87"/>
      <c r="E12" s="87"/>
      <c r="F12" s="87"/>
      <c r="G12" s="87"/>
      <c r="H12" s="88"/>
    </row>
    <row r="13" spans="2:17" ht="25.5" customHeight="1">
      <c r="B13" s="51" t="s">
        <v>5</v>
      </c>
      <c r="C13" s="87" t="s">
        <v>6</v>
      </c>
      <c r="D13" s="87"/>
      <c r="E13" s="52" t="s">
        <v>7</v>
      </c>
      <c r="F13" s="52" t="s">
        <v>122</v>
      </c>
      <c r="G13" s="52" t="s">
        <v>9</v>
      </c>
      <c r="H13" s="53" t="s">
        <v>10</v>
      </c>
    </row>
    <row r="14" spans="2:17" ht="18.95" customHeight="1">
      <c r="B14" s="47" t="s">
        <v>63</v>
      </c>
      <c r="C14" s="114" t="s">
        <v>244</v>
      </c>
      <c r="D14" s="114"/>
      <c r="E14" s="56" t="s">
        <v>243</v>
      </c>
      <c r="F14" s="56" t="s">
        <v>178</v>
      </c>
      <c r="G14" s="56" t="s">
        <v>69</v>
      </c>
      <c r="H14" s="48" t="s">
        <v>11</v>
      </c>
    </row>
    <row r="15" spans="2:17" ht="16.5" customHeight="1">
      <c r="B15" s="115" t="s">
        <v>12</v>
      </c>
      <c r="C15" s="116"/>
      <c r="D15" s="116"/>
      <c r="E15" s="116"/>
      <c r="F15" s="116"/>
      <c r="G15" s="87" t="s">
        <v>13</v>
      </c>
      <c r="H15" s="88"/>
    </row>
    <row r="16" spans="2:17" ht="16.5" customHeight="1">
      <c r="B16" s="6" t="s">
        <v>14</v>
      </c>
      <c r="C16" s="117" t="s">
        <v>15</v>
      </c>
      <c r="D16" s="117"/>
      <c r="E16" s="57" t="s">
        <v>16</v>
      </c>
      <c r="F16" s="52" t="s">
        <v>7</v>
      </c>
      <c r="G16" s="52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180</v>
      </c>
      <c r="F17" s="54" t="s">
        <v>131</v>
      </c>
      <c r="G17" s="54" t="s">
        <v>19</v>
      </c>
      <c r="H17" s="55" t="s">
        <v>179</v>
      </c>
    </row>
    <row r="18" spans="2:8" ht="54" customHeight="1">
      <c r="B18" s="86" t="s">
        <v>242</v>
      </c>
      <c r="C18" s="87"/>
      <c r="D18" s="87"/>
      <c r="E18" s="87"/>
      <c r="F18" s="87" t="s">
        <v>20</v>
      </c>
      <c r="G18" s="87"/>
      <c r="H18" s="88"/>
    </row>
    <row r="19" spans="2:8" ht="47.1" customHeight="1">
      <c r="B19" s="207" t="s">
        <v>135</v>
      </c>
      <c r="C19" s="206" t="s">
        <v>136</v>
      </c>
      <c r="D19" s="206" t="s">
        <v>67</v>
      </c>
      <c r="E19" s="206" t="s">
        <v>68</v>
      </c>
      <c r="F19" s="87" t="s">
        <v>137</v>
      </c>
      <c r="G19" s="87"/>
      <c r="H19" s="53" t="s">
        <v>138</v>
      </c>
    </row>
    <row r="20" spans="2:8" ht="18" customHeight="1">
      <c r="B20" s="47" t="s">
        <v>241</v>
      </c>
      <c r="C20" s="56" t="s">
        <v>25</v>
      </c>
      <c r="D20" s="56" t="s">
        <v>178</v>
      </c>
      <c r="E20" s="56" t="s">
        <v>25</v>
      </c>
      <c r="F20" s="114" t="s">
        <v>98</v>
      </c>
      <c r="G20" s="114"/>
      <c r="H20" s="48" t="s">
        <v>63</v>
      </c>
    </row>
    <row r="21" spans="2:8" ht="15.75" customHeight="1">
      <c r="B21" s="86" t="s">
        <v>26</v>
      </c>
      <c r="C21" s="87"/>
      <c r="D21" s="87"/>
      <c r="E21" s="87"/>
      <c r="F21" s="87"/>
      <c r="G21" s="87"/>
      <c r="H21" s="88"/>
    </row>
    <row r="22" spans="2:8" ht="48" customHeight="1">
      <c r="B22" s="73" t="s">
        <v>288</v>
      </c>
      <c r="C22" s="74"/>
      <c r="D22" s="74"/>
      <c r="E22" s="74"/>
      <c r="F22" s="74"/>
      <c r="G22" s="74"/>
      <c r="H22" s="75"/>
    </row>
    <row r="23" spans="2:8" ht="15.75" customHeight="1">
      <c r="B23" s="86" t="s">
        <v>27</v>
      </c>
      <c r="C23" s="87"/>
      <c r="D23" s="87"/>
      <c r="E23" s="87"/>
      <c r="F23" s="87"/>
      <c r="G23" s="87"/>
      <c r="H23" s="88"/>
    </row>
    <row r="24" spans="2:8" ht="32.25" customHeight="1">
      <c r="B24" s="73" t="s">
        <v>287</v>
      </c>
      <c r="C24" s="74"/>
      <c r="D24" s="74"/>
      <c r="E24" s="74"/>
      <c r="F24" s="74"/>
      <c r="G24" s="74"/>
      <c r="H24" s="75"/>
    </row>
    <row r="25" spans="2:8" ht="15.75" customHeight="1">
      <c r="B25" s="86" t="s">
        <v>28</v>
      </c>
      <c r="C25" s="87"/>
      <c r="D25" s="87"/>
      <c r="E25" s="87"/>
      <c r="F25" s="87" t="s">
        <v>29</v>
      </c>
      <c r="G25" s="87"/>
      <c r="H25" s="88"/>
    </row>
    <row r="26" spans="2:8" ht="24.75" customHeight="1">
      <c r="B26" s="73" t="s">
        <v>81</v>
      </c>
      <c r="C26" s="74"/>
      <c r="D26" s="74"/>
      <c r="E26" s="74"/>
      <c r="F26" s="74" t="s">
        <v>84</v>
      </c>
      <c r="G26" s="74"/>
      <c r="H26" s="75"/>
    </row>
    <row r="27" spans="2:8">
      <c r="B27" s="86" t="s">
        <v>30</v>
      </c>
      <c r="C27" s="87"/>
      <c r="D27" s="87"/>
      <c r="E27" s="87"/>
      <c r="F27" s="87" t="s">
        <v>31</v>
      </c>
      <c r="G27" s="87"/>
      <c r="H27" s="88"/>
    </row>
    <row r="28" spans="2:8" ht="22.5" customHeight="1">
      <c r="B28" s="86" t="s">
        <v>32</v>
      </c>
      <c r="C28" s="87"/>
      <c r="D28" s="87" t="s">
        <v>33</v>
      </c>
      <c r="E28" s="87"/>
      <c r="F28" s="52" t="s">
        <v>32</v>
      </c>
      <c r="G28" s="52" t="s">
        <v>34</v>
      </c>
      <c r="H28" s="53" t="s">
        <v>33</v>
      </c>
    </row>
    <row r="29" spans="2:8">
      <c r="B29" s="73">
        <v>60074</v>
      </c>
      <c r="C29" s="74"/>
      <c r="D29" s="74">
        <v>2021</v>
      </c>
      <c r="E29" s="74"/>
      <c r="F29" s="54">
        <v>79507</v>
      </c>
      <c r="G29" s="9">
        <f>(F29/B29)-1</f>
        <v>0.32348436927789059</v>
      </c>
      <c r="H29" s="55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9" ht="45.95" customHeight="1">
      <c r="B33" s="73" t="s">
        <v>238</v>
      </c>
      <c r="C33" s="74"/>
      <c r="D33" s="54" t="s">
        <v>71</v>
      </c>
      <c r="E33" s="54" t="s">
        <v>237</v>
      </c>
      <c r="F33" s="205" t="s">
        <v>72</v>
      </c>
      <c r="G33" s="54" t="s">
        <v>73</v>
      </c>
      <c r="H33" s="55" t="s">
        <v>74</v>
      </c>
      <c r="I33" s="49"/>
    </row>
    <row r="34" spans="2:9" ht="15" customHeight="1">
      <c r="B34" s="86" t="s">
        <v>39</v>
      </c>
      <c r="C34" s="87"/>
      <c r="D34" s="87"/>
      <c r="E34" s="87"/>
      <c r="F34" s="87"/>
      <c r="G34" s="87"/>
      <c r="H34" s="88"/>
    </row>
    <row r="35" spans="2:9" ht="142.5" customHeight="1">
      <c r="B35" s="204" t="s">
        <v>286</v>
      </c>
      <c r="C35" s="97"/>
      <c r="D35" s="97"/>
      <c r="E35" s="97"/>
      <c r="F35" s="97"/>
      <c r="G35" s="97"/>
      <c r="H35" s="98"/>
    </row>
    <row r="36" spans="2:9" ht="32.25" customHeight="1">
      <c r="B36" s="86" t="s">
        <v>40</v>
      </c>
      <c r="C36" s="87"/>
      <c r="D36" s="87"/>
      <c r="E36" s="87"/>
      <c r="F36" s="87"/>
      <c r="G36" s="87"/>
      <c r="H36" s="88"/>
    </row>
    <row r="37" spans="2:9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9" ht="38.1" customHeight="1">
      <c r="B38" s="42">
        <v>0.91879999999999995</v>
      </c>
      <c r="C38" s="9" t="s">
        <v>285</v>
      </c>
      <c r="D38" s="9">
        <v>0.85299999999999998</v>
      </c>
      <c r="E38" s="9"/>
      <c r="F38" s="9">
        <v>0.66390000000000005</v>
      </c>
      <c r="G38" s="74"/>
      <c r="H38" s="75"/>
    </row>
    <row r="39" spans="2:9" ht="14.1" customHeight="1">
      <c r="B39" s="70" t="s">
        <v>47</v>
      </c>
      <c r="C39" s="71"/>
      <c r="D39" s="71"/>
      <c r="E39" s="71"/>
      <c r="F39" s="71"/>
      <c r="G39" s="71"/>
      <c r="H39" s="72"/>
    </row>
    <row r="40" spans="2:9" ht="13.5" customHeight="1">
      <c r="B40" s="86" t="s">
        <v>48</v>
      </c>
      <c r="C40" s="87"/>
      <c r="D40" s="87"/>
      <c r="E40" s="87"/>
      <c r="F40" s="87" t="s">
        <v>49</v>
      </c>
      <c r="G40" s="87"/>
      <c r="H40" s="88"/>
    </row>
    <row r="41" spans="2:9" ht="23.25" customHeight="1">
      <c r="B41" s="81" t="s">
        <v>284</v>
      </c>
      <c r="C41" s="82"/>
      <c r="D41" s="82"/>
      <c r="E41" s="83"/>
      <c r="F41" s="84" t="s">
        <v>283</v>
      </c>
      <c r="G41" s="82"/>
      <c r="H41" s="85"/>
    </row>
    <row r="42" spans="2:9" ht="21" customHeight="1">
      <c r="B42" s="86" t="s">
        <v>50</v>
      </c>
      <c r="C42" s="87"/>
      <c r="D42" s="87"/>
      <c r="E42" s="87"/>
      <c r="F42" s="87" t="s">
        <v>51</v>
      </c>
      <c r="G42" s="87"/>
      <c r="H42" s="88"/>
    </row>
    <row r="43" spans="2:9" ht="15" customHeight="1">
      <c r="B43" s="81" t="s">
        <v>282</v>
      </c>
      <c r="C43" s="82"/>
      <c r="D43" s="82"/>
      <c r="E43" s="83"/>
      <c r="F43" s="84" t="s">
        <v>278</v>
      </c>
      <c r="G43" s="82"/>
      <c r="H43" s="85"/>
    </row>
    <row r="44" spans="2:9" ht="12.95" customHeight="1">
      <c r="B44" s="86" t="s">
        <v>52</v>
      </c>
      <c r="C44" s="87"/>
      <c r="D44" s="87"/>
      <c r="E44" s="87"/>
      <c r="F44" s="87" t="s">
        <v>53</v>
      </c>
      <c r="G44" s="87"/>
      <c r="H44" s="88"/>
    </row>
    <row r="45" spans="2:9" ht="24" customHeight="1">
      <c r="B45" s="81" t="s">
        <v>281</v>
      </c>
      <c r="C45" s="82"/>
      <c r="D45" s="82"/>
      <c r="E45" s="83"/>
      <c r="F45" s="84" t="s">
        <v>280</v>
      </c>
      <c r="G45" s="82"/>
      <c r="H45" s="85"/>
    </row>
    <row r="46" spans="2:9" ht="14.1" customHeight="1">
      <c r="B46" s="86" t="s">
        <v>54</v>
      </c>
      <c r="C46" s="87"/>
      <c r="D46" s="87"/>
      <c r="E46" s="87"/>
      <c r="F46" s="87" t="s">
        <v>55</v>
      </c>
      <c r="G46" s="87"/>
      <c r="H46" s="88"/>
    </row>
    <row r="47" spans="2:9" ht="21" customHeight="1">
      <c r="B47" s="81" t="s">
        <v>279</v>
      </c>
      <c r="C47" s="82"/>
      <c r="D47" s="82"/>
      <c r="E47" s="83"/>
      <c r="F47" s="84" t="s">
        <v>278</v>
      </c>
      <c r="G47" s="82"/>
      <c r="H47" s="85"/>
    </row>
    <row r="48" spans="2:9" ht="15.95" customHeight="1">
      <c r="B48" s="70" t="s">
        <v>157</v>
      </c>
      <c r="C48" s="71"/>
      <c r="D48" s="71"/>
      <c r="E48" s="71"/>
      <c r="F48" s="71"/>
      <c r="G48" s="71"/>
      <c r="H48" s="72"/>
    </row>
    <row r="49" spans="2:8" ht="27" customHeight="1">
      <c r="B49" s="142" t="s">
        <v>277</v>
      </c>
      <c r="C49" s="143"/>
      <c r="D49" s="143"/>
      <c r="E49" s="143"/>
      <c r="F49" s="143"/>
      <c r="G49" s="143"/>
      <c r="H49" s="144"/>
    </row>
    <row r="50" spans="2:8" ht="18.9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5.5" customHeight="1">
      <c r="B51" s="81" t="s">
        <v>227</v>
      </c>
      <c r="C51" s="82"/>
      <c r="D51" s="82"/>
      <c r="E51" s="83"/>
      <c r="F51" s="84" t="s">
        <v>276</v>
      </c>
      <c r="G51" s="82"/>
      <c r="H51" s="85"/>
    </row>
    <row r="52" spans="2:8" ht="15" customHeight="1">
      <c r="B52" s="86" t="s">
        <v>59</v>
      </c>
      <c r="C52" s="87"/>
      <c r="D52" s="87"/>
      <c r="E52" s="87"/>
      <c r="F52" s="87" t="s">
        <v>60</v>
      </c>
      <c r="G52" s="87"/>
      <c r="H52" s="88"/>
    </row>
    <row r="53" spans="2:8" ht="21" customHeight="1" thickBot="1">
      <c r="B53" s="172" t="s">
        <v>225</v>
      </c>
      <c r="C53" s="163"/>
      <c r="D53" s="163"/>
      <c r="E53" s="163"/>
      <c r="F53" s="175" t="s">
        <v>275</v>
      </c>
      <c r="G53" s="174"/>
      <c r="H53" s="173"/>
    </row>
    <row r="54" spans="2:8" ht="93.75" customHeight="1" thickBot="1">
      <c r="B54" s="93"/>
      <c r="C54" s="94"/>
      <c r="D54" s="94"/>
      <c r="E54" s="94"/>
      <c r="F54" s="94"/>
      <c r="G54" s="94"/>
      <c r="H54" s="95"/>
    </row>
    <row r="55" spans="2:8" ht="15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34:H34"/>
    <mergeCell ref="B35:H35"/>
    <mergeCell ref="B36:H36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327" priority="1" operator="containsText" text="NO APLICA">
      <formula>NOT(ISERROR(SEARCH("NO APLICA",B38)))</formula>
    </cfRule>
    <cfRule type="cellIs" dxfId="326" priority="2" operator="greaterThan">
      <formula>1.2</formula>
    </cfRule>
    <cfRule type="cellIs" dxfId="325" priority="3" operator="lessThan">
      <formula>0.5</formula>
    </cfRule>
    <cfRule type="cellIs" dxfId="324" priority="4" operator="between">
      <formula>0.5</formula>
      <formula>0.7</formula>
    </cfRule>
    <cfRule type="cellIs" dxfId="323" priority="5" operator="greaterThan">
      <formula>0.7</formula>
    </cfRule>
  </conditionalFormatting>
  <hyperlinks>
    <hyperlink ref="B53" r:id="rId1" xr:uid="{05A13B63-8EDF-4721-9F4B-576857393775}"/>
  </hyperlinks>
  <pageMargins left="2.0472440944881889" right="1.4173228346456694" top="0.94488188976377963" bottom="0.59055118110236227" header="0.31496062992125984" footer="0.31496062992125984"/>
  <pageSetup paperSize="5" scale="57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059429C-36B5-4DFA-AFD1-E0D015A7109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3.1.1.1.3.3'!B38:F38</xm:f>
              <xm:sqref>G38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82B0E-567D-419B-9520-ABF8C2588C59}">
  <sheetPr codeName="Hoja13">
    <pageSetUpPr fitToPage="1"/>
  </sheetPr>
  <dimension ref="B1:Q55"/>
  <sheetViews>
    <sheetView showGridLines="0" topLeftCell="A35" zoomScaleNormal="100" workbookViewId="0">
      <selection activeCell="B22" sqref="B22:I22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86" t="s">
        <v>0</v>
      </c>
      <c r="C6" s="87"/>
      <c r="D6" s="87"/>
      <c r="E6" s="87"/>
      <c r="F6" s="87"/>
      <c r="G6" s="87"/>
      <c r="H6" s="8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24" t="s">
        <v>303</v>
      </c>
      <c r="C7" s="125"/>
      <c r="D7" s="125"/>
      <c r="E7" s="125"/>
      <c r="F7" s="125"/>
      <c r="G7" s="125"/>
      <c r="H7" s="126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87" t="s">
        <v>77</v>
      </c>
      <c r="G8" s="87"/>
      <c r="H8" s="53" t="s">
        <v>1</v>
      </c>
      <c r="J8" s="4"/>
      <c r="K8" s="4"/>
      <c r="L8" s="4"/>
      <c r="M8" s="4"/>
      <c r="N8" s="4"/>
      <c r="O8" s="4"/>
      <c r="P8" s="4"/>
      <c r="Q8" s="4"/>
    </row>
    <row r="9" spans="2:17" ht="49.5" customHeight="1">
      <c r="B9" s="73" t="s">
        <v>188</v>
      </c>
      <c r="C9" s="74"/>
      <c r="D9" s="74"/>
      <c r="E9" s="74"/>
      <c r="F9" s="74" t="s">
        <v>247</v>
      </c>
      <c r="G9" s="74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86" t="s">
        <v>2</v>
      </c>
      <c r="C10" s="87"/>
      <c r="D10" s="87"/>
      <c r="E10" s="87"/>
      <c r="F10" s="87" t="s">
        <v>3</v>
      </c>
      <c r="G10" s="87"/>
      <c r="H10" s="88"/>
      <c r="J10" s="4"/>
      <c r="K10" s="4"/>
      <c r="L10" s="4"/>
      <c r="M10" s="4"/>
      <c r="N10" s="4"/>
      <c r="O10" s="4"/>
      <c r="P10" s="4"/>
      <c r="Q10" s="4"/>
    </row>
    <row r="11" spans="2:17" ht="104.25" customHeight="1">
      <c r="B11" s="209" t="s">
        <v>75</v>
      </c>
      <c r="C11" s="196" t="s">
        <v>76</v>
      </c>
      <c r="D11" s="196"/>
      <c r="E11" s="196"/>
      <c r="F11" s="46" t="s">
        <v>289</v>
      </c>
      <c r="G11" s="196" t="s">
        <v>245</v>
      </c>
      <c r="H11" s="208"/>
    </row>
    <row r="12" spans="2:17" ht="17.100000000000001" customHeight="1">
      <c r="B12" s="86" t="s">
        <v>4</v>
      </c>
      <c r="C12" s="87"/>
      <c r="D12" s="87"/>
      <c r="E12" s="87"/>
      <c r="F12" s="87"/>
      <c r="G12" s="87"/>
      <c r="H12" s="88"/>
    </row>
    <row r="13" spans="2:17" ht="25.5" customHeight="1">
      <c r="B13" s="51" t="s">
        <v>5</v>
      </c>
      <c r="C13" s="87" t="s">
        <v>6</v>
      </c>
      <c r="D13" s="87"/>
      <c r="E13" s="52" t="s">
        <v>7</v>
      </c>
      <c r="F13" s="52" t="s">
        <v>122</v>
      </c>
      <c r="G13" s="52" t="s">
        <v>9</v>
      </c>
      <c r="H13" s="53" t="s">
        <v>10</v>
      </c>
    </row>
    <row r="14" spans="2:17" ht="18.95" customHeight="1">
      <c r="B14" s="47" t="s">
        <v>63</v>
      </c>
      <c r="C14" s="114" t="s">
        <v>244</v>
      </c>
      <c r="D14" s="114"/>
      <c r="E14" s="56" t="s">
        <v>243</v>
      </c>
      <c r="F14" s="56" t="s">
        <v>178</v>
      </c>
      <c r="G14" s="56" t="s">
        <v>69</v>
      </c>
      <c r="H14" s="48" t="s">
        <v>11</v>
      </c>
    </row>
    <row r="15" spans="2:17" ht="16.5" customHeight="1">
      <c r="B15" s="115" t="s">
        <v>12</v>
      </c>
      <c r="C15" s="116"/>
      <c r="D15" s="116"/>
      <c r="E15" s="116"/>
      <c r="F15" s="116"/>
      <c r="G15" s="87" t="s">
        <v>13</v>
      </c>
      <c r="H15" s="88"/>
    </row>
    <row r="16" spans="2:17" ht="16.5" customHeight="1">
      <c r="B16" s="6" t="s">
        <v>14</v>
      </c>
      <c r="C16" s="117" t="s">
        <v>15</v>
      </c>
      <c r="D16" s="117"/>
      <c r="E16" s="57" t="s">
        <v>16</v>
      </c>
      <c r="F16" s="52" t="s">
        <v>7</v>
      </c>
      <c r="G16" s="52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180</v>
      </c>
      <c r="F17" s="54" t="s">
        <v>131</v>
      </c>
      <c r="G17" s="54" t="s">
        <v>19</v>
      </c>
      <c r="H17" s="55" t="s">
        <v>179</v>
      </c>
    </row>
    <row r="18" spans="2:8" ht="54" customHeight="1">
      <c r="B18" s="86" t="s">
        <v>242</v>
      </c>
      <c r="C18" s="87"/>
      <c r="D18" s="87"/>
      <c r="E18" s="87"/>
      <c r="F18" s="87" t="s">
        <v>20</v>
      </c>
      <c r="G18" s="87"/>
      <c r="H18" s="88"/>
    </row>
    <row r="19" spans="2:8" ht="66.75" customHeight="1">
      <c r="B19" s="207" t="s">
        <v>135</v>
      </c>
      <c r="C19" s="206" t="s">
        <v>136</v>
      </c>
      <c r="D19" s="206" t="s">
        <v>67</v>
      </c>
      <c r="E19" s="206" t="s">
        <v>68</v>
      </c>
      <c r="F19" s="87" t="s">
        <v>137</v>
      </c>
      <c r="G19" s="87"/>
      <c r="H19" s="53" t="s">
        <v>138</v>
      </c>
    </row>
    <row r="20" spans="2:8" ht="18" customHeight="1">
      <c r="B20" s="47" t="s">
        <v>241</v>
      </c>
      <c r="C20" s="56" t="s">
        <v>25</v>
      </c>
      <c r="D20" s="56" t="s">
        <v>178</v>
      </c>
      <c r="E20" s="56" t="s">
        <v>25</v>
      </c>
      <c r="F20" s="114" t="s">
        <v>98</v>
      </c>
      <c r="G20" s="114"/>
      <c r="H20" s="48" t="s">
        <v>63</v>
      </c>
    </row>
    <row r="21" spans="2:8" ht="15.75" customHeight="1">
      <c r="B21" s="86" t="s">
        <v>26</v>
      </c>
      <c r="C21" s="87"/>
      <c r="D21" s="87"/>
      <c r="E21" s="87"/>
      <c r="F21" s="87"/>
      <c r="G21" s="87"/>
      <c r="H21" s="88"/>
    </row>
    <row r="22" spans="2:8" ht="48" customHeight="1">
      <c r="B22" s="73" t="s">
        <v>302</v>
      </c>
      <c r="C22" s="74"/>
      <c r="D22" s="74"/>
      <c r="E22" s="74"/>
      <c r="F22" s="74"/>
      <c r="G22" s="74"/>
      <c r="H22" s="75"/>
    </row>
    <row r="23" spans="2:8" ht="15.75" customHeight="1">
      <c r="B23" s="86" t="s">
        <v>27</v>
      </c>
      <c r="C23" s="87"/>
      <c r="D23" s="87"/>
      <c r="E23" s="87"/>
      <c r="F23" s="87"/>
      <c r="G23" s="87"/>
      <c r="H23" s="88"/>
    </row>
    <row r="24" spans="2:8" ht="32.25" customHeight="1">
      <c r="B24" s="73" t="s">
        <v>301</v>
      </c>
      <c r="C24" s="74"/>
      <c r="D24" s="74"/>
      <c r="E24" s="74"/>
      <c r="F24" s="74"/>
      <c r="G24" s="74"/>
      <c r="H24" s="75"/>
    </row>
    <row r="25" spans="2:8" ht="15.75" customHeight="1">
      <c r="B25" s="86" t="s">
        <v>28</v>
      </c>
      <c r="C25" s="87"/>
      <c r="D25" s="87"/>
      <c r="E25" s="87"/>
      <c r="F25" s="87" t="s">
        <v>29</v>
      </c>
      <c r="G25" s="87"/>
      <c r="H25" s="88"/>
    </row>
    <row r="26" spans="2:8" ht="24.75" customHeight="1">
      <c r="B26" s="73" t="s">
        <v>81</v>
      </c>
      <c r="C26" s="74"/>
      <c r="D26" s="74"/>
      <c r="E26" s="74"/>
      <c r="F26" s="74" t="s">
        <v>84</v>
      </c>
      <c r="G26" s="74"/>
      <c r="H26" s="75"/>
    </row>
    <row r="27" spans="2:8">
      <c r="B27" s="86" t="s">
        <v>30</v>
      </c>
      <c r="C27" s="87"/>
      <c r="D27" s="87"/>
      <c r="E27" s="87"/>
      <c r="F27" s="87" t="s">
        <v>31</v>
      </c>
      <c r="G27" s="87"/>
      <c r="H27" s="88"/>
    </row>
    <row r="28" spans="2:8" ht="22.5" customHeight="1">
      <c r="B28" s="86" t="s">
        <v>32</v>
      </c>
      <c r="C28" s="87"/>
      <c r="D28" s="87" t="s">
        <v>33</v>
      </c>
      <c r="E28" s="87"/>
      <c r="F28" s="52" t="s">
        <v>32</v>
      </c>
      <c r="G28" s="52" t="s">
        <v>34</v>
      </c>
      <c r="H28" s="53" t="s">
        <v>33</v>
      </c>
    </row>
    <row r="29" spans="2:8">
      <c r="B29" s="73">
        <v>245</v>
      </c>
      <c r="C29" s="74"/>
      <c r="D29" s="74">
        <v>2021</v>
      </c>
      <c r="E29" s="74"/>
      <c r="F29" s="54">
        <v>245</v>
      </c>
      <c r="G29" s="9">
        <f>(F29/B29)-1</f>
        <v>0</v>
      </c>
      <c r="H29" s="55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9" ht="45.95" customHeight="1">
      <c r="B33" s="73" t="s">
        <v>238</v>
      </c>
      <c r="C33" s="74"/>
      <c r="D33" s="54" t="s">
        <v>71</v>
      </c>
      <c r="E33" s="54" t="s">
        <v>237</v>
      </c>
      <c r="F33" s="205" t="s">
        <v>72</v>
      </c>
      <c r="G33" s="54" t="s">
        <v>73</v>
      </c>
      <c r="H33" s="55" t="s">
        <v>74</v>
      </c>
      <c r="I33" s="49"/>
    </row>
    <row r="34" spans="2:9" ht="15" customHeight="1">
      <c r="B34" s="86" t="s">
        <v>39</v>
      </c>
      <c r="C34" s="87"/>
      <c r="D34" s="87"/>
      <c r="E34" s="87"/>
      <c r="F34" s="87"/>
      <c r="G34" s="87"/>
      <c r="H34" s="88"/>
    </row>
    <row r="35" spans="2:9" ht="142.5" customHeight="1">
      <c r="B35" s="204" t="s">
        <v>300</v>
      </c>
      <c r="C35" s="97"/>
      <c r="D35" s="97"/>
      <c r="E35" s="97"/>
      <c r="F35" s="97"/>
      <c r="G35" s="97"/>
      <c r="H35" s="98"/>
    </row>
    <row r="36" spans="2:9" ht="32.25" customHeight="1">
      <c r="B36" s="86" t="s">
        <v>40</v>
      </c>
      <c r="C36" s="87"/>
      <c r="D36" s="87"/>
      <c r="E36" s="87"/>
      <c r="F36" s="87"/>
      <c r="G36" s="87"/>
      <c r="H36" s="88"/>
    </row>
    <row r="37" spans="2:9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9" ht="38.1" customHeight="1">
      <c r="B38" s="42">
        <v>6.7799999999999999E-2</v>
      </c>
      <c r="C38" s="9">
        <v>0.2344</v>
      </c>
      <c r="D38" s="9">
        <v>0.34920000000000001</v>
      </c>
      <c r="E38" s="9"/>
      <c r="F38" s="9">
        <v>0.1673</v>
      </c>
      <c r="G38" s="74"/>
      <c r="H38" s="75"/>
    </row>
    <row r="39" spans="2:9" ht="14.1" customHeight="1">
      <c r="B39" s="70" t="s">
        <v>47</v>
      </c>
      <c r="C39" s="71"/>
      <c r="D39" s="71"/>
      <c r="E39" s="71"/>
      <c r="F39" s="71"/>
      <c r="G39" s="71"/>
      <c r="H39" s="72"/>
    </row>
    <row r="40" spans="2:9" ht="13.5" customHeight="1">
      <c r="B40" s="86" t="s">
        <v>48</v>
      </c>
      <c r="C40" s="87"/>
      <c r="D40" s="87"/>
      <c r="E40" s="87"/>
      <c r="F40" s="87" t="s">
        <v>49</v>
      </c>
      <c r="G40" s="87"/>
      <c r="H40" s="88"/>
    </row>
    <row r="41" spans="2:9" ht="23.25" customHeight="1">
      <c r="B41" s="81" t="s">
        <v>299</v>
      </c>
      <c r="C41" s="82"/>
      <c r="D41" s="82"/>
      <c r="E41" s="83"/>
      <c r="F41" s="84" t="s">
        <v>298</v>
      </c>
      <c r="G41" s="82"/>
      <c r="H41" s="85"/>
    </row>
    <row r="42" spans="2:9" ht="21" customHeight="1">
      <c r="B42" s="86" t="s">
        <v>50</v>
      </c>
      <c r="C42" s="87"/>
      <c r="D42" s="87"/>
      <c r="E42" s="87"/>
      <c r="F42" s="87" t="s">
        <v>51</v>
      </c>
      <c r="G42" s="87"/>
      <c r="H42" s="88"/>
    </row>
    <row r="43" spans="2:9" ht="44.25" customHeight="1">
      <c r="B43" s="81" t="s">
        <v>297</v>
      </c>
      <c r="C43" s="82"/>
      <c r="D43" s="82"/>
      <c r="E43" s="83"/>
      <c r="F43" s="84" t="s">
        <v>229</v>
      </c>
      <c r="G43" s="82"/>
      <c r="H43" s="85"/>
    </row>
    <row r="44" spans="2:9" ht="12.95" customHeight="1">
      <c r="B44" s="86" t="s">
        <v>52</v>
      </c>
      <c r="C44" s="87"/>
      <c r="D44" s="87"/>
      <c r="E44" s="87"/>
      <c r="F44" s="87" t="s">
        <v>53</v>
      </c>
      <c r="G44" s="87"/>
      <c r="H44" s="88"/>
    </row>
    <row r="45" spans="2:9" ht="24" customHeight="1">
      <c r="B45" s="142" t="s">
        <v>296</v>
      </c>
      <c r="C45" s="143"/>
      <c r="D45" s="143"/>
      <c r="E45" s="213"/>
      <c r="F45" s="84" t="s">
        <v>295</v>
      </c>
      <c r="G45" s="82"/>
      <c r="H45" s="85"/>
    </row>
    <row r="46" spans="2:9" ht="14.1" customHeight="1">
      <c r="B46" s="86" t="s">
        <v>54</v>
      </c>
      <c r="C46" s="87"/>
      <c r="D46" s="87"/>
      <c r="E46" s="87"/>
      <c r="F46" s="87" t="s">
        <v>55</v>
      </c>
      <c r="G46" s="87"/>
      <c r="H46" s="88"/>
    </row>
    <row r="47" spans="2:9" ht="39" customHeight="1">
      <c r="B47" s="81" t="s">
        <v>294</v>
      </c>
      <c r="C47" s="82"/>
      <c r="D47" s="82"/>
      <c r="E47" s="83"/>
      <c r="F47" s="84" t="s">
        <v>293</v>
      </c>
      <c r="G47" s="82"/>
      <c r="H47" s="85"/>
    </row>
    <row r="48" spans="2:9" ht="15.95" customHeight="1">
      <c r="B48" s="70" t="s">
        <v>157</v>
      </c>
      <c r="C48" s="71"/>
      <c r="D48" s="71"/>
      <c r="E48" s="71"/>
      <c r="F48" s="71"/>
      <c r="G48" s="71"/>
      <c r="H48" s="72"/>
    </row>
    <row r="49" spans="2:8" ht="27" customHeight="1">
      <c r="B49" s="81" t="s">
        <v>292</v>
      </c>
      <c r="C49" s="82"/>
      <c r="D49" s="82"/>
      <c r="E49" s="82"/>
      <c r="F49" s="82"/>
      <c r="G49" s="82"/>
      <c r="H49" s="85"/>
    </row>
    <row r="50" spans="2:8" ht="18.9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16.5" customHeight="1">
      <c r="B51" s="81" t="s">
        <v>227</v>
      </c>
      <c r="C51" s="82"/>
      <c r="D51" s="82"/>
      <c r="E51" s="83"/>
      <c r="F51" s="84" t="s">
        <v>291</v>
      </c>
      <c r="G51" s="82"/>
      <c r="H51" s="85"/>
    </row>
    <row r="52" spans="2:8" ht="15" customHeight="1">
      <c r="B52" s="86" t="s">
        <v>59</v>
      </c>
      <c r="C52" s="87"/>
      <c r="D52" s="87"/>
      <c r="E52" s="87"/>
      <c r="F52" s="87" t="s">
        <v>60</v>
      </c>
      <c r="G52" s="87"/>
      <c r="H52" s="88"/>
    </row>
    <row r="53" spans="2:8" ht="21" customHeight="1" thickBot="1">
      <c r="B53" s="172" t="s">
        <v>225</v>
      </c>
      <c r="C53" s="163"/>
      <c r="D53" s="163"/>
      <c r="E53" s="163"/>
      <c r="F53" s="175" t="s">
        <v>275</v>
      </c>
      <c r="G53" s="174"/>
      <c r="H53" s="173"/>
    </row>
    <row r="54" spans="2:8" ht="93.75" customHeight="1" thickBot="1">
      <c r="B54" s="93"/>
      <c r="C54" s="94"/>
      <c r="D54" s="94"/>
      <c r="E54" s="94"/>
      <c r="F54" s="94"/>
      <c r="G54" s="94"/>
      <c r="H54" s="95"/>
    </row>
    <row r="55" spans="2:8" ht="15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34:H34"/>
    <mergeCell ref="B35:H35"/>
    <mergeCell ref="B36:H36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322" priority="1" operator="containsText" text="NO APLICA">
      <formula>NOT(ISERROR(SEARCH("NO APLICA",B38)))</formula>
    </cfRule>
    <cfRule type="cellIs" dxfId="321" priority="2" operator="greaterThan">
      <formula>1.2</formula>
    </cfRule>
    <cfRule type="cellIs" dxfId="320" priority="3" operator="lessThan">
      <formula>0.5</formula>
    </cfRule>
    <cfRule type="cellIs" dxfId="319" priority="4" operator="between">
      <formula>0.5</formula>
      <formula>0.7</formula>
    </cfRule>
    <cfRule type="cellIs" dxfId="318" priority="5" operator="greaterThan">
      <formula>0.7</formula>
    </cfRule>
  </conditionalFormatting>
  <hyperlinks>
    <hyperlink ref="B53" r:id="rId1" xr:uid="{667D4800-F79F-42B2-B3C5-E8D7D7D42AE8}"/>
  </hyperlinks>
  <pageMargins left="2.1259842519685042" right="1.4173228346456694" top="0.98425196850393704" bottom="0.59055118110236227" header="0.31496062992125984" footer="0.31496062992125984"/>
  <pageSetup paperSize="5" scale="54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78D81FC-180B-46A6-BA30-2E217B6F8BB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3.1.1.1.3.4'!B38:F38</xm:f>
              <xm:sqref>G38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20F4F-A12B-4EDB-9E51-00333C3A0470}">
  <sheetPr codeName="Hoja14">
    <pageSetUpPr fitToPage="1"/>
  </sheetPr>
  <dimension ref="B1:Q55"/>
  <sheetViews>
    <sheetView showGridLines="0" topLeftCell="A32" zoomScale="85" zoomScaleNormal="85" workbookViewId="0">
      <selection activeCell="B22" sqref="B22:I22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86" t="s">
        <v>0</v>
      </c>
      <c r="C6" s="87"/>
      <c r="D6" s="87"/>
      <c r="E6" s="87"/>
      <c r="F6" s="87"/>
      <c r="G6" s="87"/>
      <c r="H6" s="8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31" t="s">
        <v>315</v>
      </c>
      <c r="C7" s="132"/>
      <c r="D7" s="132"/>
      <c r="E7" s="132"/>
      <c r="F7" s="132"/>
      <c r="G7" s="132"/>
      <c r="H7" s="133"/>
      <c r="J7" s="3"/>
      <c r="K7" s="3"/>
      <c r="L7" s="3"/>
      <c r="M7" s="3"/>
      <c r="N7" s="3"/>
      <c r="O7" s="3"/>
      <c r="P7" s="3"/>
      <c r="Q7" s="3"/>
    </row>
    <row r="8" spans="2:17" ht="25.5" customHeight="1">
      <c r="B8" s="86" t="s">
        <v>117</v>
      </c>
      <c r="C8" s="87"/>
      <c r="D8" s="87"/>
      <c r="E8" s="87"/>
      <c r="F8" s="87" t="s">
        <v>77</v>
      </c>
      <c r="G8" s="87"/>
      <c r="H8" s="53" t="s">
        <v>1</v>
      </c>
      <c r="J8" s="4"/>
      <c r="K8" s="4"/>
      <c r="L8" s="4"/>
      <c r="M8" s="4"/>
      <c r="N8" s="4"/>
      <c r="O8" s="4"/>
      <c r="P8" s="4"/>
      <c r="Q8" s="4"/>
    </row>
    <row r="9" spans="2:17" ht="49.5" customHeight="1">
      <c r="B9" s="73" t="s">
        <v>314</v>
      </c>
      <c r="C9" s="74"/>
      <c r="D9" s="74"/>
      <c r="E9" s="74"/>
      <c r="F9" s="74" t="s">
        <v>247</v>
      </c>
      <c r="G9" s="74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86" t="s">
        <v>2</v>
      </c>
      <c r="C10" s="87"/>
      <c r="D10" s="87"/>
      <c r="E10" s="87"/>
      <c r="F10" s="87" t="s">
        <v>3</v>
      </c>
      <c r="G10" s="87"/>
      <c r="H10" s="88"/>
      <c r="J10" s="4"/>
      <c r="K10" s="4"/>
      <c r="L10" s="4"/>
      <c r="M10" s="4"/>
      <c r="N10" s="4"/>
      <c r="O10" s="4"/>
      <c r="P10" s="4"/>
      <c r="Q10" s="4"/>
    </row>
    <row r="11" spans="2:17" ht="104.25" customHeight="1">
      <c r="B11" s="209" t="s">
        <v>75</v>
      </c>
      <c r="C11" s="196" t="s">
        <v>76</v>
      </c>
      <c r="D11" s="196"/>
      <c r="E11" s="196"/>
      <c r="F11" s="46" t="s">
        <v>289</v>
      </c>
      <c r="G11" s="196" t="s">
        <v>245</v>
      </c>
      <c r="H11" s="208"/>
    </row>
    <row r="12" spans="2:17" ht="17.100000000000001" customHeight="1">
      <c r="B12" s="86" t="s">
        <v>4</v>
      </c>
      <c r="C12" s="87"/>
      <c r="D12" s="87"/>
      <c r="E12" s="87"/>
      <c r="F12" s="87"/>
      <c r="G12" s="87"/>
      <c r="H12" s="88"/>
    </row>
    <row r="13" spans="2:17" ht="25.5" customHeight="1">
      <c r="B13" s="51" t="s">
        <v>5</v>
      </c>
      <c r="C13" s="87" t="s">
        <v>6</v>
      </c>
      <c r="D13" s="87"/>
      <c r="E13" s="52" t="s">
        <v>7</v>
      </c>
      <c r="F13" s="52" t="s">
        <v>122</v>
      </c>
      <c r="G13" s="52" t="s">
        <v>9</v>
      </c>
      <c r="H13" s="53" t="s">
        <v>10</v>
      </c>
    </row>
    <row r="14" spans="2:17" ht="18.95" customHeight="1">
      <c r="B14" s="47" t="s">
        <v>63</v>
      </c>
      <c r="C14" s="114" t="s">
        <v>244</v>
      </c>
      <c r="D14" s="114"/>
      <c r="E14" s="56" t="s">
        <v>243</v>
      </c>
      <c r="F14" s="56" t="s">
        <v>178</v>
      </c>
      <c r="G14" s="56" t="s">
        <v>69</v>
      </c>
      <c r="H14" s="48" t="s">
        <v>11</v>
      </c>
    </row>
    <row r="15" spans="2:17" ht="16.5" customHeight="1">
      <c r="B15" s="115" t="s">
        <v>12</v>
      </c>
      <c r="C15" s="116"/>
      <c r="D15" s="116"/>
      <c r="E15" s="116"/>
      <c r="F15" s="116"/>
      <c r="G15" s="87" t="s">
        <v>13</v>
      </c>
      <c r="H15" s="88"/>
    </row>
    <row r="16" spans="2:17" ht="16.5" customHeight="1">
      <c r="B16" s="6" t="s">
        <v>14</v>
      </c>
      <c r="C16" s="117" t="s">
        <v>15</v>
      </c>
      <c r="D16" s="117"/>
      <c r="E16" s="57" t="s">
        <v>16</v>
      </c>
      <c r="F16" s="52" t="s">
        <v>7</v>
      </c>
      <c r="G16" s="52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180</v>
      </c>
      <c r="F17" s="54" t="s">
        <v>131</v>
      </c>
      <c r="G17" s="54" t="s">
        <v>19</v>
      </c>
      <c r="H17" s="55" t="s">
        <v>179</v>
      </c>
    </row>
    <row r="18" spans="2:8" ht="54" customHeight="1">
      <c r="B18" s="86" t="s">
        <v>242</v>
      </c>
      <c r="C18" s="87"/>
      <c r="D18" s="87"/>
      <c r="E18" s="87"/>
      <c r="F18" s="87" t="s">
        <v>20</v>
      </c>
      <c r="G18" s="87"/>
      <c r="H18" s="88"/>
    </row>
    <row r="19" spans="2:8" ht="56.25" customHeight="1">
      <c r="B19" s="207" t="s">
        <v>135</v>
      </c>
      <c r="C19" s="206" t="s">
        <v>136</v>
      </c>
      <c r="D19" s="206" t="s">
        <v>67</v>
      </c>
      <c r="E19" s="206" t="s">
        <v>68</v>
      </c>
      <c r="F19" s="87" t="s">
        <v>137</v>
      </c>
      <c r="G19" s="87"/>
      <c r="H19" s="53" t="s">
        <v>138</v>
      </c>
    </row>
    <row r="20" spans="2:8" ht="18" customHeight="1">
      <c r="B20" s="47" t="s">
        <v>241</v>
      </c>
      <c r="C20" s="56" t="s">
        <v>25</v>
      </c>
      <c r="D20" s="56" t="s">
        <v>178</v>
      </c>
      <c r="E20" s="56" t="s">
        <v>25</v>
      </c>
      <c r="F20" s="114" t="s">
        <v>98</v>
      </c>
      <c r="G20" s="114"/>
      <c r="H20" s="48" t="s">
        <v>63</v>
      </c>
    </row>
    <row r="21" spans="2:8" ht="15.75" customHeight="1">
      <c r="B21" s="86" t="s">
        <v>26</v>
      </c>
      <c r="C21" s="87"/>
      <c r="D21" s="87"/>
      <c r="E21" s="87"/>
      <c r="F21" s="87"/>
      <c r="G21" s="87"/>
      <c r="H21" s="88"/>
    </row>
    <row r="22" spans="2:8" ht="48" customHeight="1">
      <c r="B22" s="73" t="s">
        <v>313</v>
      </c>
      <c r="C22" s="74"/>
      <c r="D22" s="74"/>
      <c r="E22" s="74"/>
      <c r="F22" s="74"/>
      <c r="G22" s="74"/>
      <c r="H22" s="75"/>
    </row>
    <row r="23" spans="2:8" ht="15.75" customHeight="1">
      <c r="B23" s="86" t="s">
        <v>27</v>
      </c>
      <c r="C23" s="87"/>
      <c r="D23" s="87"/>
      <c r="E23" s="87"/>
      <c r="F23" s="87"/>
      <c r="G23" s="87"/>
      <c r="H23" s="88"/>
    </row>
    <row r="24" spans="2:8" ht="32.25" customHeight="1">
      <c r="B24" s="73" t="s">
        <v>312</v>
      </c>
      <c r="C24" s="74"/>
      <c r="D24" s="74"/>
      <c r="E24" s="74"/>
      <c r="F24" s="74"/>
      <c r="G24" s="74"/>
      <c r="H24" s="75"/>
    </row>
    <row r="25" spans="2:8" ht="15.75" customHeight="1">
      <c r="B25" s="86" t="s">
        <v>28</v>
      </c>
      <c r="C25" s="87"/>
      <c r="D25" s="87"/>
      <c r="E25" s="87"/>
      <c r="F25" s="87" t="s">
        <v>29</v>
      </c>
      <c r="G25" s="87"/>
      <c r="H25" s="88"/>
    </row>
    <row r="26" spans="2:8" ht="24.75" customHeight="1">
      <c r="B26" s="73" t="s">
        <v>81</v>
      </c>
      <c r="C26" s="74"/>
      <c r="D26" s="74"/>
      <c r="E26" s="74"/>
      <c r="F26" s="74" t="s">
        <v>84</v>
      </c>
      <c r="G26" s="74"/>
      <c r="H26" s="75"/>
    </row>
    <row r="27" spans="2:8">
      <c r="B27" s="86" t="s">
        <v>30</v>
      </c>
      <c r="C27" s="87"/>
      <c r="D27" s="87"/>
      <c r="E27" s="87"/>
      <c r="F27" s="87" t="s">
        <v>31</v>
      </c>
      <c r="G27" s="87"/>
      <c r="H27" s="88"/>
    </row>
    <row r="28" spans="2:8" ht="22.5" customHeight="1">
      <c r="B28" s="86" t="s">
        <v>32</v>
      </c>
      <c r="C28" s="87"/>
      <c r="D28" s="87" t="s">
        <v>33</v>
      </c>
      <c r="E28" s="87"/>
      <c r="F28" s="52" t="s">
        <v>32</v>
      </c>
      <c r="G28" s="52" t="s">
        <v>34</v>
      </c>
      <c r="H28" s="53" t="s">
        <v>33</v>
      </c>
    </row>
    <row r="29" spans="2:8">
      <c r="B29" s="73">
        <v>82</v>
      </c>
      <c r="C29" s="74"/>
      <c r="D29" s="74">
        <v>2021</v>
      </c>
      <c r="E29" s="74"/>
      <c r="F29" s="54">
        <v>200</v>
      </c>
      <c r="G29" s="9">
        <f>(F29/B29)-1</f>
        <v>1.4390243902439024</v>
      </c>
      <c r="H29" s="55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36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9" ht="45.95" customHeight="1">
      <c r="B33" s="73" t="s">
        <v>238</v>
      </c>
      <c r="C33" s="74"/>
      <c r="D33" s="54" t="s">
        <v>71</v>
      </c>
      <c r="E33" s="54" t="s">
        <v>237</v>
      </c>
      <c r="F33" s="205" t="s">
        <v>72</v>
      </c>
      <c r="G33" s="54" t="s">
        <v>73</v>
      </c>
      <c r="H33" s="55" t="s">
        <v>74</v>
      </c>
      <c r="I33" s="49"/>
    </row>
    <row r="34" spans="2:9" ht="15" customHeight="1">
      <c r="B34" s="86" t="s">
        <v>39</v>
      </c>
      <c r="C34" s="87"/>
      <c r="D34" s="87"/>
      <c r="E34" s="87"/>
      <c r="F34" s="87"/>
      <c r="G34" s="87"/>
      <c r="H34" s="88"/>
    </row>
    <row r="35" spans="2:9" ht="142.5" customHeight="1">
      <c r="B35" s="204" t="s">
        <v>311</v>
      </c>
      <c r="C35" s="97"/>
      <c r="D35" s="97"/>
      <c r="E35" s="97"/>
      <c r="F35" s="97"/>
      <c r="G35" s="97"/>
      <c r="H35" s="98"/>
    </row>
    <row r="36" spans="2:9" ht="32.25" customHeight="1">
      <c r="B36" s="86" t="s">
        <v>40</v>
      </c>
      <c r="C36" s="87"/>
      <c r="D36" s="87"/>
      <c r="E36" s="87"/>
      <c r="F36" s="87"/>
      <c r="G36" s="87"/>
      <c r="H36" s="88"/>
    </row>
    <row r="37" spans="2:9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9" ht="38.1" customHeight="1">
      <c r="B38" s="42">
        <v>0.78</v>
      </c>
      <c r="C38" s="9">
        <v>0.8</v>
      </c>
      <c r="D38" s="9">
        <v>0.72</v>
      </c>
      <c r="E38" s="9"/>
      <c r="F38" s="9">
        <v>0.57599999999999996</v>
      </c>
      <c r="G38" s="74"/>
      <c r="H38" s="75"/>
    </row>
    <row r="39" spans="2:9" ht="14.1" customHeight="1">
      <c r="B39" s="70" t="s">
        <v>47</v>
      </c>
      <c r="C39" s="71"/>
      <c r="D39" s="71"/>
      <c r="E39" s="71"/>
      <c r="F39" s="71"/>
      <c r="G39" s="71"/>
      <c r="H39" s="72"/>
    </row>
    <row r="40" spans="2:9" ht="13.5" customHeight="1">
      <c r="B40" s="86" t="s">
        <v>48</v>
      </c>
      <c r="C40" s="87"/>
      <c r="D40" s="87"/>
      <c r="E40" s="87"/>
      <c r="F40" s="87" t="s">
        <v>49</v>
      </c>
      <c r="G40" s="87"/>
      <c r="H40" s="88"/>
    </row>
    <row r="41" spans="2:9" ht="23.25" customHeight="1">
      <c r="B41" s="81" t="s">
        <v>310</v>
      </c>
      <c r="C41" s="82"/>
      <c r="D41" s="82"/>
      <c r="E41" s="83"/>
      <c r="F41" s="84" t="s">
        <v>309</v>
      </c>
      <c r="G41" s="82"/>
      <c r="H41" s="85"/>
    </row>
    <row r="42" spans="2:9" ht="21" customHeight="1">
      <c r="B42" s="86" t="s">
        <v>50</v>
      </c>
      <c r="C42" s="87"/>
      <c r="D42" s="87"/>
      <c r="E42" s="87"/>
      <c r="F42" s="87" t="s">
        <v>51</v>
      </c>
      <c r="G42" s="87"/>
      <c r="H42" s="88"/>
    </row>
    <row r="43" spans="2:9" ht="24" customHeight="1">
      <c r="B43" s="81" t="s">
        <v>308</v>
      </c>
      <c r="C43" s="82"/>
      <c r="D43" s="82"/>
      <c r="E43" s="83"/>
      <c r="F43" s="84" t="s">
        <v>304</v>
      </c>
      <c r="G43" s="82"/>
      <c r="H43" s="85"/>
    </row>
    <row r="44" spans="2:9" ht="12.95" customHeight="1">
      <c r="B44" s="86" t="s">
        <v>52</v>
      </c>
      <c r="C44" s="87"/>
      <c r="D44" s="87"/>
      <c r="E44" s="87"/>
      <c r="F44" s="87" t="s">
        <v>53</v>
      </c>
      <c r="G44" s="87"/>
      <c r="H44" s="88"/>
    </row>
    <row r="45" spans="2:9" ht="24" customHeight="1">
      <c r="B45" s="142" t="s">
        <v>307</v>
      </c>
      <c r="C45" s="143"/>
      <c r="D45" s="143"/>
      <c r="E45" s="213"/>
      <c r="F45" s="84" t="s">
        <v>306</v>
      </c>
      <c r="G45" s="82"/>
      <c r="H45" s="85"/>
    </row>
    <row r="46" spans="2:9" ht="14.1" customHeight="1">
      <c r="B46" s="86" t="s">
        <v>54</v>
      </c>
      <c r="C46" s="87"/>
      <c r="D46" s="87"/>
      <c r="E46" s="87"/>
      <c r="F46" s="87" t="s">
        <v>55</v>
      </c>
      <c r="G46" s="87"/>
      <c r="H46" s="88"/>
    </row>
    <row r="47" spans="2:9" ht="21" customHeight="1">
      <c r="B47" s="81" t="s">
        <v>305</v>
      </c>
      <c r="C47" s="82"/>
      <c r="D47" s="82"/>
      <c r="E47" s="83"/>
      <c r="F47" s="84" t="s">
        <v>304</v>
      </c>
      <c r="G47" s="82"/>
      <c r="H47" s="85"/>
    </row>
    <row r="48" spans="2:9" ht="15.95" customHeight="1">
      <c r="B48" s="70" t="s">
        <v>157</v>
      </c>
      <c r="C48" s="71"/>
      <c r="D48" s="71"/>
      <c r="E48" s="71"/>
      <c r="F48" s="71"/>
      <c r="G48" s="71"/>
      <c r="H48" s="72"/>
    </row>
    <row r="49" spans="2:8" ht="27" customHeight="1">
      <c r="B49" s="81" t="s">
        <v>292</v>
      </c>
      <c r="C49" s="82"/>
      <c r="D49" s="82"/>
      <c r="E49" s="82"/>
      <c r="F49" s="82"/>
      <c r="G49" s="82"/>
      <c r="H49" s="85"/>
    </row>
    <row r="50" spans="2:8" ht="18.9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16.5" customHeight="1">
      <c r="B51" s="81" t="s">
        <v>227</v>
      </c>
      <c r="C51" s="82"/>
      <c r="D51" s="82"/>
      <c r="E51" s="83"/>
      <c r="F51" s="84" t="s">
        <v>291</v>
      </c>
      <c r="G51" s="82"/>
      <c r="H51" s="85"/>
    </row>
    <row r="52" spans="2:8" ht="15" customHeight="1">
      <c r="B52" s="86" t="s">
        <v>59</v>
      </c>
      <c r="C52" s="87"/>
      <c r="D52" s="87"/>
      <c r="E52" s="87"/>
      <c r="F52" s="87" t="s">
        <v>60</v>
      </c>
      <c r="G52" s="87"/>
      <c r="H52" s="88"/>
    </row>
    <row r="53" spans="2:8" ht="21" customHeight="1" thickBot="1">
      <c r="B53" s="172" t="s">
        <v>225</v>
      </c>
      <c r="C53" s="163"/>
      <c r="D53" s="163"/>
      <c r="E53" s="163"/>
      <c r="F53" s="175" t="s">
        <v>275</v>
      </c>
      <c r="G53" s="174"/>
      <c r="H53" s="173"/>
    </row>
    <row r="54" spans="2:8" ht="93.75" customHeight="1" thickBot="1">
      <c r="B54" s="93"/>
      <c r="C54" s="94"/>
      <c r="D54" s="94"/>
      <c r="E54" s="94"/>
      <c r="F54" s="94"/>
      <c r="G54" s="94"/>
      <c r="H54" s="95"/>
    </row>
    <row r="55" spans="2:8" ht="15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34:H34"/>
    <mergeCell ref="B35:H35"/>
    <mergeCell ref="B36:H36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317" priority="1" operator="containsText" text="NO APLICA">
      <formula>NOT(ISERROR(SEARCH("NO APLICA",B38)))</formula>
    </cfRule>
    <cfRule type="cellIs" dxfId="316" priority="2" operator="greaterThan">
      <formula>1.2</formula>
    </cfRule>
    <cfRule type="cellIs" dxfId="315" priority="3" operator="lessThan">
      <formula>0.5</formula>
    </cfRule>
    <cfRule type="cellIs" dxfId="314" priority="4" operator="between">
      <formula>0.5</formula>
      <formula>0.7</formula>
    </cfRule>
    <cfRule type="cellIs" dxfId="313" priority="5" operator="greaterThan">
      <formula>0.7</formula>
    </cfRule>
  </conditionalFormatting>
  <hyperlinks>
    <hyperlink ref="B53" r:id="rId1" xr:uid="{58656BFC-B61A-4089-8AF4-7ABD5CF44757}"/>
  </hyperlinks>
  <pageMargins left="2.1259842519685042" right="1.4173228346456694" top="0.98425196850393704" bottom="0.59055118110236227" header="0.31496062992125984" footer="0.31496062992125984"/>
  <pageSetup paperSize="5" scale="56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586ED1B-AB73-407F-8E31-3052021C966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3.1.1.1.3.5'!B38:F38</xm:f>
              <xm:sqref>G38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EFAF5-491E-446B-9E3D-DF54AE33BC12}">
  <sheetPr codeName="Hoja15">
    <pageSetUpPr fitToPage="1"/>
  </sheetPr>
  <dimension ref="B1:Q55"/>
  <sheetViews>
    <sheetView showGridLines="0" topLeftCell="A29" zoomScale="70" zoomScaleNormal="70" workbookViewId="0">
      <selection activeCell="B22" sqref="B22:I22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86" t="s">
        <v>0</v>
      </c>
      <c r="C6" s="87"/>
      <c r="D6" s="87"/>
      <c r="E6" s="87"/>
      <c r="F6" s="87"/>
      <c r="G6" s="87"/>
      <c r="H6" s="8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24" t="s">
        <v>329</v>
      </c>
      <c r="C7" s="125"/>
      <c r="D7" s="125"/>
      <c r="E7" s="125"/>
      <c r="F7" s="125"/>
      <c r="G7" s="125"/>
      <c r="H7" s="126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87" t="s">
        <v>77</v>
      </c>
      <c r="G8" s="87"/>
      <c r="H8" s="53" t="s">
        <v>1</v>
      </c>
      <c r="J8" s="4"/>
      <c r="K8" s="4"/>
      <c r="L8" s="4"/>
      <c r="M8" s="4"/>
      <c r="N8" s="4"/>
      <c r="O8" s="4"/>
      <c r="P8" s="4"/>
      <c r="Q8" s="4"/>
    </row>
    <row r="9" spans="2:17" ht="49.5" customHeight="1">
      <c r="B9" s="73" t="s">
        <v>314</v>
      </c>
      <c r="C9" s="74"/>
      <c r="D9" s="74"/>
      <c r="E9" s="74"/>
      <c r="F9" s="74" t="s">
        <v>247</v>
      </c>
      <c r="G9" s="74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86" t="s">
        <v>2</v>
      </c>
      <c r="C10" s="87"/>
      <c r="D10" s="87"/>
      <c r="E10" s="87"/>
      <c r="F10" s="87" t="s">
        <v>3</v>
      </c>
      <c r="G10" s="87"/>
      <c r="H10" s="88"/>
      <c r="J10" s="4"/>
      <c r="K10" s="4"/>
      <c r="L10" s="4"/>
      <c r="M10" s="4"/>
      <c r="N10" s="4"/>
      <c r="O10" s="4"/>
      <c r="P10" s="4"/>
      <c r="Q10" s="4"/>
    </row>
    <row r="11" spans="2:17" ht="104.25" customHeight="1">
      <c r="B11" s="209" t="s">
        <v>75</v>
      </c>
      <c r="C11" s="196" t="s">
        <v>76</v>
      </c>
      <c r="D11" s="196"/>
      <c r="E11" s="196"/>
      <c r="F11" s="46" t="s">
        <v>261</v>
      </c>
      <c r="G11" s="196" t="s">
        <v>273</v>
      </c>
      <c r="H11" s="208"/>
    </row>
    <row r="12" spans="2:17" ht="17.100000000000001" customHeight="1">
      <c r="B12" s="86" t="s">
        <v>4</v>
      </c>
      <c r="C12" s="87"/>
      <c r="D12" s="87"/>
      <c r="E12" s="87"/>
      <c r="F12" s="87"/>
      <c r="G12" s="87"/>
      <c r="H12" s="88"/>
    </row>
    <row r="13" spans="2:17" ht="25.5" customHeight="1">
      <c r="B13" s="51" t="s">
        <v>5</v>
      </c>
      <c r="C13" s="87" t="s">
        <v>6</v>
      </c>
      <c r="D13" s="87"/>
      <c r="E13" s="52" t="s">
        <v>7</v>
      </c>
      <c r="F13" s="52" t="s">
        <v>122</v>
      </c>
      <c r="G13" s="52" t="s">
        <v>9</v>
      </c>
      <c r="H13" s="53" t="s">
        <v>10</v>
      </c>
    </row>
    <row r="14" spans="2:17" ht="18.95" customHeight="1">
      <c r="B14" s="47" t="s">
        <v>63</v>
      </c>
      <c r="C14" s="114" t="s">
        <v>244</v>
      </c>
      <c r="D14" s="114"/>
      <c r="E14" s="56" t="s">
        <v>243</v>
      </c>
      <c r="F14" s="56" t="s">
        <v>178</v>
      </c>
      <c r="G14" s="56" t="s">
        <v>69</v>
      </c>
      <c r="H14" s="48" t="s">
        <v>11</v>
      </c>
    </row>
    <row r="15" spans="2:17" ht="16.5" customHeight="1">
      <c r="B15" s="115" t="s">
        <v>12</v>
      </c>
      <c r="C15" s="116"/>
      <c r="D15" s="116"/>
      <c r="E15" s="116"/>
      <c r="F15" s="116"/>
      <c r="G15" s="87" t="s">
        <v>13</v>
      </c>
      <c r="H15" s="88"/>
    </row>
    <row r="16" spans="2:17" ht="16.5" customHeight="1">
      <c r="B16" s="6" t="s">
        <v>14</v>
      </c>
      <c r="C16" s="117" t="s">
        <v>15</v>
      </c>
      <c r="D16" s="117"/>
      <c r="E16" s="57" t="s">
        <v>16</v>
      </c>
      <c r="F16" s="52" t="s">
        <v>7</v>
      </c>
      <c r="G16" s="52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180</v>
      </c>
      <c r="F17" s="54" t="s">
        <v>131</v>
      </c>
      <c r="G17" s="54" t="s">
        <v>19</v>
      </c>
      <c r="H17" s="55" t="s">
        <v>179</v>
      </c>
    </row>
    <row r="18" spans="2:8" ht="54" customHeight="1">
      <c r="B18" s="86" t="s">
        <v>242</v>
      </c>
      <c r="C18" s="87"/>
      <c r="D18" s="87"/>
      <c r="E18" s="87"/>
      <c r="F18" s="87" t="s">
        <v>20</v>
      </c>
      <c r="G18" s="87"/>
      <c r="H18" s="88"/>
    </row>
    <row r="19" spans="2:8" ht="54" customHeight="1">
      <c r="B19" s="207" t="s">
        <v>135</v>
      </c>
      <c r="C19" s="206" t="s">
        <v>136</v>
      </c>
      <c r="D19" s="206" t="s">
        <v>67</v>
      </c>
      <c r="E19" s="206" t="s">
        <v>68</v>
      </c>
      <c r="F19" s="87" t="s">
        <v>137</v>
      </c>
      <c r="G19" s="87"/>
      <c r="H19" s="53" t="s">
        <v>138</v>
      </c>
    </row>
    <row r="20" spans="2:8" ht="18" customHeight="1">
      <c r="B20" s="47" t="s">
        <v>241</v>
      </c>
      <c r="C20" s="56" t="s">
        <v>25</v>
      </c>
      <c r="D20" s="56" t="s">
        <v>178</v>
      </c>
      <c r="E20" s="56" t="s">
        <v>25</v>
      </c>
      <c r="F20" s="114" t="s">
        <v>98</v>
      </c>
      <c r="G20" s="114"/>
      <c r="H20" s="48" t="s">
        <v>63</v>
      </c>
    </row>
    <row r="21" spans="2:8" ht="15.75" customHeight="1">
      <c r="B21" s="86" t="s">
        <v>26</v>
      </c>
      <c r="C21" s="87"/>
      <c r="D21" s="87"/>
      <c r="E21" s="87"/>
      <c r="F21" s="87"/>
      <c r="G21" s="87"/>
      <c r="H21" s="88"/>
    </row>
    <row r="22" spans="2:8" ht="48" customHeight="1">
      <c r="B22" s="73" t="s">
        <v>328</v>
      </c>
      <c r="C22" s="74"/>
      <c r="D22" s="74"/>
      <c r="E22" s="74"/>
      <c r="F22" s="74"/>
      <c r="G22" s="74"/>
      <c r="H22" s="75"/>
    </row>
    <row r="23" spans="2:8" ht="15.75" customHeight="1">
      <c r="B23" s="86" t="s">
        <v>27</v>
      </c>
      <c r="C23" s="87"/>
      <c r="D23" s="87"/>
      <c r="E23" s="87"/>
      <c r="F23" s="87"/>
      <c r="G23" s="87"/>
      <c r="H23" s="88"/>
    </row>
    <row r="24" spans="2:8" ht="32.25" customHeight="1">
      <c r="B24" s="73" t="s">
        <v>327</v>
      </c>
      <c r="C24" s="74"/>
      <c r="D24" s="74"/>
      <c r="E24" s="74"/>
      <c r="F24" s="74"/>
      <c r="G24" s="74"/>
      <c r="H24" s="75"/>
    </row>
    <row r="25" spans="2:8" ht="15.75" customHeight="1">
      <c r="B25" s="86" t="s">
        <v>28</v>
      </c>
      <c r="C25" s="87"/>
      <c r="D25" s="87"/>
      <c r="E25" s="87"/>
      <c r="F25" s="87" t="s">
        <v>29</v>
      </c>
      <c r="G25" s="87"/>
      <c r="H25" s="88"/>
    </row>
    <row r="26" spans="2:8" ht="24.75" customHeight="1">
      <c r="B26" s="73" t="s">
        <v>81</v>
      </c>
      <c r="C26" s="74"/>
      <c r="D26" s="74"/>
      <c r="E26" s="74"/>
      <c r="F26" s="74" t="s">
        <v>84</v>
      </c>
      <c r="G26" s="74"/>
      <c r="H26" s="75"/>
    </row>
    <row r="27" spans="2:8">
      <c r="B27" s="86" t="s">
        <v>30</v>
      </c>
      <c r="C27" s="87"/>
      <c r="D27" s="87"/>
      <c r="E27" s="87"/>
      <c r="F27" s="87" t="s">
        <v>31</v>
      </c>
      <c r="G27" s="87"/>
      <c r="H27" s="88"/>
    </row>
    <row r="28" spans="2:8" ht="22.5" customHeight="1">
      <c r="B28" s="86" t="s">
        <v>32</v>
      </c>
      <c r="C28" s="87"/>
      <c r="D28" s="87" t="s">
        <v>33</v>
      </c>
      <c r="E28" s="87"/>
      <c r="F28" s="52" t="s">
        <v>32</v>
      </c>
      <c r="G28" s="52" t="s">
        <v>34</v>
      </c>
      <c r="H28" s="53" t="s">
        <v>33</v>
      </c>
    </row>
    <row r="29" spans="2:8">
      <c r="B29" s="73">
        <v>94</v>
      </c>
      <c r="C29" s="74"/>
      <c r="D29" s="74">
        <v>2021</v>
      </c>
      <c r="E29" s="74"/>
      <c r="F29" s="54">
        <v>94</v>
      </c>
      <c r="G29" s="9">
        <f>(F29/B29)-1</f>
        <v>0</v>
      </c>
      <c r="H29" s="55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9" ht="45.95" customHeight="1">
      <c r="B33" s="73" t="s">
        <v>238</v>
      </c>
      <c r="C33" s="74"/>
      <c r="D33" s="54" t="s">
        <v>71</v>
      </c>
      <c r="E33" s="54" t="s">
        <v>237</v>
      </c>
      <c r="F33" s="205" t="s">
        <v>72</v>
      </c>
      <c r="G33" s="54" t="s">
        <v>73</v>
      </c>
      <c r="H33" s="55" t="s">
        <v>74</v>
      </c>
      <c r="I33" s="49"/>
    </row>
    <row r="34" spans="2:9" ht="15" customHeight="1">
      <c r="B34" s="86" t="s">
        <v>39</v>
      </c>
      <c r="C34" s="87"/>
      <c r="D34" s="87"/>
      <c r="E34" s="87"/>
      <c r="F34" s="87"/>
      <c r="G34" s="87"/>
      <c r="H34" s="88"/>
    </row>
    <row r="35" spans="2:9" ht="142.5" customHeight="1">
      <c r="B35" s="204" t="s">
        <v>326</v>
      </c>
      <c r="C35" s="97"/>
      <c r="D35" s="97"/>
      <c r="E35" s="97"/>
      <c r="F35" s="97"/>
      <c r="G35" s="97"/>
      <c r="H35" s="98"/>
    </row>
    <row r="36" spans="2:9" ht="32.25" customHeight="1">
      <c r="B36" s="86" t="s">
        <v>40</v>
      </c>
      <c r="C36" s="87"/>
      <c r="D36" s="87"/>
      <c r="E36" s="87"/>
      <c r="F36" s="87"/>
      <c r="G36" s="87"/>
      <c r="H36" s="88"/>
    </row>
    <row r="37" spans="2:9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9" ht="38.1" customHeight="1">
      <c r="B38" s="42">
        <v>1.0435000000000001</v>
      </c>
      <c r="C38" s="9" t="s">
        <v>325</v>
      </c>
      <c r="D38" s="9">
        <v>1.0417000000000001</v>
      </c>
      <c r="E38" s="9"/>
      <c r="F38" s="9">
        <v>0.79790000000000005</v>
      </c>
      <c r="G38" s="74"/>
      <c r="H38" s="75"/>
    </row>
    <row r="39" spans="2:9" ht="14.1" customHeight="1">
      <c r="B39" s="70" t="s">
        <v>47</v>
      </c>
      <c r="C39" s="71"/>
      <c r="D39" s="71"/>
      <c r="E39" s="71"/>
      <c r="F39" s="71"/>
      <c r="G39" s="71"/>
      <c r="H39" s="72"/>
    </row>
    <row r="40" spans="2:9" ht="13.5" customHeight="1">
      <c r="B40" s="86" t="s">
        <v>48</v>
      </c>
      <c r="C40" s="87"/>
      <c r="D40" s="87"/>
      <c r="E40" s="87"/>
      <c r="F40" s="87" t="s">
        <v>49</v>
      </c>
      <c r="G40" s="87"/>
      <c r="H40" s="88"/>
    </row>
    <row r="41" spans="2:9" ht="23.25" customHeight="1">
      <c r="B41" s="81" t="s">
        <v>324</v>
      </c>
      <c r="C41" s="82"/>
      <c r="D41" s="82"/>
      <c r="E41" s="83"/>
      <c r="F41" s="84" t="s">
        <v>323</v>
      </c>
      <c r="G41" s="82"/>
      <c r="H41" s="85"/>
    </row>
    <row r="42" spans="2:9" ht="21" customHeight="1">
      <c r="B42" s="86" t="s">
        <v>50</v>
      </c>
      <c r="C42" s="87"/>
      <c r="D42" s="87"/>
      <c r="E42" s="87"/>
      <c r="F42" s="87" t="s">
        <v>51</v>
      </c>
      <c r="G42" s="87"/>
      <c r="H42" s="88"/>
    </row>
    <row r="43" spans="2:9" ht="25.5" customHeight="1">
      <c r="B43" s="81" t="s">
        <v>322</v>
      </c>
      <c r="C43" s="82"/>
      <c r="D43" s="82"/>
      <c r="E43" s="83"/>
      <c r="F43" s="84" t="s">
        <v>318</v>
      </c>
      <c r="G43" s="82"/>
      <c r="H43" s="85"/>
    </row>
    <row r="44" spans="2:9" ht="12.95" customHeight="1">
      <c r="B44" s="86" t="s">
        <v>52</v>
      </c>
      <c r="C44" s="87"/>
      <c r="D44" s="87"/>
      <c r="E44" s="87"/>
      <c r="F44" s="87" t="s">
        <v>53</v>
      </c>
      <c r="G44" s="87"/>
      <c r="H44" s="88"/>
    </row>
    <row r="45" spans="2:9" ht="19.5" customHeight="1">
      <c r="B45" s="142" t="s">
        <v>321</v>
      </c>
      <c r="C45" s="143"/>
      <c r="D45" s="143"/>
      <c r="E45" s="213"/>
      <c r="F45" s="84" t="s">
        <v>320</v>
      </c>
      <c r="G45" s="82"/>
      <c r="H45" s="85"/>
    </row>
    <row r="46" spans="2:9" ht="14.1" customHeight="1">
      <c r="B46" s="86" t="s">
        <v>54</v>
      </c>
      <c r="C46" s="87"/>
      <c r="D46" s="87"/>
      <c r="E46" s="87"/>
      <c r="F46" s="87" t="s">
        <v>55</v>
      </c>
      <c r="G46" s="87"/>
      <c r="H46" s="88"/>
    </row>
    <row r="47" spans="2:9" ht="21" customHeight="1">
      <c r="B47" s="81" t="s">
        <v>319</v>
      </c>
      <c r="C47" s="82"/>
      <c r="D47" s="82"/>
      <c r="E47" s="83"/>
      <c r="F47" s="84" t="s">
        <v>318</v>
      </c>
      <c r="G47" s="82"/>
      <c r="H47" s="85"/>
    </row>
    <row r="48" spans="2:9" ht="15.95" customHeight="1">
      <c r="B48" s="70" t="s">
        <v>157</v>
      </c>
      <c r="C48" s="71"/>
      <c r="D48" s="71"/>
      <c r="E48" s="71"/>
      <c r="F48" s="71"/>
      <c r="G48" s="71"/>
      <c r="H48" s="72"/>
    </row>
    <row r="49" spans="2:8" ht="21.75" customHeight="1">
      <c r="B49" s="212" t="s">
        <v>317</v>
      </c>
      <c r="C49" s="211"/>
      <c r="D49" s="211"/>
      <c r="E49" s="211"/>
      <c r="F49" s="211"/>
      <c r="G49" s="211"/>
      <c r="H49" s="210"/>
    </row>
    <row r="50" spans="2:8" ht="18.9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3.25" customHeight="1">
      <c r="B51" s="81" t="s">
        <v>227</v>
      </c>
      <c r="C51" s="82"/>
      <c r="D51" s="82"/>
      <c r="E51" s="83"/>
      <c r="F51" s="84" t="s">
        <v>316</v>
      </c>
      <c r="G51" s="82"/>
      <c r="H51" s="85"/>
    </row>
    <row r="52" spans="2:8" ht="15" customHeight="1">
      <c r="B52" s="86" t="s">
        <v>59</v>
      </c>
      <c r="C52" s="87"/>
      <c r="D52" s="87"/>
      <c r="E52" s="87"/>
      <c r="F52" s="87" t="s">
        <v>60</v>
      </c>
      <c r="G52" s="87"/>
      <c r="H52" s="88"/>
    </row>
    <row r="53" spans="2:8" ht="21" customHeight="1" thickBot="1">
      <c r="B53" s="172" t="s">
        <v>225</v>
      </c>
      <c r="C53" s="163"/>
      <c r="D53" s="163"/>
      <c r="E53" s="163"/>
      <c r="F53" s="175" t="s">
        <v>275</v>
      </c>
      <c r="G53" s="174"/>
      <c r="H53" s="173"/>
    </row>
    <row r="54" spans="2:8" ht="93.75" customHeight="1" thickBot="1">
      <c r="B54" s="93"/>
      <c r="C54" s="94"/>
      <c r="D54" s="94"/>
      <c r="E54" s="94"/>
      <c r="F54" s="94"/>
      <c r="G54" s="94"/>
      <c r="H54" s="95"/>
    </row>
    <row r="55" spans="2:8" ht="15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34:H34"/>
    <mergeCell ref="B35:H35"/>
    <mergeCell ref="B36:H36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312" priority="1" operator="containsText" text="NO APLICA">
      <formula>NOT(ISERROR(SEARCH("NO APLICA",B38)))</formula>
    </cfRule>
    <cfRule type="cellIs" dxfId="311" priority="2" operator="greaterThan">
      <formula>1.2</formula>
    </cfRule>
    <cfRule type="cellIs" dxfId="310" priority="3" operator="lessThan">
      <formula>0.5</formula>
    </cfRule>
    <cfRule type="cellIs" dxfId="309" priority="4" operator="between">
      <formula>0.5</formula>
      <formula>0.7</formula>
    </cfRule>
    <cfRule type="cellIs" dxfId="308" priority="5" operator="greaterThan">
      <formula>0.7</formula>
    </cfRule>
  </conditionalFormatting>
  <hyperlinks>
    <hyperlink ref="B53" r:id="rId1" xr:uid="{E0373890-E435-4806-957A-2E5ED3B01FCB}"/>
  </hyperlinks>
  <pageMargins left="2.1259842519685042" right="1.4173228346456694" top="0.98425196850393704" bottom="0.59055118110236227" header="0.31496062992125984" footer="0.31496062992125984"/>
  <pageSetup paperSize="5" scale="56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4A84FD23-8313-4F4A-A68C-FF7BD5215B7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3.1.1.1.3.6'!B38:F38</xm:f>
              <xm:sqref>G38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F3342-E198-493C-8DFA-9A97C7DFC181}">
  <sheetPr codeName="Hoja16">
    <pageSetUpPr fitToPage="1"/>
  </sheetPr>
  <dimension ref="B1:Q55"/>
  <sheetViews>
    <sheetView showGridLines="0" topLeftCell="A21" zoomScale="115" zoomScaleNormal="115" workbookViewId="0">
      <selection activeCell="B22" sqref="B22:I22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86" t="s">
        <v>0</v>
      </c>
      <c r="C6" s="87"/>
      <c r="D6" s="87"/>
      <c r="E6" s="87"/>
      <c r="F6" s="87"/>
      <c r="G6" s="87"/>
      <c r="H6" s="88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124" t="s">
        <v>342</v>
      </c>
      <c r="C7" s="125"/>
      <c r="D7" s="125"/>
      <c r="E7" s="125"/>
      <c r="F7" s="125"/>
      <c r="G7" s="125"/>
      <c r="H7" s="126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87" t="s">
        <v>77</v>
      </c>
      <c r="G8" s="87"/>
      <c r="H8" s="53" t="s">
        <v>1</v>
      </c>
      <c r="J8" s="4"/>
      <c r="K8" s="4"/>
      <c r="L8" s="4"/>
      <c r="M8" s="4"/>
      <c r="N8" s="4"/>
      <c r="O8" s="4"/>
      <c r="P8" s="4"/>
      <c r="Q8" s="4"/>
    </row>
    <row r="9" spans="2:17" ht="49.5" customHeight="1">
      <c r="B9" s="73" t="s">
        <v>314</v>
      </c>
      <c r="C9" s="74"/>
      <c r="D9" s="74"/>
      <c r="E9" s="74"/>
      <c r="F9" s="74" t="s">
        <v>247</v>
      </c>
      <c r="G9" s="74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86" t="s">
        <v>2</v>
      </c>
      <c r="C10" s="87"/>
      <c r="D10" s="87"/>
      <c r="E10" s="87"/>
      <c r="F10" s="87" t="s">
        <v>3</v>
      </c>
      <c r="G10" s="87"/>
      <c r="H10" s="88"/>
      <c r="J10" s="4"/>
      <c r="K10" s="4"/>
      <c r="L10" s="4"/>
      <c r="M10" s="4"/>
      <c r="N10" s="4"/>
      <c r="O10" s="4"/>
      <c r="P10" s="4"/>
      <c r="Q10" s="4"/>
    </row>
    <row r="11" spans="2:17" ht="104.25" customHeight="1">
      <c r="B11" s="209" t="s">
        <v>75</v>
      </c>
      <c r="C11" s="196" t="s">
        <v>76</v>
      </c>
      <c r="D11" s="196"/>
      <c r="E11" s="196"/>
      <c r="F11" s="46" t="s">
        <v>261</v>
      </c>
      <c r="G11" s="196" t="s">
        <v>273</v>
      </c>
      <c r="H11" s="208"/>
    </row>
    <row r="12" spans="2:17" ht="17.100000000000001" customHeight="1">
      <c r="B12" s="86" t="s">
        <v>4</v>
      </c>
      <c r="C12" s="87"/>
      <c r="D12" s="87"/>
      <c r="E12" s="87"/>
      <c r="F12" s="87"/>
      <c r="G12" s="87"/>
      <c r="H12" s="88"/>
    </row>
    <row r="13" spans="2:17" ht="25.5" customHeight="1">
      <c r="B13" s="51" t="s">
        <v>5</v>
      </c>
      <c r="C13" s="87" t="s">
        <v>6</v>
      </c>
      <c r="D13" s="87"/>
      <c r="E13" s="52" t="s">
        <v>7</v>
      </c>
      <c r="F13" s="52" t="s">
        <v>122</v>
      </c>
      <c r="G13" s="52" t="s">
        <v>9</v>
      </c>
      <c r="H13" s="53" t="s">
        <v>10</v>
      </c>
    </row>
    <row r="14" spans="2:17" ht="18.95" customHeight="1">
      <c r="B14" s="47" t="s">
        <v>63</v>
      </c>
      <c r="C14" s="114" t="s">
        <v>244</v>
      </c>
      <c r="D14" s="114"/>
      <c r="E14" s="56" t="s">
        <v>243</v>
      </c>
      <c r="F14" s="56" t="s">
        <v>178</v>
      </c>
      <c r="G14" s="56" t="s">
        <v>69</v>
      </c>
      <c r="H14" s="48" t="s">
        <v>11</v>
      </c>
    </row>
    <row r="15" spans="2:17" ht="16.5" customHeight="1">
      <c r="B15" s="115" t="s">
        <v>12</v>
      </c>
      <c r="C15" s="116"/>
      <c r="D15" s="116"/>
      <c r="E15" s="116"/>
      <c r="F15" s="116"/>
      <c r="G15" s="87" t="s">
        <v>13</v>
      </c>
      <c r="H15" s="88"/>
    </row>
    <row r="16" spans="2:17" ht="16.5" customHeight="1">
      <c r="B16" s="6" t="s">
        <v>14</v>
      </c>
      <c r="C16" s="117" t="s">
        <v>15</v>
      </c>
      <c r="D16" s="117"/>
      <c r="E16" s="57" t="s">
        <v>16</v>
      </c>
      <c r="F16" s="52" t="s">
        <v>7</v>
      </c>
      <c r="G16" s="52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180</v>
      </c>
      <c r="F17" s="54" t="s">
        <v>131</v>
      </c>
      <c r="G17" s="54" t="s">
        <v>19</v>
      </c>
      <c r="H17" s="55" t="s">
        <v>179</v>
      </c>
    </row>
    <row r="18" spans="2:8" ht="54" customHeight="1">
      <c r="B18" s="86" t="s">
        <v>242</v>
      </c>
      <c r="C18" s="87"/>
      <c r="D18" s="87"/>
      <c r="E18" s="87"/>
      <c r="F18" s="87" t="s">
        <v>20</v>
      </c>
      <c r="G18" s="87"/>
      <c r="H18" s="88"/>
    </row>
    <row r="19" spans="2:8" ht="54.75" customHeight="1">
      <c r="B19" s="207" t="s">
        <v>135</v>
      </c>
      <c r="C19" s="206" t="s">
        <v>136</v>
      </c>
      <c r="D19" s="206" t="s">
        <v>67</v>
      </c>
      <c r="E19" s="206" t="s">
        <v>68</v>
      </c>
      <c r="F19" s="87" t="s">
        <v>137</v>
      </c>
      <c r="G19" s="87"/>
      <c r="H19" s="53" t="s">
        <v>138</v>
      </c>
    </row>
    <row r="20" spans="2:8" ht="18" customHeight="1">
      <c r="B20" s="47" t="s">
        <v>241</v>
      </c>
      <c r="C20" s="56" t="s">
        <v>25</v>
      </c>
      <c r="D20" s="56" t="s">
        <v>178</v>
      </c>
      <c r="E20" s="56" t="s">
        <v>25</v>
      </c>
      <c r="F20" s="114" t="s">
        <v>98</v>
      </c>
      <c r="G20" s="114"/>
      <c r="H20" s="48" t="s">
        <v>63</v>
      </c>
    </row>
    <row r="21" spans="2:8" ht="15.75" customHeight="1">
      <c r="B21" s="86" t="s">
        <v>26</v>
      </c>
      <c r="C21" s="87"/>
      <c r="D21" s="87"/>
      <c r="E21" s="87"/>
      <c r="F21" s="87"/>
      <c r="G21" s="87"/>
      <c r="H21" s="88"/>
    </row>
    <row r="22" spans="2:8" ht="48" customHeight="1">
      <c r="B22" s="73" t="s">
        <v>341</v>
      </c>
      <c r="C22" s="74"/>
      <c r="D22" s="74"/>
      <c r="E22" s="74"/>
      <c r="F22" s="74"/>
      <c r="G22" s="74"/>
      <c r="H22" s="75"/>
    </row>
    <row r="23" spans="2:8" ht="15.75" customHeight="1">
      <c r="B23" s="86" t="s">
        <v>27</v>
      </c>
      <c r="C23" s="87"/>
      <c r="D23" s="87"/>
      <c r="E23" s="87"/>
      <c r="F23" s="87"/>
      <c r="G23" s="87"/>
      <c r="H23" s="88"/>
    </row>
    <row r="24" spans="2:8" ht="32.25" customHeight="1">
      <c r="B24" s="73" t="s">
        <v>340</v>
      </c>
      <c r="C24" s="74"/>
      <c r="D24" s="74"/>
      <c r="E24" s="74"/>
      <c r="F24" s="74"/>
      <c r="G24" s="74"/>
      <c r="H24" s="75"/>
    </row>
    <row r="25" spans="2:8" ht="15.75" customHeight="1">
      <c r="B25" s="86" t="s">
        <v>28</v>
      </c>
      <c r="C25" s="87"/>
      <c r="D25" s="87"/>
      <c r="E25" s="87"/>
      <c r="F25" s="87" t="s">
        <v>29</v>
      </c>
      <c r="G25" s="87"/>
      <c r="H25" s="88"/>
    </row>
    <row r="26" spans="2:8" ht="24.75" customHeight="1">
      <c r="B26" s="73" t="s">
        <v>81</v>
      </c>
      <c r="C26" s="74"/>
      <c r="D26" s="74"/>
      <c r="E26" s="74"/>
      <c r="F26" s="74" t="s">
        <v>84</v>
      </c>
      <c r="G26" s="74"/>
      <c r="H26" s="75"/>
    </row>
    <row r="27" spans="2:8">
      <c r="B27" s="86" t="s">
        <v>30</v>
      </c>
      <c r="C27" s="87"/>
      <c r="D27" s="87"/>
      <c r="E27" s="87"/>
      <c r="F27" s="87" t="s">
        <v>31</v>
      </c>
      <c r="G27" s="87"/>
      <c r="H27" s="88"/>
    </row>
    <row r="28" spans="2:8" ht="22.5" customHeight="1">
      <c r="B28" s="86" t="s">
        <v>32</v>
      </c>
      <c r="C28" s="87"/>
      <c r="D28" s="87" t="s">
        <v>33</v>
      </c>
      <c r="E28" s="87"/>
      <c r="F28" s="52" t="s">
        <v>32</v>
      </c>
      <c r="G28" s="52" t="s">
        <v>34</v>
      </c>
      <c r="H28" s="53" t="s">
        <v>33</v>
      </c>
    </row>
    <row r="29" spans="2:8">
      <c r="B29" s="73">
        <v>18</v>
      </c>
      <c r="C29" s="74"/>
      <c r="D29" s="74">
        <v>2021</v>
      </c>
      <c r="E29" s="74"/>
      <c r="F29" s="54">
        <v>36</v>
      </c>
      <c r="G29" s="9">
        <f>(F29/B29)-1</f>
        <v>1</v>
      </c>
      <c r="H29" s="55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38.25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9" ht="45.95" customHeight="1">
      <c r="B33" s="73" t="s">
        <v>238</v>
      </c>
      <c r="C33" s="74"/>
      <c r="D33" s="54" t="s">
        <v>71</v>
      </c>
      <c r="E33" s="54" t="s">
        <v>237</v>
      </c>
      <c r="F33" s="205" t="s">
        <v>72</v>
      </c>
      <c r="G33" s="54" t="s">
        <v>73</v>
      </c>
      <c r="H33" s="55" t="s">
        <v>74</v>
      </c>
      <c r="I33" s="49"/>
    </row>
    <row r="34" spans="2:9" ht="15" customHeight="1">
      <c r="B34" s="86" t="s">
        <v>39</v>
      </c>
      <c r="C34" s="87"/>
      <c r="D34" s="87"/>
      <c r="E34" s="87"/>
      <c r="F34" s="87"/>
      <c r="G34" s="87"/>
      <c r="H34" s="88"/>
    </row>
    <row r="35" spans="2:9" ht="142.5" customHeight="1">
      <c r="B35" s="204" t="s">
        <v>339</v>
      </c>
      <c r="C35" s="97"/>
      <c r="D35" s="97"/>
      <c r="E35" s="97"/>
      <c r="F35" s="97"/>
      <c r="G35" s="97"/>
      <c r="H35" s="98"/>
    </row>
    <row r="36" spans="2:9" ht="32.25" customHeight="1">
      <c r="B36" s="86" t="s">
        <v>40</v>
      </c>
      <c r="C36" s="87"/>
      <c r="D36" s="87"/>
      <c r="E36" s="87"/>
      <c r="F36" s="87"/>
      <c r="G36" s="87"/>
      <c r="H36" s="88"/>
    </row>
    <row r="37" spans="2:9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9" ht="38.1" customHeight="1">
      <c r="B38" s="42">
        <v>1</v>
      </c>
      <c r="C38" s="9">
        <v>1</v>
      </c>
      <c r="D38" s="9">
        <v>1</v>
      </c>
      <c r="E38" s="9"/>
      <c r="F38" s="9">
        <v>0.80559999999999998</v>
      </c>
      <c r="G38" s="74"/>
      <c r="H38" s="75"/>
    </row>
    <row r="39" spans="2:9" ht="14.1" customHeight="1">
      <c r="B39" s="70" t="s">
        <v>47</v>
      </c>
      <c r="C39" s="71"/>
      <c r="D39" s="71"/>
      <c r="E39" s="71"/>
      <c r="F39" s="71"/>
      <c r="G39" s="71"/>
      <c r="H39" s="72"/>
    </row>
    <row r="40" spans="2:9" ht="13.5" customHeight="1">
      <c r="B40" s="86" t="s">
        <v>48</v>
      </c>
      <c r="C40" s="87"/>
      <c r="D40" s="87"/>
      <c r="E40" s="87"/>
      <c r="F40" s="87" t="s">
        <v>49</v>
      </c>
      <c r="G40" s="87"/>
      <c r="H40" s="88"/>
    </row>
    <row r="41" spans="2:9" ht="23.25" customHeight="1">
      <c r="B41" s="81" t="s">
        <v>338</v>
      </c>
      <c r="C41" s="82"/>
      <c r="D41" s="82"/>
      <c r="E41" s="83"/>
      <c r="F41" s="84" t="s">
        <v>337</v>
      </c>
      <c r="G41" s="82"/>
      <c r="H41" s="85"/>
    </row>
    <row r="42" spans="2:9" ht="21" customHeight="1">
      <c r="B42" s="86" t="s">
        <v>50</v>
      </c>
      <c r="C42" s="87"/>
      <c r="D42" s="87"/>
      <c r="E42" s="87"/>
      <c r="F42" s="87" t="s">
        <v>51</v>
      </c>
      <c r="G42" s="87"/>
      <c r="H42" s="88"/>
    </row>
    <row r="43" spans="2:9" ht="15" customHeight="1">
      <c r="B43" s="81" t="s">
        <v>336</v>
      </c>
      <c r="C43" s="82"/>
      <c r="D43" s="82"/>
      <c r="E43" s="83"/>
      <c r="F43" s="84" t="s">
        <v>332</v>
      </c>
      <c r="G43" s="82"/>
      <c r="H43" s="85"/>
    </row>
    <row r="44" spans="2:9" ht="12.95" customHeight="1">
      <c r="B44" s="86" t="s">
        <v>52</v>
      </c>
      <c r="C44" s="87"/>
      <c r="D44" s="87"/>
      <c r="E44" s="87"/>
      <c r="F44" s="87" t="s">
        <v>53</v>
      </c>
      <c r="G44" s="87"/>
      <c r="H44" s="88"/>
    </row>
    <row r="45" spans="2:9" ht="24" customHeight="1">
      <c r="B45" s="142" t="s">
        <v>335</v>
      </c>
      <c r="C45" s="143"/>
      <c r="D45" s="143"/>
      <c r="E45" s="213"/>
      <c r="F45" s="84" t="s">
        <v>334</v>
      </c>
      <c r="G45" s="82"/>
      <c r="H45" s="85"/>
    </row>
    <row r="46" spans="2:9" ht="14.1" customHeight="1">
      <c r="B46" s="86" t="s">
        <v>54</v>
      </c>
      <c r="C46" s="87"/>
      <c r="D46" s="87"/>
      <c r="E46" s="87"/>
      <c r="F46" s="87" t="s">
        <v>55</v>
      </c>
      <c r="G46" s="87"/>
      <c r="H46" s="88"/>
    </row>
    <row r="47" spans="2:9" ht="21" customHeight="1">
      <c r="B47" s="81" t="s">
        <v>333</v>
      </c>
      <c r="C47" s="82"/>
      <c r="D47" s="82"/>
      <c r="E47" s="83"/>
      <c r="F47" s="84" t="s">
        <v>332</v>
      </c>
      <c r="G47" s="82"/>
      <c r="H47" s="85"/>
    </row>
    <row r="48" spans="2:9" ht="15.95" customHeight="1">
      <c r="B48" s="70" t="s">
        <v>157</v>
      </c>
      <c r="C48" s="71"/>
      <c r="D48" s="71"/>
      <c r="E48" s="71"/>
      <c r="F48" s="71"/>
      <c r="G48" s="71"/>
      <c r="H48" s="72"/>
    </row>
    <row r="49" spans="2:8" ht="17.25" customHeight="1">
      <c r="B49" s="142" t="s">
        <v>331</v>
      </c>
      <c r="C49" s="143"/>
      <c r="D49" s="143"/>
      <c r="E49" s="143"/>
      <c r="F49" s="143"/>
      <c r="G49" s="143"/>
      <c r="H49" s="144"/>
    </row>
    <row r="50" spans="2:8" ht="18.9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9.25" customHeight="1">
      <c r="B51" s="81" t="s">
        <v>227</v>
      </c>
      <c r="C51" s="82"/>
      <c r="D51" s="82"/>
      <c r="E51" s="83"/>
      <c r="F51" s="84" t="s">
        <v>330</v>
      </c>
      <c r="G51" s="82"/>
      <c r="H51" s="85"/>
    </row>
    <row r="52" spans="2:8" ht="15" customHeight="1">
      <c r="B52" s="86" t="s">
        <v>59</v>
      </c>
      <c r="C52" s="87"/>
      <c r="D52" s="87"/>
      <c r="E52" s="87"/>
      <c r="F52" s="87" t="s">
        <v>60</v>
      </c>
      <c r="G52" s="87"/>
      <c r="H52" s="88"/>
    </row>
    <row r="53" spans="2:8" ht="21" customHeight="1" thickBot="1">
      <c r="B53" s="172" t="s">
        <v>225</v>
      </c>
      <c r="C53" s="163"/>
      <c r="D53" s="163"/>
      <c r="E53" s="163"/>
      <c r="F53" s="175" t="s">
        <v>275</v>
      </c>
      <c r="G53" s="174"/>
      <c r="H53" s="173"/>
    </row>
    <row r="54" spans="2:8" ht="93.75" customHeight="1" thickBot="1">
      <c r="B54" s="93"/>
      <c r="C54" s="94"/>
      <c r="D54" s="94"/>
      <c r="E54" s="94"/>
      <c r="F54" s="94"/>
      <c r="G54" s="94"/>
      <c r="H54" s="95"/>
    </row>
    <row r="55" spans="2:8" ht="15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5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34:H34"/>
    <mergeCell ref="B35:H35"/>
    <mergeCell ref="B36:H36"/>
    <mergeCell ref="B25:E25"/>
    <mergeCell ref="F25:H25"/>
    <mergeCell ref="B26:E26"/>
    <mergeCell ref="F26:H26"/>
    <mergeCell ref="B27:E27"/>
    <mergeCell ref="F27:H27"/>
    <mergeCell ref="G37:H37"/>
    <mergeCell ref="B28:C28"/>
    <mergeCell ref="D28:E28"/>
    <mergeCell ref="B29:C29"/>
    <mergeCell ref="D29:E29"/>
    <mergeCell ref="B30:H30"/>
    <mergeCell ref="B31:E31"/>
    <mergeCell ref="F31:H31"/>
    <mergeCell ref="B32:C32"/>
    <mergeCell ref="B33:C33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307" priority="1" operator="containsText" text="NO APLICA">
      <formula>NOT(ISERROR(SEARCH("NO APLICA",B38)))</formula>
    </cfRule>
    <cfRule type="cellIs" dxfId="306" priority="2" operator="greaterThan">
      <formula>1.2</formula>
    </cfRule>
    <cfRule type="cellIs" dxfId="305" priority="3" operator="lessThan">
      <formula>0.5</formula>
    </cfRule>
    <cfRule type="cellIs" dxfId="304" priority="4" operator="between">
      <formula>0.5</formula>
      <formula>0.7</formula>
    </cfRule>
    <cfRule type="cellIs" dxfId="303" priority="5" operator="greaterThan">
      <formula>0.7</formula>
    </cfRule>
  </conditionalFormatting>
  <hyperlinks>
    <hyperlink ref="B53" r:id="rId1" xr:uid="{0D0C2CB2-A3C7-40DC-9712-B6E16770BA92}"/>
  </hyperlinks>
  <pageMargins left="2.1259842519685042" right="1.4173228346456694" top="0.98425196850393704" bottom="0.59055118110236227" header="0.31496062992125984" footer="0.31496062992125984"/>
  <pageSetup paperSize="5" scale="56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240ED356-3226-43ED-914B-E7E1648B41A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3.1.1.1.3.7'!B38:F38</xm:f>
              <xm:sqref>G38</xm:sqref>
            </x14:sparkline>
          </x14:sparklines>
        </x14:sparklineGroup>
      </x14:sparklineGroup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143E2-9059-442C-A7C0-3E1723D68B7B}">
  <sheetPr codeName="Hoja17">
    <pageSetUpPr fitToPage="1"/>
  </sheetPr>
  <dimension ref="B1:P55"/>
  <sheetViews>
    <sheetView showGridLines="0" view="pageBreakPreview" topLeftCell="A31" zoomScale="80" zoomScaleNormal="80" zoomScaleSheetLayoutView="80" workbookViewId="0">
      <selection activeCell="G38" sqref="G38:H38"/>
    </sheetView>
  </sheetViews>
  <sheetFormatPr baseColWidth="10" defaultColWidth="11.42578125" defaultRowHeight="14.25"/>
  <cols>
    <col min="1" max="1" width="11.42578125" style="1"/>
    <col min="2" max="2" width="17.7109375" style="1" customWidth="1"/>
    <col min="3" max="3" width="22.42578125" style="1" customWidth="1"/>
    <col min="4" max="4" width="14.7109375" style="1" customWidth="1"/>
    <col min="5" max="5" width="34.28515625" style="1" customWidth="1"/>
    <col min="6" max="6" width="19.85546875" style="1" customWidth="1"/>
    <col min="7" max="7" width="14.7109375" style="1" customWidth="1"/>
    <col min="8" max="8" width="3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364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35.2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363</v>
      </c>
      <c r="C9" s="119"/>
      <c r="D9" s="120"/>
      <c r="E9" s="120"/>
      <c r="F9" s="84" t="s">
        <v>362</v>
      </c>
      <c r="G9" s="83"/>
      <c r="H9" s="55" t="s">
        <v>186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46" t="s">
        <v>361</v>
      </c>
      <c r="G11" s="74" t="s">
        <v>360</v>
      </c>
      <c r="H11" s="7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358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357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7.7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218">
        <v>69820.61</v>
      </c>
      <c r="C29" s="137"/>
      <c r="D29" s="138"/>
      <c r="E29" s="50">
        <v>2020</v>
      </c>
      <c r="F29" s="5">
        <v>184595</v>
      </c>
      <c r="G29" s="9">
        <f>(F29/B29)-1</f>
        <v>1.6438468526700065</v>
      </c>
      <c r="H29" s="39">
        <v>2023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356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217">
        <v>0.4859</v>
      </c>
      <c r="C38" s="217">
        <v>0.4753</v>
      </c>
      <c r="D38" s="217">
        <v>0.40300000000000002</v>
      </c>
      <c r="E38" s="217" t="s">
        <v>355</v>
      </c>
      <c r="F38" s="217">
        <v>0.34100000000000003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354</v>
      </c>
      <c r="C41" s="82"/>
      <c r="D41" s="82"/>
      <c r="E41" s="83"/>
      <c r="F41" s="84" t="s">
        <v>353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352</v>
      </c>
      <c r="C43" s="82"/>
      <c r="D43" s="82"/>
      <c r="E43" s="83"/>
      <c r="F43" s="84" t="s">
        <v>348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351</v>
      </c>
      <c r="C45" s="82"/>
      <c r="D45" s="82"/>
      <c r="E45" s="83"/>
      <c r="F45" s="84" t="s">
        <v>350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349</v>
      </c>
      <c r="C47" s="82"/>
      <c r="D47" s="82"/>
      <c r="E47" s="83"/>
      <c r="F47" s="84" t="s">
        <v>348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347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346</v>
      </c>
      <c r="C51" s="82"/>
      <c r="D51" s="82"/>
      <c r="E51" s="83"/>
      <c r="F51" s="84" t="s">
        <v>345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22.5" customHeight="1" thickBot="1">
      <c r="B53" s="216" t="s">
        <v>344</v>
      </c>
      <c r="C53" s="215"/>
      <c r="D53" s="215"/>
      <c r="E53" s="214"/>
      <c r="F53" s="164" t="s">
        <v>343</v>
      </c>
      <c r="G53" s="165"/>
      <c r="H53" s="166"/>
    </row>
    <row r="54" spans="2:8" ht="96.7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53:E53"/>
    <mergeCell ref="F53:H53"/>
    <mergeCell ref="B54:H54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B34:H34"/>
    <mergeCell ref="B35:H35"/>
    <mergeCell ref="B36:H36"/>
    <mergeCell ref="G38:H38"/>
    <mergeCell ref="B39:H39"/>
    <mergeCell ref="B40:E40"/>
    <mergeCell ref="F40:H40"/>
    <mergeCell ref="G37:H37"/>
    <mergeCell ref="B27:E27"/>
    <mergeCell ref="F27:H27"/>
    <mergeCell ref="B28:D28"/>
    <mergeCell ref="B29:D29"/>
    <mergeCell ref="B30:H30"/>
    <mergeCell ref="B31:E31"/>
    <mergeCell ref="F31:H31"/>
    <mergeCell ref="B32:C32"/>
    <mergeCell ref="B33:C33"/>
    <mergeCell ref="B21:H21"/>
    <mergeCell ref="B23:H23"/>
    <mergeCell ref="B24:H24"/>
    <mergeCell ref="B25:E25"/>
    <mergeCell ref="F25:H25"/>
    <mergeCell ref="B26:E26"/>
    <mergeCell ref="F26:H26"/>
    <mergeCell ref="C16:D16"/>
    <mergeCell ref="C17:D17"/>
    <mergeCell ref="B18:E18"/>
    <mergeCell ref="F18:H18"/>
    <mergeCell ref="F19:G19"/>
    <mergeCell ref="F20:G20"/>
    <mergeCell ref="B10:E10"/>
    <mergeCell ref="F10:H10"/>
    <mergeCell ref="C11:E11"/>
    <mergeCell ref="B12:H12"/>
    <mergeCell ref="G11:H11"/>
    <mergeCell ref="B22:H22"/>
    <mergeCell ref="C13:D13"/>
    <mergeCell ref="C14:D14"/>
    <mergeCell ref="B15:F15"/>
    <mergeCell ref="G15:H15"/>
    <mergeCell ref="B9:E9"/>
    <mergeCell ref="F9:G9"/>
    <mergeCell ref="B5:H5"/>
    <mergeCell ref="B6:H6"/>
    <mergeCell ref="B7:H7"/>
    <mergeCell ref="B8:E8"/>
    <mergeCell ref="F8:G8"/>
  </mergeCells>
  <conditionalFormatting sqref="B38:F38">
    <cfRule type="containsText" dxfId="302" priority="1" operator="containsText" text="NO APLICA">
      <formula>NOT(ISERROR(SEARCH("NO APLICA",B38)))</formula>
    </cfRule>
    <cfRule type="cellIs" dxfId="301" priority="2" operator="greaterThan">
      <formula>1.2</formula>
    </cfRule>
    <cfRule type="cellIs" dxfId="300" priority="3" operator="lessThan">
      <formula>0.5</formula>
    </cfRule>
    <cfRule type="cellIs" dxfId="299" priority="4" operator="between">
      <formula>0.5</formula>
      <formula>0.7</formula>
    </cfRule>
    <cfRule type="cellIs" dxfId="298" priority="5" operator="greaterThan">
      <formula>0.7</formula>
    </cfRule>
  </conditionalFormatting>
  <hyperlinks>
    <hyperlink ref="B53" r:id="rId1" xr:uid="{1C7C6873-23CB-431B-9E40-105467D3BBB0}"/>
  </hyperlinks>
  <printOptions horizontalCentered="1" verticalCentered="1"/>
  <pageMargins left="0.25" right="0.25" top="0.75" bottom="0.75" header="0.3" footer="0.3"/>
  <pageSetup paperSize="5" scale="58" orientation="portrait" r:id="rId2"/>
  <drawing r:id="rId3"/>
  <legacyDrawing r:id="rId4"/>
  <oleObjects>
    <mc:AlternateContent xmlns:mc="http://schemas.openxmlformats.org/markup-compatibility/2006">
      <mc:Choice Requires="x14">
        <oleObject progId="PBrush" shapeId="17409" r:id="rId5">
          <objectPr defaultSize="0" autoPict="0" r:id="rId6">
            <anchor moveWithCells="1" sizeWithCells="1">
              <from>
                <xdr:col>1</xdr:col>
                <xdr:colOff>238125</xdr:colOff>
                <xdr:row>1</xdr:row>
                <xdr:rowOff>152400</xdr:rowOff>
              </from>
              <to>
                <xdr:col>2</xdr:col>
                <xdr:colOff>285750</xdr:colOff>
                <xdr:row>3</xdr:row>
                <xdr:rowOff>180975</xdr:rowOff>
              </to>
            </anchor>
          </objectPr>
        </oleObject>
      </mc:Choice>
      <mc:Fallback>
        <oleObject progId="PBrush" shapeId="17409" r:id="rId5"/>
      </mc:Fallback>
    </mc:AlternateContent>
  </oleObjec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69750DD-AFA6-4530-B4F0-70730B21B65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'C.3.1.1.1.4-1'!B38:F38</xm:f>
              <xm:sqref>G38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56107-A72F-473D-8584-3F6864B91144}">
  <sheetPr codeName="Hoja18">
    <pageSetUpPr fitToPage="1"/>
  </sheetPr>
  <dimension ref="B1:P55"/>
  <sheetViews>
    <sheetView showGridLines="0" tabSelected="1" topLeftCell="A31" zoomScale="80" zoomScaleNormal="80" zoomScaleSheetLayoutView="93" workbookViewId="0">
      <selection activeCell="G38" sqref="G38:H38"/>
    </sheetView>
  </sheetViews>
  <sheetFormatPr baseColWidth="10" defaultColWidth="11.42578125" defaultRowHeight="14.25"/>
  <cols>
    <col min="1" max="1" width="11.42578125" style="1"/>
    <col min="2" max="2" width="19.5703125" style="1" customWidth="1"/>
    <col min="3" max="4" width="14.7109375" style="1" customWidth="1"/>
    <col min="5" max="5" width="28.140625" style="1" customWidth="1"/>
    <col min="6" max="6" width="18.42578125" style="1" customWidth="1"/>
    <col min="7" max="7" width="23.4257812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379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37.5" customHeight="1">
      <c r="B8" s="86" t="s">
        <v>117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378</v>
      </c>
      <c r="C9" s="119"/>
      <c r="D9" s="120"/>
      <c r="E9" s="120"/>
      <c r="F9" s="84" t="s">
        <v>377</v>
      </c>
      <c r="G9" s="83"/>
      <c r="H9" s="55" t="s">
        <v>186</v>
      </c>
      <c r="I9" s="3"/>
      <c r="J9" s="3"/>
      <c r="K9" s="3"/>
      <c r="L9" s="3"/>
      <c r="M9" s="3"/>
      <c r="N9" s="3"/>
      <c r="O9" s="3"/>
      <c r="P9" s="3"/>
    </row>
    <row r="10" spans="2:16" ht="33.75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376</v>
      </c>
      <c r="D11" s="127"/>
      <c r="E11" s="127"/>
      <c r="F11" s="46" t="s">
        <v>375</v>
      </c>
      <c r="G11" s="74" t="s">
        <v>374</v>
      </c>
      <c r="H11" s="7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373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372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30" customHeight="1">
      <c r="B28" s="76" t="s">
        <v>32</v>
      </c>
      <c r="C28" s="77"/>
      <c r="D28" s="78" t="s">
        <v>33</v>
      </c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220">
        <v>10410000</v>
      </c>
      <c r="C29" s="137"/>
      <c r="D29" s="138">
        <v>2019</v>
      </c>
      <c r="E29" s="50">
        <v>2020</v>
      </c>
      <c r="F29" s="219">
        <v>5126179</v>
      </c>
      <c r="G29" s="9">
        <f>(F29/B29)-1</f>
        <v>-0.5075716618635927</v>
      </c>
      <c r="H29" s="39">
        <v>2023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7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53.75" customHeight="1" thickBot="1">
      <c r="B35" s="150" t="s">
        <v>371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217">
        <v>6.2348999999999997</v>
      </c>
      <c r="C38" s="217">
        <v>8.9092000000000002</v>
      </c>
      <c r="D38" s="217">
        <v>5.5984999999999996</v>
      </c>
      <c r="E38" s="217" t="s">
        <v>355</v>
      </c>
      <c r="F38" s="217">
        <v>5.1856</v>
      </c>
      <c r="G38" s="157"/>
      <c r="H38" s="158"/>
    </row>
    <row r="39" spans="2:8" ht="15.75" customHeight="1">
      <c r="B39" s="147"/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370</v>
      </c>
      <c r="C41" s="82"/>
      <c r="D41" s="82"/>
      <c r="E41" s="83"/>
      <c r="F41" s="84" t="s">
        <v>365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369</v>
      </c>
      <c r="C43" s="82"/>
      <c r="D43" s="82"/>
      <c r="E43" s="83"/>
      <c r="F43" s="84" t="s">
        <v>365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368</v>
      </c>
      <c r="C45" s="82"/>
      <c r="D45" s="82"/>
      <c r="E45" s="83"/>
      <c r="F45" s="84" t="s">
        <v>367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366</v>
      </c>
      <c r="C47" s="82"/>
      <c r="D47" s="82"/>
      <c r="E47" s="83"/>
      <c r="F47" s="84" t="s">
        <v>365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347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346</v>
      </c>
      <c r="C51" s="82"/>
      <c r="D51" s="82"/>
      <c r="E51" s="83"/>
      <c r="F51" s="84" t="s">
        <v>345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216" t="s">
        <v>344</v>
      </c>
      <c r="C53" s="215"/>
      <c r="D53" s="215"/>
      <c r="E53" s="214"/>
      <c r="F53" s="164" t="s">
        <v>343</v>
      </c>
      <c r="G53" s="165"/>
      <c r="H53" s="166"/>
    </row>
    <row r="54" spans="2:8" ht="56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B10:E10"/>
    <mergeCell ref="F10:H10"/>
    <mergeCell ref="C11:E11"/>
    <mergeCell ref="G11:H11"/>
    <mergeCell ref="B12:H12"/>
    <mergeCell ref="B5:H5"/>
    <mergeCell ref="B6:H6"/>
    <mergeCell ref="B7:H7"/>
    <mergeCell ref="B8:E8"/>
    <mergeCell ref="F8:G8"/>
    <mergeCell ref="B9:E9"/>
    <mergeCell ref="F9:G9"/>
    <mergeCell ref="F19:G19"/>
    <mergeCell ref="F20:G20"/>
    <mergeCell ref="B21:H21"/>
    <mergeCell ref="B22:H22"/>
    <mergeCell ref="B23:H23"/>
    <mergeCell ref="C13:D13"/>
    <mergeCell ref="B28:D28"/>
    <mergeCell ref="B29:D29"/>
    <mergeCell ref="B24:H24"/>
    <mergeCell ref="C14:D14"/>
    <mergeCell ref="B15:F15"/>
    <mergeCell ref="G15:H15"/>
    <mergeCell ref="C16:D16"/>
    <mergeCell ref="C17:D17"/>
    <mergeCell ref="B18:E18"/>
    <mergeCell ref="F18:H18"/>
    <mergeCell ref="B25:E25"/>
    <mergeCell ref="F25:H25"/>
    <mergeCell ref="B26:E26"/>
    <mergeCell ref="F26:H26"/>
    <mergeCell ref="B27:E27"/>
    <mergeCell ref="F27:H27"/>
    <mergeCell ref="B39:H39"/>
    <mergeCell ref="B40:E40"/>
    <mergeCell ref="F40:H40"/>
    <mergeCell ref="B41:E41"/>
    <mergeCell ref="F41:H41"/>
    <mergeCell ref="B30:H30"/>
    <mergeCell ref="B31:E31"/>
    <mergeCell ref="F31:H31"/>
    <mergeCell ref="B32:C32"/>
    <mergeCell ref="F47:H47"/>
    <mergeCell ref="B48:H48"/>
    <mergeCell ref="B42:E42"/>
    <mergeCell ref="F42:H42"/>
    <mergeCell ref="B33:C33"/>
    <mergeCell ref="B34:H34"/>
    <mergeCell ref="B35:H35"/>
    <mergeCell ref="B36:H36"/>
    <mergeCell ref="G37:H37"/>
    <mergeCell ref="G38:H38"/>
    <mergeCell ref="B49:H49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F52:H52"/>
  </mergeCells>
  <conditionalFormatting sqref="B38:F38">
    <cfRule type="containsText" dxfId="297" priority="1" operator="containsText" text="NO APLICA">
      <formula>NOT(ISERROR(SEARCH("NO APLICA",B38)))</formula>
    </cfRule>
    <cfRule type="cellIs" dxfId="296" priority="2" operator="greaterThan">
      <formula>1.2</formula>
    </cfRule>
    <cfRule type="cellIs" dxfId="295" priority="3" operator="lessThan">
      <formula>0.5</formula>
    </cfRule>
    <cfRule type="cellIs" dxfId="294" priority="4" operator="between">
      <formula>0.5</formula>
      <formula>0.7</formula>
    </cfRule>
    <cfRule type="cellIs" dxfId="293" priority="5" operator="greaterThan">
      <formula>0.7</formula>
    </cfRule>
  </conditionalFormatting>
  <hyperlinks>
    <hyperlink ref="B53" r:id="rId1" xr:uid="{00365F10-8DB4-43EF-A3B9-5856C3E4584C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8" orientation="portrait" r:id="rId2"/>
  <drawing r:id="rId3"/>
  <legacyDrawing r:id="rId4"/>
  <oleObjects>
    <mc:AlternateContent xmlns:mc="http://schemas.openxmlformats.org/markup-compatibility/2006">
      <mc:Choice Requires="x14">
        <oleObject progId="PBrush" shapeId="18433" r:id="rId5">
          <objectPr defaultSize="0" autoPict="0" r:id="rId6">
            <anchor moveWithCells="1" sizeWithCells="1">
              <from>
                <xdr:col>1</xdr:col>
                <xdr:colOff>238125</xdr:colOff>
                <xdr:row>1</xdr:row>
                <xdr:rowOff>95250</xdr:rowOff>
              </from>
              <to>
                <xdr:col>2</xdr:col>
                <xdr:colOff>285750</xdr:colOff>
                <xdr:row>3</xdr:row>
                <xdr:rowOff>123825</xdr:rowOff>
              </to>
            </anchor>
          </objectPr>
        </oleObject>
      </mc:Choice>
      <mc:Fallback>
        <oleObject progId="PBrush" shapeId="18433" r:id="rId5"/>
      </mc:Fallback>
    </mc:AlternateContent>
  </oleObjec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6AB69276-0D18-40D2-9289-75787444135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3.1.1.1.4-2'!B38:F38</xm:f>
              <xm:sqref>G38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8CD13-1E25-4B43-B761-68AC3622BCC8}">
  <sheetPr codeName="Hoja19">
    <pageSetUpPr fitToPage="1"/>
  </sheetPr>
  <dimension ref="B1:P55"/>
  <sheetViews>
    <sheetView showGridLines="0" topLeftCell="A35" zoomScale="80" zoomScaleNormal="80" zoomScaleSheetLayoutView="93" workbookViewId="0">
      <selection activeCell="G38" sqref="G38:H38"/>
    </sheetView>
  </sheetViews>
  <sheetFormatPr baseColWidth="10" defaultColWidth="11.42578125" defaultRowHeight="14.25"/>
  <cols>
    <col min="1" max="1" width="11.42578125" style="1"/>
    <col min="2" max="2" width="17.7109375" style="1" customWidth="1"/>
    <col min="3" max="4" width="14.7109375" style="1" customWidth="1"/>
    <col min="5" max="5" width="27.85546875" style="1" customWidth="1"/>
    <col min="6" max="6" width="14.7109375" style="1" customWidth="1"/>
    <col min="7" max="7" width="24.570312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393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37.5" customHeight="1">
      <c r="B8" s="86" t="s">
        <v>117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392</v>
      </c>
      <c r="C9" s="119"/>
      <c r="D9" s="120"/>
      <c r="E9" s="120"/>
      <c r="F9" s="84" t="s">
        <v>377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376</v>
      </c>
      <c r="D11" s="127"/>
      <c r="E11" s="127"/>
      <c r="F11" s="46" t="s">
        <v>391</v>
      </c>
      <c r="G11" s="74" t="s">
        <v>390</v>
      </c>
      <c r="H11" s="7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389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388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30" customHeight="1">
      <c r="B28" s="76" t="s">
        <v>32</v>
      </c>
      <c r="C28" s="77"/>
      <c r="D28" s="78" t="s">
        <v>33</v>
      </c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268</v>
      </c>
      <c r="C29" s="137"/>
      <c r="D29" s="138">
        <v>2019</v>
      </c>
      <c r="E29" s="50">
        <v>2020</v>
      </c>
      <c r="F29" s="5">
        <v>444</v>
      </c>
      <c r="G29" s="9">
        <f>(F29/B29)-1</f>
        <v>0.65671641791044766</v>
      </c>
      <c r="H29" s="39">
        <v>2023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.7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50.75" customHeight="1" thickBot="1">
      <c r="B35" s="150" t="s">
        <v>387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217">
        <v>1.5982000000000001</v>
      </c>
      <c r="C38" s="217">
        <v>1.1801999999999999</v>
      </c>
      <c r="D38" s="217">
        <v>2.0981999999999998</v>
      </c>
      <c r="E38" s="217" t="s">
        <v>62</v>
      </c>
      <c r="F38" s="217">
        <v>1.2192000000000001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386</v>
      </c>
      <c r="C41" s="82"/>
      <c r="D41" s="82"/>
      <c r="E41" s="83"/>
      <c r="F41" s="84" t="s">
        <v>385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384</v>
      </c>
      <c r="C43" s="82"/>
      <c r="D43" s="82"/>
      <c r="E43" s="83"/>
      <c r="F43" s="84" t="s">
        <v>380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383</v>
      </c>
      <c r="C45" s="82"/>
      <c r="D45" s="82"/>
      <c r="E45" s="83"/>
      <c r="F45" s="84" t="s">
        <v>382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381</v>
      </c>
      <c r="C47" s="82"/>
      <c r="D47" s="82"/>
      <c r="E47" s="83"/>
      <c r="F47" s="84" t="s">
        <v>380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347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346</v>
      </c>
      <c r="C51" s="82"/>
      <c r="D51" s="82"/>
      <c r="E51" s="83"/>
      <c r="F51" s="84" t="s">
        <v>345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216" t="s">
        <v>344</v>
      </c>
      <c r="C53" s="215"/>
      <c r="D53" s="215"/>
      <c r="E53" s="214"/>
      <c r="F53" s="164" t="s">
        <v>343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8:D28"/>
    <mergeCell ref="B29:D29"/>
    <mergeCell ref="B25:E25"/>
    <mergeCell ref="F25:H25"/>
    <mergeCell ref="B26:E26"/>
    <mergeCell ref="F26:H26"/>
    <mergeCell ref="B27:E27"/>
    <mergeCell ref="F27:H27"/>
    <mergeCell ref="G37:H37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292" priority="1" operator="containsText" text="NO APLICA">
      <formula>NOT(ISERROR(SEARCH("NO APLICA",B38)))</formula>
    </cfRule>
    <cfRule type="cellIs" dxfId="291" priority="2" operator="greaterThan">
      <formula>1.2</formula>
    </cfRule>
    <cfRule type="cellIs" dxfId="290" priority="3" operator="lessThan">
      <formula>0.5</formula>
    </cfRule>
    <cfRule type="cellIs" dxfId="289" priority="4" operator="between">
      <formula>0.5</formula>
      <formula>0.7</formula>
    </cfRule>
    <cfRule type="cellIs" dxfId="288" priority="5" operator="greaterThan">
      <formula>0.7</formula>
    </cfRule>
  </conditionalFormatting>
  <hyperlinks>
    <hyperlink ref="B53" r:id="rId1" xr:uid="{F0C07815-C689-4423-B839-C47C6F45309E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0" orientation="portrait" r:id="rId2"/>
  <drawing r:id="rId3"/>
  <legacyDrawing r:id="rId4"/>
  <oleObjects>
    <mc:AlternateContent xmlns:mc="http://schemas.openxmlformats.org/markup-compatibility/2006">
      <mc:Choice Requires="x14">
        <oleObject progId="PBrush" shapeId="19457" r:id="rId5">
          <objectPr defaultSize="0" autoPict="0" r:id="rId6">
            <anchor moveWithCells="1" sizeWithCells="1">
              <from>
                <xdr:col>1</xdr:col>
                <xdr:colOff>238125</xdr:colOff>
                <xdr:row>1</xdr:row>
                <xdr:rowOff>95250</xdr:rowOff>
              </from>
              <to>
                <xdr:col>2</xdr:col>
                <xdr:colOff>285750</xdr:colOff>
                <xdr:row>3</xdr:row>
                <xdr:rowOff>123825</xdr:rowOff>
              </to>
            </anchor>
          </objectPr>
        </oleObject>
      </mc:Choice>
      <mc:Fallback>
        <oleObject progId="PBrush" shapeId="19457" r:id="rId5"/>
      </mc:Fallback>
    </mc:AlternateContent>
  </oleObjec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FC3D4635-5244-4A16-97F5-22555EB3429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'A.3.1.1.1.4.1'!B38:F38</xm:f>
              <xm:sqref>G38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238B-2E5E-47BD-9947-BBF92791A37A}">
  <sheetPr codeName="Hoja20">
    <pageSetUpPr fitToPage="1"/>
  </sheetPr>
  <dimension ref="B1:P55"/>
  <sheetViews>
    <sheetView showGridLines="0" topLeftCell="A31" zoomScale="80" zoomScaleNormal="80" zoomScaleSheetLayoutView="93" workbookViewId="0">
      <selection activeCell="G38" sqref="G38:H38"/>
    </sheetView>
  </sheetViews>
  <sheetFormatPr baseColWidth="10" defaultColWidth="11.42578125" defaultRowHeight="14.25"/>
  <cols>
    <col min="1" max="1" width="11.42578125" style="1"/>
    <col min="2" max="2" width="18.140625" style="1" customWidth="1"/>
    <col min="3" max="3" width="14.7109375" style="1" customWidth="1"/>
    <col min="4" max="4" width="16.85546875" style="1" customWidth="1"/>
    <col min="5" max="5" width="24.5703125" style="1" customWidth="1"/>
    <col min="6" max="6" width="14.7109375" style="1" customWidth="1"/>
    <col min="7" max="7" width="20.570312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404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37.5" customHeight="1">
      <c r="B8" s="86" t="s">
        <v>117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392</v>
      </c>
      <c r="C9" s="119"/>
      <c r="D9" s="120"/>
      <c r="E9" s="120"/>
      <c r="F9" s="84" t="s">
        <v>377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376</v>
      </c>
      <c r="D11" s="127"/>
      <c r="E11" s="127"/>
      <c r="F11" s="46" t="s">
        <v>403</v>
      </c>
      <c r="G11" s="74" t="s">
        <v>402</v>
      </c>
      <c r="H11" s="7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401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400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30" customHeight="1">
      <c r="B28" s="76" t="s">
        <v>32</v>
      </c>
      <c r="C28" s="77"/>
      <c r="D28" s="78" t="s">
        <v>33</v>
      </c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0</v>
      </c>
      <c r="C29" s="137"/>
      <c r="D29" s="138">
        <v>2019</v>
      </c>
      <c r="E29" s="50">
        <v>2020</v>
      </c>
      <c r="F29" s="5">
        <v>5</v>
      </c>
      <c r="G29" s="9" t="e">
        <f>(F29/B29)-1</f>
        <v>#DIV/0!</v>
      </c>
      <c r="H29" s="39">
        <v>2023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.7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50.75" customHeight="1" thickBot="1">
      <c r="B35" s="150" t="s">
        <v>399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217">
        <v>1</v>
      </c>
      <c r="C38" s="217">
        <v>0.5</v>
      </c>
      <c r="D38" s="217">
        <v>0.5</v>
      </c>
      <c r="E38" s="217" t="s">
        <v>62</v>
      </c>
      <c r="F38" s="217">
        <v>0.5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85</v>
      </c>
      <c r="C41" s="82"/>
      <c r="D41" s="82"/>
      <c r="E41" s="83"/>
      <c r="F41" s="84" t="s">
        <v>398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397</v>
      </c>
      <c r="C43" s="82"/>
      <c r="D43" s="82"/>
      <c r="E43" s="83"/>
      <c r="F43" s="84" t="s">
        <v>81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396</v>
      </c>
      <c r="C45" s="82"/>
      <c r="D45" s="82"/>
      <c r="E45" s="83"/>
      <c r="F45" s="84" t="s">
        <v>395</v>
      </c>
      <c r="G45" s="82"/>
      <c r="H45" s="85"/>
    </row>
    <row r="46" spans="2:8" ht="31.5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45" customHeight="1">
      <c r="B47" s="81" t="s">
        <v>394</v>
      </c>
      <c r="C47" s="82"/>
      <c r="D47" s="82"/>
      <c r="E47" s="83"/>
      <c r="F47" s="84" t="s">
        <v>101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26.25" customHeight="1">
      <c r="B49" s="142" t="s">
        <v>347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346</v>
      </c>
      <c r="C51" s="82"/>
      <c r="D51" s="82"/>
      <c r="E51" s="83"/>
      <c r="F51" s="84" t="s">
        <v>345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20.25" customHeight="1" thickBot="1">
      <c r="B53" s="216" t="s">
        <v>344</v>
      </c>
      <c r="C53" s="215"/>
      <c r="D53" s="215"/>
      <c r="E53" s="214"/>
      <c r="F53" s="164" t="s">
        <v>343</v>
      </c>
      <c r="G53" s="165"/>
      <c r="H53" s="166"/>
    </row>
    <row r="54" spans="2:8" ht="43.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8:D28"/>
    <mergeCell ref="B29:D29"/>
    <mergeCell ref="B25:E25"/>
    <mergeCell ref="F25:H25"/>
    <mergeCell ref="B26:E26"/>
    <mergeCell ref="F26:H26"/>
    <mergeCell ref="B27:E27"/>
    <mergeCell ref="F27:H27"/>
    <mergeCell ref="G37:H37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287" priority="1" operator="containsText" text="NO APLICA">
      <formula>NOT(ISERROR(SEARCH("NO APLICA",B38)))</formula>
    </cfRule>
    <cfRule type="cellIs" dxfId="286" priority="2" operator="greaterThan">
      <formula>1.2</formula>
    </cfRule>
    <cfRule type="cellIs" dxfId="285" priority="3" operator="lessThan">
      <formula>0.5</formula>
    </cfRule>
    <cfRule type="cellIs" dxfId="284" priority="4" operator="between">
      <formula>0.5</formula>
      <formula>0.7</formula>
    </cfRule>
    <cfRule type="cellIs" dxfId="283" priority="5" operator="greaterThan">
      <formula>0.7</formula>
    </cfRule>
  </conditionalFormatting>
  <hyperlinks>
    <hyperlink ref="B53" r:id="rId1" xr:uid="{7B0F4A88-15A7-4C65-B3BF-9558EFB959F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8" orientation="portrait" r:id="rId2"/>
  <drawing r:id="rId3"/>
  <legacyDrawing r:id="rId4"/>
  <oleObjects>
    <mc:AlternateContent xmlns:mc="http://schemas.openxmlformats.org/markup-compatibility/2006">
      <mc:Choice Requires="x14">
        <oleObject progId="PBrush" shapeId="20481" r:id="rId5">
          <objectPr defaultSize="0" autoPict="0" r:id="rId6">
            <anchor moveWithCells="1" sizeWithCells="1">
              <from>
                <xdr:col>1</xdr:col>
                <xdr:colOff>238125</xdr:colOff>
                <xdr:row>1</xdr:row>
                <xdr:rowOff>95250</xdr:rowOff>
              </from>
              <to>
                <xdr:col>2</xdr:col>
                <xdr:colOff>285750</xdr:colOff>
                <xdr:row>3</xdr:row>
                <xdr:rowOff>123825</xdr:rowOff>
              </to>
            </anchor>
          </objectPr>
        </oleObject>
      </mc:Choice>
      <mc:Fallback>
        <oleObject progId="PBrush" shapeId="20481" r:id="rId5"/>
      </mc:Fallback>
    </mc:AlternateContent>
  </oleObjec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BF423771-7B93-409E-8569-7F48FF1B815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'A.3.1.1.1.4.2'!B38:F38</xm:f>
              <xm:sqref>G38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8798D-61CF-4AAC-8B5C-C2ED4963FEAF}">
  <sheetPr codeName="Hoja3">
    <pageSetUpPr fitToPage="1"/>
  </sheetPr>
  <dimension ref="B1:P55"/>
  <sheetViews>
    <sheetView showGridLines="0" topLeftCell="A25" zoomScaleNormal="100" zoomScaleSheetLayoutView="93" workbookViewId="0">
      <selection activeCell="F38" sqref="F38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96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115</v>
      </c>
      <c r="C9" s="119"/>
      <c r="D9" s="120"/>
      <c r="E9" s="120"/>
      <c r="F9" s="84" t="s">
        <v>78</v>
      </c>
      <c r="G9" s="83"/>
      <c r="H9" s="20" t="s">
        <v>82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36" t="s">
        <v>75</v>
      </c>
      <c r="C11" s="127" t="s">
        <v>76</v>
      </c>
      <c r="D11" s="127"/>
      <c r="E11" s="127"/>
      <c r="F11" s="84"/>
      <c r="G11" s="82"/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32" t="s">
        <v>5</v>
      </c>
      <c r="C13" s="77" t="s">
        <v>6</v>
      </c>
      <c r="D13" s="78"/>
      <c r="E13" s="30" t="s">
        <v>7</v>
      </c>
      <c r="F13" s="30" t="s">
        <v>8</v>
      </c>
      <c r="G13" s="30" t="s">
        <v>9</v>
      </c>
      <c r="H13" s="22" t="s">
        <v>10</v>
      </c>
    </row>
    <row r="14" spans="2:16" ht="18.95" customHeight="1">
      <c r="B14" s="36" t="s">
        <v>63</v>
      </c>
      <c r="C14" s="74" t="s">
        <v>63</v>
      </c>
      <c r="D14" s="74"/>
      <c r="E14" s="35" t="s">
        <v>63</v>
      </c>
      <c r="F14" s="35" t="s">
        <v>63</v>
      </c>
      <c r="G14" s="35" t="s">
        <v>63</v>
      </c>
      <c r="H14" s="20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7" t="s">
        <v>16</v>
      </c>
      <c r="F16" s="30" t="s">
        <v>7</v>
      </c>
      <c r="G16" s="33" t="s">
        <v>17</v>
      </c>
      <c r="H16" s="22" t="s">
        <v>18</v>
      </c>
    </row>
    <row r="17" spans="2:8" ht="21" customHeight="1">
      <c r="B17" s="19" t="s">
        <v>19</v>
      </c>
      <c r="C17" s="74" t="s">
        <v>64</v>
      </c>
      <c r="D17" s="74"/>
      <c r="E17" s="35" t="s">
        <v>11</v>
      </c>
      <c r="F17" s="35" t="s">
        <v>11</v>
      </c>
      <c r="G17" s="37" t="s">
        <v>98</v>
      </c>
      <c r="H17" s="20" t="s">
        <v>11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32" t="s">
        <v>21</v>
      </c>
      <c r="C19" s="30" t="s">
        <v>22</v>
      </c>
      <c r="D19" s="23" t="s">
        <v>67</v>
      </c>
      <c r="E19" s="30" t="s">
        <v>68</v>
      </c>
      <c r="F19" s="87" t="s">
        <v>23</v>
      </c>
      <c r="G19" s="87"/>
      <c r="H19" s="22" t="s">
        <v>24</v>
      </c>
    </row>
    <row r="20" spans="2:8" ht="18" customHeight="1">
      <c r="B20" s="24" t="s">
        <v>65</v>
      </c>
      <c r="C20" s="25" t="s">
        <v>25</v>
      </c>
      <c r="D20" s="25" t="s">
        <v>69</v>
      </c>
      <c r="E20" s="25" t="s">
        <v>25</v>
      </c>
      <c r="F20" s="74" t="s">
        <v>63</v>
      </c>
      <c r="G20" s="74"/>
      <c r="H20" s="20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90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19.5" customHeight="1">
      <c r="B24" s="142" t="s">
        <v>91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33" t="s">
        <v>33</v>
      </c>
      <c r="F28" s="30" t="s">
        <v>32</v>
      </c>
      <c r="G28" s="30" t="s">
        <v>34</v>
      </c>
      <c r="H28" s="34" t="s">
        <v>33</v>
      </c>
    </row>
    <row r="29" spans="2:8">
      <c r="B29" s="136">
        <v>24</v>
      </c>
      <c r="C29" s="137"/>
      <c r="D29" s="138"/>
      <c r="E29" s="37">
        <v>2021</v>
      </c>
      <c r="F29" s="5">
        <v>32</v>
      </c>
      <c r="G29" s="9">
        <f>(F29/B29)-1</f>
        <v>0.33333333333333326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31" t="s">
        <v>36</v>
      </c>
      <c r="G32" s="26" t="s">
        <v>37</v>
      </c>
      <c r="H32" s="40" t="s">
        <v>38</v>
      </c>
    </row>
    <row r="33" spans="2:8" ht="24.95" customHeight="1">
      <c r="B33" s="134" t="s">
        <v>104</v>
      </c>
      <c r="C33" s="135"/>
      <c r="D33" s="38" t="s">
        <v>71</v>
      </c>
      <c r="E33" s="38" t="s">
        <v>106</v>
      </c>
      <c r="F33" s="28" t="s">
        <v>72</v>
      </c>
      <c r="G33" s="38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112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21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42">
        <v>1</v>
      </c>
      <c r="C38" s="9">
        <v>1</v>
      </c>
      <c r="D38" s="9">
        <v>1</v>
      </c>
      <c r="E38" s="9" t="s">
        <v>62</v>
      </c>
      <c r="F38" s="9">
        <v>0.6875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92</v>
      </c>
      <c r="C41" s="82"/>
      <c r="D41" s="82"/>
      <c r="E41" s="83"/>
      <c r="F41" s="84" t="s">
        <v>93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113</v>
      </c>
      <c r="C43" s="82"/>
      <c r="D43" s="82"/>
      <c r="E43" s="83"/>
      <c r="F43" s="84" t="s">
        <v>102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95</v>
      </c>
      <c r="C45" s="82"/>
      <c r="D45" s="82"/>
      <c r="E45" s="83"/>
      <c r="F45" s="84" t="s">
        <v>94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114</v>
      </c>
      <c r="C47" s="82"/>
      <c r="D47" s="82"/>
      <c r="E47" s="83"/>
      <c r="F47" s="84" t="s">
        <v>102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162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89</v>
      </c>
      <c r="C51" s="82"/>
      <c r="D51" s="82"/>
      <c r="E51" s="83"/>
      <c r="F51" s="84" t="s">
        <v>163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164</v>
      </c>
      <c r="C53" s="163"/>
      <c r="D53" s="163"/>
      <c r="E53" s="163"/>
      <c r="F53" s="164">
        <v>9988812800</v>
      </c>
      <c r="G53" s="165"/>
      <c r="H53" s="166"/>
    </row>
    <row r="54" spans="2:8" ht="71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H54"/>
    <mergeCell ref="B45:E45"/>
    <mergeCell ref="F45:H45"/>
    <mergeCell ref="B46:E46"/>
    <mergeCell ref="F46:H46"/>
    <mergeCell ref="B47:E47"/>
    <mergeCell ref="F47:H47"/>
    <mergeCell ref="B42:E42"/>
    <mergeCell ref="F42:H42"/>
    <mergeCell ref="B43:E43"/>
    <mergeCell ref="F43:H43"/>
    <mergeCell ref="B44:E44"/>
    <mergeCell ref="F44:H44"/>
    <mergeCell ref="G38:H38"/>
    <mergeCell ref="B39:H39"/>
    <mergeCell ref="B40:E40"/>
    <mergeCell ref="F40:H40"/>
    <mergeCell ref="B41:E41"/>
    <mergeCell ref="F41:H41"/>
    <mergeCell ref="G37:H37"/>
    <mergeCell ref="B27:E27"/>
    <mergeCell ref="F27:H27"/>
    <mergeCell ref="B28:D28"/>
    <mergeCell ref="B29:D29"/>
    <mergeCell ref="B30:H30"/>
    <mergeCell ref="B31:E31"/>
    <mergeCell ref="F31:H31"/>
    <mergeCell ref="B32:C32"/>
    <mergeCell ref="B33:C33"/>
    <mergeCell ref="B34:H34"/>
    <mergeCell ref="B35:H35"/>
    <mergeCell ref="B36:H36"/>
    <mergeCell ref="B23:H23"/>
    <mergeCell ref="B24:H24"/>
    <mergeCell ref="B25:E25"/>
    <mergeCell ref="F25:H25"/>
    <mergeCell ref="B26:E26"/>
    <mergeCell ref="F26:H26"/>
    <mergeCell ref="B22:H22"/>
    <mergeCell ref="C13:D13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1:H21"/>
    <mergeCell ref="B10:E10"/>
    <mergeCell ref="F10:H10"/>
    <mergeCell ref="C11:E11"/>
    <mergeCell ref="B12:H12"/>
    <mergeCell ref="F11:H11"/>
    <mergeCell ref="B9:E9"/>
    <mergeCell ref="F9:G9"/>
    <mergeCell ref="B5:H5"/>
    <mergeCell ref="B6:H6"/>
    <mergeCell ref="B7:H7"/>
    <mergeCell ref="B8:E8"/>
    <mergeCell ref="F8:G8"/>
  </mergeCells>
  <conditionalFormatting sqref="B38:F38">
    <cfRule type="containsText" dxfId="405" priority="1" operator="containsText" text="NO APLICA">
      <formula>NOT(ISERROR(SEARCH("NO APLICA",B38)))</formula>
    </cfRule>
    <cfRule type="cellIs" dxfId="404" priority="2" operator="lessThan">
      <formula>0.5</formula>
    </cfRule>
    <cfRule type="cellIs" dxfId="403" priority="3" operator="between">
      <formula>0.5</formula>
      <formula>0.7</formula>
    </cfRule>
    <cfRule type="cellIs" dxfId="402" priority="4" operator="greaterThan">
      <formula>0.7</formula>
    </cfRule>
  </conditionalFormatting>
  <hyperlinks>
    <hyperlink ref="B53" r:id="rId1" xr:uid="{A11D6A3C-DEA9-443A-B43D-EFB3FBE8458B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69750DD-AFA6-4530-B4F0-70730B21B65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'Propósito 2'!B38:F38</xm:f>
              <xm:sqref>G38</xm:sqref>
            </x14:sparkline>
          </x14:sparklines>
        </x14:sparklineGroup>
      </x14:sparklineGroup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D908-2AAA-480E-A531-E03D6E4B2EF8}">
  <sheetPr codeName="Hoja21">
    <pageSetUpPr fitToPage="1"/>
  </sheetPr>
  <dimension ref="B1:P55"/>
  <sheetViews>
    <sheetView showGridLines="0" topLeftCell="A34" zoomScale="80" zoomScaleNormal="80" zoomScaleSheetLayoutView="93" workbookViewId="0">
      <selection activeCell="G38" sqref="G38:H38"/>
    </sheetView>
  </sheetViews>
  <sheetFormatPr baseColWidth="10" defaultColWidth="11.42578125" defaultRowHeight="14.25"/>
  <cols>
    <col min="1" max="1" width="11.42578125" style="1"/>
    <col min="2" max="2" width="18" style="1" customWidth="1"/>
    <col min="3" max="3" width="14.7109375" style="1" customWidth="1"/>
    <col min="4" max="4" width="26.7109375" style="1" customWidth="1"/>
    <col min="5" max="5" width="22.28515625" style="1" customWidth="1"/>
    <col min="6" max="6" width="17.42578125" style="1" customWidth="1"/>
    <col min="7" max="7" width="18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414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37.5" customHeight="1">
      <c r="B8" s="86" t="s">
        <v>117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392</v>
      </c>
      <c r="C9" s="119"/>
      <c r="D9" s="120"/>
      <c r="E9" s="120"/>
      <c r="F9" s="84" t="s">
        <v>377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.75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376</v>
      </c>
      <c r="D11" s="127"/>
      <c r="E11" s="127"/>
      <c r="F11" s="46" t="s">
        <v>403</v>
      </c>
      <c r="G11" s="74" t="s">
        <v>402</v>
      </c>
      <c r="H11" s="7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413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412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30" customHeight="1">
      <c r="B28" s="76" t="s">
        <v>32</v>
      </c>
      <c r="C28" s="77"/>
      <c r="D28" s="78" t="s">
        <v>33</v>
      </c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12</v>
      </c>
      <c r="C29" s="137"/>
      <c r="D29" s="138">
        <v>2019</v>
      </c>
      <c r="E29" s="50">
        <v>2020</v>
      </c>
      <c r="F29" s="5">
        <v>6</v>
      </c>
      <c r="G29" s="9">
        <f>(F29/B29)-1</f>
        <v>-0.5</v>
      </c>
      <c r="H29" s="39">
        <v>2023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.7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50.75" customHeight="1" thickBot="1">
      <c r="B35" s="150" t="s">
        <v>411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217">
        <v>1</v>
      </c>
      <c r="C38" s="217">
        <v>0.5</v>
      </c>
      <c r="D38" s="217">
        <v>0.5</v>
      </c>
      <c r="E38" s="217" t="s">
        <v>355</v>
      </c>
      <c r="F38" s="217">
        <v>0.5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410</v>
      </c>
      <c r="C41" s="82"/>
      <c r="D41" s="82"/>
      <c r="E41" s="83"/>
      <c r="F41" s="84" t="s">
        <v>409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406</v>
      </c>
      <c r="C43" s="82"/>
      <c r="D43" s="82"/>
      <c r="E43" s="83"/>
      <c r="F43" s="84" t="s">
        <v>81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408</v>
      </c>
      <c r="C45" s="82"/>
      <c r="D45" s="82"/>
      <c r="E45" s="83"/>
      <c r="F45" s="84" t="s">
        <v>407</v>
      </c>
      <c r="G45" s="82"/>
      <c r="H45" s="85"/>
    </row>
    <row r="46" spans="2:8" ht="31.5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45" customHeight="1">
      <c r="B47" s="81" t="s">
        <v>406</v>
      </c>
      <c r="C47" s="82"/>
      <c r="D47" s="82"/>
      <c r="E47" s="83"/>
      <c r="F47" s="84" t="s">
        <v>405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26.25" customHeight="1">
      <c r="B49" s="142" t="s">
        <v>347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346</v>
      </c>
      <c r="C51" s="82"/>
      <c r="D51" s="82"/>
      <c r="E51" s="83"/>
      <c r="F51" s="84" t="s">
        <v>345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20.25" customHeight="1" thickBot="1">
      <c r="B53" s="216" t="s">
        <v>344</v>
      </c>
      <c r="C53" s="215"/>
      <c r="D53" s="215"/>
      <c r="E53" s="214"/>
      <c r="F53" s="164" t="s">
        <v>343</v>
      </c>
      <c r="G53" s="165"/>
      <c r="H53" s="166"/>
    </row>
    <row r="54" spans="2:8" ht="57.7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8:D28"/>
    <mergeCell ref="B29:D29"/>
    <mergeCell ref="B25:E25"/>
    <mergeCell ref="F25:H25"/>
    <mergeCell ref="B26:E26"/>
    <mergeCell ref="F26:H26"/>
    <mergeCell ref="B27:E27"/>
    <mergeCell ref="F27:H27"/>
    <mergeCell ref="G37:H37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282" priority="1" operator="containsText" text="NO APLICA">
      <formula>NOT(ISERROR(SEARCH("NO APLICA",B38)))</formula>
    </cfRule>
    <cfRule type="cellIs" dxfId="281" priority="2" operator="greaterThan">
      <formula>1.2</formula>
    </cfRule>
    <cfRule type="cellIs" dxfId="280" priority="3" operator="lessThan">
      <formula>0.5</formula>
    </cfRule>
    <cfRule type="cellIs" dxfId="279" priority="4" operator="between">
      <formula>0.5</formula>
      <formula>0.7</formula>
    </cfRule>
    <cfRule type="cellIs" dxfId="278" priority="5" operator="greaterThan">
      <formula>0.7</formula>
    </cfRule>
  </conditionalFormatting>
  <hyperlinks>
    <hyperlink ref="B53" r:id="rId1" xr:uid="{AAA78ADD-AA72-49C1-953C-E01DE911EE9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8" orientation="portrait" r:id="rId2"/>
  <drawing r:id="rId3"/>
  <legacyDrawing r:id="rId4"/>
  <oleObjects>
    <mc:AlternateContent xmlns:mc="http://schemas.openxmlformats.org/markup-compatibility/2006">
      <mc:Choice Requires="x14">
        <oleObject progId="PBrush" shapeId="21505" r:id="rId5">
          <objectPr defaultSize="0" autoPict="0" r:id="rId6">
            <anchor moveWithCells="1" sizeWithCells="1">
              <from>
                <xdr:col>1</xdr:col>
                <xdr:colOff>238125</xdr:colOff>
                <xdr:row>1</xdr:row>
                <xdr:rowOff>95250</xdr:rowOff>
              </from>
              <to>
                <xdr:col>2</xdr:col>
                <xdr:colOff>285750</xdr:colOff>
                <xdr:row>3</xdr:row>
                <xdr:rowOff>123825</xdr:rowOff>
              </to>
            </anchor>
          </objectPr>
        </oleObject>
      </mc:Choice>
      <mc:Fallback>
        <oleObject progId="PBrush" shapeId="21505" r:id="rId5"/>
      </mc:Fallback>
    </mc:AlternateContent>
  </oleObjec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0AEFA34-921C-4D1A-B6A7-F1D2C1DC186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'A.3.1.1.1.4.3-1'!B38:F38</xm:f>
              <xm:sqref>G38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0C28C-58A9-4D60-B09A-29C346112E06}">
  <sheetPr codeName="Hoja22">
    <pageSetUpPr fitToPage="1"/>
  </sheetPr>
  <dimension ref="B1:P55"/>
  <sheetViews>
    <sheetView showGridLines="0" view="pageBreakPreview" topLeftCell="A35" zoomScale="80" zoomScaleNormal="30" zoomScaleSheetLayoutView="80" workbookViewId="0">
      <selection activeCell="G38" sqref="G38:H38"/>
    </sheetView>
  </sheetViews>
  <sheetFormatPr baseColWidth="10" defaultColWidth="11.42578125" defaultRowHeight="14.25"/>
  <cols>
    <col min="1" max="1" width="11.42578125" style="1"/>
    <col min="2" max="2" width="20" style="1" customWidth="1"/>
    <col min="3" max="3" width="18.140625" style="1" customWidth="1"/>
    <col min="4" max="4" width="25" style="1" customWidth="1"/>
    <col min="5" max="5" width="25.85546875" style="1" customWidth="1"/>
    <col min="6" max="6" width="20.42578125" style="1" customWidth="1"/>
    <col min="7" max="7" width="18.4257812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425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37.5" customHeight="1">
      <c r="B8" s="86" t="s">
        <v>117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392</v>
      </c>
      <c r="C9" s="119"/>
      <c r="D9" s="120"/>
      <c r="E9" s="120"/>
      <c r="F9" s="84" t="s">
        <v>377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.75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376</v>
      </c>
      <c r="D11" s="127"/>
      <c r="E11" s="127"/>
      <c r="F11" s="46" t="s">
        <v>403</v>
      </c>
      <c r="G11" s="74" t="s">
        <v>402</v>
      </c>
      <c r="H11" s="7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424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423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30" customHeight="1">
      <c r="B28" s="76" t="s">
        <v>32</v>
      </c>
      <c r="C28" s="77"/>
      <c r="D28" s="78" t="s">
        <v>33</v>
      </c>
      <c r="E28" s="63" t="s">
        <v>422</v>
      </c>
      <c r="F28" s="52" t="s">
        <v>32</v>
      </c>
      <c r="G28" s="52" t="s">
        <v>34</v>
      </c>
      <c r="H28" s="60" t="s">
        <v>33</v>
      </c>
    </row>
    <row r="29" spans="2:8">
      <c r="B29" s="136">
        <v>1</v>
      </c>
      <c r="C29" s="137"/>
      <c r="D29" s="138">
        <v>2019</v>
      </c>
      <c r="E29" s="50">
        <v>2020</v>
      </c>
      <c r="F29" s="5">
        <v>3</v>
      </c>
      <c r="G29" s="9">
        <f>(F29/B29)-1</f>
        <v>2</v>
      </c>
      <c r="H29" s="39">
        <v>2023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.7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50.75" customHeight="1" thickBot="1">
      <c r="B35" s="150" t="s">
        <v>421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217">
        <v>1</v>
      </c>
      <c r="C38" s="217">
        <v>1</v>
      </c>
      <c r="D38" s="217">
        <v>1</v>
      </c>
      <c r="E38" s="217" t="s">
        <v>62</v>
      </c>
      <c r="F38" s="217">
        <v>1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420</v>
      </c>
      <c r="C41" s="82"/>
      <c r="D41" s="82"/>
      <c r="E41" s="83"/>
      <c r="F41" s="84" t="s">
        <v>419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416</v>
      </c>
      <c r="C43" s="82"/>
      <c r="D43" s="82"/>
      <c r="E43" s="83"/>
      <c r="F43" s="84" t="s">
        <v>81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418</v>
      </c>
      <c r="C45" s="82"/>
      <c r="D45" s="82"/>
      <c r="E45" s="83"/>
      <c r="F45" s="84" t="s">
        <v>417</v>
      </c>
      <c r="G45" s="82"/>
      <c r="H45" s="85"/>
    </row>
    <row r="46" spans="2:8" ht="31.5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45" customHeight="1">
      <c r="B47" s="81" t="s">
        <v>416</v>
      </c>
      <c r="C47" s="82"/>
      <c r="D47" s="82"/>
      <c r="E47" s="83"/>
      <c r="F47" s="84" t="s">
        <v>415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26.25" customHeight="1">
      <c r="B49" s="142" t="s">
        <v>347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346</v>
      </c>
      <c r="C51" s="82"/>
      <c r="D51" s="82"/>
      <c r="E51" s="83"/>
      <c r="F51" s="84" t="s">
        <v>345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20.25" customHeight="1" thickBot="1">
      <c r="B53" s="216" t="s">
        <v>344</v>
      </c>
      <c r="C53" s="215"/>
      <c r="D53" s="215"/>
      <c r="E53" s="214"/>
      <c r="F53" s="164" t="s">
        <v>343</v>
      </c>
      <c r="G53" s="165"/>
      <c r="H53" s="166"/>
    </row>
    <row r="54" spans="2:8" ht="72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8:D28"/>
    <mergeCell ref="B29:D29"/>
    <mergeCell ref="B25:E25"/>
    <mergeCell ref="F25:H25"/>
    <mergeCell ref="B26:E26"/>
    <mergeCell ref="F26:H26"/>
    <mergeCell ref="B27:E27"/>
    <mergeCell ref="F27:H27"/>
    <mergeCell ref="G37:H37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277" priority="1" operator="containsText" text="NO APLICA">
      <formula>NOT(ISERROR(SEARCH("NO APLICA",B38)))</formula>
    </cfRule>
    <cfRule type="cellIs" dxfId="276" priority="2" operator="greaterThan">
      <formula>1.2</formula>
    </cfRule>
    <cfRule type="cellIs" dxfId="275" priority="3" operator="lessThan">
      <formula>0.5</formula>
    </cfRule>
    <cfRule type="cellIs" dxfId="274" priority="4" operator="between">
      <formula>0.5</formula>
      <formula>0.7</formula>
    </cfRule>
    <cfRule type="cellIs" dxfId="273" priority="5" operator="greaterThan">
      <formula>0.7</formula>
    </cfRule>
  </conditionalFormatting>
  <hyperlinks>
    <hyperlink ref="B53" r:id="rId1" xr:uid="{E0E546F8-B06C-4D04-AE3E-6DBFDA96786C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8" fitToWidth="0" orientation="portrait" r:id="rId2"/>
  <rowBreaks count="2" manualBreakCount="2">
    <brk id="36" min="1" max="7" man="1"/>
    <brk id="38" min="1" max="7" man="1"/>
  </rowBreaks>
  <drawing r:id="rId3"/>
  <legacyDrawing r:id="rId4"/>
  <oleObjects>
    <mc:AlternateContent xmlns:mc="http://schemas.openxmlformats.org/markup-compatibility/2006">
      <mc:Choice Requires="x14">
        <oleObject progId="PBrush" shapeId="22529" r:id="rId5">
          <objectPr defaultSize="0" autoPict="0" r:id="rId6">
            <anchor moveWithCells="1" sizeWithCells="1">
              <from>
                <xdr:col>1</xdr:col>
                <xdr:colOff>238125</xdr:colOff>
                <xdr:row>1</xdr:row>
                <xdr:rowOff>95250</xdr:rowOff>
              </from>
              <to>
                <xdr:col>2</xdr:col>
                <xdr:colOff>285750</xdr:colOff>
                <xdr:row>3</xdr:row>
                <xdr:rowOff>123825</xdr:rowOff>
              </to>
            </anchor>
          </objectPr>
        </oleObject>
      </mc:Choice>
      <mc:Fallback>
        <oleObject progId="PBrush" shapeId="22529" r:id="rId5"/>
      </mc:Fallback>
    </mc:AlternateContent>
  </oleObjec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913D685-72CF-48D1-B487-9CB8002C865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'A.3.1.1.1.4.3-2'!B38:F38</xm:f>
              <xm:sqref>G38</xm:sqref>
            </x14:sparkline>
          </x14:sparklines>
        </x14:sparklineGroup>
      </x14:sparklineGroup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D08C2-B521-4D1B-93C8-8E5FDC8CD6D2}">
  <sheetPr codeName="Hoja23">
    <pageSetUpPr fitToPage="1"/>
  </sheetPr>
  <dimension ref="B1:P55"/>
  <sheetViews>
    <sheetView showGridLines="0" topLeftCell="A19" zoomScale="80" zoomScaleNormal="80" zoomScaleSheetLayoutView="93" workbookViewId="0">
      <selection activeCell="G38" sqref="G38:H38"/>
    </sheetView>
  </sheetViews>
  <sheetFormatPr baseColWidth="10" defaultColWidth="11.42578125" defaultRowHeight="14.25"/>
  <cols>
    <col min="1" max="1" width="11.42578125" style="1"/>
    <col min="2" max="2" width="20.42578125" style="1" customWidth="1"/>
    <col min="3" max="3" width="14.7109375" style="1" customWidth="1"/>
    <col min="4" max="4" width="23" style="1" customWidth="1"/>
    <col min="5" max="5" width="19.42578125" style="1" customWidth="1"/>
    <col min="6" max="6" width="14.7109375" style="1" customWidth="1"/>
    <col min="7" max="7" width="19.855468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435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37.5" customHeight="1">
      <c r="B8" s="86" t="s">
        <v>117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392</v>
      </c>
      <c r="C9" s="119"/>
      <c r="D9" s="120"/>
      <c r="E9" s="120"/>
      <c r="F9" s="84" t="s">
        <v>377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.75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376</v>
      </c>
      <c r="D11" s="127"/>
      <c r="E11" s="127"/>
      <c r="F11" s="46" t="s">
        <v>403</v>
      </c>
      <c r="G11" s="74" t="s">
        <v>402</v>
      </c>
      <c r="H11" s="7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434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433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30" customHeight="1">
      <c r="B28" s="76" t="s">
        <v>32</v>
      </c>
      <c r="C28" s="77"/>
      <c r="D28" s="78" t="s">
        <v>33</v>
      </c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23</v>
      </c>
      <c r="C29" s="137"/>
      <c r="D29" s="138">
        <v>2019</v>
      </c>
      <c r="E29" s="50">
        <v>2020</v>
      </c>
      <c r="F29" s="5">
        <v>9</v>
      </c>
      <c r="G29" s="9">
        <f>(F29/B29)-1</f>
        <v>-0.60869565217391308</v>
      </c>
      <c r="H29" s="39">
        <v>2023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.7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50.75" customHeight="1" thickBot="1">
      <c r="B35" s="150" t="s">
        <v>432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217">
        <v>1</v>
      </c>
      <c r="C38" s="217">
        <v>0.5</v>
      </c>
      <c r="D38" s="217">
        <v>0.33329999999999999</v>
      </c>
      <c r="E38" s="217" t="s">
        <v>62</v>
      </c>
      <c r="F38" s="217">
        <v>0.44440000000000002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431</v>
      </c>
      <c r="C41" s="82"/>
      <c r="D41" s="82"/>
      <c r="E41" s="83"/>
      <c r="F41" s="84" t="s">
        <v>430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427</v>
      </c>
      <c r="C43" s="82"/>
      <c r="D43" s="82"/>
      <c r="E43" s="83"/>
      <c r="F43" s="84" t="s">
        <v>81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429</v>
      </c>
      <c r="C45" s="82"/>
      <c r="D45" s="82"/>
      <c r="E45" s="83"/>
      <c r="F45" s="84" t="s">
        <v>428</v>
      </c>
      <c r="G45" s="82"/>
      <c r="H45" s="85"/>
    </row>
    <row r="46" spans="2:8" ht="31.5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45" customHeight="1">
      <c r="B47" s="81" t="s">
        <v>427</v>
      </c>
      <c r="C47" s="82"/>
      <c r="D47" s="82"/>
      <c r="E47" s="83"/>
      <c r="F47" s="84" t="s">
        <v>426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26.25" customHeight="1">
      <c r="B49" s="142" t="s">
        <v>347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346</v>
      </c>
      <c r="C51" s="82"/>
      <c r="D51" s="82"/>
      <c r="E51" s="83"/>
      <c r="F51" s="84" t="s">
        <v>345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20.25" customHeight="1" thickBot="1">
      <c r="B53" s="216" t="s">
        <v>344</v>
      </c>
      <c r="C53" s="215"/>
      <c r="D53" s="215"/>
      <c r="E53" s="214"/>
      <c r="F53" s="164" t="s">
        <v>343</v>
      </c>
      <c r="G53" s="165"/>
      <c r="H53" s="166"/>
    </row>
    <row r="54" spans="2:8" ht="54.7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8:D28"/>
    <mergeCell ref="B29:D29"/>
    <mergeCell ref="B25:E25"/>
    <mergeCell ref="F25:H25"/>
    <mergeCell ref="B26:E26"/>
    <mergeCell ref="F26:H26"/>
    <mergeCell ref="B27:E27"/>
    <mergeCell ref="F27:H27"/>
    <mergeCell ref="G37:H37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272" priority="1" operator="containsText" text="NO APLICA">
      <formula>NOT(ISERROR(SEARCH("NO APLICA",B38)))</formula>
    </cfRule>
    <cfRule type="cellIs" dxfId="271" priority="2" operator="greaterThan">
      <formula>1.2</formula>
    </cfRule>
    <cfRule type="cellIs" dxfId="270" priority="3" operator="lessThan">
      <formula>0.5</formula>
    </cfRule>
    <cfRule type="cellIs" dxfId="269" priority="4" operator="between">
      <formula>0.5</formula>
      <formula>0.7</formula>
    </cfRule>
    <cfRule type="cellIs" dxfId="268" priority="5" operator="greaterThan">
      <formula>0.7</formula>
    </cfRule>
  </conditionalFormatting>
  <hyperlinks>
    <hyperlink ref="B53" r:id="rId1" xr:uid="{8A4F8EF4-2001-44EB-A9C3-A89E42B5F5FC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8" orientation="portrait" r:id="rId2"/>
  <drawing r:id="rId3"/>
  <legacyDrawing r:id="rId4"/>
  <oleObjects>
    <mc:AlternateContent xmlns:mc="http://schemas.openxmlformats.org/markup-compatibility/2006">
      <mc:Choice Requires="x14">
        <oleObject progId="PBrush" shapeId="23553" r:id="rId5">
          <objectPr defaultSize="0" autoPict="0" r:id="rId6">
            <anchor moveWithCells="1" sizeWithCells="1">
              <from>
                <xdr:col>1</xdr:col>
                <xdr:colOff>238125</xdr:colOff>
                <xdr:row>1</xdr:row>
                <xdr:rowOff>95250</xdr:rowOff>
              </from>
              <to>
                <xdr:col>2</xdr:col>
                <xdr:colOff>285750</xdr:colOff>
                <xdr:row>3</xdr:row>
                <xdr:rowOff>123825</xdr:rowOff>
              </to>
            </anchor>
          </objectPr>
        </oleObject>
      </mc:Choice>
      <mc:Fallback>
        <oleObject progId="PBrush" shapeId="23553" r:id="rId5"/>
      </mc:Fallback>
    </mc:AlternateContent>
  </oleObjec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6803DA88-E417-4E75-A0A6-1CCDD4FC489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'A.3.1.1.1.4.-3'!B38:F38</xm:f>
              <xm:sqref>G38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42491-C052-4F9C-A609-313562AC2885}">
  <sheetPr codeName="Hoja24">
    <pageSetUpPr fitToPage="1"/>
  </sheetPr>
  <dimension ref="B1:P55"/>
  <sheetViews>
    <sheetView showGridLines="0" topLeftCell="A28" zoomScale="80" zoomScaleNormal="80" zoomScaleSheetLayoutView="93" workbookViewId="0">
      <selection activeCell="G38" sqref="G38:H38"/>
    </sheetView>
  </sheetViews>
  <sheetFormatPr baseColWidth="10" defaultColWidth="11.42578125" defaultRowHeight="14.25"/>
  <cols>
    <col min="1" max="1" width="11.42578125" style="1"/>
    <col min="2" max="2" width="15.28515625" style="1" customWidth="1"/>
    <col min="3" max="3" width="14.7109375" style="1" customWidth="1"/>
    <col min="4" max="4" width="32.28515625" style="1" customWidth="1"/>
    <col min="5" max="5" width="30.28515625" style="1" customWidth="1"/>
    <col min="6" max="6" width="18.5703125" style="1" customWidth="1"/>
    <col min="7" max="7" width="18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444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37.5" customHeight="1">
      <c r="B8" s="86" t="s">
        <v>117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378</v>
      </c>
      <c r="C9" s="119"/>
      <c r="D9" s="120"/>
      <c r="E9" s="120"/>
      <c r="F9" s="84" t="s">
        <v>377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.75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376</v>
      </c>
      <c r="D11" s="127"/>
      <c r="E11" s="127"/>
      <c r="F11" s="46" t="s">
        <v>403</v>
      </c>
      <c r="G11" s="74" t="s">
        <v>402</v>
      </c>
      <c r="H11" s="7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4.7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443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442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30" customHeight="1">
      <c r="B28" s="76" t="s">
        <v>32</v>
      </c>
      <c r="C28" s="77"/>
      <c r="D28" s="78" t="s">
        <v>33</v>
      </c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0</v>
      </c>
      <c r="C29" s="137"/>
      <c r="D29" s="138">
        <v>2019</v>
      </c>
      <c r="E29" s="50">
        <v>2020</v>
      </c>
      <c r="F29" s="5">
        <v>6</v>
      </c>
      <c r="G29" s="9" t="e">
        <f>(F29/B29)-1</f>
        <v>#DIV/0!</v>
      </c>
      <c r="H29" s="39">
        <v>2023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24.7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50.75" customHeight="1" thickBot="1">
      <c r="B35" s="150" t="s">
        <v>441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217">
        <v>0</v>
      </c>
      <c r="C38" s="217">
        <v>1</v>
      </c>
      <c r="D38" s="217">
        <v>0</v>
      </c>
      <c r="E38" s="217" t="s">
        <v>62</v>
      </c>
      <c r="F38" s="217">
        <v>0.33329999999999999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440</v>
      </c>
      <c r="C41" s="82"/>
      <c r="D41" s="82"/>
      <c r="E41" s="83"/>
      <c r="F41" s="84" t="s">
        <v>439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436</v>
      </c>
      <c r="C43" s="82"/>
      <c r="D43" s="82"/>
      <c r="E43" s="83"/>
      <c r="F43" s="84" t="s">
        <v>81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438</v>
      </c>
      <c r="C45" s="82"/>
      <c r="D45" s="82"/>
      <c r="E45" s="83"/>
      <c r="F45" s="84" t="s">
        <v>437</v>
      </c>
      <c r="G45" s="82"/>
      <c r="H45" s="85"/>
    </row>
    <row r="46" spans="2:8" ht="31.5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45" customHeight="1">
      <c r="B47" s="81" t="s">
        <v>436</v>
      </c>
      <c r="C47" s="82"/>
      <c r="D47" s="82"/>
      <c r="E47" s="83"/>
      <c r="F47" s="84" t="s">
        <v>81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26.25" customHeight="1">
      <c r="B49" s="142" t="s">
        <v>347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346</v>
      </c>
      <c r="C51" s="82"/>
      <c r="D51" s="82"/>
      <c r="E51" s="83"/>
      <c r="F51" s="84" t="s">
        <v>345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20.25" customHeight="1" thickBot="1">
      <c r="B53" s="216" t="s">
        <v>344</v>
      </c>
      <c r="C53" s="215"/>
      <c r="D53" s="215"/>
      <c r="E53" s="214"/>
      <c r="F53" s="164" t="s">
        <v>343</v>
      </c>
      <c r="G53" s="165"/>
      <c r="H53" s="166"/>
    </row>
    <row r="54" spans="2:8" ht="55.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9:G9"/>
    <mergeCell ref="B10:E10"/>
    <mergeCell ref="F10:H10"/>
    <mergeCell ref="C11:E11"/>
    <mergeCell ref="G11:H11"/>
    <mergeCell ref="B12:H12"/>
    <mergeCell ref="B21:H21"/>
    <mergeCell ref="B22:H22"/>
    <mergeCell ref="B23:H23"/>
    <mergeCell ref="C13:D13"/>
    <mergeCell ref="B5:H5"/>
    <mergeCell ref="B6:H6"/>
    <mergeCell ref="B7:H7"/>
    <mergeCell ref="B8:E8"/>
    <mergeCell ref="F8:G8"/>
    <mergeCell ref="B9:E9"/>
    <mergeCell ref="B24:H24"/>
    <mergeCell ref="C14:D14"/>
    <mergeCell ref="B15:F15"/>
    <mergeCell ref="G15:H15"/>
    <mergeCell ref="C16:D16"/>
    <mergeCell ref="C17:D17"/>
    <mergeCell ref="B18:E18"/>
    <mergeCell ref="F18:H18"/>
    <mergeCell ref="F19:G19"/>
    <mergeCell ref="F20:G20"/>
    <mergeCell ref="B28:D28"/>
    <mergeCell ref="B29:D29"/>
    <mergeCell ref="B25:E25"/>
    <mergeCell ref="F25:H25"/>
    <mergeCell ref="B26:E26"/>
    <mergeCell ref="F26:H26"/>
    <mergeCell ref="B27:E27"/>
    <mergeCell ref="F27:H27"/>
    <mergeCell ref="G37:H37"/>
    <mergeCell ref="B30:H30"/>
    <mergeCell ref="B31:E31"/>
    <mergeCell ref="F31:H31"/>
    <mergeCell ref="B32:C32"/>
    <mergeCell ref="B33:C33"/>
    <mergeCell ref="B34:H34"/>
    <mergeCell ref="B35:H35"/>
    <mergeCell ref="B36:H36"/>
    <mergeCell ref="G38:H38"/>
    <mergeCell ref="B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F53:H53"/>
    <mergeCell ref="B54:H54"/>
    <mergeCell ref="B45:E45"/>
    <mergeCell ref="F45:H45"/>
    <mergeCell ref="B46:E46"/>
    <mergeCell ref="F46:H46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F52:H52"/>
    <mergeCell ref="B53:E53"/>
  </mergeCells>
  <conditionalFormatting sqref="B38:F38">
    <cfRule type="containsText" dxfId="267" priority="1" operator="containsText" text="NO APLICA">
      <formula>NOT(ISERROR(SEARCH("NO APLICA",B38)))</formula>
    </cfRule>
    <cfRule type="cellIs" dxfId="266" priority="2" operator="greaterThan">
      <formula>1.2</formula>
    </cfRule>
    <cfRule type="cellIs" dxfId="265" priority="3" operator="lessThan">
      <formula>0.5</formula>
    </cfRule>
    <cfRule type="cellIs" dxfId="264" priority="4" operator="between">
      <formula>0.5</formula>
      <formula>0.7</formula>
    </cfRule>
    <cfRule type="cellIs" dxfId="263" priority="5" operator="greaterThan">
      <formula>0.7</formula>
    </cfRule>
  </conditionalFormatting>
  <hyperlinks>
    <hyperlink ref="B53" r:id="rId1" xr:uid="{B8DB09F2-D32B-4AC6-8978-FA00D3063F1A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58" orientation="portrait" r:id="rId2"/>
  <drawing r:id="rId3"/>
  <legacyDrawing r:id="rId4"/>
  <oleObjects>
    <mc:AlternateContent xmlns:mc="http://schemas.openxmlformats.org/markup-compatibility/2006">
      <mc:Choice Requires="x14">
        <oleObject progId="PBrush" shapeId="24577" r:id="rId5">
          <objectPr defaultSize="0" autoPict="0" r:id="rId6">
            <anchor moveWithCells="1" sizeWithCells="1">
              <from>
                <xdr:col>1</xdr:col>
                <xdr:colOff>238125</xdr:colOff>
                <xdr:row>1</xdr:row>
                <xdr:rowOff>95250</xdr:rowOff>
              </from>
              <to>
                <xdr:col>2</xdr:col>
                <xdr:colOff>285750</xdr:colOff>
                <xdr:row>3</xdr:row>
                <xdr:rowOff>123825</xdr:rowOff>
              </to>
            </anchor>
          </objectPr>
        </oleObject>
      </mc:Choice>
      <mc:Fallback>
        <oleObject progId="PBrush" shapeId="24577" r:id="rId5"/>
      </mc:Fallback>
    </mc:AlternateContent>
  </oleObjec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B393814-0365-4D02-9EAE-3C4902D824D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'A.3.1.1.1.4.4'!B38:F38</xm:f>
              <xm:sqref>G38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41BC1-1134-4155-B903-43BC088EEC0B}">
  <sheetPr codeName="Hoja25"/>
  <dimension ref="B1:P55"/>
  <sheetViews>
    <sheetView showGridLines="0" topLeftCell="A37" zoomScaleNormal="100" zoomScaleSheetLayoutView="93" workbookViewId="0">
      <selection activeCell="J63" sqref="J6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463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462</v>
      </c>
      <c r="G9" s="83"/>
      <c r="H9" s="55" t="s">
        <v>186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54" t="s">
        <v>461</v>
      </c>
      <c r="G11" s="82" t="s">
        <v>460</v>
      </c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459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81" t="s">
        <v>458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1031</v>
      </c>
      <c r="C29" s="137"/>
      <c r="D29" s="138"/>
      <c r="E29" s="50">
        <v>2021</v>
      </c>
      <c r="F29" s="5">
        <v>2700</v>
      </c>
      <c r="G29" s="9">
        <f>(F29/B29)-1</f>
        <v>1.6188166828322017</v>
      </c>
      <c r="H29" s="39">
        <v>2024</v>
      </c>
    </row>
    <row r="30" spans="2:8" ht="19.5" customHeight="1">
      <c r="B30" s="86" t="s">
        <v>70</v>
      </c>
      <c r="C30" s="87"/>
      <c r="D30" s="87"/>
      <c r="E30" s="87"/>
      <c r="F30" s="87" t="s">
        <v>79</v>
      </c>
      <c r="G30" s="87"/>
      <c r="H30" s="88"/>
    </row>
    <row r="31" spans="2:8" ht="21.75" customHeight="1">
      <c r="B31" s="145" t="s">
        <v>36</v>
      </c>
      <c r="C31" s="146"/>
      <c r="D31" s="26" t="s">
        <v>37</v>
      </c>
      <c r="E31" s="27" t="s">
        <v>38</v>
      </c>
      <c r="F31" s="66" t="s">
        <v>36</v>
      </c>
      <c r="G31" s="26" t="s">
        <v>37</v>
      </c>
      <c r="H31" s="40" t="s">
        <v>38</v>
      </c>
    </row>
    <row r="32" spans="2:8" ht="36">
      <c r="B32" s="73" t="s">
        <v>238</v>
      </c>
      <c r="C32" s="74"/>
      <c r="D32" s="54" t="s">
        <v>71</v>
      </c>
      <c r="E32" s="54" t="s">
        <v>237</v>
      </c>
      <c r="F32" s="221" t="s">
        <v>72</v>
      </c>
      <c r="G32" s="54" t="s">
        <v>73</v>
      </c>
      <c r="H32" s="55" t="s">
        <v>74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457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8" ht="38.1" customHeight="1">
      <c r="B38" s="42">
        <v>0.84919999999999995</v>
      </c>
      <c r="C38" s="9">
        <v>0.98819999999999997</v>
      </c>
      <c r="D38" s="9">
        <v>0.96</v>
      </c>
      <c r="E38" s="9" t="s">
        <v>456</v>
      </c>
      <c r="F38" s="9">
        <v>0.70220000000000005</v>
      </c>
      <c r="G38" s="74"/>
      <c r="H38" s="75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455</v>
      </c>
      <c r="C41" s="82"/>
      <c r="D41" s="82"/>
      <c r="E41" s="83"/>
      <c r="F41" s="84" t="s">
        <v>454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453</v>
      </c>
      <c r="C43" s="82"/>
      <c r="D43" s="82"/>
      <c r="E43" s="83"/>
      <c r="F43" s="84" t="s">
        <v>449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452</v>
      </c>
      <c r="C45" s="82"/>
      <c r="D45" s="82"/>
      <c r="E45" s="83"/>
      <c r="F45" s="84" t="s">
        <v>451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450</v>
      </c>
      <c r="C47" s="82"/>
      <c r="D47" s="82"/>
      <c r="E47" s="83"/>
      <c r="F47" s="84" t="s">
        <v>449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448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447</v>
      </c>
      <c r="C51" s="82"/>
      <c r="D51" s="82"/>
      <c r="E51" s="83"/>
      <c r="F51" s="84" t="s">
        <v>446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445</v>
      </c>
      <c r="C53" s="163"/>
      <c r="D53" s="163"/>
      <c r="E53" s="163"/>
      <c r="F53" s="164">
        <v>998346189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F30:H30"/>
    <mergeCell ref="B31:C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E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62" priority="1" operator="containsText" text="NO APLICA">
      <formula>NOT(ISERROR(SEARCH("NO APLICA",B38)))</formula>
    </cfRule>
    <cfRule type="cellIs" dxfId="261" priority="2" operator="greaterThan">
      <formula>1.2</formula>
    </cfRule>
    <cfRule type="cellIs" dxfId="260" priority="3" operator="lessThan">
      <formula>0.5</formula>
    </cfRule>
    <cfRule type="cellIs" dxfId="259" priority="4" operator="between">
      <formula>0.5</formula>
      <formula>0.7</formula>
    </cfRule>
    <cfRule type="cellIs" dxfId="258" priority="5" operator="greaterThan">
      <formula>0.7</formula>
    </cfRule>
  </conditionalFormatting>
  <hyperlinks>
    <hyperlink ref="B53" r:id="rId1" xr:uid="{E42DEAF2-1748-45CE-80EF-87D4B7CBC1DE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3.1.1.1.5 ind. 1'!B38:F38</xm:f>
              <xm:sqref>G38</xm:sqref>
            </x14:sparkline>
          </x14:sparklines>
        </x14:sparklineGroup>
      </x14:sparklineGroup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24902-A65E-4137-920E-899967887C1C}">
  <sheetPr codeName="Hoja26">
    <pageSetUpPr fitToPage="1"/>
  </sheetPr>
  <dimension ref="B1:P55"/>
  <sheetViews>
    <sheetView showGridLines="0" topLeftCell="A35" zoomScaleNormal="100" zoomScaleSheetLayoutView="93" workbookViewId="0">
      <selection activeCell="E38" sqref="E38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474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462</v>
      </c>
      <c r="G9" s="83"/>
      <c r="H9" s="55" t="s">
        <v>186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54" t="s">
        <v>473</v>
      </c>
      <c r="G11" s="82" t="s">
        <v>472</v>
      </c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471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81" t="s">
        <v>470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218">
        <v>18554032.16</v>
      </c>
      <c r="C29" s="137"/>
      <c r="D29" s="138"/>
      <c r="E29" s="50">
        <v>2021</v>
      </c>
      <c r="F29" s="219">
        <v>20500000</v>
      </c>
      <c r="G29" s="9">
        <f>(F29/B29)-1</f>
        <v>0.10488112897611801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39" customHeight="1">
      <c r="B33" s="73" t="s">
        <v>238</v>
      </c>
      <c r="C33" s="74"/>
      <c r="D33" s="54" t="s">
        <v>71</v>
      </c>
      <c r="E33" s="54" t="s">
        <v>237</v>
      </c>
      <c r="F33" s="221" t="s">
        <v>72</v>
      </c>
      <c r="G33" s="54" t="s">
        <v>73</v>
      </c>
      <c r="H33" s="55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457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8" ht="38.1" customHeight="1">
      <c r="B38" s="42">
        <v>0.7994</v>
      </c>
      <c r="C38" s="9">
        <v>0.8901</v>
      </c>
      <c r="D38" s="9">
        <v>0.90510000000000002</v>
      </c>
      <c r="E38" s="9" t="s">
        <v>456</v>
      </c>
      <c r="F38" s="9">
        <v>0.64859999999999995</v>
      </c>
      <c r="G38" s="74"/>
      <c r="H38" s="75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469</v>
      </c>
      <c r="C41" s="82"/>
      <c r="D41" s="82"/>
      <c r="E41" s="83"/>
      <c r="F41" s="84" t="s">
        <v>468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453</v>
      </c>
      <c r="C43" s="82"/>
      <c r="D43" s="82"/>
      <c r="E43" s="83"/>
      <c r="F43" s="84" t="s">
        <v>464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467</v>
      </c>
      <c r="C45" s="82"/>
      <c r="D45" s="82"/>
      <c r="E45" s="83"/>
      <c r="F45" s="84" t="s">
        <v>466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465</v>
      </c>
      <c r="C47" s="82"/>
      <c r="D47" s="82"/>
      <c r="E47" s="83"/>
      <c r="F47" s="84" t="s">
        <v>464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448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447</v>
      </c>
      <c r="C51" s="82"/>
      <c r="D51" s="82"/>
      <c r="E51" s="83"/>
      <c r="F51" s="84" t="s">
        <v>446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445</v>
      </c>
      <c r="C53" s="163"/>
      <c r="D53" s="163"/>
      <c r="E53" s="163"/>
      <c r="F53" s="164">
        <v>998346189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57" priority="1" operator="containsText" text="NO APLICA">
      <formula>NOT(ISERROR(SEARCH("NO APLICA",B38)))</formula>
    </cfRule>
    <cfRule type="cellIs" dxfId="256" priority="2" operator="greaterThan">
      <formula>1.2</formula>
    </cfRule>
    <cfRule type="cellIs" dxfId="255" priority="3" operator="lessThan">
      <formula>0.5</formula>
    </cfRule>
    <cfRule type="cellIs" dxfId="254" priority="4" operator="between">
      <formula>0.5</formula>
      <formula>0.7</formula>
    </cfRule>
    <cfRule type="cellIs" dxfId="253" priority="5" operator="greaterThan">
      <formula>0.7</formula>
    </cfRule>
  </conditionalFormatting>
  <hyperlinks>
    <hyperlink ref="B53" r:id="rId1" xr:uid="{48A05C3B-4FE8-42C3-AACB-E083CB8D9932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3.1.1.1.5  ind. 2'!B38:F38</xm:f>
              <xm:sqref>G38</xm:sqref>
            </x14:sparkline>
          </x14:sparklines>
        </x14:sparklineGroup>
      </x14:sparklineGroup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D993F-6712-4E2D-8DC6-3473350CC9E1}">
  <sheetPr codeName="Hoja27">
    <pageSetUpPr fitToPage="1"/>
  </sheetPr>
  <dimension ref="B1:P55"/>
  <sheetViews>
    <sheetView showGridLines="0" topLeftCell="A37" zoomScaleNormal="100" zoomScaleSheetLayoutView="93" workbookViewId="0">
      <selection activeCell="E38" sqref="E38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483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462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54" t="s">
        <v>461</v>
      </c>
      <c r="G11" s="82" t="s">
        <v>460</v>
      </c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482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81" t="s">
        <v>481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187</v>
      </c>
      <c r="C29" s="137"/>
      <c r="D29" s="138"/>
      <c r="E29" s="50">
        <v>2021</v>
      </c>
      <c r="F29" s="5">
        <v>210</v>
      </c>
      <c r="G29" s="9">
        <f>(F29/B29)-1</f>
        <v>0.12299465240641716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73" t="s">
        <v>238</v>
      </c>
      <c r="C33" s="74"/>
      <c r="D33" s="54" t="s">
        <v>71</v>
      </c>
      <c r="E33" s="54" t="s">
        <v>237</v>
      </c>
      <c r="F33" s="221" t="s">
        <v>72</v>
      </c>
      <c r="G33" s="54" t="s">
        <v>73</v>
      </c>
      <c r="H33" s="55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480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8" ht="38.1" customHeight="1">
      <c r="B38" s="42">
        <v>0.94230000000000003</v>
      </c>
      <c r="C38" s="9">
        <v>1.0188999999999999</v>
      </c>
      <c r="D38" s="9">
        <v>0.62260000000000004</v>
      </c>
      <c r="E38" s="9" t="s">
        <v>456</v>
      </c>
      <c r="F38" s="9">
        <v>0.64759999999999995</v>
      </c>
      <c r="G38" s="74"/>
      <c r="H38" s="75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479</v>
      </c>
      <c r="C41" s="82"/>
      <c r="D41" s="82"/>
      <c r="E41" s="83"/>
      <c r="F41" s="84" t="s">
        <v>478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453</v>
      </c>
      <c r="C43" s="82"/>
      <c r="D43" s="82"/>
      <c r="E43" s="83"/>
      <c r="F43" s="84" t="s">
        <v>475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477</v>
      </c>
      <c r="C45" s="82"/>
      <c r="D45" s="82"/>
      <c r="E45" s="83"/>
      <c r="F45" s="84" t="s">
        <v>476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450</v>
      </c>
      <c r="C47" s="82"/>
      <c r="D47" s="82"/>
      <c r="E47" s="83"/>
      <c r="F47" s="84" t="s">
        <v>475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448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447</v>
      </c>
      <c r="C51" s="82"/>
      <c r="D51" s="82"/>
      <c r="E51" s="83"/>
      <c r="F51" s="84" t="s">
        <v>446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445</v>
      </c>
      <c r="C53" s="163"/>
      <c r="D53" s="163"/>
      <c r="E53" s="163"/>
      <c r="F53" s="164">
        <v>998346189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52" priority="1" operator="containsText" text="NO APLICA">
      <formula>NOT(ISERROR(SEARCH("NO APLICA",B38)))</formula>
    </cfRule>
    <cfRule type="cellIs" dxfId="251" priority="2" operator="greaterThan">
      <formula>1.2</formula>
    </cfRule>
    <cfRule type="cellIs" dxfId="250" priority="3" operator="lessThan">
      <formula>0.5</formula>
    </cfRule>
    <cfRule type="cellIs" dxfId="249" priority="4" operator="between">
      <formula>0.5</formula>
      <formula>0.7</formula>
    </cfRule>
    <cfRule type="cellIs" dxfId="248" priority="5" operator="greaterThan">
      <formula>0.7</formula>
    </cfRule>
  </conditionalFormatting>
  <hyperlinks>
    <hyperlink ref="B53" r:id="rId1" xr:uid="{36A6F5AA-7441-4653-B5CF-C3BFE7BFD18D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 A. 3.1.1.1.5.1 '!B38:F38</xm:f>
              <xm:sqref>G38</xm:sqref>
            </x14:sparkline>
          </x14:sparklines>
        </x14:sparklineGroup>
      </x14:sparklineGroup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4FDF5-68AE-487F-BBDF-32213F1AB8A8}">
  <sheetPr codeName="Hoja28">
    <pageSetUpPr fitToPage="1"/>
  </sheetPr>
  <dimension ref="B1:P55"/>
  <sheetViews>
    <sheetView showGridLines="0" topLeftCell="B37" zoomScaleNormal="100" zoomScaleSheetLayoutView="93" workbookViewId="0">
      <selection activeCell="E38" sqref="E38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495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462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54" t="s">
        <v>461</v>
      </c>
      <c r="G11" s="82" t="s">
        <v>460</v>
      </c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494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81" t="s">
        <v>493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492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220">
        <v>10266</v>
      </c>
      <c r="C29" s="137"/>
      <c r="D29" s="138"/>
      <c r="E29" s="50">
        <v>2021</v>
      </c>
      <c r="F29" s="219">
        <v>21700</v>
      </c>
      <c r="G29" s="9">
        <f>(F29/B29)-1</f>
        <v>1.1137736216637446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73" t="s">
        <v>238</v>
      </c>
      <c r="C33" s="74"/>
      <c r="D33" s="54" t="s">
        <v>71</v>
      </c>
      <c r="E33" s="54" t="s">
        <v>237</v>
      </c>
      <c r="F33" s="221" t="s">
        <v>72</v>
      </c>
      <c r="G33" s="54" t="s">
        <v>73</v>
      </c>
      <c r="H33" s="55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491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8" ht="38.1" customHeight="1">
      <c r="B38" s="42">
        <v>0.77249999999999996</v>
      </c>
      <c r="C38" s="9">
        <v>0.84370000000000001</v>
      </c>
      <c r="D38" s="9">
        <v>0.92259999999999998</v>
      </c>
      <c r="E38" s="9" t="s">
        <v>456</v>
      </c>
      <c r="F38" s="9">
        <v>0.63470000000000004</v>
      </c>
      <c r="G38" s="74"/>
      <c r="H38" s="75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490</v>
      </c>
      <c r="C41" s="82"/>
      <c r="D41" s="82"/>
      <c r="E41" s="83"/>
      <c r="F41" s="84" t="s">
        <v>489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488</v>
      </c>
      <c r="C43" s="82"/>
      <c r="D43" s="82"/>
      <c r="E43" s="83"/>
      <c r="F43" s="84" t="s">
        <v>484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20.25" customHeight="1">
      <c r="B45" s="81" t="s">
        <v>487</v>
      </c>
      <c r="C45" s="82"/>
      <c r="D45" s="82"/>
      <c r="E45" s="83"/>
      <c r="F45" s="84" t="s">
        <v>486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485</v>
      </c>
      <c r="C47" s="82"/>
      <c r="D47" s="82"/>
      <c r="E47" s="83"/>
      <c r="F47" s="84" t="s">
        <v>484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448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447</v>
      </c>
      <c r="C51" s="82"/>
      <c r="D51" s="82"/>
      <c r="E51" s="83"/>
      <c r="F51" s="84" t="s">
        <v>446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445</v>
      </c>
      <c r="C53" s="163"/>
      <c r="D53" s="163"/>
      <c r="E53" s="163"/>
      <c r="F53" s="164">
        <v>998346189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47" priority="1" operator="containsText" text="NO APLICA">
      <formula>NOT(ISERROR(SEARCH("NO APLICA",B38)))</formula>
    </cfRule>
    <cfRule type="cellIs" dxfId="246" priority="2" operator="greaterThan">
      <formula>1.2</formula>
    </cfRule>
    <cfRule type="cellIs" dxfId="245" priority="3" operator="lessThan">
      <formula>0.5</formula>
    </cfRule>
    <cfRule type="cellIs" dxfId="244" priority="4" operator="between">
      <formula>0.5</formula>
      <formula>0.7</formula>
    </cfRule>
    <cfRule type="cellIs" dxfId="243" priority="5" operator="greaterThan">
      <formula>0.7</formula>
    </cfRule>
  </conditionalFormatting>
  <hyperlinks>
    <hyperlink ref="B53" r:id="rId1" xr:uid="{B954F28E-1C88-483A-BE1F-30E641B2F6F3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3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 3.1.1.1.5.2  ind.1'!B38:F38</xm:f>
              <xm:sqref>G38</xm:sqref>
            </x14:sparkline>
          </x14:sparklines>
        </x14:sparklineGroup>
      </x14:sparklineGroup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57C13-8166-49D6-A8A6-27578B48316A}">
  <sheetPr codeName="Hoja29">
    <pageSetUpPr fitToPage="1"/>
  </sheetPr>
  <dimension ref="B1:P55"/>
  <sheetViews>
    <sheetView showGridLines="0" topLeftCell="A36" zoomScaleNormal="100" zoomScaleSheetLayoutView="93" workbookViewId="0">
      <selection activeCell="E38" sqref="E38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503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462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54" t="s">
        <v>461</v>
      </c>
      <c r="G11" s="82" t="s">
        <v>460</v>
      </c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502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81" t="s">
        <v>501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500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220">
        <v>824</v>
      </c>
      <c r="C29" s="137"/>
      <c r="D29" s="138"/>
      <c r="E29" s="50">
        <v>2021</v>
      </c>
      <c r="F29" s="219">
        <v>3500</v>
      </c>
      <c r="G29" s="9">
        <f>(F29/B29)-1</f>
        <v>3.2475728155339807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73" t="s">
        <v>238</v>
      </c>
      <c r="C33" s="74"/>
      <c r="D33" s="54" t="s">
        <v>71</v>
      </c>
      <c r="E33" s="54" t="s">
        <v>237</v>
      </c>
      <c r="F33" s="221" t="s">
        <v>72</v>
      </c>
      <c r="G33" s="54" t="s">
        <v>73</v>
      </c>
      <c r="H33" s="55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491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8" ht="38.1" customHeight="1">
      <c r="B38" s="222">
        <v>1.5667</v>
      </c>
      <c r="C38" s="9">
        <v>1.5</v>
      </c>
      <c r="D38" s="9">
        <v>1.4653</v>
      </c>
      <c r="E38" s="9" t="s">
        <v>456</v>
      </c>
      <c r="F38" s="9">
        <v>1.1191</v>
      </c>
      <c r="G38" s="74"/>
      <c r="H38" s="75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455</v>
      </c>
      <c r="C41" s="82"/>
      <c r="D41" s="82"/>
      <c r="E41" s="83"/>
      <c r="F41" s="84" t="s">
        <v>499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488</v>
      </c>
      <c r="C43" s="82"/>
      <c r="D43" s="82"/>
      <c r="E43" s="83"/>
      <c r="F43" s="84" t="s">
        <v>496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24.75" customHeight="1">
      <c r="B45" s="81" t="s">
        <v>498</v>
      </c>
      <c r="C45" s="82"/>
      <c r="D45" s="82"/>
      <c r="E45" s="83"/>
      <c r="F45" s="84" t="s">
        <v>497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485</v>
      </c>
      <c r="C47" s="82"/>
      <c r="D47" s="82"/>
      <c r="E47" s="83"/>
      <c r="F47" s="84" t="s">
        <v>496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448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447</v>
      </c>
      <c r="C51" s="82"/>
      <c r="D51" s="82"/>
      <c r="E51" s="83"/>
      <c r="F51" s="84" t="s">
        <v>446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445</v>
      </c>
      <c r="C53" s="163"/>
      <c r="D53" s="163"/>
      <c r="E53" s="163"/>
      <c r="F53" s="164">
        <v>998346189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42" priority="1" operator="containsText" text="NO APLICA">
      <formula>NOT(ISERROR(SEARCH("NO APLICA",B38)))</formula>
    </cfRule>
    <cfRule type="cellIs" dxfId="241" priority="2" operator="greaterThan">
      <formula>1.2</formula>
    </cfRule>
    <cfRule type="cellIs" dxfId="240" priority="3" operator="lessThan">
      <formula>0.5</formula>
    </cfRule>
    <cfRule type="cellIs" dxfId="239" priority="4" operator="between">
      <formula>0.5</formula>
      <formula>0.7</formula>
    </cfRule>
    <cfRule type="cellIs" dxfId="238" priority="5" operator="greaterThan">
      <formula>0.7</formula>
    </cfRule>
  </conditionalFormatting>
  <hyperlinks>
    <hyperlink ref="B53" r:id="rId1" xr:uid="{B97F1C48-C8E3-419A-BEFA-0AB570F53D38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4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 3.1.1.1.5.2  ind.2'!B38:F38</xm:f>
              <xm:sqref>G38</xm:sqref>
            </x14:sparkline>
          </x14:sparklines>
        </x14:sparklineGroup>
      </x14:sparklineGroup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3CFF2-E03E-41AD-829B-49400D8EC513}">
  <sheetPr codeName="Hoja30">
    <pageSetUpPr fitToPage="1"/>
  </sheetPr>
  <dimension ref="B1:P55"/>
  <sheetViews>
    <sheetView showGridLines="0" topLeftCell="A37" zoomScaleNormal="100" zoomScaleSheetLayoutView="93" workbookViewId="0">
      <selection activeCell="E38" sqref="E38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515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462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54" t="s">
        <v>461</v>
      </c>
      <c r="G11" s="82" t="s">
        <v>460</v>
      </c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514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81" t="s">
        <v>513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512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220">
        <v>31</v>
      </c>
      <c r="C29" s="137"/>
      <c r="D29" s="138"/>
      <c r="E29" s="50">
        <v>2021</v>
      </c>
      <c r="F29" s="219">
        <v>38</v>
      </c>
      <c r="G29" s="9">
        <f>(F29/B29)-1</f>
        <v>0.22580645161290325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36" customHeight="1">
      <c r="B33" s="73" t="s">
        <v>238</v>
      </c>
      <c r="C33" s="74"/>
      <c r="D33" s="54" t="s">
        <v>71</v>
      </c>
      <c r="E33" s="54" t="s">
        <v>237</v>
      </c>
      <c r="F33" s="221" t="s">
        <v>72</v>
      </c>
      <c r="G33" s="54" t="s">
        <v>73</v>
      </c>
      <c r="H33" s="55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511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8" ht="38.1" customHeight="1">
      <c r="B38" s="42">
        <v>0</v>
      </c>
      <c r="C38" s="9">
        <v>0.90910000000000002</v>
      </c>
      <c r="D38" s="9">
        <v>1</v>
      </c>
      <c r="E38" s="9" t="s">
        <v>456</v>
      </c>
      <c r="F38" s="9">
        <v>0.52629999999999999</v>
      </c>
      <c r="G38" s="74"/>
      <c r="H38" s="75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510</v>
      </c>
      <c r="C41" s="82"/>
      <c r="D41" s="82"/>
      <c r="E41" s="83"/>
      <c r="F41" s="84" t="s">
        <v>509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508</v>
      </c>
      <c r="C43" s="82"/>
      <c r="D43" s="82"/>
      <c r="E43" s="83"/>
      <c r="F43" s="84" t="s">
        <v>504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507</v>
      </c>
      <c r="C45" s="82"/>
      <c r="D45" s="82"/>
      <c r="E45" s="83"/>
      <c r="F45" s="84" t="s">
        <v>506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505</v>
      </c>
      <c r="C47" s="82"/>
      <c r="D47" s="82"/>
      <c r="E47" s="83"/>
      <c r="F47" s="84" t="s">
        <v>504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448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447</v>
      </c>
      <c r="C51" s="82"/>
      <c r="D51" s="82"/>
      <c r="E51" s="83"/>
      <c r="F51" s="84" t="s">
        <v>446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445</v>
      </c>
      <c r="C53" s="163"/>
      <c r="D53" s="163"/>
      <c r="E53" s="163"/>
      <c r="F53" s="164">
        <v>998346189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37" priority="1" operator="containsText" text="NO APLICA">
      <formula>NOT(ISERROR(SEARCH("NO APLICA",B38)))</formula>
    </cfRule>
    <cfRule type="cellIs" dxfId="236" priority="2" operator="greaterThan">
      <formula>1.2</formula>
    </cfRule>
    <cfRule type="cellIs" dxfId="235" priority="3" operator="lessThan">
      <formula>0.5</formula>
    </cfRule>
    <cfRule type="cellIs" dxfId="234" priority="4" operator="between">
      <formula>0.5</formula>
      <formula>0.7</formula>
    </cfRule>
    <cfRule type="cellIs" dxfId="233" priority="5" operator="greaterThan">
      <formula>0.7</formula>
    </cfRule>
  </conditionalFormatting>
  <hyperlinks>
    <hyperlink ref="B53" r:id="rId1" xr:uid="{B09402B8-070C-41AF-A9E0-3D32C3000E1C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5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 A. 3.1.1.1.5.3'!B38:F38</xm:f>
              <xm:sqref>G38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73755-25F8-40E1-ADFE-06FC40EBA994}">
  <sheetPr>
    <pageSetUpPr fitToPage="1"/>
  </sheetPr>
  <dimension ref="B1:P55"/>
  <sheetViews>
    <sheetView showGridLines="0" topLeftCell="A37" zoomScaleNormal="100" zoomScaleSheetLayoutView="93" workbookViewId="0">
      <selection activeCell="B53" sqref="B53:E5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1122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78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>
        <v>3.1</v>
      </c>
      <c r="C11" s="127" t="s">
        <v>1121</v>
      </c>
      <c r="D11" s="127"/>
      <c r="E11" s="127"/>
      <c r="F11" s="54">
        <v>3.1</v>
      </c>
      <c r="G11" s="82" t="s">
        <v>1121</v>
      </c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1120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181</v>
      </c>
      <c r="E20" s="56" t="s">
        <v>25</v>
      </c>
      <c r="F20" s="74" t="s">
        <v>63</v>
      </c>
      <c r="G20" s="74"/>
      <c r="H20" s="55" t="s">
        <v>685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1119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23.25" customHeight="1">
      <c r="B24" s="142" t="s">
        <v>1118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30</v>
      </c>
      <c r="C29" s="137"/>
      <c r="D29" s="138"/>
      <c r="E29" s="50">
        <v>2021</v>
      </c>
      <c r="F29" s="5">
        <v>40</v>
      </c>
      <c r="G29" s="9">
        <f>(F29/B29)-1</f>
        <v>0.33333333333333326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1117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43">
        <v>1</v>
      </c>
      <c r="C38" s="43">
        <v>1</v>
      </c>
      <c r="D38" s="43">
        <v>1</v>
      </c>
      <c r="E38" s="43" t="s">
        <v>62</v>
      </c>
      <c r="F38" s="43">
        <v>0.72499999999999998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1116</v>
      </c>
      <c r="C41" s="82"/>
      <c r="D41" s="82"/>
      <c r="E41" s="83"/>
      <c r="F41" s="84" t="s">
        <v>1115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1114</v>
      </c>
      <c r="C43" s="82"/>
      <c r="D43" s="82"/>
      <c r="E43" s="83"/>
      <c r="F43" s="84" t="s">
        <v>1113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1112</v>
      </c>
      <c r="C45" s="82"/>
      <c r="D45" s="82"/>
      <c r="E45" s="83"/>
      <c r="F45" s="84" t="s">
        <v>1111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500" t="s">
        <v>1110</v>
      </c>
      <c r="C47" s="499"/>
      <c r="D47" s="499"/>
      <c r="E47" s="498"/>
      <c r="F47" s="84" t="s">
        <v>671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162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89</v>
      </c>
      <c r="C51" s="82"/>
      <c r="D51" s="82"/>
      <c r="E51" s="83"/>
      <c r="F51" s="84" t="s">
        <v>89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62" t="s">
        <v>164</v>
      </c>
      <c r="C53" s="163"/>
      <c r="D53" s="163"/>
      <c r="E53" s="163"/>
      <c r="F53" s="164">
        <v>9988812800</v>
      </c>
      <c r="G53" s="165"/>
      <c r="H53" s="166"/>
    </row>
    <row r="54" spans="2:8" ht="72.7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401" priority="1" operator="containsText" text="NO APLICA">
      <formula>NOT(ISERROR(SEARCH("NO APLICA",B38)))</formula>
    </cfRule>
    <cfRule type="cellIs" dxfId="400" priority="2" operator="lessThan">
      <formula>0.5</formula>
    </cfRule>
    <cfRule type="cellIs" dxfId="399" priority="3" operator="between">
      <formula>0.5</formula>
      <formula>0.7</formula>
    </cfRule>
    <cfRule type="cellIs" dxfId="398" priority="4" operator="greaterThan">
      <formula>0.7</formula>
    </cfRule>
  </conditionalFormatting>
  <hyperlinks>
    <hyperlink ref="B53" r:id="rId1" xr:uid="{F9992A56-E877-4FA8-9F71-BB7F80413A88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2D5FAA59-3FBE-416F-B209-08AE58DAEBE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3.1.1.1.1.1 '!B38:F38</xm:f>
              <xm:sqref>G38</xm:sqref>
            </x14:sparkline>
          </x14:sparklines>
        </x14:sparklineGroup>
      </x14:sparklineGroup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81C0-34EB-46B2-A688-1F3DD131C603}">
  <sheetPr codeName="Hoja31">
    <pageSetUpPr fitToPage="1"/>
  </sheetPr>
  <dimension ref="B1:P55"/>
  <sheetViews>
    <sheetView showGridLines="0" topLeftCell="A36" zoomScaleNormal="100" zoomScaleSheetLayoutView="93" workbookViewId="0">
      <selection activeCell="E38" sqref="E38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527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462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54" t="s">
        <v>526</v>
      </c>
      <c r="G11" s="82" t="s">
        <v>525</v>
      </c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524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81" t="s">
        <v>523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522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218">
        <v>564770</v>
      </c>
      <c r="C29" s="137"/>
      <c r="D29" s="138"/>
      <c r="E29" s="50">
        <v>2021</v>
      </c>
      <c r="F29" s="219">
        <v>637500</v>
      </c>
      <c r="G29" s="9">
        <f>(F29/B29)-1</f>
        <v>0.12877808665474433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73" t="s">
        <v>238</v>
      </c>
      <c r="C33" s="74"/>
      <c r="D33" s="54" t="s">
        <v>71</v>
      </c>
      <c r="E33" s="54" t="s">
        <v>237</v>
      </c>
      <c r="F33" s="221" t="s">
        <v>72</v>
      </c>
      <c r="G33" s="54" t="s">
        <v>73</v>
      </c>
      <c r="H33" s="55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521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8" ht="38.1" customHeight="1">
      <c r="B38" s="42">
        <v>0.6411</v>
      </c>
      <c r="C38" s="9">
        <v>0.85719999999999996</v>
      </c>
      <c r="D38" s="9">
        <v>0.88029999999999997</v>
      </c>
      <c r="E38" s="9" t="s">
        <v>456</v>
      </c>
      <c r="F38" s="9">
        <v>0.59470000000000001</v>
      </c>
      <c r="G38" s="74"/>
      <c r="H38" s="75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520</v>
      </c>
      <c r="C41" s="82"/>
      <c r="D41" s="82"/>
      <c r="E41" s="83"/>
      <c r="F41" s="84" t="s">
        <v>519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488</v>
      </c>
      <c r="C43" s="82"/>
      <c r="D43" s="82"/>
      <c r="E43" s="83"/>
      <c r="F43" s="84" t="s">
        <v>516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518</v>
      </c>
      <c r="C45" s="82"/>
      <c r="D45" s="82"/>
      <c r="E45" s="83"/>
      <c r="F45" s="84" t="s">
        <v>517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485</v>
      </c>
      <c r="C47" s="82"/>
      <c r="D47" s="82"/>
      <c r="E47" s="83"/>
      <c r="F47" s="84" t="s">
        <v>516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448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447</v>
      </c>
      <c r="C51" s="82"/>
      <c r="D51" s="82"/>
      <c r="E51" s="83"/>
      <c r="F51" s="84" t="s">
        <v>446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445</v>
      </c>
      <c r="C53" s="163"/>
      <c r="D53" s="163"/>
      <c r="E53" s="163"/>
      <c r="F53" s="164">
        <v>998346189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32" priority="1" operator="containsText" text="NO APLICA">
      <formula>NOT(ISERROR(SEARCH("NO APLICA",B38)))</formula>
    </cfRule>
    <cfRule type="cellIs" dxfId="231" priority="2" operator="greaterThan">
      <formula>1.2</formula>
    </cfRule>
    <cfRule type="cellIs" dxfId="230" priority="3" operator="lessThan">
      <formula>0.5</formula>
    </cfRule>
    <cfRule type="cellIs" dxfId="229" priority="4" operator="between">
      <formula>0.5</formula>
      <formula>0.7</formula>
    </cfRule>
    <cfRule type="cellIs" dxfId="228" priority="5" operator="greaterThan">
      <formula>0.7</formula>
    </cfRule>
  </conditionalFormatting>
  <hyperlinks>
    <hyperlink ref="B53" r:id="rId1" xr:uid="{F986C87E-FC3C-4F18-9FE9-21DBC09CF38E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600-00000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 A. 3.1.1.1.5.4 ind.1'!B38:F38</xm:f>
              <xm:sqref>G38</xm:sqref>
            </x14:sparkline>
          </x14:sparklines>
        </x14:sparklineGroup>
      </x14:sparklineGroup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FF973-C1A2-401F-AC1B-D75B6941E1DA}">
  <sheetPr codeName="Hoja32">
    <pageSetUpPr fitToPage="1"/>
  </sheetPr>
  <dimension ref="B1:P55"/>
  <sheetViews>
    <sheetView showGridLines="0" topLeftCell="A36" zoomScaleNormal="100" zoomScaleSheetLayoutView="93" workbookViewId="0">
      <selection activeCell="E38" sqref="E38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537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462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54" t="s">
        <v>526</v>
      </c>
      <c r="G11" s="82" t="s">
        <v>525</v>
      </c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536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81" t="s">
        <v>535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534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218">
        <v>17543.75</v>
      </c>
      <c r="C29" s="137"/>
      <c r="D29" s="138"/>
      <c r="E29" s="50">
        <v>2021</v>
      </c>
      <c r="F29" s="219">
        <v>18000</v>
      </c>
      <c r="G29" s="9">
        <f>(F29/B29)-1</f>
        <v>2.6006412540078294E-2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73" t="s">
        <v>238</v>
      </c>
      <c r="C33" s="74"/>
      <c r="D33" s="54" t="s">
        <v>71</v>
      </c>
      <c r="E33" s="54" t="s">
        <v>237</v>
      </c>
      <c r="F33" s="221" t="s">
        <v>72</v>
      </c>
      <c r="G33" s="54" t="s">
        <v>73</v>
      </c>
      <c r="H33" s="55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533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8" ht="38.1" customHeight="1">
      <c r="B38" s="42">
        <v>0.4783</v>
      </c>
      <c r="C38" s="9">
        <v>0.83930000000000005</v>
      </c>
      <c r="D38" s="9">
        <v>0.80610000000000004</v>
      </c>
      <c r="E38" s="9" t="s">
        <v>456</v>
      </c>
      <c r="F38" s="9">
        <v>0.54310000000000003</v>
      </c>
      <c r="G38" s="74"/>
      <c r="H38" s="75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532</v>
      </c>
      <c r="C41" s="82"/>
      <c r="D41" s="82"/>
      <c r="E41" s="83"/>
      <c r="F41" s="223" t="s">
        <v>531</v>
      </c>
      <c r="G41" s="140"/>
      <c r="H41" s="141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488</v>
      </c>
      <c r="C43" s="82"/>
      <c r="D43" s="82"/>
      <c r="E43" s="83"/>
      <c r="F43" s="84" t="s">
        <v>528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530</v>
      </c>
      <c r="C45" s="82"/>
      <c r="D45" s="82"/>
      <c r="E45" s="83"/>
      <c r="F45" s="84" t="s">
        <v>529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485</v>
      </c>
      <c r="C47" s="82"/>
      <c r="D47" s="82"/>
      <c r="E47" s="83"/>
      <c r="F47" s="84" t="s">
        <v>528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448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447</v>
      </c>
      <c r="C51" s="82"/>
      <c r="D51" s="82"/>
      <c r="E51" s="83"/>
      <c r="F51" s="84" t="s">
        <v>446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445</v>
      </c>
      <c r="C53" s="163"/>
      <c r="D53" s="163"/>
      <c r="E53" s="163"/>
      <c r="F53" s="164">
        <v>998346189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27" priority="1" operator="containsText" text="NO APLICA">
      <formula>NOT(ISERROR(SEARCH("NO APLICA",B38)))</formula>
    </cfRule>
    <cfRule type="cellIs" dxfId="226" priority="2" operator="greaterThan">
      <formula>1.2</formula>
    </cfRule>
    <cfRule type="cellIs" dxfId="225" priority="3" operator="lessThan">
      <formula>0.5</formula>
    </cfRule>
    <cfRule type="cellIs" dxfId="224" priority="4" operator="between">
      <formula>0.5</formula>
      <formula>0.7</formula>
    </cfRule>
    <cfRule type="cellIs" dxfId="223" priority="5" operator="greaterThan">
      <formula>0.7</formula>
    </cfRule>
  </conditionalFormatting>
  <hyperlinks>
    <hyperlink ref="B53" r:id="rId1" xr:uid="{FFF1BFFC-A327-4353-A6BD-A093A86232E1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700-00000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 A. 3.1.1.1.5.4 ind.2'!B38:F38</xm:f>
              <xm:sqref>G38</xm:sqref>
            </x14:sparkline>
          </x14:sparklines>
        </x14:sparklineGroup>
      </x14:sparklineGroup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01867-FB4C-4CD6-87A9-47720AD2B5E7}">
  <sheetPr codeName="Hoja33">
    <pageSetUpPr fitToPage="1"/>
  </sheetPr>
  <dimension ref="B1:P55"/>
  <sheetViews>
    <sheetView showGridLines="0" topLeftCell="B36" zoomScaleNormal="100" zoomScaleSheetLayoutView="93" workbookViewId="0">
      <selection activeCell="E38" sqref="E38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25.5" customHeight="1">
      <c r="B7" s="131" t="s">
        <v>549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462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54" t="s">
        <v>461</v>
      </c>
      <c r="G11" s="82" t="s">
        <v>460</v>
      </c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548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81" t="s">
        <v>547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546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34</v>
      </c>
      <c r="C29" s="137"/>
      <c r="D29" s="138"/>
      <c r="E29" s="50">
        <v>2021</v>
      </c>
      <c r="F29" s="5">
        <v>35</v>
      </c>
      <c r="G29" s="9">
        <f>(F29/B29)-1</f>
        <v>2.9411764705882248E-2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73" t="s">
        <v>238</v>
      </c>
      <c r="C33" s="74"/>
      <c r="D33" s="54" t="s">
        <v>71</v>
      </c>
      <c r="E33" s="54" t="s">
        <v>237</v>
      </c>
      <c r="F33" s="221" t="s">
        <v>72</v>
      </c>
      <c r="G33" s="54" t="s">
        <v>73</v>
      </c>
      <c r="H33" s="55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545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>
      <c r="B37" s="51" t="s">
        <v>41</v>
      </c>
      <c r="C37" s="52" t="s">
        <v>42</v>
      </c>
      <c r="D37" s="52" t="s">
        <v>43</v>
      </c>
      <c r="E37" s="52" t="s">
        <v>44</v>
      </c>
      <c r="F37" s="52" t="s">
        <v>45</v>
      </c>
      <c r="G37" s="87" t="s">
        <v>152</v>
      </c>
      <c r="H37" s="88"/>
    </row>
    <row r="38" spans="2:8" ht="38.1" customHeight="1">
      <c r="B38" s="42">
        <v>0.88890000000000002</v>
      </c>
      <c r="C38" s="9">
        <v>0.77780000000000005</v>
      </c>
      <c r="D38" s="9">
        <v>1.1111</v>
      </c>
      <c r="E38" s="9" t="s">
        <v>456</v>
      </c>
      <c r="F38" s="9">
        <v>0.71430000000000005</v>
      </c>
      <c r="G38" s="74"/>
      <c r="H38" s="75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36" customHeight="1">
      <c r="B41" s="81" t="s">
        <v>544</v>
      </c>
      <c r="C41" s="82"/>
      <c r="D41" s="82"/>
      <c r="E41" s="83"/>
      <c r="F41" s="223" t="s">
        <v>543</v>
      </c>
      <c r="G41" s="140"/>
      <c r="H41" s="141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542</v>
      </c>
      <c r="C43" s="82"/>
      <c r="D43" s="82"/>
      <c r="E43" s="83"/>
      <c r="F43" s="84" t="s">
        <v>538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27" customHeight="1">
      <c r="B45" s="81" t="s">
        <v>541</v>
      </c>
      <c r="C45" s="82"/>
      <c r="D45" s="82"/>
      <c r="E45" s="83"/>
      <c r="F45" s="84" t="s">
        <v>540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539</v>
      </c>
      <c r="C47" s="82"/>
      <c r="D47" s="82"/>
      <c r="E47" s="83"/>
      <c r="F47" s="84" t="s">
        <v>538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448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447</v>
      </c>
      <c r="C51" s="82"/>
      <c r="D51" s="82"/>
      <c r="E51" s="83"/>
      <c r="F51" s="84" t="s">
        <v>446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445</v>
      </c>
      <c r="C53" s="163"/>
      <c r="D53" s="163"/>
      <c r="E53" s="163"/>
      <c r="F53" s="164">
        <v>998346189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22" priority="1" operator="containsText" text="NO APLICA">
      <formula>NOT(ISERROR(SEARCH("NO APLICA",B38)))</formula>
    </cfRule>
    <cfRule type="cellIs" dxfId="221" priority="2" operator="greaterThan">
      <formula>1.2</formula>
    </cfRule>
    <cfRule type="cellIs" dxfId="220" priority="3" operator="lessThan">
      <formula>0.5</formula>
    </cfRule>
    <cfRule type="cellIs" dxfId="219" priority="4" operator="between">
      <formula>0.5</formula>
      <formula>0.7</formula>
    </cfRule>
    <cfRule type="cellIs" dxfId="218" priority="5" operator="greaterThan">
      <formula>0.7</formula>
    </cfRule>
  </conditionalFormatting>
  <hyperlinks>
    <hyperlink ref="B53" r:id="rId1" xr:uid="{5DF9688D-F3B7-4916-99E1-2514AD812508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800-000008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 A. 3.1.1.1.5.5'!B38:F38</xm:f>
              <xm:sqref>G38</xm:sqref>
            </x14:sparkline>
          </x14:sparklines>
        </x14:sparklineGroup>
      </x14:sparklineGroup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21841-649D-40D9-8099-837D9F474544}">
  <sheetPr codeName="Hoja34"/>
  <dimension ref="B1:Q54"/>
  <sheetViews>
    <sheetView showGridLines="0" topLeftCell="A34" zoomScaleNormal="100" workbookViewId="0">
      <selection activeCell="F38" sqref="F38"/>
    </sheetView>
  </sheetViews>
  <sheetFormatPr baseColWidth="10" defaultRowHeight="14.25"/>
  <cols>
    <col min="1" max="1" width="11.42578125" style="1"/>
    <col min="2" max="8" width="17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576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4" customHeight="1">
      <c r="B8" s="76" t="s">
        <v>117</v>
      </c>
      <c r="C8" s="77"/>
      <c r="D8" s="78"/>
      <c r="E8" s="79" t="s">
        <v>77</v>
      </c>
      <c r="F8" s="78"/>
      <c r="G8" s="79" t="s">
        <v>1</v>
      </c>
      <c r="H8" s="80"/>
      <c r="J8" s="4"/>
      <c r="K8" s="4"/>
      <c r="L8" s="4"/>
      <c r="M8" s="4"/>
      <c r="N8" s="4"/>
      <c r="O8" s="4"/>
      <c r="P8" s="4"/>
      <c r="Q8" s="4"/>
    </row>
    <row r="9" spans="2:17" ht="51.75" customHeight="1">
      <c r="B9" s="81" t="s">
        <v>575</v>
      </c>
      <c r="C9" s="82"/>
      <c r="D9" s="83"/>
      <c r="E9" s="84" t="s">
        <v>574</v>
      </c>
      <c r="F9" s="83"/>
      <c r="G9" s="84" t="s">
        <v>186</v>
      </c>
      <c r="H9" s="85"/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80.099999999999994" customHeight="1">
      <c r="B11" s="59" t="s">
        <v>75</v>
      </c>
      <c r="C11" s="195" t="s">
        <v>76</v>
      </c>
      <c r="D11" s="194"/>
      <c r="E11" s="193"/>
      <c r="F11" s="54" t="s">
        <v>403</v>
      </c>
      <c r="G11" s="196" t="s">
        <v>573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572</v>
      </c>
      <c r="C14" s="113" t="s">
        <v>571</v>
      </c>
      <c r="D14" s="112"/>
      <c r="E14" s="56" t="s">
        <v>570</v>
      </c>
      <c r="F14" s="56" t="s">
        <v>570</v>
      </c>
      <c r="G14" s="56" t="s">
        <v>570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569</v>
      </c>
      <c r="D17" s="83"/>
      <c r="E17" s="54" t="s">
        <v>180</v>
      </c>
      <c r="F17" s="54" t="s">
        <v>131</v>
      </c>
      <c r="G17" s="50" t="s">
        <v>19</v>
      </c>
      <c r="H17" s="55" t="s">
        <v>568</v>
      </c>
    </row>
    <row r="18" spans="2:8" ht="30.95" customHeight="1">
      <c r="B18" s="76" t="s">
        <v>567</v>
      </c>
      <c r="C18" s="77"/>
      <c r="D18" s="77"/>
      <c r="E18" s="78"/>
      <c r="F18" s="79" t="s">
        <v>20</v>
      </c>
      <c r="G18" s="77"/>
      <c r="H18" s="80"/>
    </row>
    <row r="19" spans="2:8" ht="59.25" customHeight="1">
      <c r="B19" s="62" t="s">
        <v>21</v>
      </c>
      <c r="C19" s="52" t="s">
        <v>22</v>
      </c>
      <c r="D19" s="52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565</v>
      </c>
      <c r="C20" s="56" t="s">
        <v>25</v>
      </c>
      <c r="D20" s="56" t="s">
        <v>566</v>
      </c>
      <c r="E20" s="56" t="s">
        <v>25</v>
      </c>
      <c r="F20" s="114" t="s">
        <v>565</v>
      </c>
      <c r="G20" s="114"/>
      <c r="H20" s="48" t="s">
        <v>564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35.1" customHeight="1">
      <c r="B22" s="81" t="s">
        <v>563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562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220">
        <v>257</v>
      </c>
      <c r="C29" s="138"/>
      <c r="D29" s="84">
        <v>2021</v>
      </c>
      <c r="E29" s="83"/>
      <c r="F29" s="219">
        <v>390</v>
      </c>
      <c r="G29" s="9">
        <f>(F29/B29)-1</f>
        <v>0.51750972762645908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19.5" customHeight="1" thickBot="1">
      <c r="B31" s="154" t="s">
        <v>70</v>
      </c>
      <c r="C31" s="155"/>
      <c r="D31" s="155"/>
      <c r="E31" s="156"/>
      <c r="F31" s="154" t="s">
        <v>147</v>
      </c>
      <c r="G31" s="155"/>
      <c r="H31" s="156"/>
    </row>
    <row r="32" spans="2:8" ht="26.1" customHeight="1" thickBot="1">
      <c r="B32" s="189" t="s">
        <v>36</v>
      </c>
      <c r="C32" s="188"/>
      <c r="D32" s="187" t="s">
        <v>37</v>
      </c>
      <c r="E32" s="186" t="s">
        <v>38</v>
      </c>
      <c r="F32" s="185" t="s">
        <v>36</v>
      </c>
      <c r="G32" s="184" t="s">
        <v>37</v>
      </c>
      <c r="H32" s="183" t="s">
        <v>38</v>
      </c>
    </row>
    <row r="33" spans="2:9" ht="45.95" customHeight="1" thickBot="1">
      <c r="B33" s="231" t="s">
        <v>238</v>
      </c>
      <c r="C33" s="230"/>
      <c r="D33" s="228" t="s">
        <v>71</v>
      </c>
      <c r="E33" s="228" t="s">
        <v>237</v>
      </c>
      <c r="F33" s="229" t="s">
        <v>72</v>
      </c>
      <c r="G33" s="228" t="s">
        <v>73</v>
      </c>
      <c r="H33" s="22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77"/>
      <c r="G34" s="148"/>
      <c r="H34" s="80"/>
    </row>
    <row r="35" spans="2:9" ht="139.5" customHeight="1" thickBot="1">
      <c r="B35" s="182" t="s">
        <v>561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43</v>
      </c>
      <c r="F37" s="8" t="s">
        <v>45</v>
      </c>
      <c r="G37" s="154" t="s">
        <v>46</v>
      </c>
      <c r="H37" s="156"/>
    </row>
    <row r="38" spans="2:9" ht="38.1" customHeight="1" thickBot="1">
      <c r="B38" s="217">
        <v>0.1714</v>
      </c>
      <c r="C38" s="217">
        <v>6.6699999999999995E-2</v>
      </c>
      <c r="D38" s="217">
        <v>3.7499999999999999E-2</v>
      </c>
      <c r="E38" s="217" t="s">
        <v>62</v>
      </c>
      <c r="F38" s="217">
        <v>7.1800000000000003E-2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7.75" customHeight="1">
      <c r="B40" s="81" t="s">
        <v>560</v>
      </c>
      <c r="C40" s="82"/>
      <c r="D40" s="82"/>
      <c r="E40" s="83"/>
      <c r="F40" s="84" t="s">
        <v>559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4" customHeight="1">
      <c r="B42" s="81" t="s">
        <v>558</v>
      </c>
      <c r="C42" s="82"/>
      <c r="D42" s="82"/>
      <c r="E42" s="83"/>
      <c r="F42" s="84" t="s">
        <v>554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6.25" customHeight="1">
      <c r="B44" s="81" t="s">
        <v>557</v>
      </c>
      <c r="C44" s="82"/>
      <c r="D44" s="82"/>
      <c r="E44" s="83"/>
      <c r="F44" s="84" t="s">
        <v>556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6.25" customHeight="1">
      <c r="B46" s="73" t="s">
        <v>555</v>
      </c>
      <c r="C46" s="74"/>
      <c r="D46" s="74"/>
      <c r="E46" s="74"/>
      <c r="F46" s="84" t="s">
        <v>554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21.75" customHeight="1">
      <c r="B48" s="81" t="s">
        <v>553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552</v>
      </c>
      <c r="C50" s="82"/>
      <c r="D50" s="82"/>
      <c r="E50" s="83"/>
      <c r="F50" s="84" t="s">
        <v>160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24.75" customHeight="1" thickBot="1">
      <c r="B52" s="226" t="s">
        <v>551</v>
      </c>
      <c r="C52" s="225"/>
      <c r="D52" s="225"/>
      <c r="E52" s="224"/>
      <c r="F52" s="175" t="s">
        <v>550</v>
      </c>
      <c r="G52" s="174"/>
      <c r="H52" s="173"/>
    </row>
    <row r="53" spans="2:8" ht="75.7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6">
    <mergeCell ref="B53:H53"/>
    <mergeCell ref="B54:H54"/>
    <mergeCell ref="B50:E50"/>
    <mergeCell ref="F50:H50"/>
    <mergeCell ref="B51:E51"/>
    <mergeCell ref="F51:H51"/>
    <mergeCell ref="B52:E52"/>
    <mergeCell ref="F52:H52"/>
    <mergeCell ref="B46:E46"/>
    <mergeCell ref="F46:H46"/>
    <mergeCell ref="B47:H47"/>
    <mergeCell ref="B48:H48"/>
    <mergeCell ref="B49:E49"/>
    <mergeCell ref="F49:H49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3:C33"/>
    <mergeCell ref="B34:H34"/>
    <mergeCell ref="B35:H35"/>
    <mergeCell ref="B36:H36"/>
    <mergeCell ref="B39:E39"/>
    <mergeCell ref="F39:H39"/>
    <mergeCell ref="G37:H37"/>
    <mergeCell ref="G38:H38"/>
    <mergeCell ref="B28:C28"/>
    <mergeCell ref="D29:E29"/>
    <mergeCell ref="B30:H30"/>
    <mergeCell ref="B32:C32"/>
    <mergeCell ref="B31:E31"/>
    <mergeCell ref="F31:H31"/>
    <mergeCell ref="B29:C29"/>
    <mergeCell ref="D28:E28"/>
    <mergeCell ref="B25:E25"/>
    <mergeCell ref="F25:H25"/>
    <mergeCell ref="B26:E26"/>
    <mergeCell ref="F26:H26"/>
    <mergeCell ref="B27:E27"/>
    <mergeCell ref="F27:H27"/>
    <mergeCell ref="C11:E11"/>
    <mergeCell ref="G11:H11"/>
    <mergeCell ref="B9:D9"/>
    <mergeCell ref="G9:H9"/>
    <mergeCell ref="E9:F9"/>
    <mergeCell ref="B10:E10"/>
    <mergeCell ref="F10:H10"/>
    <mergeCell ref="B21:H21"/>
    <mergeCell ref="B22:H22"/>
    <mergeCell ref="B23:H23"/>
    <mergeCell ref="B24:H24"/>
    <mergeCell ref="G15:H15"/>
    <mergeCell ref="B18:E18"/>
    <mergeCell ref="F18:H18"/>
    <mergeCell ref="F19:G19"/>
    <mergeCell ref="F20:G20"/>
    <mergeCell ref="B5:H5"/>
    <mergeCell ref="B6:H6"/>
    <mergeCell ref="B7:H7"/>
    <mergeCell ref="B8:D8"/>
    <mergeCell ref="G8:H8"/>
    <mergeCell ref="E8:F8"/>
    <mergeCell ref="B12:H12"/>
    <mergeCell ref="C16:D16"/>
    <mergeCell ref="C17:D17"/>
    <mergeCell ref="C13:D13"/>
    <mergeCell ref="C14:D14"/>
    <mergeCell ref="B15:F15"/>
  </mergeCells>
  <conditionalFormatting sqref="B38:F38">
    <cfRule type="containsText" dxfId="217" priority="1" operator="containsText" text="NO APLICA">
      <formula>NOT(ISERROR(SEARCH("NO APLICA",B38)))</formula>
    </cfRule>
    <cfRule type="cellIs" dxfId="216" priority="2" operator="greaterThan">
      <formula>1.2</formula>
    </cfRule>
    <cfRule type="cellIs" dxfId="215" priority="3" operator="lessThan">
      <formula>0.5</formula>
    </cfRule>
    <cfRule type="cellIs" dxfId="214" priority="4" operator="between">
      <formula>0.5</formula>
      <formula>0.7</formula>
    </cfRule>
    <cfRule type="cellIs" dxfId="213" priority="5" operator="greaterThan">
      <formula>0.7</formula>
    </cfRule>
  </conditionalFormatting>
  <hyperlinks>
    <hyperlink ref="B52" r:id="rId1" xr:uid="{09EFC4F7-BA3C-4BE5-93E1-81F50815CCD9}"/>
  </hyperlinks>
  <printOptions horizontalCentered="1" verticalCentered="1"/>
  <pageMargins left="0.70866141732283472" right="0.70866141732283472" top="0.47244094488188981" bottom="0.19685039370078741" header="0.31496062992125984" footer="0.31496062992125984"/>
  <pageSetup paperSize="5" scale="63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3.1.1.1.6'!B38:F38</xm:f>
              <xm:sqref>G38</xm:sqref>
            </x14:sparkline>
          </x14:sparklines>
        </x14:sparklineGroup>
      </x14:sparklineGroup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FE2A2-0F72-4EBD-B1B9-B50D29C43520}">
  <sheetPr codeName="Hoja35"/>
  <dimension ref="B1:Q54"/>
  <sheetViews>
    <sheetView showGridLines="0" topLeftCell="B34" zoomScaleNormal="100" workbookViewId="0">
      <selection activeCell="F38" sqref="F38"/>
    </sheetView>
  </sheetViews>
  <sheetFormatPr baseColWidth="10" defaultRowHeight="14.25"/>
  <cols>
    <col min="1" max="1" width="11.42578125" style="1"/>
    <col min="2" max="8" width="17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590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4" customHeight="1">
      <c r="B8" s="76" t="s">
        <v>117</v>
      </c>
      <c r="C8" s="77"/>
      <c r="D8" s="78"/>
      <c r="E8" s="79" t="s">
        <v>77</v>
      </c>
      <c r="F8" s="78"/>
      <c r="G8" s="79" t="s">
        <v>1</v>
      </c>
      <c r="H8" s="80"/>
      <c r="J8" s="4"/>
      <c r="K8" s="4"/>
      <c r="L8" s="4"/>
      <c r="M8" s="4"/>
      <c r="N8" s="4"/>
      <c r="O8" s="4"/>
      <c r="P8" s="4"/>
      <c r="Q8" s="4"/>
    </row>
    <row r="9" spans="2:17" ht="51.75" customHeight="1">
      <c r="B9" s="81" t="s">
        <v>575</v>
      </c>
      <c r="C9" s="82"/>
      <c r="D9" s="83"/>
      <c r="E9" s="84" t="s">
        <v>574</v>
      </c>
      <c r="F9" s="83"/>
      <c r="G9" s="84" t="s">
        <v>198</v>
      </c>
      <c r="H9" s="85"/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80.099999999999994" customHeight="1">
      <c r="B11" s="233" t="s">
        <v>75</v>
      </c>
      <c r="C11" s="195" t="s">
        <v>589</v>
      </c>
      <c r="D11" s="194"/>
      <c r="E11" s="193"/>
      <c r="F11" s="232" t="s">
        <v>588</v>
      </c>
      <c r="G11" s="196" t="s">
        <v>587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572</v>
      </c>
      <c r="C14" s="113" t="s">
        <v>571</v>
      </c>
      <c r="D14" s="112"/>
      <c r="E14" s="56" t="s">
        <v>570</v>
      </c>
      <c r="F14" s="56" t="s">
        <v>570</v>
      </c>
      <c r="G14" s="56" t="s">
        <v>570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569</v>
      </c>
      <c r="D17" s="83"/>
      <c r="E17" s="54" t="s">
        <v>180</v>
      </c>
      <c r="F17" s="54" t="s">
        <v>131</v>
      </c>
      <c r="G17" s="50" t="s">
        <v>19</v>
      </c>
      <c r="H17" s="55" t="s">
        <v>568</v>
      </c>
    </row>
    <row r="18" spans="2:8" ht="30.95" customHeight="1">
      <c r="B18" s="76" t="s">
        <v>567</v>
      </c>
      <c r="C18" s="77"/>
      <c r="D18" s="77"/>
      <c r="E18" s="78"/>
      <c r="F18" s="79" t="s">
        <v>20</v>
      </c>
      <c r="G18" s="77"/>
      <c r="H18" s="80"/>
    </row>
    <row r="19" spans="2:8" ht="60.75" customHeight="1">
      <c r="B19" s="62" t="s">
        <v>21</v>
      </c>
      <c r="C19" s="52" t="s">
        <v>22</v>
      </c>
      <c r="D19" s="52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565</v>
      </c>
      <c r="C20" s="56" t="s">
        <v>25</v>
      </c>
      <c r="D20" s="56" t="s">
        <v>586</v>
      </c>
      <c r="E20" s="56" t="s">
        <v>25</v>
      </c>
      <c r="F20" s="114" t="s">
        <v>565</v>
      </c>
      <c r="G20" s="114"/>
      <c r="H20" s="48" t="s">
        <v>564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35.1" customHeight="1">
      <c r="B22" s="81" t="s">
        <v>585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584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2481</v>
      </c>
      <c r="C29" s="138"/>
      <c r="D29" s="84">
        <v>2021</v>
      </c>
      <c r="E29" s="83"/>
      <c r="F29" s="5">
        <v>2300</v>
      </c>
      <c r="G29" s="9">
        <v>-7.2900000000000006E-2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19.5" customHeight="1" thickBot="1">
      <c r="B31" s="154" t="s">
        <v>70</v>
      </c>
      <c r="C31" s="155"/>
      <c r="D31" s="155"/>
      <c r="E31" s="156"/>
      <c r="F31" s="154" t="s">
        <v>147</v>
      </c>
      <c r="G31" s="155"/>
      <c r="H31" s="156"/>
    </row>
    <row r="32" spans="2:8" ht="26.1" customHeight="1" thickBot="1">
      <c r="B32" s="189" t="s">
        <v>36</v>
      </c>
      <c r="C32" s="188"/>
      <c r="D32" s="187" t="s">
        <v>37</v>
      </c>
      <c r="E32" s="186" t="s">
        <v>38</v>
      </c>
      <c r="F32" s="185" t="s">
        <v>36</v>
      </c>
      <c r="G32" s="184" t="s">
        <v>37</v>
      </c>
      <c r="H32" s="183" t="s">
        <v>38</v>
      </c>
    </row>
    <row r="33" spans="2:9" ht="45.95" customHeight="1" thickBot="1">
      <c r="B33" s="231" t="s">
        <v>238</v>
      </c>
      <c r="C33" s="230"/>
      <c r="D33" s="228" t="s">
        <v>71</v>
      </c>
      <c r="E33" s="228" t="s">
        <v>237</v>
      </c>
      <c r="F33" s="229" t="s">
        <v>72</v>
      </c>
      <c r="G33" s="228" t="s">
        <v>73</v>
      </c>
      <c r="H33" s="22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77"/>
      <c r="G34" s="148"/>
      <c r="H34" s="80"/>
    </row>
    <row r="35" spans="2:9" ht="138.75" customHeight="1" thickBot="1">
      <c r="B35" s="182" t="s">
        <v>583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43</v>
      </c>
      <c r="F37" s="8" t="s">
        <v>45</v>
      </c>
      <c r="G37" s="154" t="s">
        <v>46</v>
      </c>
      <c r="H37" s="156"/>
    </row>
    <row r="38" spans="2:9" ht="38.1" customHeight="1" thickBot="1">
      <c r="B38" s="217">
        <v>0.85909999999999997</v>
      </c>
      <c r="C38" s="217">
        <v>0.91300000000000003</v>
      </c>
      <c r="D38" s="217">
        <v>0.95299999999999996</v>
      </c>
      <c r="E38" s="217" t="s">
        <v>62</v>
      </c>
      <c r="F38" s="217">
        <v>0.68130000000000002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7.75" customHeight="1">
      <c r="B40" s="81" t="s">
        <v>582</v>
      </c>
      <c r="C40" s="82"/>
      <c r="D40" s="82"/>
      <c r="E40" s="83"/>
      <c r="F40" s="84" t="s">
        <v>581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4" customHeight="1">
      <c r="B42" s="81" t="s">
        <v>580</v>
      </c>
      <c r="C42" s="82"/>
      <c r="D42" s="82"/>
      <c r="E42" s="83"/>
      <c r="F42" s="84" t="s">
        <v>554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6.25" customHeight="1">
      <c r="B44" s="81" t="s">
        <v>579</v>
      </c>
      <c r="C44" s="82"/>
      <c r="D44" s="82"/>
      <c r="E44" s="83"/>
      <c r="F44" s="84" t="s">
        <v>578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6.25" customHeight="1">
      <c r="B46" s="84" t="s">
        <v>577</v>
      </c>
      <c r="C46" s="82"/>
      <c r="D46" s="82"/>
      <c r="E46" s="82"/>
      <c r="F46" s="84" t="s">
        <v>554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21.75" customHeight="1">
      <c r="B48" s="81" t="s">
        <v>553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552</v>
      </c>
      <c r="C50" s="82"/>
      <c r="D50" s="82"/>
      <c r="E50" s="83"/>
      <c r="F50" s="84" t="s">
        <v>160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24.75" customHeight="1" thickBot="1">
      <c r="B52" s="226" t="s">
        <v>551</v>
      </c>
      <c r="C52" s="225"/>
      <c r="D52" s="225"/>
      <c r="E52" s="224"/>
      <c r="F52" s="175" t="s">
        <v>550</v>
      </c>
      <c r="G52" s="174"/>
      <c r="H52" s="173"/>
    </row>
    <row r="53" spans="2:8" ht="75.7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6">
    <mergeCell ref="B5:H5"/>
    <mergeCell ref="B6:H6"/>
    <mergeCell ref="B7:H7"/>
    <mergeCell ref="B10:E10"/>
    <mergeCell ref="F10:H10"/>
    <mergeCell ref="C11:E11"/>
    <mergeCell ref="G11:H11"/>
    <mergeCell ref="C13:D13"/>
    <mergeCell ref="C14:D14"/>
    <mergeCell ref="B15:F15"/>
    <mergeCell ref="G15:H15"/>
    <mergeCell ref="C16:D16"/>
    <mergeCell ref="B12:H12"/>
    <mergeCell ref="B21:H21"/>
    <mergeCell ref="B22:H22"/>
    <mergeCell ref="B23:H23"/>
    <mergeCell ref="B29:C29"/>
    <mergeCell ref="D29:E29"/>
    <mergeCell ref="B30:H30"/>
    <mergeCell ref="B24:H24"/>
    <mergeCell ref="F27:H27"/>
    <mergeCell ref="B31:E31"/>
    <mergeCell ref="F31:H31"/>
    <mergeCell ref="C17:D17"/>
    <mergeCell ref="B18:E18"/>
    <mergeCell ref="F18:H18"/>
    <mergeCell ref="B28:C28"/>
    <mergeCell ref="D28:E28"/>
    <mergeCell ref="F19:G19"/>
    <mergeCell ref="F20:G20"/>
    <mergeCell ref="G38:H38"/>
    <mergeCell ref="B39:E39"/>
    <mergeCell ref="F39:H39"/>
    <mergeCell ref="B40:E40"/>
    <mergeCell ref="F40:H40"/>
    <mergeCell ref="B25:E25"/>
    <mergeCell ref="F25:H25"/>
    <mergeCell ref="B26:E26"/>
    <mergeCell ref="F26:H26"/>
    <mergeCell ref="B27:E27"/>
    <mergeCell ref="F46:H46"/>
    <mergeCell ref="B47:H47"/>
    <mergeCell ref="B41:E41"/>
    <mergeCell ref="F41:H41"/>
    <mergeCell ref="B32:C32"/>
    <mergeCell ref="B33:C33"/>
    <mergeCell ref="B34:H34"/>
    <mergeCell ref="B35:H35"/>
    <mergeCell ref="B36:H36"/>
    <mergeCell ref="G37:H37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B49:E49"/>
    <mergeCell ref="F49:H49"/>
    <mergeCell ref="B50:E50"/>
    <mergeCell ref="F50:H50"/>
    <mergeCell ref="B51:E51"/>
    <mergeCell ref="F51:H51"/>
    <mergeCell ref="B52:E52"/>
    <mergeCell ref="F52:H52"/>
    <mergeCell ref="B53:H53"/>
    <mergeCell ref="B54:H54"/>
    <mergeCell ref="B8:D8"/>
    <mergeCell ref="E8:F8"/>
    <mergeCell ref="G8:H8"/>
    <mergeCell ref="B9:D9"/>
    <mergeCell ref="E9:F9"/>
    <mergeCell ref="G9:H9"/>
  </mergeCells>
  <conditionalFormatting sqref="B38:F38">
    <cfRule type="containsText" dxfId="212" priority="1" operator="containsText" text="NO APLICA">
      <formula>NOT(ISERROR(SEARCH("NO APLICA",B38)))</formula>
    </cfRule>
    <cfRule type="cellIs" dxfId="211" priority="2" operator="greaterThan">
      <formula>1.2</formula>
    </cfRule>
    <cfRule type="cellIs" dxfId="210" priority="3" operator="lessThan">
      <formula>0.5</formula>
    </cfRule>
    <cfRule type="cellIs" dxfId="209" priority="4" operator="between">
      <formula>0.5</formula>
      <formula>0.7</formula>
    </cfRule>
    <cfRule type="cellIs" dxfId="208" priority="5" operator="greaterThan">
      <formula>0.7</formula>
    </cfRule>
  </conditionalFormatting>
  <hyperlinks>
    <hyperlink ref="B52" r:id="rId1" xr:uid="{1E09D9FE-AC55-44E6-B7BE-56259B7878E7}"/>
  </hyperlinks>
  <printOptions horizontalCentered="1" verticalCentered="1"/>
  <pageMargins left="0.70866141732283472" right="0.70866141732283472" top="0.47244094488188981" bottom="0.19685039370078741" header="0.31496062992125984" footer="0.31496062992125984"/>
  <pageSetup paperSize="5" scale="63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3.1.1.1.6.1'!B38:F38</xm:f>
              <xm:sqref>G38</xm:sqref>
            </x14:sparkline>
          </x14:sparklines>
        </x14:sparklineGroup>
      </x14:sparklineGroup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55541-C44A-4A59-B37C-8A252A459E18}">
  <sheetPr codeName="Hoja36"/>
  <dimension ref="B1:Q54"/>
  <sheetViews>
    <sheetView showGridLines="0" topLeftCell="A31" zoomScaleNormal="100" workbookViewId="0">
      <selection activeCell="F38" sqref="F38"/>
    </sheetView>
  </sheetViews>
  <sheetFormatPr baseColWidth="10" defaultRowHeight="14.25"/>
  <cols>
    <col min="1" max="1" width="11.42578125" style="1"/>
    <col min="2" max="8" width="17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601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4" customHeight="1">
      <c r="B8" s="76" t="s">
        <v>117</v>
      </c>
      <c r="C8" s="77"/>
      <c r="D8" s="78"/>
      <c r="E8" s="79" t="s">
        <v>77</v>
      </c>
      <c r="F8" s="78"/>
      <c r="G8" s="79" t="s">
        <v>1</v>
      </c>
      <c r="H8" s="80"/>
      <c r="J8" s="4"/>
      <c r="K8" s="4"/>
      <c r="L8" s="4"/>
      <c r="M8" s="4"/>
      <c r="N8" s="4"/>
      <c r="O8" s="4"/>
      <c r="P8" s="4"/>
      <c r="Q8" s="4"/>
    </row>
    <row r="9" spans="2:17" ht="51.75" customHeight="1">
      <c r="B9" s="81" t="s">
        <v>575</v>
      </c>
      <c r="C9" s="82"/>
      <c r="D9" s="83"/>
      <c r="E9" s="84" t="s">
        <v>574</v>
      </c>
      <c r="F9" s="83"/>
      <c r="G9" s="84" t="s">
        <v>198</v>
      </c>
      <c r="H9" s="85"/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80.099999999999994" customHeight="1">
      <c r="B11" s="233" t="s">
        <v>75</v>
      </c>
      <c r="C11" s="195" t="s">
        <v>76</v>
      </c>
      <c r="D11" s="194"/>
      <c r="E11" s="193"/>
      <c r="F11" s="232" t="s">
        <v>403</v>
      </c>
      <c r="G11" s="196" t="s">
        <v>573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572</v>
      </c>
      <c r="C14" s="113" t="s">
        <v>571</v>
      </c>
      <c r="D14" s="112"/>
      <c r="E14" s="56" t="s">
        <v>570</v>
      </c>
      <c r="F14" s="56" t="s">
        <v>570</v>
      </c>
      <c r="G14" s="56" t="s">
        <v>570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569</v>
      </c>
      <c r="D17" s="83"/>
      <c r="E17" s="54" t="s">
        <v>180</v>
      </c>
      <c r="F17" s="54" t="s">
        <v>131</v>
      </c>
      <c r="G17" s="50" t="s">
        <v>19</v>
      </c>
      <c r="H17" s="55" t="s">
        <v>568</v>
      </c>
    </row>
    <row r="18" spans="2:8" ht="30.95" customHeight="1">
      <c r="B18" s="76" t="s">
        <v>567</v>
      </c>
      <c r="C18" s="77"/>
      <c r="D18" s="77"/>
      <c r="E18" s="78"/>
      <c r="F18" s="79" t="s">
        <v>20</v>
      </c>
      <c r="G18" s="77"/>
      <c r="H18" s="80"/>
    </row>
    <row r="19" spans="2:8" ht="60.75" customHeight="1">
      <c r="B19" s="62" t="s">
        <v>21</v>
      </c>
      <c r="C19" s="52" t="s">
        <v>22</v>
      </c>
      <c r="D19" s="52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565</v>
      </c>
      <c r="C20" s="56" t="s">
        <v>25</v>
      </c>
      <c r="D20" s="56" t="s">
        <v>586</v>
      </c>
      <c r="E20" s="56" t="s">
        <v>25</v>
      </c>
      <c r="F20" s="114" t="s">
        <v>565</v>
      </c>
      <c r="G20" s="114"/>
      <c r="H20" s="48" t="s">
        <v>564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35.1" customHeight="1">
      <c r="B22" s="81" t="s">
        <v>600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599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1305</v>
      </c>
      <c r="C29" s="138"/>
      <c r="D29" s="84">
        <v>2021</v>
      </c>
      <c r="E29" s="83"/>
      <c r="F29" s="5">
        <v>1630</v>
      </c>
      <c r="G29" s="9">
        <v>0.249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19.5" customHeight="1" thickBot="1">
      <c r="B31" s="154" t="s">
        <v>70</v>
      </c>
      <c r="C31" s="155"/>
      <c r="D31" s="155"/>
      <c r="E31" s="156"/>
      <c r="F31" s="154" t="s">
        <v>147</v>
      </c>
      <c r="G31" s="155"/>
      <c r="H31" s="156"/>
    </row>
    <row r="32" spans="2:8" ht="26.1" customHeight="1" thickBot="1">
      <c r="B32" s="189" t="s">
        <v>36</v>
      </c>
      <c r="C32" s="188"/>
      <c r="D32" s="187" t="s">
        <v>37</v>
      </c>
      <c r="E32" s="186" t="s">
        <v>38</v>
      </c>
      <c r="F32" s="185" t="s">
        <v>36</v>
      </c>
      <c r="G32" s="184" t="s">
        <v>37</v>
      </c>
      <c r="H32" s="183" t="s">
        <v>38</v>
      </c>
    </row>
    <row r="33" spans="2:9" ht="45.95" customHeight="1" thickBot="1">
      <c r="B33" s="231" t="s">
        <v>238</v>
      </c>
      <c r="C33" s="230"/>
      <c r="D33" s="228" t="s">
        <v>71</v>
      </c>
      <c r="E33" s="228" t="s">
        <v>237</v>
      </c>
      <c r="F33" s="229" t="s">
        <v>72</v>
      </c>
      <c r="G33" s="228" t="s">
        <v>73</v>
      </c>
      <c r="H33" s="22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77"/>
      <c r="G34" s="148"/>
      <c r="H34" s="80"/>
    </row>
    <row r="35" spans="2:9" ht="138.75" customHeight="1" thickBot="1">
      <c r="B35" s="182" t="s">
        <v>598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43</v>
      </c>
      <c r="F37" s="8" t="s">
        <v>45</v>
      </c>
      <c r="G37" s="154" t="s">
        <v>46</v>
      </c>
      <c r="H37" s="156"/>
    </row>
    <row r="38" spans="2:9" ht="38.1" customHeight="1" thickBot="1">
      <c r="B38" s="217">
        <v>0</v>
      </c>
      <c r="C38" s="217">
        <v>0</v>
      </c>
      <c r="D38" s="217">
        <v>0</v>
      </c>
      <c r="E38" s="217" t="s">
        <v>62</v>
      </c>
      <c r="F38" s="217">
        <v>0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7.75" customHeight="1">
      <c r="B40" s="81" t="s">
        <v>597</v>
      </c>
      <c r="C40" s="82"/>
      <c r="D40" s="82"/>
      <c r="E40" s="83"/>
      <c r="F40" s="84" t="s">
        <v>596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4" customHeight="1">
      <c r="B42" s="81" t="s">
        <v>595</v>
      </c>
      <c r="C42" s="82"/>
      <c r="D42" s="82"/>
      <c r="E42" s="83"/>
      <c r="F42" s="84" t="s">
        <v>591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6.25" customHeight="1">
      <c r="B44" s="81" t="s">
        <v>594</v>
      </c>
      <c r="C44" s="82"/>
      <c r="D44" s="82"/>
      <c r="E44" s="83"/>
      <c r="F44" s="84" t="s">
        <v>593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6.25" customHeight="1">
      <c r="B46" s="81" t="s">
        <v>592</v>
      </c>
      <c r="C46" s="82"/>
      <c r="D46" s="82"/>
      <c r="E46" s="83"/>
      <c r="F46" s="84" t="s">
        <v>591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21.75" customHeight="1">
      <c r="B48" s="81" t="s">
        <v>553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552</v>
      </c>
      <c r="C50" s="82"/>
      <c r="D50" s="82"/>
      <c r="E50" s="83"/>
      <c r="F50" s="84" t="s">
        <v>160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24.75" customHeight="1" thickBot="1">
      <c r="B52" s="226" t="s">
        <v>551</v>
      </c>
      <c r="C52" s="225"/>
      <c r="D52" s="225"/>
      <c r="E52" s="224"/>
      <c r="F52" s="175" t="s">
        <v>550</v>
      </c>
      <c r="G52" s="174"/>
      <c r="H52" s="173"/>
    </row>
    <row r="53" spans="2:8" ht="75.7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6">
    <mergeCell ref="B5:H5"/>
    <mergeCell ref="B6:H6"/>
    <mergeCell ref="B7:H7"/>
    <mergeCell ref="B10:E10"/>
    <mergeCell ref="F10:H10"/>
    <mergeCell ref="C11:E11"/>
    <mergeCell ref="G11:H11"/>
    <mergeCell ref="C13:D13"/>
    <mergeCell ref="C14:D14"/>
    <mergeCell ref="B15:F15"/>
    <mergeCell ref="G15:H15"/>
    <mergeCell ref="C16:D16"/>
    <mergeCell ref="B12:H12"/>
    <mergeCell ref="B21:H21"/>
    <mergeCell ref="B22:H22"/>
    <mergeCell ref="B23:H23"/>
    <mergeCell ref="B29:C29"/>
    <mergeCell ref="D29:E29"/>
    <mergeCell ref="B30:H30"/>
    <mergeCell ref="B24:H24"/>
    <mergeCell ref="F27:H27"/>
    <mergeCell ref="B31:E31"/>
    <mergeCell ref="F31:H31"/>
    <mergeCell ref="C17:D17"/>
    <mergeCell ref="B18:E18"/>
    <mergeCell ref="F18:H18"/>
    <mergeCell ref="B28:C28"/>
    <mergeCell ref="D28:E28"/>
    <mergeCell ref="F19:G19"/>
    <mergeCell ref="F20:G20"/>
    <mergeCell ref="B39:E39"/>
    <mergeCell ref="F39:H39"/>
    <mergeCell ref="B40:E40"/>
    <mergeCell ref="F40:H40"/>
    <mergeCell ref="B35:H35"/>
    <mergeCell ref="B25:E25"/>
    <mergeCell ref="F25:H25"/>
    <mergeCell ref="B26:E26"/>
    <mergeCell ref="F26:H26"/>
    <mergeCell ref="B27:E27"/>
    <mergeCell ref="F46:H46"/>
    <mergeCell ref="B47:H47"/>
    <mergeCell ref="B41:E41"/>
    <mergeCell ref="F41:H41"/>
    <mergeCell ref="B32:C32"/>
    <mergeCell ref="B33:C33"/>
    <mergeCell ref="B34:H34"/>
    <mergeCell ref="B36:H36"/>
    <mergeCell ref="G37:H37"/>
    <mergeCell ref="G38:H38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B49:E49"/>
    <mergeCell ref="F49:H49"/>
    <mergeCell ref="B50:E50"/>
    <mergeCell ref="F50:H50"/>
    <mergeCell ref="B51:E51"/>
    <mergeCell ref="F51:H51"/>
    <mergeCell ref="B52:E52"/>
    <mergeCell ref="F52:H52"/>
    <mergeCell ref="B53:H53"/>
    <mergeCell ref="B54:H54"/>
    <mergeCell ref="B8:D8"/>
    <mergeCell ref="E8:F8"/>
    <mergeCell ref="G8:H8"/>
    <mergeCell ref="B9:D9"/>
    <mergeCell ref="E9:F9"/>
    <mergeCell ref="G9:H9"/>
  </mergeCells>
  <conditionalFormatting sqref="B38:F38">
    <cfRule type="containsText" dxfId="207" priority="1" operator="containsText" text="NO APLICA">
      <formula>NOT(ISERROR(SEARCH("NO APLICA",B38)))</formula>
    </cfRule>
    <cfRule type="cellIs" dxfId="206" priority="2" operator="greaterThan">
      <formula>1.2</formula>
    </cfRule>
    <cfRule type="cellIs" dxfId="205" priority="3" operator="lessThan">
      <formula>0.5</formula>
    </cfRule>
    <cfRule type="cellIs" dxfId="204" priority="4" operator="between">
      <formula>0.5</formula>
      <formula>0.7</formula>
    </cfRule>
    <cfRule type="cellIs" dxfId="203" priority="5" operator="greaterThan">
      <formula>0.7</formula>
    </cfRule>
  </conditionalFormatting>
  <hyperlinks>
    <hyperlink ref="B52" r:id="rId1" xr:uid="{D23CB467-CF15-48F7-9807-4B27EB1C345F}"/>
  </hyperlinks>
  <printOptions horizontalCentered="1" verticalCentered="1"/>
  <pageMargins left="0.70866141732283472" right="0.70866141732283472" top="0.47244094488188981" bottom="0.19685039370078741" header="0.31496062992125984" footer="0.31496062992125984"/>
  <pageSetup paperSize="5" scale="63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3.1.1.1.6.2'!B38:F38</xm:f>
              <xm:sqref>G38</xm:sqref>
            </x14:sparkline>
          </x14:sparklines>
        </x14:sparklineGroup>
      </x14:sparklineGroup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BE52D-CB03-4609-8C06-697F6C14F419}">
  <sheetPr codeName="Hoja37"/>
  <dimension ref="B1:Q54"/>
  <sheetViews>
    <sheetView showGridLines="0" topLeftCell="A37" zoomScaleNormal="100" workbookViewId="0">
      <selection activeCell="F38" sqref="F38"/>
    </sheetView>
  </sheetViews>
  <sheetFormatPr baseColWidth="10" defaultRowHeight="14.25"/>
  <cols>
    <col min="1" max="1" width="11.42578125" style="1"/>
    <col min="2" max="8" width="17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612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4" customHeight="1">
      <c r="B8" s="76" t="s">
        <v>117</v>
      </c>
      <c r="C8" s="77"/>
      <c r="D8" s="78"/>
      <c r="E8" s="79" t="s">
        <v>77</v>
      </c>
      <c r="F8" s="78"/>
      <c r="G8" s="79" t="s">
        <v>1</v>
      </c>
      <c r="H8" s="80"/>
      <c r="J8" s="4"/>
      <c r="K8" s="4"/>
      <c r="L8" s="4"/>
      <c r="M8" s="4"/>
      <c r="N8" s="4"/>
      <c r="O8" s="4"/>
      <c r="P8" s="4"/>
      <c r="Q8" s="4"/>
    </row>
    <row r="9" spans="2:17" ht="51.75" customHeight="1">
      <c r="B9" s="81" t="s">
        <v>575</v>
      </c>
      <c r="C9" s="82"/>
      <c r="D9" s="83"/>
      <c r="E9" s="84" t="s">
        <v>574</v>
      </c>
      <c r="F9" s="83"/>
      <c r="G9" s="84" t="s">
        <v>198</v>
      </c>
      <c r="H9" s="85"/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80.099999999999994" customHeight="1">
      <c r="B11" s="233" t="s">
        <v>75</v>
      </c>
      <c r="C11" s="195" t="s">
        <v>76</v>
      </c>
      <c r="D11" s="194"/>
      <c r="E11" s="193"/>
      <c r="F11" s="232" t="s">
        <v>403</v>
      </c>
      <c r="G11" s="196" t="s">
        <v>573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572</v>
      </c>
      <c r="C14" s="113" t="s">
        <v>571</v>
      </c>
      <c r="D14" s="112"/>
      <c r="E14" s="56" t="s">
        <v>570</v>
      </c>
      <c r="F14" s="56" t="s">
        <v>570</v>
      </c>
      <c r="G14" s="56" t="s">
        <v>570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569</v>
      </c>
      <c r="D17" s="83"/>
      <c r="E17" s="54" t="s">
        <v>180</v>
      </c>
      <c r="F17" s="54" t="s">
        <v>131</v>
      </c>
      <c r="G17" s="50" t="s">
        <v>19</v>
      </c>
      <c r="H17" s="55" t="s">
        <v>568</v>
      </c>
    </row>
    <row r="18" spans="2:8" ht="30.95" customHeight="1">
      <c r="B18" s="76" t="s">
        <v>567</v>
      </c>
      <c r="C18" s="77"/>
      <c r="D18" s="77"/>
      <c r="E18" s="78"/>
      <c r="F18" s="79" t="s">
        <v>20</v>
      </c>
      <c r="G18" s="77"/>
      <c r="H18" s="80"/>
    </row>
    <row r="19" spans="2:8" ht="60.75" customHeight="1">
      <c r="B19" s="62" t="s">
        <v>21</v>
      </c>
      <c r="C19" s="52" t="s">
        <v>22</v>
      </c>
      <c r="D19" s="52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565</v>
      </c>
      <c r="C20" s="56" t="s">
        <v>25</v>
      </c>
      <c r="D20" s="56" t="s">
        <v>586</v>
      </c>
      <c r="E20" s="56" t="s">
        <v>25</v>
      </c>
      <c r="F20" s="114" t="s">
        <v>565</v>
      </c>
      <c r="G20" s="114"/>
      <c r="H20" s="48" t="s">
        <v>564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35.1" customHeight="1">
      <c r="B22" s="81" t="s">
        <v>611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610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3</v>
      </c>
      <c r="C29" s="138"/>
      <c r="D29" s="84">
        <v>2021</v>
      </c>
      <c r="E29" s="83"/>
      <c r="F29" s="5">
        <v>15</v>
      </c>
      <c r="G29" s="9">
        <v>4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19.5" customHeight="1" thickBot="1">
      <c r="B31" s="154" t="s">
        <v>70</v>
      </c>
      <c r="C31" s="155"/>
      <c r="D31" s="155"/>
      <c r="E31" s="156"/>
      <c r="F31" s="154" t="s">
        <v>147</v>
      </c>
      <c r="G31" s="155"/>
      <c r="H31" s="156"/>
    </row>
    <row r="32" spans="2:8" ht="26.1" customHeight="1" thickBot="1">
      <c r="B32" s="189" t="s">
        <v>36</v>
      </c>
      <c r="C32" s="188"/>
      <c r="D32" s="187" t="s">
        <v>37</v>
      </c>
      <c r="E32" s="186" t="s">
        <v>38</v>
      </c>
      <c r="F32" s="185" t="s">
        <v>36</v>
      </c>
      <c r="G32" s="184" t="s">
        <v>37</v>
      </c>
      <c r="H32" s="183" t="s">
        <v>38</v>
      </c>
    </row>
    <row r="33" spans="2:9" ht="45.95" customHeight="1" thickBot="1">
      <c r="B33" s="231" t="s">
        <v>238</v>
      </c>
      <c r="C33" s="230"/>
      <c r="D33" s="228" t="s">
        <v>71</v>
      </c>
      <c r="E33" s="228" t="s">
        <v>237</v>
      </c>
      <c r="F33" s="229" t="s">
        <v>72</v>
      </c>
      <c r="G33" s="228" t="s">
        <v>73</v>
      </c>
      <c r="H33" s="22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77"/>
      <c r="G34" s="148"/>
      <c r="H34" s="80"/>
    </row>
    <row r="35" spans="2:9" ht="138.75" customHeight="1" thickBot="1">
      <c r="B35" s="182" t="s">
        <v>609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43</v>
      </c>
      <c r="F37" s="8" t="s">
        <v>45</v>
      </c>
      <c r="G37" s="154" t="s">
        <v>46</v>
      </c>
      <c r="H37" s="156"/>
    </row>
    <row r="38" spans="2:9" ht="38.1" customHeight="1" thickBot="1">
      <c r="B38" s="217">
        <v>0</v>
      </c>
      <c r="C38" s="217">
        <v>1.25</v>
      </c>
      <c r="D38" s="217">
        <v>0.5</v>
      </c>
      <c r="E38" s="217" t="s">
        <v>62</v>
      </c>
      <c r="F38" s="217">
        <v>0.4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7.75" customHeight="1">
      <c r="B40" s="81" t="s">
        <v>608</v>
      </c>
      <c r="C40" s="82"/>
      <c r="D40" s="82"/>
      <c r="E40" s="83"/>
      <c r="F40" s="84" t="s">
        <v>607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4" customHeight="1">
      <c r="B42" s="81" t="s">
        <v>606</v>
      </c>
      <c r="C42" s="82"/>
      <c r="D42" s="82"/>
      <c r="E42" s="83"/>
      <c r="F42" s="84" t="s">
        <v>602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6.25" customHeight="1">
      <c r="B44" s="81" t="s">
        <v>605</v>
      </c>
      <c r="C44" s="82"/>
      <c r="D44" s="82"/>
      <c r="E44" s="83"/>
      <c r="F44" s="84" t="s">
        <v>604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6.25" customHeight="1">
      <c r="B46" s="81" t="s">
        <v>603</v>
      </c>
      <c r="C46" s="82"/>
      <c r="D46" s="82"/>
      <c r="E46" s="83"/>
      <c r="F46" s="84" t="s">
        <v>602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21.75" customHeight="1">
      <c r="B48" s="81" t="s">
        <v>553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552</v>
      </c>
      <c r="C50" s="82"/>
      <c r="D50" s="82"/>
      <c r="E50" s="83"/>
      <c r="F50" s="84" t="s">
        <v>160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24.75" customHeight="1" thickBot="1">
      <c r="B52" s="226" t="s">
        <v>551</v>
      </c>
      <c r="C52" s="225"/>
      <c r="D52" s="225"/>
      <c r="E52" s="224"/>
      <c r="F52" s="175" t="s">
        <v>550</v>
      </c>
      <c r="G52" s="174"/>
      <c r="H52" s="173"/>
    </row>
    <row r="53" spans="2:8" ht="75.7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6">
    <mergeCell ref="B5:H5"/>
    <mergeCell ref="B6:H6"/>
    <mergeCell ref="B7:H7"/>
    <mergeCell ref="B10:E10"/>
    <mergeCell ref="F10:H10"/>
    <mergeCell ref="C11:E11"/>
    <mergeCell ref="G11:H11"/>
    <mergeCell ref="C13:D13"/>
    <mergeCell ref="C14:D14"/>
    <mergeCell ref="B15:F15"/>
    <mergeCell ref="G15:H15"/>
    <mergeCell ref="C16:D16"/>
    <mergeCell ref="B12:H12"/>
    <mergeCell ref="B21:H21"/>
    <mergeCell ref="B22:H22"/>
    <mergeCell ref="B23:H23"/>
    <mergeCell ref="B29:C29"/>
    <mergeCell ref="D29:E29"/>
    <mergeCell ref="B30:H30"/>
    <mergeCell ref="B24:H24"/>
    <mergeCell ref="F27:H27"/>
    <mergeCell ref="B31:E31"/>
    <mergeCell ref="F31:H31"/>
    <mergeCell ref="C17:D17"/>
    <mergeCell ref="B18:E18"/>
    <mergeCell ref="F18:H18"/>
    <mergeCell ref="B28:C28"/>
    <mergeCell ref="D28:E28"/>
    <mergeCell ref="F19:G19"/>
    <mergeCell ref="F20:G20"/>
    <mergeCell ref="B39:E39"/>
    <mergeCell ref="F39:H39"/>
    <mergeCell ref="B40:E40"/>
    <mergeCell ref="F40:H40"/>
    <mergeCell ref="B35:H35"/>
    <mergeCell ref="B25:E25"/>
    <mergeCell ref="F25:H25"/>
    <mergeCell ref="B26:E26"/>
    <mergeCell ref="F26:H26"/>
    <mergeCell ref="B27:E27"/>
    <mergeCell ref="F46:H46"/>
    <mergeCell ref="B47:H47"/>
    <mergeCell ref="B41:E41"/>
    <mergeCell ref="F41:H41"/>
    <mergeCell ref="B32:C32"/>
    <mergeCell ref="B33:C33"/>
    <mergeCell ref="B34:H34"/>
    <mergeCell ref="B36:H36"/>
    <mergeCell ref="G37:H37"/>
    <mergeCell ref="G38:H38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B49:E49"/>
    <mergeCell ref="F49:H49"/>
    <mergeCell ref="B50:E50"/>
    <mergeCell ref="F50:H50"/>
    <mergeCell ref="B51:E51"/>
    <mergeCell ref="F51:H51"/>
    <mergeCell ref="B52:E52"/>
    <mergeCell ref="F52:H52"/>
    <mergeCell ref="B53:H53"/>
    <mergeCell ref="B54:H54"/>
    <mergeCell ref="B8:D8"/>
    <mergeCell ref="E8:F8"/>
    <mergeCell ref="G8:H8"/>
    <mergeCell ref="B9:D9"/>
    <mergeCell ref="E9:F9"/>
    <mergeCell ref="G9:H9"/>
  </mergeCells>
  <conditionalFormatting sqref="B38:F38">
    <cfRule type="containsText" dxfId="202" priority="1" operator="containsText" text="NO APLICA">
      <formula>NOT(ISERROR(SEARCH("NO APLICA",B38)))</formula>
    </cfRule>
    <cfRule type="cellIs" dxfId="201" priority="2" operator="greaterThan">
      <formula>1.2</formula>
    </cfRule>
    <cfRule type="cellIs" dxfId="200" priority="3" operator="lessThan">
      <formula>0.5</formula>
    </cfRule>
    <cfRule type="cellIs" dxfId="199" priority="4" operator="between">
      <formula>0.5</formula>
      <formula>0.7</formula>
    </cfRule>
    <cfRule type="cellIs" dxfId="198" priority="5" operator="greaterThan">
      <formula>0.7</formula>
    </cfRule>
  </conditionalFormatting>
  <hyperlinks>
    <hyperlink ref="B52" r:id="rId1" xr:uid="{667B3D27-9044-4930-98F2-EF1D38CC92C2}"/>
  </hyperlinks>
  <printOptions horizontalCentered="1" verticalCentered="1"/>
  <pageMargins left="0.70866141732283472" right="0.70866141732283472" top="0.47244094488188981" bottom="0.19685039370078741" header="0.31496062992125984" footer="0.31496062992125984"/>
  <pageSetup paperSize="5" scale="63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3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3.1.1.1.6.3'!B38:F38</xm:f>
              <xm:sqref>G38</xm:sqref>
            </x14:sparkline>
          </x14:sparklines>
        </x14:sparklineGroup>
      </x14:sparklineGroup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6C875-1875-48CB-8DA7-39156B3B2619}">
  <sheetPr codeName="Hoja38"/>
  <dimension ref="B1:Q54"/>
  <sheetViews>
    <sheetView showGridLines="0" topLeftCell="A35" zoomScaleNormal="100" workbookViewId="0">
      <selection activeCell="F38" sqref="F38"/>
    </sheetView>
  </sheetViews>
  <sheetFormatPr baseColWidth="10" defaultRowHeight="14.25"/>
  <cols>
    <col min="1" max="1" width="11.42578125" style="1"/>
    <col min="2" max="8" width="17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625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4" customHeight="1">
      <c r="B8" s="76" t="s">
        <v>117</v>
      </c>
      <c r="C8" s="77"/>
      <c r="D8" s="78"/>
      <c r="E8" s="79" t="s">
        <v>77</v>
      </c>
      <c r="F8" s="78"/>
      <c r="G8" s="79" t="s">
        <v>1</v>
      </c>
      <c r="H8" s="80"/>
      <c r="J8" s="4"/>
      <c r="K8" s="4"/>
      <c r="L8" s="4"/>
      <c r="M8" s="4"/>
      <c r="N8" s="4"/>
      <c r="O8" s="4"/>
      <c r="P8" s="4"/>
      <c r="Q8" s="4"/>
    </row>
    <row r="9" spans="2:17" ht="51.75" customHeight="1">
      <c r="B9" s="81" t="s">
        <v>575</v>
      </c>
      <c r="C9" s="82"/>
      <c r="D9" s="83"/>
      <c r="E9" s="84" t="s">
        <v>574</v>
      </c>
      <c r="F9" s="83"/>
      <c r="G9" s="84" t="s">
        <v>198</v>
      </c>
      <c r="H9" s="85"/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80.099999999999994" customHeight="1">
      <c r="B11" s="233" t="s">
        <v>75</v>
      </c>
      <c r="C11" s="195" t="s">
        <v>76</v>
      </c>
      <c r="D11" s="194"/>
      <c r="E11" s="193"/>
      <c r="F11" s="232" t="s">
        <v>624</v>
      </c>
      <c r="G11" s="196" t="s">
        <v>623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572</v>
      </c>
      <c r="C14" s="113" t="s">
        <v>571</v>
      </c>
      <c r="D14" s="112"/>
      <c r="E14" s="56" t="s">
        <v>570</v>
      </c>
      <c r="F14" s="56" t="s">
        <v>570</v>
      </c>
      <c r="G14" s="56" t="s">
        <v>570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569</v>
      </c>
      <c r="D17" s="83"/>
      <c r="E17" s="54" t="s">
        <v>180</v>
      </c>
      <c r="F17" s="54" t="s">
        <v>131</v>
      </c>
      <c r="G17" s="50" t="s">
        <v>19</v>
      </c>
      <c r="H17" s="55" t="s">
        <v>568</v>
      </c>
    </row>
    <row r="18" spans="2:8" ht="30.95" customHeight="1">
      <c r="B18" s="76" t="s">
        <v>567</v>
      </c>
      <c r="C18" s="77"/>
      <c r="D18" s="77"/>
      <c r="E18" s="78"/>
      <c r="F18" s="79" t="s">
        <v>20</v>
      </c>
      <c r="G18" s="77"/>
      <c r="H18" s="80"/>
    </row>
    <row r="19" spans="2:8" ht="60.75" customHeight="1">
      <c r="B19" s="62" t="s">
        <v>21</v>
      </c>
      <c r="C19" s="52" t="s">
        <v>22</v>
      </c>
      <c r="D19" s="52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565</v>
      </c>
      <c r="C20" s="56" t="s">
        <v>25</v>
      </c>
      <c r="D20" s="56" t="s">
        <v>586</v>
      </c>
      <c r="E20" s="56" t="s">
        <v>25</v>
      </c>
      <c r="F20" s="114" t="s">
        <v>565</v>
      </c>
      <c r="G20" s="114"/>
      <c r="H20" s="48" t="s">
        <v>564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35.1" customHeight="1">
      <c r="B22" s="81" t="s">
        <v>622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621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1439</v>
      </c>
      <c r="C29" s="138"/>
      <c r="D29" s="84">
        <v>2021</v>
      </c>
      <c r="E29" s="83"/>
      <c r="F29" s="5">
        <v>1400</v>
      </c>
      <c r="G29" s="9">
        <v>-2.7099999999999999E-2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19.5" customHeight="1" thickBot="1">
      <c r="B31" s="154" t="s">
        <v>70</v>
      </c>
      <c r="C31" s="155"/>
      <c r="D31" s="155"/>
      <c r="E31" s="156"/>
      <c r="F31" s="154" t="s">
        <v>147</v>
      </c>
      <c r="G31" s="155"/>
      <c r="H31" s="156"/>
    </row>
    <row r="32" spans="2:8" ht="26.1" customHeight="1" thickBot="1">
      <c r="B32" s="189" t="s">
        <v>36</v>
      </c>
      <c r="C32" s="188"/>
      <c r="D32" s="187" t="s">
        <v>37</v>
      </c>
      <c r="E32" s="186" t="s">
        <v>38</v>
      </c>
      <c r="F32" s="185" t="s">
        <v>36</v>
      </c>
      <c r="G32" s="184" t="s">
        <v>37</v>
      </c>
      <c r="H32" s="183" t="s">
        <v>38</v>
      </c>
    </row>
    <row r="33" spans="2:9" ht="45.95" customHeight="1" thickBot="1">
      <c r="B33" s="231" t="s">
        <v>238</v>
      </c>
      <c r="C33" s="230"/>
      <c r="D33" s="228" t="s">
        <v>71</v>
      </c>
      <c r="E33" s="228" t="s">
        <v>237</v>
      </c>
      <c r="F33" s="229" t="s">
        <v>72</v>
      </c>
      <c r="G33" s="228" t="s">
        <v>73</v>
      </c>
      <c r="H33" s="22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77"/>
      <c r="G34" s="148"/>
      <c r="H34" s="80"/>
    </row>
    <row r="35" spans="2:9" ht="138.75" customHeight="1" thickBot="1">
      <c r="B35" s="182" t="s">
        <v>620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43</v>
      </c>
      <c r="F37" s="8" t="s">
        <v>45</v>
      </c>
      <c r="G37" s="154" t="s">
        <v>46</v>
      </c>
      <c r="H37" s="156"/>
    </row>
    <row r="38" spans="2:9" ht="38.1" customHeight="1" thickBot="1">
      <c r="B38" s="217">
        <v>0.58109999999999995</v>
      </c>
      <c r="C38" s="217">
        <v>0.43680000000000002</v>
      </c>
      <c r="D38" s="217">
        <v>0.26790000000000003</v>
      </c>
      <c r="E38" s="217" t="s">
        <v>62</v>
      </c>
      <c r="F38" s="217">
        <v>0.32569999999999999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7.75" customHeight="1">
      <c r="B40" s="81" t="s">
        <v>619</v>
      </c>
      <c r="C40" s="82"/>
      <c r="D40" s="82"/>
      <c r="E40" s="83"/>
      <c r="F40" s="84" t="s">
        <v>618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4" customHeight="1">
      <c r="B42" s="81" t="s">
        <v>617</v>
      </c>
      <c r="C42" s="82"/>
      <c r="D42" s="82"/>
      <c r="E42" s="83"/>
      <c r="F42" s="84" t="s">
        <v>613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6.25" customHeight="1">
      <c r="B44" s="81" t="s">
        <v>616</v>
      </c>
      <c r="C44" s="82"/>
      <c r="D44" s="82"/>
      <c r="E44" s="83"/>
      <c r="F44" s="84" t="s">
        <v>615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6.25" customHeight="1">
      <c r="B46" s="81" t="s">
        <v>614</v>
      </c>
      <c r="C46" s="82"/>
      <c r="D46" s="82"/>
      <c r="E46" s="83"/>
      <c r="F46" s="84" t="s">
        <v>613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21.75" customHeight="1">
      <c r="B48" s="81" t="s">
        <v>553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552</v>
      </c>
      <c r="C50" s="82"/>
      <c r="D50" s="82"/>
      <c r="E50" s="83"/>
      <c r="F50" s="84" t="s">
        <v>160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24.75" customHeight="1" thickBot="1">
      <c r="B52" s="226" t="s">
        <v>551</v>
      </c>
      <c r="C52" s="225"/>
      <c r="D52" s="225"/>
      <c r="E52" s="224"/>
      <c r="F52" s="175" t="s">
        <v>550</v>
      </c>
      <c r="G52" s="174"/>
      <c r="H52" s="173"/>
    </row>
    <row r="53" spans="2:8" ht="75.7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6">
    <mergeCell ref="B5:H5"/>
    <mergeCell ref="B6:H6"/>
    <mergeCell ref="B7:H7"/>
    <mergeCell ref="B10:E10"/>
    <mergeCell ref="F10:H10"/>
    <mergeCell ref="C11:E11"/>
    <mergeCell ref="G11:H11"/>
    <mergeCell ref="C13:D13"/>
    <mergeCell ref="C14:D14"/>
    <mergeCell ref="B15:F15"/>
    <mergeCell ref="G15:H15"/>
    <mergeCell ref="C16:D16"/>
    <mergeCell ref="B12:H12"/>
    <mergeCell ref="B21:H21"/>
    <mergeCell ref="B22:H22"/>
    <mergeCell ref="B23:H23"/>
    <mergeCell ref="B29:C29"/>
    <mergeCell ref="D29:E29"/>
    <mergeCell ref="B30:H30"/>
    <mergeCell ref="B24:H24"/>
    <mergeCell ref="F27:H27"/>
    <mergeCell ref="B31:E31"/>
    <mergeCell ref="F31:H31"/>
    <mergeCell ref="C17:D17"/>
    <mergeCell ref="B18:E18"/>
    <mergeCell ref="F18:H18"/>
    <mergeCell ref="B28:C28"/>
    <mergeCell ref="D28:E28"/>
    <mergeCell ref="F19:G19"/>
    <mergeCell ref="F20:G20"/>
    <mergeCell ref="B39:E39"/>
    <mergeCell ref="F39:H39"/>
    <mergeCell ref="B40:E40"/>
    <mergeCell ref="F40:H40"/>
    <mergeCell ref="B35:H35"/>
    <mergeCell ref="B25:E25"/>
    <mergeCell ref="F25:H25"/>
    <mergeCell ref="B26:E26"/>
    <mergeCell ref="F26:H26"/>
    <mergeCell ref="B27:E27"/>
    <mergeCell ref="F46:H46"/>
    <mergeCell ref="B47:H47"/>
    <mergeCell ref="B41:E41"/>
    <mergeCell ref="F41:H41"/>
    <mergeCell ref="B32:C32"/>
    <mergeCell ref="B33:C33"/>
    <mergeCell ref="B34:H34"/>
    <mergeCell ref="B36:H36"/>
    <mergeCell ref="G37:H37"/>
    <mergeCell ref="G38:H38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B49:E49"/>
    <mergeCell ref="F49:H49"/>
    <mergeCell ref="B50:E50"/>
    <mergeCell ref="F50:H50"/>
    <mergeCell ref="B51:E51"/>
    <mergeCell ref="F51:H51"/>
    <mergeCell ref="B52:E52"/>
    <mergeCell ref="F52:H52"/>
    <mergeCell ref="B53:H53"/>
    <mergeCell ref="B54:H54"/>
    <mergeCell ref="B8:D8"/>
    <mergeCell ref="E8:F8"/>
    <mergeCell ref="G8:H8"/>
    <mergeCell ref="B9:D9"/>
    <mergeCell ref="E9:F9"/>
    <mergeCell ref="G9:H9"/>
  </mergeCells>
  <conditionalFormatting sqref="B38:F38">
    <cfRule type="containsText" dxfId="197" priority="1" operator="containsText" text="NO APLICA">
      <formula>NOT(ISERROR(SEARCH("NO APLICA",B38)))</formula>
    </cfRule>
    <cfRule type="cellIs" dxfId="196" priority="2" operator="greaterThan">
      <formula>1.2</formula>
    </cfRule>
    <cfRule type="cellIs" dxfId="195" priority="3" operator="lessThan">
      <formula>0.5</formula>
    </cfRule>
    <cfRule type="cellIs" dxfId="194" priority="4" operator="between">
      <formula>0.5</formula>
      <formula>0.7</formula>
    </cfRule>
    <cfRule type="cellIs" dxfId="193" priority="5" operator="greaterThan">
      <formula>0.7</formula>
    </cfRule>
  </conditionalFormatting>
  <hyperlinks>
    <hyperlink ref="B52" r:id="rId1" xr:uid="{869F039C-8E4F-4C29-B08A-7EA61ACCB35A}"/>
  </hyperlinks>
  <printOptions horizontalCentered="1" verticalCentered="1"/>
  <pageMargins left="0.70866141732283472" right="0.70866141732283472" top="0.47244094488188981" bottom="0.19685039370078741" header="0.11811023622047245" footer="0.11811023622047245"/>
  <pageSetup paperSize="5" scale="63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4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3.1.1.1.6.4'!B38:F38</xm:f>
              <xm:sqref>G38</xm:sqref>
            </x14:sparkline>
          </x14:sparklines>
        </x14:sparklineGroup>
      </x14:sparklineGroup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81E45-841B-4208-9162-545363CF3990}">
  <sheetPr codeName="Hoja39"/>
  <dimension ref="B1:Q54"/>
  <sheetViews>
    <sheetView showGridLines="0" topLeftCell="A33" zoomScaleNormal="100" workbookViewId="0">
      <selection activeCell="F38" sqref="F38"/>
    </sheetView>
  </sheetViews>
  <sheetFormatPr baseColWidth="10" defaultRowHeight="14.25"/>
  <cols>
    <col min="1" max="1" width="11.42578125" style="1"/>
    <col min="2" max="8" width="17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635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4" customHeight="1">
      <c r="B8" s="76" t="s">
        <v>117</v>
      </c>
      <c r="C8" s="77"/>
      <c r="D8" s="78"/>
      <c r="E8" s="79" t="s">
        <v>77</v>
      </c>
      <c r="F8" s="78"/>
      <c r="G8" s="79" t="s">
        <v>1</v>
      </c>
      <c r="H8" s="80"/>
      <c r="J8" s="4"/>
      <c r="K8" s="4"/>
      <c r="L8" s="4"/>
      <c r="M8" s="4"/>
      <c r="N8" s="4"/>
      <c r="O8" s="4"/>
      <c r="P8" s="4"/>
      <c r="Q8" s="4"/>
    </row>
    <row r="9" spans="2:17" ht="51.75" customHeight="1">
      <c r="B9" s="81" t="s">
        <v>575</v>
      </c>
      <c r="C9" s="82"/>
      <c r="D9" s="83"/>
      <c r="E9" s="84" t="s">
        <v>574</v>
      </c>
      <c r="F9" s="83"/>
      <c r="G9" s="84" t="s">
        <v>198</v>
      </c>
      <c r="H9" s="85"/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80.099999999999994" customHeight="1">
      <c r="B11" s="233" t="s">
        <v>75</v>
      </c>
      <c r="C11" s="195" t="s">
        <v>76</v>
      </c>
      <c r="D11" s="194"/>
      <c r="E11" s="193"/>
      <c r="F11" s="232" t="s">
        <v>403</v>
      </c>
      <c r="G11" s="196" t="s">
        <v>573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572</v>
      </c>
      <c r="C14" s="113" t="s">
        <v>571</v>
      </c>
      <c r="D14" s="112"/>
      <c r="E14" s="56" t="s">
        <v>570</v>
      </c>
      <c r="F14" s="56" t="s">
        <v>570</v>
      </c>
      <c r="G14" s="56" t="s">
        <v>570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569</v>
      </c>
      <c r="D17" s="83"/>
      <c r="E17" s="54" t="s">
        <v>180</v>
      </c>
      <c r="F17" s="54" t="s">
        <v>131</v>
      </c>
      <c r="G17" s="50" t="s">
        <v>19</v>
      </c>
      <c r="H17" s="55" t="s">
        <v>568</v>
      </c>
    </row>
    <row r="18" spans="2:8" ht="30.95" customHeight="1">
      <c r="B18" s="76" t="s">
        <v>567</v>
      </c>
      <c r="C18" s="77"/>
      <c r="D18" s="77"/>
      <c r="E18" s="78"/>
      <c r="F18" s="79" t="s">
        <v>20</v>
      </c>
      <c r="G18" s="77"/>
      <c r="H18" s="80"/>
    </row>
    <row r="19" spans="2:8" ht="60.75" customHeight="1">
      <c r="B19" s="62" t="s">
        <v>21</v>
      </c>
      <c r="C19" s="52" t="s">
        <v>22</v>
      </c>
      <c r="D19" s="52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565</v>
      </c>
      <c r="C20" s="56" t="s">
        <v>25</v>
      </c>
      <c r="D20" s="56" t="s">
        <v>586</v>
      </c>
      <c r="E20" s="56" t="s">
        <v>25</v>
      </c>
      <c r="F20" s="114" t="s">
        <v>565</v>
      </c>
      <c r="G20" s="114"/>
      <c r="H20" s="48" t="s">
        <v>564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35.1" customHeight="1">
      <c r="B22" s="81" t="s">
        <v>634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633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22</v>
      </c>
      <c r="C29" s="138"/>
      <c r="D29" s="84">
        <v>2021</v>
      </c>
      <c r="E29" s="83"/>
      <c r="F29" s="5">
        <v>27</v>
      </c>
      <c r="G29" s="9">
        <v>0.22720000000000001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19.5" customHeight="1" thickBot="1">
      <c r="B31" s="154" t="s">
        <v>70</v>
      </c>
      <c r="C31" s="155"/>
      <c r="D31" s="155"/>
      <c r="E31" s="156"/>
      <c r="F31" s="154" t="s">
        <v>147</v>
      </c>
      <c r="G31" s="155"/>
      <c r="H31" s="156"/>
    </row>
    <row r="32" spans="2:8" ht="26.1" customHeight="1" thickBot="1">
      <c r="B32" s="189" t="s">
        <v>36</v>
      </c>
      <c r="C32" s="188"/>
      <c r="D32" s="187" t="s">
        <v>37</v>
      </c>
      <c r="E32" s="186" t="s">
        <v>38</v>
      </c>
      <c r="F32" s="185" t="s">
        <v>36</v>
      </c>
      <c r="G32" s="184" t="s">
        <v>37</v>
      </c>
      <c r="H32" s="183" t="s">
        <v>38</v>
      </c>
    </row>
    <row r="33" spans="2:9" ht="45.95" customHeight="1" thickBot="1">
      <c r="B33" s="231" t="s">
        <v>238</v>
      </c>
      <c r="C33" s="230"/>
      <c r="D33" s="228" t="s">
        <v>71</v>
      </c>
      <c r="E33" s="228" t="s">
        <v>237</v>
      </c>
      <c r="F33" s="229" t="s">
        <v>72</v>
      </c>
      <c r="G33" s="228" t="s">
        <v>73</v>
      </c>
      <c r="H33" s="22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77"/>
      <c r="G34" s="148"/>
      <c r="H34" s="80"/>
    </row>
    <row r="35" spans="2:9" ht="138.75" customHeight="1" thickBot="1">
      <c r="B35" s="182" t="s">
        <v>632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43</v>
      </c>
      <c r="F37" s="8" t="s">
        <v>45</v>
      </c>
      <c r="G37" s="154" t="s">
        <v>46</v>
      </c>
      <c r="H37" s="156"/>
    </row>
    <row r="38" spans="2:9" ht="38.1" customHeight="1" thickBot="1">
      <c r="B38" s="217">
        <v>0.85709999999999997</v>
      </c>
      <c r="C38" s="217">
        <v>1</v>
      </c>
      <c r="D38" s="217">
        <v>1</v>
      </c>
      <c r="E38" s="217" t="s">
        <v>62</v>
      </c>
      <c r="F38" s="217">
        <v>0.74070000000000003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7.75" customHeight="1">
      <c r="B40" s="81" t="s">
        <v>631</v>
      </c>
      <c r="C40" s="82"/>
      <c r="D40" s="82"/>
      <c r="E40" s="83"/>
      <c r="F40" s="84" t="s">
        <v>630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4" customHeight="1">
      <c r="B42" s="81" t="s">
        <v>629</v>
      </c>
      <c r="C42" s="82"/>
      <c r="D42" s="82"/>
      <c r="E42" s="83"/>
      <c r="F42" s="84" t="s">
        <v>554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6.25" customHeight="1">
      <c r="B44" s="81" t="s">
        <v>628</v>
      </c>
      <c r="C44" s="82"/>
      <c r="D44" s="82"/>
      <c r="E44" s="83"/>
      <c r="F44" s="84" t="s">
        <v>627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6.25" customHeight="1">
      <c r="B46" s="81" t="s">
        <v>626</v>
      </c>
      <c r="C46" s="82"/>
      <c r="D46" s="82"/>
      <c r="E46" s="83"/>
      <c r="F46" s="84" t="s">
        <v>554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21.75" customHeight="1">
      <c r="B48" s="81" t="s">
        <v>553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552</v>
      </c>
      <c r="C50" s="82"/>
      <c r="D50" s="82"/>
      <c r="E50" s="83"/>
      <c r="F50" s="84" t="s">
        <v>160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24.75" customHeight="1" thickBot="1">
      <c r="B52" s="226" t="s">
        <v>551</v>
      </c>
      <c r="C52" s="225"/>
      <c r="D52" s="225"/>
      <c r="E52" s="224"/>
      <c r="F52" s="175" t="s">
        <v>550</v>
      </c>
      <c r="G52" s="174"/>
      <c r="H52" s="173"/>
    </row>
    <row r="53" spans="2:8" ht="75.7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6">
    <mergeCell ref="B5:H5"/>
    <mergeCell ref="B6:H6"/>
    <mergeCell ref="B7:H7"/>
    <mergeCell ref="B10:E10"/>
    <mergeCell ref="F10:H10"/>
    <mergeCell ref="C11:E11"/>
    <mergeCell ref="G11:H11"/>
    <mergeCell ref="C13:D13"/>
    <mergeCell ref="C14:D14"/>
    <mergeCell ref="B15:F15"/>
    <mergeCell ref="G15:H15"/>
    <mergeCell ref="C16:D16"/>
    <mergeCell ref="B12:H12"/>
    <mergeCell ref="B21:H21"/>
    <mergeCell ref="B22:H22"/>
    <mergeCell ref="B23:H23"/>
    <mergeCell ref="B29:C29"/>
    <mergeCell ref="D29:E29"/>
    <mergeCell ref="B30:H30"/>
    <mergeCell ref="B24:H24"/>
    <mergeCell ref="F27:H27"/>
    <mergeCell ref="B31:E31"/>
    <mergeCell ref="F31:H31"/>
    <mergeCell ref="C17:D17"/>
    <mergeCell ref="B18:E18"/>
    <mergeCell ref="F18:H18"/>
    <mergeCell ref="B28:C28"/>
    <mergeCell ref="D28:E28"/>
    <mergeCell ref="F19:G19"/>
    <mergeCell ref="F20:G20"/>
    <mergeCell ref="B39:E39"/>
    <mergeCell ref="F39:H39"/>
    <mergeCell ref="B40:E40"/>
    <mergeCell ref="F40:H40"/>
    <mergeCell ref="B35:H35"/>
    <mergeCell ref="B25:E25"/>
    <mergeCell ref="F25:H25"/>
    <mergeCell ref="B26:E26"/>
    <mergeCell ref="F26:H26"/>
    <mergeCell ref="B27:E27"/>
    <mergeCell ref="F46:H46"/>
    <mergeCell ref="B47:H47"/>
    <mergeCell ref="B41:E41"/>
    <mergeCell ref="F41:H41"/>
    <mergeCell ref="B32:C32"/>
    <mergeCell ref="B33:C33"/>
    <mergeCell ref="B34:H34"/>
    <mergeCell ref="B36:H36"/>
    <mergeCell ref="G37:H37"/>
    <mergeCell ref="G38:H38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B49:E49"/>
    <mergeCell ref="F49:H49"/>
    <mergeCell ref="B50:E50"/>
    <mergeCell ref="F50:H50"/>
    <mergeCell ref="B51:E51"/>
    <mergeCell ref="F51:H51"/>
    <mergeCell ref="B52:E52"/>
    <mergeCell ref="F52:H52"/>
    <mergeCell ref="B53:H53"/>
    <mergeCell ref="B54:H54"/>
    <mergeCell ref="B8:D8"/>
    <mergeCell ref="E8:F8"/>
    <mergeCell ref="G8:H8"/>
    <mergeCell ref="B9:D9"/>
    <mergeCell ref="E9:F9"/>
    <mergeCell ref="G9:H9"/>
  </mergeCells>
  <conditionalFormatting sqref="B38:F38">
    <cfRule type="containsText" dxfId="192" priority="1" operator="containsText" text="NO APLICA">
      <formula>NOT(ISERROR(SEARCH("NO APLICA",B38)))</formula>
    </cfRule>
    <cfRule type="cellIs" dxfId="191" priority="2" operator="greaterThan">
      <formula>1.2</formula>
    </cfRule>
    <cfRule type="cellIs" dxfId="190" priority="3" operator="lessThan">
      <formula>0.5</formula>
    </cfRule>
    <cfRule type="cellIs" dxfId="189" priority="4" operator="between">
      <formula>0.5</formula>
      <formula>0.7</formula>
    </cfRule>
    <cfRule type="cellIs" dxfId="188" priority="5" operator="greaterThan">
      <formula>0.7</formula>
    </cfRule>
  </conditionalFormatting>
  <hyperlinks>
    <hyperlink ref="B52" r:id="rId1" xr:uid="{EFDC582F-8018-437E-828E-FC824994D24E}"/>
  </hyperlinks>
  <printOptions horizontalCentered="1" verticalCentered="1"/>
  <pageMargins left="0.70866141732283472" right="0.70866141732283472" top="0.47244094488188981" bottom="0.19685039370078741" header="0.31496062992125984" footer="0.31496062992125984"/>
  <pageSetup paperSize="5" scale="63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5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3.1.1.1.6.5'!B38:F38</xm:f>
              <xm:sqref>G38</xm:sqref>
            </x14:sparkline>
          </x14:sparklines>
        </x14:sparklineGroup>
      </x14:sparklineGroup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CA65-A958-4ED5-A4A8-0BFB5143A1E2}">
  <sheetPr codeName="Hoja40"/>
  <dimension ref="B1:Q54"/>
  <sheetViews>
    <sheetView showGridLines="0" topLeftCell="A31" zoomScaleNormal="100" workbookViewId="0">
      <selection activeCell="F38" sqref="F38"/>
    </sheetView>
  </sheetViews>
  <sheetFormatPr baseColWidth="10" defaultRowHeight="14.25"/>
  <cols>
    <col min="1" max="1" width="11.42578125" style="1"/>
    <col min="2" max="8" width="17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642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4" customHeight="1">
      <c r="B8" s="76" t="s">
        <v>117</v>
      </c>
      <c r="C8" s="77"/>
      <c r="D8" s="78"/>
      <c r="E8" s="79" t="s">
        <v>77</v>
      </c>
      <c r="F8" s="78"/>
      <c r="G8" s="79" t="s">
        <v>1</v>
      </c>
      <c r="H8" s="80"/>
      <c r="J8" s="4"/>
      <c r="K8" s="4"/>
      <c r="L8" s="4"/>
      <c r="M8" s="4"/>
      <c r="N8" s="4"/>
      <c r="O8" s="4"/>
      <c r="P8" s="4"/>
      <c r="Q8" s="4"/>
    </row>
    <row r="9" spans="2:17" ht="51.75" customHeight="1">
      <c r="B9" s="81" t="s">
        <v>575</v>
      </c>
      <c r="C9" s="82"/>
      <c r="D9" s="83"/>
      <c r="E9" s="84" t="s">
        <v>574</v>
      </c>
      <c r="F9" s="83"/>
      <c r="G9" s="84" t="s">
        <v>198</v>
      </c>
      <c r="H9" s="85"/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80.099999999999994" customHeight="1">
      <c r="B11" s="233" t="s">
        <v>75</v>
      </c>
      <c r="C11" s="195" t="s">
        <v>76</v>
      </c>
      <c r="D11" s="194"/>
      <c r="E11" s="193"/>
      <c r="F11" s="232" t="s">
        <v>403</v>
      </c>
      <c r="G11" s="196" t="s">
        <v>573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572</v>
      </c>
      <c r="C14" s="113" t="s">
        <v>571</v>
      </c>
      <c r="D14" s="112"/>
      <c r="E14" s="56" t="s">
        <v>570</v>
      </c>
      <c r="F14" s="56" t="s">
        <v>570</v>
      </c>
      <c r="G14" s="56" t="s">
        <v>570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569</v>
      </c>
      <c r="D17" s="83"/>
      <c r="E17" s="54" t="s">
        <v>180</v>
      </c>
      <c r="F17" s="54" t="s">
        <v>131</v>
      </c>
      <c r="G17" s="50" t="s">
        <v>19</v>
      </c>
      <c r="H17" s="55" t="s">
        <v>568</v>
      </c>
    </row>
    <row r="18" spans="2:8" ht="30.95" customHeight="1">
      <c r="B18" s="76" t="s">
        <v>567</v>
      </c>
      <c r="C18" s="77"/>
      <c r="D18" s="77"/>
      <c r="E18" s="78"/>
      <c r="F18" s="79" t="s">
        <v>20</v>
      </c>
      <c r="G18" s="77"/>
      <c r="H18" s="80"/>
    </row>
    <row r="19" spans="2:8" ht="60.75" customHeight="1">
      <c r="B19" s="62" t="s">
        <v>21</v>
      </c>
      <c r="C19" s="52" t="s">
        <v>22</v>
      </c>
      <c r="D19" s="52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565</v>
      </c>
      <c r="C20" s="56" t="s">
        <v>25</v>
      </c>
      <c r="D20" s="56" t="s">
        <v>586</v>
      </c>
      <c r="E20" s="56" t="s">
        <v>25</v>
      </c>
      <c r="F20" s="114" t="s">
        <v>565</v>
      </c>
      <c r="G20" s="114"/>
      <c r="H20" s="48" t="s">
        <v>564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35.1" customHeight="1">
      <c r="B22" s="81" t="s">
        <v>641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640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216</v>
      </c>
      <c r="C29" s="138"/>
      <c r="D29" s="84">
        <v>2021</v>
      </c>
      <c r="E29" s="83"/>
      <c r="F29" s="5">
        <v>265</v>
      </c>
      <c r="G29" s="9">
        <v>0.2268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19.5" customHeight="1" thickBot="1">
      <c r="B31" s="154" t="s">
        <v>70</v>
      </c>
      <c r="C31" s="155"/>
      <c r="D31" s="155"/>
      <c r="E31" s="156"/>
      <c r="F31" s="154" t="s">
        <v>147</v>
      </c>
      <c r="G31" s="155"/>
      <c r="H31" s="156"/>
    </row>
    <row r="32" spans="2:8" ht="26.1" customHeight="1" thickBot="1">
      <c r="B32" s="189" t="s">
        <v>36</v>
      </c>
      <c r="C32" s="188"/>
      <c r="D32" s="187" t="s">
        <v>37</v>
      </c>
      <c r="E32" s="186" t="s">
        <v>38</v>
      </c>
      <c r="F32" s="185" t="s">
        <v>36</v>
      </c>
      <c r="G32" s="184" t="s">
        <v>37</v>
      </c>
      <c r="H32" s="183" t="s">
        <v>38</v>
      </c>
    </row>
    <row r="33" spans="2:9" ht="45.95" customHeight="1" thickBot="1">
      <c r="B33" s="231" t="s">
        <v>238</v>
      </c>
      <c r="C33" s="230"/>
      <c r="D33" s="228" t="s">
        <v>71</v>
      </c>
      <c r="E33" s="228" t="s">
        <v>237</v>
      </c>
      <c r="F33" s="229" t="s">
        <v>72</v>
      </c>
      <c r="G33" s="228" t="s">
        <v>73</v>
      </c>
      <c r="H33" s="22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77"/>
      <c r="G34" s="148"/>
      <c r="H34" s="80"/>
    </row>
    <row r="35" spans="2:9" ht="138.75" customHeight="1" thickBot="1">
      <c r="B35" s="182" t="s">
        <v>639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43</v>
      </c>
      <c r="F37" s="8" t="s">
        <v>45</v>
      </c>
      <c r="G37" s="154" t="s">
        <v>46</v>
      </c>
      <c r="H37" s="156"/>
    </row>
    <row r="38" spans="2:9" ht="38.1" customHeight="1" thickBot="1">
      <c r="B38" s="217">
        <v>0.81430000000000002</v>
      </c>
      <c r="C38" s="217">
        <v>0.76919999999999999</v>
      </c>
      <c r="D38" s="217">
        <v>0.95379999999999998</v>
      </c>
      <c r="E38" s="217" t="s">
        <v>62</v>
      </c>
      <c r="F38" s="217">
        <v>0.63770000000000004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7.75" customHeight="1">
      <c r="B40" s="81" t="s">
        <v>631</v>
      </c>
      <c r="C40" s="82"/>
      <c r="D40" s="82"/>
      <c r="E40" s="83"/>
      <c r="F40" s="84" t="s">
        <v>630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4" customHeight="1">
      <c r="B42" s="81" t="s">
        <v>638</v>
      </c>
      <c r="C42" s="82"/>
      <c r="D42" s="82"/>
      <c r="E42" s="83"/>
      <c r="F42" s="84" t="s">
        <v>554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6.25" customHeight="1">
      <c r="B44" s="81" t="s">
        <v>628</v>
      </c>
      <c r="C44" s="82"/>
      <c r="D44" s="82"/>
      <c r="E44" s="83"/>
      <c r="F44" s="84" t="s">
        <v>637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6.25" customHeight="1">
      <c r="B46" s="81" t="s">
        <v>636</v>
      </c>
      <c r="C46" s="82"/>
      <c r="D46" s="82"/>
      <c r="E46" s="83"/>
      <c r="F46" s="84" t="s">
        <v>554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21.75" customHeight="1">
      <c r="B48" s="81" t="s">
        <v>553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552</v>
      </c>
      <c r="C50" s="82"/>
      <c r="D50" s="82"/>
      <c r="E50" s="83"/>
      <c r="F50" s="84" t="s">
        <v>160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24.75" customHeight="1" thickBot="1">
      <c r="B52" s="226" t="s">
        <v>551</v>
      </c>
      <c r="C52" s="225"/>
      <c r="D52" s="225"/>
      <c r="E52" s="224"/>
      <c r="F52" s="175" t="s">
        <v>550</v>
      </c>
      <c r="G52" s="174"/>
      <c r="H52" s="173"/>
    </row>
    <row r="53" spans="2:8" ht="75.7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6">
    <mergeCell ref="B5:H5"/>
    <mergeCell ref="B6:H6"/>
    <mergeCell ref="B7:H7"/>
    <mergeCell ref="B10:E10"/>
    <mergeCell ref="F10:H10"/>
    <mergeCell ref="C11:E11"/>
    <mergeCell ref="G11:H11"/>
    <mergeCell ref="C13:D13"/>
    <mergeCell ref="C14:D14"/>
    <mergeCell ref="B15:F15"/>
    <mergeCell ref="G15:H15"/>
    <mergeCell ref="C16:D16"/>
    <mergeCell ref="B12:H12"/>
    <mergeCell ref="B21:H21"/>
    <mergeCell ref="B22:H22"/>
    <mergeCell ref="B23:H23"/>
    <mergeCell ref="B29:C29"/>
    <mergeCell ref="D29:E29"/>
    <mergeCell ref="B30:H30"/>
    <mergeCell ref="B24:H24"/>
    <mergeCell ref="F27:H27"/>
    <mergeCell ref="B31:E31"/>
    <mergeCell ref="F31:H31"/>
    <mergeCell ref="C17:D17"/>
    <mergeCell ref="B18:E18"/>
    <mergeCell ref="F18:H18"/>
    <mergeCell ref="B28:C28"/>
    <mergeCell ref="D28:E28"/>
    <mergeCell ref="F19:G19"/>
    <mergeCell ref="F20:G20"/>
    <mergeCell ref="B39:E39"/>
    <mergeCell ref="F39:H39"/>
    <mergeCell ref="B40:E40"/>
    <mergeCell ref="F40:H40"/>
    <mergeCell ref="B35:H35"/>
    <mergeCell ref="B25:E25"/>
    <mergeCell ref="F25:H25"/>
    <mergeCell ref="B26:E26"/>
    <mergeCell ref="F26:H26"/>
    <mergeCell ref="B27:E27"/>
    <mergeCell ref="F46:H46"/>
    <mergeCell ref="B47:H47"/>
    <mergeCell ref="B41:E41"/>
    <mergeCell ref="F41:H41"/>
    <mergeCell ref="B32:C32"/>
    <mergeCell ref="B33:C33"/>
    <mergeCell ref="B34:H34"/>
    <mergeCell ref="B36:H36"/>
    <mergeCell ref="G37:H37"/>
    <mergeCell ref="G38:H38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B49:E49"/>
    <mergeCell ref="F49:H49"/>
    <mergeCell ref="B50:E50"/>
    <mergeCell ref="F50:H50"/>
    <mergeCell ref="B51:E51"/>
    <mergeCell ref="F51:H51"/>
    <mergeCell ref="B52:E52"/>
    <mergeCell ref="F52:H52"/>
    <mergeCell ref="B53:H53"/>
    <mergeCell ref="B54:H54"/>
    <mergeCell ref="B8:D8"/>
    <mergeCell ref="E8:F8"/>
    <mergeCell ref="G8:H8"/>
    <mergeCell ref="B9:D9"/>
    <mergeCell ref="E9:F9"/>
    <mergeCell ref="G9:H9"/>
  </mergeCells>
  <conditionalFormatting sqref="B38:F38">
    <cfRule type="containsText" dxfId="187" priority="1" operator="containsText" text="NO APLICA">
      <formula>NOT(ISERROR(SEARCH("NO APLICA",B38)))</formula>
    </cfRule>
    <cfRule type="cellIs" dxfId="186" priority="2" operator="greaterThan">
      <formula>1.2</formula>
    </cfRule>
    <cfRule type="cellIs" dxfId="185" priority="3" operator="lessThan">
      <formula>0.5</formula>
    </cfRule>
    <cfRule type="cellIs" dxfId="184" priority="4" operator="between">
      <formula>0.5</formula>
      <formula>0.7</formula>
    </cfRule>
    <cfRule type="cellIs" dxfId="183" priority="5" operator="greaterThan">
      <formula>0.7</formula>
    </cfRule>
  </conditionalFormatting>
  <hyperlinks>
    <hyperlink ref="B52" r:id="rId1" xr:uid="{2715AFEF-8416-4D37-A438-629B2A735880}"/>
  </hyperlinks>
  <printOptions horizontalCentered="1" verticalCentered="1"/>
  <pageMargins left="0.70866141732283472" right="0.70866141732283472" top="0.47244094488188981" bottom="0.19685039370078741" header="0.31496062992125984" footer="0.31496062992125984"/>
  <pageSetup paperSize="5" scale="63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600-00000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3.1.1.1.6.6'!B38:F38</xm:f>
              <xm:sqref>G38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7C685-5BEE-46D1-981F-8E9FFC563C84}">
  <sheetPr>
    <pageSetUpPr fitToPage="1"/>
  </sheetPr>
  <dimension ref="B1:P55"/>
  <sheetViews>
    <sheetView showGridLines="0" topLeftCell="A37" zoomScaleNormal="100" zoomScaleSheetLayoutView="93" workbookViewId="0">
      <selection activeCell="B53" sqref="B53:E5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1134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78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>
        <v>3.2</v>
      </c>
      <c r="C11" s="127" t="s">
        <v>207</v>
      </c>
      <c r="D11" s="127"/>
      <c r="E11" s="127"/>
      <c r="F11" s="54" t="s">
        <v>1133</v>
      </c>
      <c r="G11" s="499" t="s">
        <v>1132</v>
      </c>
      <c r="H11" s="501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1131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18.75" customHeight="1">
      <c r="B24" s="142" t="s">
        <v>1130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27</v>
      </c>
      <c r="C29" s="137"/>
      <c r="D29" s="138"/>
      <c r="E29" s="50">
        <v>2021</v>
      </c>
      <c r="F29" s="5">
        <v>34</v>
      </c>
      <c r="G29" s="9">
        <f>(F29/B29)-1</f>
        <v>0.2592592592592593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1129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43">
        <v>0.28570000000000001</v>
      </c>
      <c r="C38" s="43">
        <v>0</v>
      </c>
      <c r="D38" s="43">
        <v>0</v>
      </c>
      <c r="E38" s="43" t="s">
        <v>62</v>
      </c>
      <c r="F38" s="43">
        <v>5.8799999999999998E-2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1088</v>
      </c>
      <c r="C41" s="82"/>
      <c r="D41" s="82"/>
      <c r="E41" s="83"/>
      <c r="F41" s="84" t="s">
        <v>1128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1127</v>
      </c>
      <c r="C43" s="82"/>
      <c r="D43" s="82"/>
      <c r="E43" s="83"/>
      <c r="F43" s="84" t="s">
        <v>1123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1126</v>
      </c>
      <c r="C45" s="82"/>
      <c r="D45" s="82"/>
      <c r="E45" s="83"/>
      <c r="F45" s="84" t="s">
        <v>1125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500" t="s">
        <v>1124</v>
      </c>
      <c r="C47" s="499"/>
      <c r="D47" s="499"/>
      <c r="E47" s="498"/>
      <c r="F47" s="84" t="s">
        <v>1123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162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89</v>
      </c>
      <c r="C51" s="82"/>
      <c r="D51" s="82"/>
      <c r="E51" s="83"/>
      <c r="F51" s="84" t="s">
        <v>89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164</v>
      </c>
      <c r="C53" s="163"/>
      <c r="D53" s="163"/>
      <c r="E53" s="163"/>
      <c r="F53" s="164">
        <v>9988812800</v>
      </c>
      <c r="G53" s="165"/>
      <c r="H53" s="166"/>
    </row>
    <row r="54" spans="2:8" ht="72.7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G11:H11"/>
    <mergeCell ref="B12:H12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397" priority="1" operator="containsText" text="NO APLICA">
      <formula>NOT(ISERROR(SEARCH("NO APLICA",B38)))</formula>
    </cfRule>
    <cfRule type="cellIs" dxfId="396" priority="2" operator="lessThan">
      <formula>0.5</formula>
    </cfRule>
    <cfRule type="cellIs" dxfId="395" priority="3" operator="between">
      <formula>0.5</formula>
      <formula>0.7</formula>
    </cfRule>
    <cfRule type="cellIs" dxfId="394" priority="4" operator="greaterThan">
      <formula>0.7</formula>
    </cfRule>
  </conditionalFormatting>
  <hyperlinks>
    <hyperlink ref="B53" r:id="rId1" xr:uid="{BF7D8F01-2556-48F6-BCDA-5E1B95CDD4BA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1A01283-A71C-461F-96EF-F55D86940B2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3.1.1.1.1.2 '!B38:F38</xm:f>
              <xm:sqref>G38</xm:sqref>
            </x14:sparkline>
          </x14:sparklines>
        </x14:sparklineGroup>
      </x14:sparklineGroup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8F19A-60BF-41B7-AD35-2C51A0D2FF47}">
  <sheetPr codeName="Hoja41"/>
  <dimension ref="B1:Q54"/>
  <sheetViews>
    <sheetView showGridLines="0" topLeftCell="A34" zoomScaleNormal="100" workbookViewId="0">
      <selection activeCell="F38" sqref="F38"/>
    </sheetView>
  </sheetViews>
  <sheetFormatPr baseColWidth="10" defaultRowHeight="14.25"/>
  <cols>
    <col min="1" max="1" width="11.42578125" style="1"/>
    <col min="2" max="8" width="17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653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4" customHeight="1">
      <c r="B8" s="76" t="s">
        <v>117</v>
      </c>
      <c r="C8" s="77"/>
      <c r="D8" s="78"/>
      <c r="E8" s="79" t="s">
        <v>77</v>
      </c>
      <c r="F8" s="78"/>
      <c r="G8" s="79" t="s">
        <v>1</v>
      </c>
      <c r="H8" s="80"/>
      <c r="J8" s="4"/>
      <c r="K8" s="4"/>
      <c r="L8" s="4"/>
      <c r="M8" s="4"/>
      <c r="N8" s="4"/>
      <c r="O8" s="4"/>
      <c r="P8" s="4"/>
      <c r="Q8" s="4"/>
    </row>
    <row r="9" spans="2:17" ht="51.75" customHeight="1">
      <c r="B9" s="81" t="s">
        <v>575</v>
      </c>
      <c r="C9" s="82"/>
      <c r="D9" s="83"/>
      <c r="E9" s="84" t="s">
        <v>574</v>
      </c>
      <c r="F9" s="83"/>
      <c r="G9" s="84" t="s">
        <v>198</v>
      </c>
      <c r="H9" s="85"/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80.099999999999994" customHeight="1">
      <c r="B11" s="233" t="s">
        <v>75</v>
      </c>
      <c r="C11" s="195" t="s">
        <v>76</v>
      </c>
      <c r="D11" s="194"/>
      <c r="E11" s="193"/>
      <c r="F11" s="232" t="s">
        <v>403</v>
      </c>
      <c r="G11" s="196" t="s">
        <v>573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572</v>
      </c>
      <c r="C14" s="113" t="s">
        <v>571</v>
      </c>
      <c r="D14" s="112"/>
      <c r="E14" s="56" t="s">
        <v>570</v>
      </c>
      <c r="F14" s="56" t="s">
        <v>570</v>
      </c>
      <c r="G14" s="56" t="s">
        <v>570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569</v>
      </c>
      <c r="D17" s="83"/>
      <c r="E17" s="54" t="s">
        <v>180</v>
      </c>
      <c r="F17" s="54" t="s">
        <v>131</v>
      </c>
      <c r="G17" s="50" t="s">
        <v>19</v>
      </c>
      <c r="H17" s="55" t="s">
        <v>568</v>
      </c>
    </row>
    <row r="18" spans="2:8" ht="30.95" customHeight="1">
      <c r="B18" s="76" t="s">
        <v>567</v>
      </c>
      <c r="C18" s="77"/>
      <c r="D18" s="77"/>
      <c r="E18" s="78"/>
      <c r="F18" s="79" t="s">
        <v>20</v>
      </c>
      <c r="G18" s="77"/>
      <c r="H18" s="80"/>
    </row>
    <row r="19" spans="2:8" ht="60.75" customHeight="1">
      <c r="B19" s="62" t="s">
        <v>21</v>
      </c>
      <c r="C19" s="52" t="s">
        <v>22</v>
      </c>
      <c r="D19" s="52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565</v>
      </c>
      <c r="C20" s="56" t="s">
        <v>25</v>
      </c>
      <c r="D20" s="56" t="s">
        <v>586</v>
      </c>
      <c r="E20" s="56" t="s">
        <v>25</v>
      </c>
      <c r="F20" s="114" t="s">
        <v>565</v>
      </c>
      <c r="G20" s="114"/>
      <c r="H20" s="48" t="s">
        <v>564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35.1" customHeight="1">
      <c r="B22" s="81" t="s">
        <v>652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651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235">
        <v>14.5</v>
      </c>
      <c r="C29" s="234"/>
      <c r="D29" s="84">
        <v>2021</v>
      </c>
      <c r="E29" s="83"/>
      <c r="F29" s="5">
        <v>180</v>
      </c>
      <c r="G29" s="9">
        <v>11.4137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19.5" customHeight="1" thickBot="1">
      <c r="B31" s="154" t="s">
        <v>70</v>
      </c>
      <c r="C31" s="155"/>
      <c r="D31" s="155"/>
      <c r="E31" s="156"/>
      <c r="F31" s="154" t="s">
        <v>147</v>
      </c>
      <c r="G31" s="155"/>
      <c r="H31" s="156"/>
    </row>
    <row r="32" spans="2:8" ht="26.1" customHeight="1" thickBot="1">
      <c r="B32" s="189" t="s">
        <v>36</v>
      </c>
      <c r="C32" s="188"/>
      <c r="D32" s="187" t="s">
        <v>37</v>
      </c>
      <c r="E32" s="186" t="s">
        <v>38</v>
      </c>
      <c r="F32" s="185" t="s">
        <v>36</v>
      </c>
      <c r="G32" s="184" t="s">
        <v>37</v>
      </c>
      <c r="H32" s="183" t="s">
        <v>38</v>
      </c>
    </row>
    <row r="33" spans="2:9" ht="45.95" customHeight="1" thickBot="1">
      <c r="B33" s="231" t="s">
        <v>238</v>
      </c>
      <c r="C33" s="230"/>
      <c r="D33" s="228" t="s">
        <v>71</v>
      </c>
      <c r="E33" s="228" t="s">
        <v>237</v>
      </c>
      <c r="F33" s="229" t="s">
        <v>72</v>
      </c>
      <c r="G33" s="228" t="s">
        <v>73</v>
      </c>
      <c r="H33" s="22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77"/>
      <c r="G34" s="148"/>
      <c r="H34" s="80"/>
    </row>
    <row r="35" spans="2:9" ht="138.75" customHeight="1" thickBot="1">
      <c r="B35" s="182" t="s">
        <v>650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43</v>
      </c>
      <c r="F37" s="8" t="s">
        <v>45</v>
      </c>
      <c r="G37" s="154" t="s">
        <v>46</v>
      </c>
      <c r="H37" s="156"/>
    </row>
    <row r="38" spans="2:9" ht="38.1" customHeight="1" thickBot="1">
      <c r="B38" s="217">
        <v>0.28000000000000003</v>
      </c>
      <c r="C38" s="217">
        <v>0.25</v>
      </c>
      <c r="D38" s="217">
        <v>1.65</v>
      </c>
      <c r="E38" s="217" t="s">
        <v>62</v>
      </c>
      <c r="F38" s="217">
        <v>0.34439999999999998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7.75" customHeight="1">
      <c r="B40" s="81" t="s">
        <v>649</v>
      </c>
      <c r="C40" s="82"/>
      <c r="D40" s="82"/>
      <c r="E40" s="83"/>
      <c r="F40" s="84" t="s">
        <v>648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4" customHeight="1">
      <c r="B42" s="81" t="s">
        <v>647</v>
      </c>
      <c r="C42" s="82"/>
      <c r="D42" s="82"/>
      <c r="E42" s="83"/>
      <c r="F42" s="84" t="s">
        <v>643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6.25" customHeight="1">
      <c r="B44" s="81" t="s">
        <v>646</v>
      </c>
      <c r="C44" s="82"/>
      <c r="D44" s="82"/>
      <c r="E44" s="83"/>
      <c r="F44" s="84" t="s">
        <v>645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6.25" customHeight="1">
      <c r="B46" s="81" t="s">
        <v>644</v>
      </c>
      <c r="C46" s="82"/>
      <c r="D46" s="82"/>
      <c r="E46" s="83"/>
      <c r="F46" s="84" t="s">
        <v>643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21.75" customHeight="1">
      <c r="B48" s="81" t="s">
        <v>553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552</v>
      </c>
      <c r="C50" s="82"/>
      <c r="D50" s="82"/>
      <c r="E50" s="83"/>
      <c r="F50" s="84" t="s">
        <v>160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24.75" customHeight="1" thickBot="1">
      <c r="B52" s="226" t="s">
        <v>551</v>
      </c>
      <c r="C52" s="225"/>
      <c r="D52" s="225"/>
      <c r="E52" s="224"/>
      <c r="F52" s="175" t="s">
        <v>550</v>
      </c>
      <c r="G52" s="174"/>
      <c r="H52" s="173"/>
    </row>
    <row r="53" spans="2:8" ht="75.7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6">
    <mergeCell ref="B5:H5"/>
    <mergeCell ref="B6:H6"/>
    <mergeCell ref="B7:H7"/>
    <mergeCell ref="B10:E10"/>
    <mergeCell ref="F10:H10"/>
    <mergeCell ref="C11:E11"/>
    <mergeCell ref="G11:H11"/>
    <mergeCell ref="C13:D13"/>
    <mergeCell ref="C14:D14"/>
    <mergeCell ref="B15:F15"/>
    <mergeCell ref="G15:H15"/>
    <mergeCell ref="C16:D16"/>
    <mergeCell ref="B12:H12"/>
    <mergeCell ref="B21:H21"/>
    <mergeCell ref="B22:H22"/>
    <mergeCell ref="B23:H23"/>
    <mergeCell ref="B29:C29"/>
    <mergeCell ref="D29:E29"/>
    <mergeCell ref="B30:H30"/>
    <mergeCell ref="B24:H24"/>
    <mergeCell ref="F27:H27"/>
    <mergeCell ref="B31:E31"/>
    <mergeCell ref="F31:H31"/>
    <mergeCell ref="C17:D17"/>
    <mergeCell ref="B18:E18"/>
    <mergeCell ref="F18:H18"/>
    <mergeCell ref="B28:C28"/>
    <mergeCell ref="D28:E28"/>
    <mergeCell ref="F19:G19"/>
    <mergeCell ref="F20:G20"/>
    <mergeCell ref="B39:E39"/>
    <mergeCell ref="F39:H39"/>
    <mergeCell ref="B40:E40"/>
    <mergeCell ref="F40:H40"/>
    <mergeCell ref="B35:H35"/>
    <mergeCell ref="B25:E25"/>
    <mergeCell ref="F25:H25"/>
    <mergeCell ref="B26:E26"/>
    <mergeCell ref="F26:H26"/>
    <mergeCell ref="B27:E27"/>
    <mergeCell ref="F46:H46"/>
    <mergeCell ref="B47:H47"/>
    <mergeCell ref="B41:E41"/>
    <mergeCell ref="F41:H41"/>
    <mergeCell ref="B32:C32"/>
    <mergeCell ref="B33:C33"/>
    <mergeCell ref="B34:H34"/>
    <mergeCell ref="B36:H36"/>
    <mergeCell ref="G37:H37"/>
    <mergeCell ref="G38:H38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B49:E49"/>
    <mergeCell ref="F49:H49"/>
    <mergeCell ref="B50:E50"/>
    <mergeCell ref="F50:H50"/>
    <mergeCell ref="B51:E51"/>
    <mergeCell ref="F51:H51"/>
    <mergeCell ref="B52:E52"/>
    <mergeCell ref="F52:H52"/>
    <mergeCell ref="B53:H53"/>
    <mergeCell ref="B54:H54"/>
    <mergeCell ref="B8:D8"/>
    <mergeCell ref="E8:F8"/>
    <mergeCell ref="G8:H8"/>
    <mergeCell ref="B9:D9"/>
    <mergeCell ref="E9:F9"/>
    <mergeCell ref="G9:H9"/>
  </mergeCells>
  <conditionalFormatting sqref="B38:F38">
    <cfRule type="containsText" dxfId="182" priority="1" operator="containsText" text="NO APLICA">
      <formula>NOT(ISERROR(SEARCH("NO APLICA",B38)))</formula>
    </cfRule>
    <cfRule type="cellIs" dxfId="181" priority="2" operator="greaterThan">
      <formula>1.2</formula>
    </cfRule>
    <cfRule type="cellIs" dxfId="180" priority="3" operator="lessThan">
      <formula>0.5</formula>
    </cfRule>
    <cfRule type="cellIs" dxfId="179" priority="4" operator="between">
      <formula>0.5</formula>
      <formula>0.7</formula>
    </cfRule>
    <cfRule type="cellIs" dxfId="178" priority="5" operator="greaterThan">
      <formula>0.7</formula>
    </cfRule>
  </conditionalFormatting>
  <hyperlinks>
    <hyperlink ref="B52" r:id="rId1" xr:uid="{681069F9-2DEC-4524-A256-5375FBEECB6A}"/>
  </hyperlinks>
  <printOptions horizontalCentered="1" verticalCentered="1"/>
  <pageMargins left="0.70866141732283472" right="0.70866141732283472" top="0.47244094488188981" bottom="0.19685039370078741" header="0.31496062992125984" footer="0.31496062992125984"/>
  <pageSetup paperSize="5" scale="63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700-00000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3.1.1.1.6.7'!B38:F38</xm:f>
              <xm:sqref>G38</xm:sqref>
            </x14:sparkline>
          </x14:sparklines>
        </x14:sparklineGroup>
      </x14:sparklineGroup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D6AB0-0C03-4BAC-8E4A-7DE5FC8E53DD}">
  <sheetPr codeName="Hoja42"/>
  <dimension ref="B1:Q54"/>
  <sheetViews>
    <sheetView showGridLines="0" topLeftCell="A34" zoomScaleNormal="100" workbookViewId="0">
      <selection activeCell="F38" sqref="F38"/>
    </sheetView>
  </sheetViews>
  <sheetFormatPr baseColWidth="10" defaultRowHeight="14.25"/>
  <cols>
    <col min="1" max="1" width="11.42578125" style="1"/>
    <col min="2" max="8" width="17.71093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665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4" customHeight="1">
      <c r="B8" s="76" t="s">
        <v>117</v>
      </c>
      <c r="C8" s="77"/>
      <c r="D8" s="78"/>
      <c r="E8" s="79" t="s">
        <v>77</v>
      </c>
      <c r="F8" s="78"/>
      <c r="G8" s="79" t="s">
        <v>1</v>
      </c>
      <c r="H8" s="80"/>
      <c r="J8" s="4"/>
      <c r="K8" s="4"/>
      <c r="L8" s="4"/>
      <c r="M8" s="4"/>
      <c r="N8" s="4"/>
      <c r="O8" s="4"/>
      <c r="P8" s="4"/>
      <c r="Q8" s="4"/>
    </row>
    <row r="9" spans="2:17" ht="51.75" customHeight="1">
      <c r="B9" s="81" t="s">
        <v>575</v>
      </c>
      <c r="C9" s="82"/>
      <c r="D9" s="83"/>
      <c r="E9" s="84" t="s">
        <v>574</v>
      </c>
      <c r="F9" s="83"/>
      <c r="G9" s="84" t="s">
        <v>198</v>
      </c>
      <c r="H9" s="85"/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80.099999999999994" customHeight="1">
      <c r="B11" s="233" t="s">
        <v>75</v>
      </c>
      <c r="C11" s="195" t="s">
        <v>76</v>
      </c>
      <c r="D11" s="194"/>
      <c r="E11" s="193"/>
      <c r="F11" s="232" t="s">
        <v>391</v>
      </c>
      <c r="G11" s="196" t="s">
        <v>664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572</v>
      </c>
      <c r="C14" s="113" t="s">
        <v>571</v>
      </c>
      <c r="D14" s="112"/>
      <c r="E14" s="56" t="s">
        <v>570</v>
      </c>
      <c r="F14" s="56" t="s">
        <v>570</v>
      </c>
      <c r="G14" s="56" t="s">
        <v>570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569</v>
      </c>
      <c r="D17" s="83"/>
      <c r="E17" s="54" t="s">
        <v>180</v>
      </c>
      <c r="F17" s="54" t="s">
        <v>131</v>
      </c>
      <c r="G17" s="50" t="s">
        <v>19</v>
      </c>
      <c r="H17" s="55" t="s">
        <v>568</v>
      </c>
    </row>
    <row r="18" spans="2:8" ht="30.95" customHeight="1">
      <c r="B18" s="76" t="s">
        <v>567</v>
      </c>
      <c r="C18" s="77"/>
      <c r="D18" s="77"/>
      <c r="E18" s="78"/>
      <c r="F18" s="79" t="s">
        <v>20</v>
      </c>
      <c r="G18" s="77"/>
      <c r="H18" s="80"/>
    </row>
    <row r="19" spans="2:8" ht="60.75" customHeight="1">
      <c r="B19" s="62" t="s">
        <v>21</v>
      </c>
      <c r="C19" s="52" t="s">
        <v>22</v>
      </c>
      <c r="D19" s="52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565</v>
      </c>
      <c r="C20" s="56" t="s">
        <v>25</v>
      </c>
      <c r="D20" s="56" t="s">
        <v>586</v>
      </c>
      <c r="E20" s="56" t="s">
        <v>25</v>
      </c>
      <c r="F20" s="114" t="s">
        <v>565</v>
      </c>
      <c r="G20" s="114"/>
      <c r="H20" s="48" t="s">
        <v>564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35.1" customHeight="1">
      <c r="B22" s="81" t="s">
        <v>663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662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1</v>
      </c>
      <c r="C29" s="138"/>
      <c r="D29" s="84">
        <v>2021</v>
      </c>
      <c r="E29" s="83"/>
      <c r="F29" s="5">
        <v>180</v>
      </c>
      <c r="G29" s="9">
        <v>179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19.5" customHeight="1" thickBot="1">
      <c r="B31" s="154" t="s">
        <v>70</v>
      </c>
      <c r="C31" s="155"/>
      <c r="D31" s="155"/>
      <c r="E31" s="156"/>
      <c r="F31" s="154" t="s">
        <v>147</v>
      </c>
      <c r="G31" s="155"/>
      <c r="H31" s="156"/>
    </row>
    <row r="32" spans="2:8" ht="26.1" customHeight="1" thickBot="1">
      <c r="B32" s="189" t="s">
        <v>36</v>
      </c>
      <c r="C32" s="188"/>
      <c r="D32" s="187" t="s">
        <v>37</v>
      </c>
      <c r="E32" s="186" t="s">
        <v>38</v>
      </c>
      <c r="F32" s="185" t="s">
        <v>36</v>
      </c>
      <c r="G32" s="184" t="s">
        <v>37</v>
      </c>
      <c r="H32" s="183" t="s">
        <v>38</v>
      </c>
    </row>
    <row r="33" spans="2:9" ht="45.95" customHeight="1" thickBot="1">
      <c r="B33" s="231" t="s">
        <v>238</v>
      </c>
      <c r="C33" s="230"/>
      <c r="D33" s="228" t="s">
        <v>71</v>
      </c>
      <c r="E33" s="228" t="s">
        <v>237</v>
      </c>
      <c r="F33" s="229" t="s">
        <v>72</v>
      </c>
      <c r="G33" s="228" t="s">
        <v>73</v>
      </c>
      <c r="H33" s="22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77"/>
      <c r="G34" s="148"/>
      <c r="H34" s="80"/>
    </row>
    <row r="35" spans="2:9" ht="138.75" customHeight="1" thickBot="1">
      <c r="B35" s="182" t="s">
        <v>661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43</v>
      </c>
      <c r="F37" s="8" t="s">
        <v>45</v>
      </c>
      <c r="G37" s="154" t="s">
        <v>46</v>
      </c>
      <c r="H37" s="156"/>
    </row>
    <row r="38" spans="2:9" ht="38.1" customHeight="1" thickBot="1">
      <c r="B38" s="217">
        <v>0.48</v>
      </c>
      <c r="C38" s="217">
        <v>1.67E-2</v>
      </c>
      <c r="D38" s="217">
        <v>4.75</v>
      </c>
      <c r="E38" s="217" t="s">
        <v>62</v>
      </c>
      <c r="F38" s="217">
        <v>0.66669999999999996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7.75" customHeight="1">
      <c r="B40" s="81" t="s">
        <v>660</v>
      </c>
      <c r="C40" s="82"/>
      <c r="D40" s="82"/>
      <c r="E40" s="83"/>
      <c r="F40" s="84" t="s">
        <v>659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4" customHeight="1">
      <c r="B42" s="81" t="s">
        <v>658</v>
      </c>
      <c r="C42" s="82"/>
      <c r="D42" s="82"/>
      <c r="E42" s="83"/>
      <c r="F42" s="84" t="s">
        <v>654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6.25" customHeight="1">
      <c r="B44" s="81" t="s">
        <v>657</v>
      </c>
      <c r="C44" s="82"/>
      <c r="D44" s="82"/>
      <c r="E44" s="83"/>
      <c r="F44" s="84" t="s">
        <v>656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6.25" customHeight="1">
      <c r="B46" s="81" t="s">
        <v>655</v>
      </c>
      <c r="C46" s="82"/>
      <c r="D46" s="82"/>
      <c r="E46" s="83"/>
      <c r="F46" s="84" t="s">
        <v>654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21.75" customHeight="1">
      <c r="B48" s="81" t="s">
        <v>553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552</v>
      </c>
      <c r="C50" s="82"/>
      <c r="D50" s="82"/>
      <c r="E50" s="83"/>
      <c r="F50" s="84" t="s">
        <v>160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24.75" customHeight="1" thickBot="1">
      <c r="B52" s="226" t="s">
        <v>551</v>
      </c>
      <c r="C52" s="225"/>
      <c r="D52" s="225"/>
      <c r="E52" s="224"/>
      <c r="F52" s="175" t="s">
        <v>550</v>
      </c>
      <c r="G52" s="174"/>
      <c r="H52" s="173"/>
    </row>
    <row r="53" spans="2:8" ht="75.7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6">
    <mergeCell ref="B5:H5"/>
    <mergeCell ref="B6:H6"/>
    <mergeCell ref="B7:H7"/>
    <mergeCell ref="B10:E10"/>
    <mergeCell ref="F10:H10"/>
    <mergeCell ref="C11:E11"/>
    <mergeCell ref="G11:H11"/>
    <mergeCell ref="C13:D13"/>
    <mergeCell ref="C14:D14"/>
    <mergeCell ref="B15:F15"/>
    <mergeCell ref="G15:H15"/>
    <mergeCell ref="C16:D16"/>
    <mergeCell ref="B12:H12"/>
    <mergeCell ref="B21:H21"/>
    <mergeCell ref="B22:H22"/>
    <mergeCell ref="B23:H23"/>
    <mergeCell ref="B29:C29"/>
    <mergeCell ref="D29:E29"/>
    <mergeCell ref="B30:H30"/>
    <mergeCell ref="B24:H24"/>
    <mergeCell ref="F27:H27"/>
    <mergeCell ref="B31:E31"/>
    <mergeCell ref="F31:H31"/>
    <mergeCell ref="C17:D17"/>
    <mergeCell ref="B18:E18"/>
    <mergeCell ref="F18:H18"/>
    <mergeCell ref="B28:C28"/>
    <mergeCell ref="D28:E28"/>
    <mergeCell ref="F19:G19"/>
    <mergeCell ref="F20:G20"/>
    <mergeCell ref="B39:E39"/>
    <mergeCell ref="F39:H39"/>
    <mergeCell ref="B40:E40"/>
    <mergeCell ref="F40:H40"/>
    <mergeCell ref="B35:H35"/>
    <mergeCell ref="B25:E25"/>
    <mergeCell ref="F25:H25"/>
    <mergeCell ref="B26:E26"/>
    <mergeCell ref="F26:H26"/>
    <mergeCell ref="B27:E27"/>
    <mergeCell ref="F46:H46"/>
    <mergeCell ref="B47:H47"/>
    <mergeCell ref="B41:E41"/>
    <mergeCell ref="F41:H41"/>
    <mergeCell ref="B32:C32"/>
    <mergeCell ref="B33:C33"/>
    <mergeCell ref="B34:H34"/>
    <mergeCell ref="B36:H36"/>
    <mergeCell ref="G37:H37"/>
    <mergeCell ref="G38:H38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B49:E49"/>
    <mergeCell ref="F49:H49"/>
    <mergeCell ref="B50:E50"/>
    <mergeCell ref="F50:H50"/>
    <mergeCell ref="B51:E51"/>
    <mergeCell ref="F51:H51"/>
    <mergeCell ref="B52:E52"/>
    <mergeCell ref="F52:H52"/>
    <mergeCell ref="B53:H53"/>
    <mergeCell ref="B54:H54"/>
    <mergeCell ref="B8:D8"/>
    <mergeCell ref="E8:F8"/>
    <mergeCell ref="G8:H8"/>
    <mergeCell ref="B9:D9"/>
    <mergeCell ref="E9:F9"/>
    <mergeCell ref="G9:H9"/>
  </mergeCells>
  <conditionalFormatting sqref="B38:F38">
    <cfRule type="containsText" dxfId="177" priority="1" operator="containsText" text="NO APLICA">
      <formula>NOT(ISERROR(SEARCH("NO APLICA",B38)))</formula>
    </cfRule>
    <cfRule type="cellIs" dxfId="176" priority="2" operator="greaterThan">
      <formula>1.2</formula>
    </cfRule>
    <cfRule type="cellIs" dxfId="175" priority="3" operator="lessThan">
      <formula>0.5</formula>
    </cfRule>
    <cfRule type="cellIs" dxfId="174" priority="4" operator="between">
      <formula>0.5</formula>
      <formula>0.7</formula>
    </cfRule>
    <cfRule type="cellIs" dxfId="173" priority="5" operator="greaterThan">
      <formula>0.7</formula>
    </cfRule>
  </conditionalFormatting>
  <hyperlinks>
    <hyperlink ref="B52" r:id="rId1" xr:uid="{055F2EB3-A4AA-48B5-AF66-A3A03BE839D3}"/>
  </hyperlinks>
  <printOptions horizontalCentered="1" verticalCentered="1"/>
  <pageMargins left="0.70866141732283472" right="0.70866141732283472" top="0.47244094488188981" bottom="0.19685039370078741" header="0.31496062992125984" footer="0.31496062992125984"/>
  <pageSetup paperSize="5" scale="63" orientation="portrait" horizontalDpi="1200" verticalDpi="120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800-000008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3.1.1.1.6.8'!B38:F38</xm:f>
              <xm:sqref>G38</xm:sqref>
            </x14:sparkline>
          </x14:sparklines>
        </x14:sparklineGroup>
      </x14:sparklineGroup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DD313-F745-4644-96E8-52E6875ADBCE}">
  <sheetPr codeName="Hoja43">
    <pageSetUpPr fitToPage="1"/>
  </sheetPr>
  <dimension ref="C1:R55"/>
  <sheetViews>
    <sheetView showGridLines="0" view="pageBreakPreview" topLeftCell="A34" zoomScale="60" zoomScaleNormal="80" workbookViewId="0">
      <selection activeCell="I57" sqref="I57"/>
    </sheetView>
  </sheetViews>
  <sheetFormatPr baseColWidth="10" defaultColWidth="11.42578125" defaultRowHeight="14.25"/>
  <cols>
    <col min="1" max="2" width="11.42578125" style="1"/>
    <col min="3" max="3" width="13.5703125" style="1" customWidth="1"/>
    <col min="4" max="4" width="20.7109375" style="1" customWidth="1"/>
    <col min="5" max="5" width="20.28515625" style="1" customWidth="1"/>
    <col min="6" max="6" width="18.28515625" style="1" customWidth="1"/>
    <col min="7" max="7" width="23.140625" style="1" customWidth="1"/>
    <col min="8" max="8" width="24.28515625" style="1" customWidth="1"/>
    <col min="9" max="9" width="35.4257812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346"/>
      <c r="D2" s="345"/>
      <c r="E2" s="345"/>
      <c r="F2" s="345"/>
      <c r="G2" s="345"/>
      <c r="H2" s="345"/>
      <c r="I2" s="344"/>
    </row>
    <row r="3" spans="3:18" ht="37.5" customHeight="1">
      <c r="C3" s="343"/>
      <c r="D3" s="342"/>
      <c r="E3" s="342"/>
      <c r="F3" s="342"/>
      <c r="G3" s="342"/>
      <c r="H3" s="342"/>
      <c r="I3" s="341"/>
    </row>
    <row r="4" spans="3:18" ht="15.75" thickBot="1">
      <c r="C4" s="340"/>
      <c r="D4" s="339"/>
      <c r="E4" s="339"/>
      <c r="F4" s="339"/>
      <c r="G4" s="339"/>
      <c r="H4" s="339"/>
      <c r="I4" s="338"/>
    </row>
    <row r="5" spans="3:18" ht="27" customHeight="1" thickBot="1">
      <c r="C5" s="337" t="s">
        <v>107</v>
      </c>
      <c r="D5" s="336"/>
      <c r="E5" s="336"/>
      <c r="F5" s="336"/>
      <c r="G5" s="336"/>
      <c r="H5" s="336"/>
      <c r="I5" s="335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334" t="s">
        <v>0</v>
      </c>
      <c r="D6" s="333"/>
      <c r="E6" s="333"/>
      <c r="F6" s="333"/>
      <c r="G6" s="333"/>
      <c r="H6" s="333"/>
      <c r="I6" s="332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331" t="s">
        <v>693</v>
      </c>
      <c r="D7" s="330"/>
      <c r="E7" s="330"/>
      <c r="F7" s="330"/>
      <c r="G7" s="330"/>
      <c r="H7" s="330"/>
      <c r="I7" s="329"/>
      <c r="K7" s="3"/>
      <c r="L7" s="3"/>
      <c r="M7" s="3"/>
      <c r="N7" s="3"/>
      <c r="O7" s="3"/>
      <c r="P7" s="3"/>
      <c r="Q7" s="3"/>
      <c r="R7" s="3"/>
    </row>
    <row r="8" spans="3:18" ht="48.75" customHeight="1">
      <c r="C8" s="328" t="s">
        <v>117</v>
      </c>
      <c r="D8" s="303"/>
      <c r="E8" s="303"/>
      <c r="F8" s="303"/>
      <c r="G8" s="253" t="s">
        <v>77</v>
      </c>
      <c r="H8" s="254"/>
      <c r="I8" s="302" t="s">
        <v>1</v>
      </c>
      <c r="K8" s="4"/>
      <c r="L8" s="4"/>
      <c r="M8" s="4"/>
      <c r="N8" s="4"/>
      <c r="O8" s="4"/>
      <c r="P8" s="4"/>
      <c r="Q8" s="4"/>
      <c r="R8" s="4"/>
    </row>
    <row r="9" spans="3:18" ht="75" customHeight="1">
      <c r="C9" s="327" t="s">
        <v>692</v>
      </c>
      <c r="D9" s="320"/>
      <c r="E9" s="320"/>
      <c r="F9" s="320"/>
      <c r="G9" s="258" t="s">
        <v>691</v>
      </c>
      <c r="H9" s="326"/>
      <c r="I9" s="305" t="s">
        <v>186</v>
      </c>
      <c r="K9" s="3"/>
      <c r="L9" s="3"/>
      <c r="M9" s="3"/>
      <c r="N9" s="3"/>
      <c r="O9" s="3"/>
      <c r="P9" s="3"/>
      <c r="Q9" s="3"/>
      <c r="R9" s="3"/>
    </row>
    <row r="10" spans="3:18" ht="32.25" customHeight="1">
      <c r="C10" s="255" t="s">
        <v>2</v>
      </c>
      <c r="D10" s="252"/>
      <c r="E10" s="252"/>
      <c r="F10" s="254"/>
      <c r="G10" s="253" t="s">
        <v>3</v>
      </c>
      <c r="H10" s="252"/>
      <c r="I10" s="251"/>
      <c r="K10" s="4"/>
      <c r="L10" s="4"/>
      <c r="M10" s="4"/>
      <c r="N10" s="4"/>
      <c r="O10" s="4"/>
      <c r="P10" s="4"/>
      <c r="Q10" s="4"/>
      <c r="R10" s="4"/>
    </row>
    <row r="11" spans="3:18" ht="140.25" customHeight="1">
      <c r="C11" s="325" t="s">
        <v>690</v>
      </c>
      <c r="D11" s="324" t="s">
        <v>689</v>
      </c>
      <c r="E11" s="323"/>
      <c r="F11" s="322"/>
      <c r="G11" s="321" t="s">
        <v>688</v>
      </c>
      <c r="H11" s="320" t="s">
        <v>573</v>
      </c>
      <c r="I11" s="319"/>
    </row>
    <row r="12" spans="3:18" ht="17.100000000000001" customHeight="1">
      <c r="C12" s="255" t="s">
        <v>4</v>
      </c>
      <c r="D12" s="252"/>
      <c r="E12" s="252"/>
      <c r="F12" s="252"/>
      <c r="G12" s="252"/>
      <c r="H12" s="252"/>
      <c r="I12" s="251"/>
    </row>
    <row r="13" spans="3:18" ht="36" customHeight="1">
      <c r="C13" s="304" t="s">
        <v>5</v>
      </c>
      <c r="D13" s="253" t="s">
        <v>6</v>
      </c>
      <c r="E13" s="254"/>
      <c r="F13" s="297" t="s">
        <v>7</v>
      </c>
      <c r="G13" s="297" t="s">
        <v>8</v>
      </c>
      <c r="H13" s="297" t="s">
        <v>9</v>
      </c>
      <c r="I13" s="302" t="s">
        <v>10</v>
      </c>
    </row>
    <row r="14" spans="3:18" ht="18.95" customHeight="1">
      <c r="C14" s="301" t="s">
        <v>564</v>
      </c>
      <c r="D14" s="318" t="s">
        <v>571</v>
      </c>
      <c r="E14" s="317"/>
      <c r="F14" s="300" t="s">
        <v>687</v>
      </c>
      <c r="G14" s="300" t="s">
        <v>566</v>
      </c>
      <c r="H14" s="300" t="s">
        <v>686</v>
      </c>
      <c r="I14" s="298" t="s">
        <v>685</v>
      </c>
    </row>
    <row r="15" spans="3:18" ht="16.5" customHeight="1">
      <c r="C15" s="316" t="s">
        <v>12</v>
      </c>
      <c r="D15" s="315"/>
      <c r="E15" s="315"/>
      <c r="F15" s="315"/>
      <c r="G15" s="314"/>
      <c r="H15" s="253" t="s">
        <v>13</v>
      </c>
      <c r="I15" s="251"/>
    </row>
    <row r="16" spans="3:18" ht="16.5" customHeight="1">
      <c r="C16" s="313" t="s">
        <v>14</v>
      </c>
      <c r="D16" s="312" t="s">
        <v>15</v>
      </c>
      <c r="E16" s="311"/>
      <c r="F16" s="310" t="s">
        <v>16</v>
      </c>
      <c r="G16" s="297" t="s">
        <v>7</v>
      </c>
      <c r="H16" s="309" t="s">
        <v>17</v>
      </c>
      <c r="I16" s="302" t="s">
        <v>18</v>
      </c>
    </row>
    <row r="17" spans="3:10" ht="21" customHeight="1">
      <c r="C17" s="308" t="s">
        <v>19</v>
      </c>
      <c r="D17" s="258" t="s">
        <v>569</v>
      </c>
      <c r="E17" s="259"/>
      <c r="F17" s="307" t="s">
        <v>180</v>
      </c>
      <c r="G17" s="307" t="s">
        <v>131</v>
      </c>
      <c r="H17" s="306" t="s">
        <v>19</v>
      </c>
      <c r="I17" s="305" t="s">
        <v>568</v>
      </c>
    </row>
    <row r="18" spans="3:10" ht="30.95" customHeight="1">
      <c r="C18" s="255" t="s">
        <v>684</v>
      </c>
      <c r="D18" s="252"/>
      <c r="E18" s="252"/>
      <c r="F18" s="254"/>
      <c r="G18" s="253" t="s">
        <v>20</v>
      </c>
      <c r="H18" s="252"/>
      <c r="I18" s="251"/>
    </row>
    <row r="19" spans="3:10" ht="79.5" customHeight="1">
      <c r="C19" s="304" t="s">
        <v>21</v>
      </c>
      <c r="D19" s="297" t="s">
        <v>22</v>
      </c>
      <c r="E19" s="297" t="s">
        <v>67</v>
      </c>
      <c r="F19" s="297" t="s">
        <v>68</v>
      </c>
      <c r="G19" s="303" t="s">
        <v>23</v>
      </c>
      <c r="H19" s="303"/>
      <c r="I19" s="302" t="s">
        <v>24</v>
      </c>
    </row>
    <row r="20" spans="3:10" ht="24.75" customHeight="1">
      <c r="C20" s="301" t="s">
        <v>683</v>
      </c>
      <c r="D20" s="300" t="s">
        <v>25</v>
      </c>
      <c r="E20" s="300" t="s">
        <v>682</v>
      </c>
      <c r="F20" s="300" t="s">
        <v>25</v>
      </c>
      <c r="G20" s="299" t="s">
        <v>564</v>
      </c>
      <c r="H20" s="299"/>
      <c r="I20" s="298" t="s">
        <v>681</v>
      </c>
    </row>
    <row r="21" spans="3:10" ht="15.75" customHeight="1">
      <c r="C21" s="255" t="s">
        <v>26</v>
      </c>
      <c r="D21" s="252"/>
      <c r="E21" s="252"/>
      <c r="F21" s="252"/>
      <c r="G21" s="252"/>
      <c r="H21" s="252"/>
      <c r="I21" s="251"/>
    </row>
    <row r="22" spans="3:10" ht="48" customHeight="1">
      <c r="C22" s="260" t="s">
        <v>680</v>
      </c>
      <c r="D22" s="257"/>
      <c r="E22" s="257"/>
      <c r="F22" s="257"/>
      <c r="G22" s="257"/>
      <c r="H22" s="257"/>
      <c r="I22" s="256"/>
    </row>
    <row r="23" spans="3:10" ht="15.75" customHeight="1">
      <c r="C23" s="255" t="s">
        <v>27</v>
      </c>
      <c r="D23" s="252"/>
      <c r="E23" s="252"/>
      <c r="F23" s="252"/>
      <c r="G23" s="252"/>
      <c r="H23" s="252"/>
      <c r="I23" s="251"/>
      <c r="J23" s="1" t="s">
        <v>679</v>
      </c>
    </row>
    <row r="24" spans="3:10" ht="32.25" customHeight="1">
      <c r="C24" s="260" t="s">
        <v>678</v>
      </c>
      <c r="D24" s="257"/>
      <c r="E24" s="257"/>
      <c r="F24" s="257"/>
      <c r="G24" s="257"/>
      <c r="H24" s="257"/>
      <c r="I24" s="256"/>
    </row>
    <row r="25" spans="3:10" ht="15.75" customHeight="1">
      <c r="C25" s="255" t="s">
        <v>28</v>
      </c>
      <c r="D25" s="252"/>
      <c r="E25" s="252"/>
      <c r="F25" s="254"/>
      <c r="G25" s="253" t="s">
        <v>29</v>
      </c>
      <c r="H25" s="252"/>
      <c r="I25" s="251"/>
    </row>
    <row r="26" spans="3:10" ht="24.75" customHeight="1">
      <c r="C26" s="260" t="s">
        <v>677</v>
      </c>
      <c r="D26" s="257"/>
      <c r="E26" s="257"/>
      <c r="F26" s="259"/>
      <c r="G26" s="258" t="s">
        <v>84</v>
      </c>
      <c r="H26" s="257"/>
      <c r="I26" s="256"/>
    </row>
    <row r="27" spans="3:10" ht="15.75">
      <c r="C27" s="255" t="s">
        <v>30</v>
      </c>
      <c r="D27" s="252"/>
      <c r="E27" s="252"/>
      <c r="F27" s="254"/>
      <c r="G27" s="253" t="s">
        <v>31</v>
      </c>
      <c r="H27" s="252"/>
      <c r="I27" s="251"/>
    </row>
    <row r="28" spans="3:10" ht="15.95" customHeight="1">
      <c r="C28" s="255" t="s">
        <v>32</v>
      </c>
      <c r="D28" s="254"/>
      <c r="E28" s="253" t="s">
        <v>33</v>
      </c>
      <c r="F28" s="254"/>
      <c r="G28" s="297" t="s">
        <v>32</v>
      </c>
      <c r="H28" s="297" t="s">
        <v>34</v>
      </c>
      <c r="I28" s="296" t="s">
        <v>33</v>
      </c>
    </row>
    <row r="29" spans="3:10" ht="15.75">
      <c r="C29" s="260">
        <v>1935</v>
      </c>
      <c r="D29" s="259"/>
      <c r="E29" s="258">
        <v>2021</v>
      </c>
      <c r="F29" s="259"/>
      <c r="G29" s="295">
        <v>1800</v>
      </c>
      <c r="H29" s="294">
        <f>(G29/C29)-1</f>
        <v>-6.9767441860465129E-2</v>
      </c>
      <c r="I29" s="293">
        <v>2024</v>
      </c>
    </row>
    <row r="30" spans="3:10" ht="19.5" customHeight="1" thickBot="1">
      <c r="C30" s="292" t="s">
        <v>35</v>
      </c>
      <c r="D30" s="291"/>
      <c r="E30" s="291"/>
      <c r="F30" s="291"/>
      <c r="G30" s="291"/>
      <c r="H30" s="291"/>
      <c r="I30" s="290"/>
      <c r="J30" s="1">
        <f>G29/C29-1</f>
        <v>-6.9767441860465129E-2</v>
      </c>
    </row>
    <row r="31" spans="3:10" ht="19.5" customHeight="1" thickBot="1">
      <c r="C31" s="271" t="s">
        <v>70</v>
      </c>
      <c r="D31" s="274"/>
      <c r="E31" s="274"/>
      <c r="F31" s="270"/>
      <c r="G31" s="271" t="s">
        <v>147</v>
      </c>
      <c r="H31" s="274"/>
      <c r="I31" s="270"/>
      <c r="J31" s="1">
        <v>100</v>
      </c>
    </row>
    <row r="32" spans="3:10" ht="39.75" customHeight="1" thickBot="1">
      <c r="C32" s="289" t="s">
        <v>36</v>
      </c>
      <c r="D32" s="288"/>
      <c r="E32" s="287" t="s">
        <v>37</v>
      </c>
      <c r="F32" s="286" t="s">
        <v>38</v>
      </c>
      <c r="G32" s="285" t="s">
        <v>36</v>
      </c>
      <c r="H32" s="284" t="s">
        <v>37</v>
      </c>
      <c r="I32" s="283" t="s">
        <v>38</v>
      </c>
      <c r="J32" s="1">
        <f>J30*J31</f>
        <v>-6.9767441860465134</v>
      </c>
    </row>
    <row r="33" spans="3:10" s="269" customFormat="1" ht="75.75" customHeight="1" thickBot="1">
      <c r="C33" s="81" t="s">
        <v>238</v>
      </c>
      <c r="D33" s="82"/>
      <c r="E33" s="281" t="s">
        <v>71</v>
      </c>
      <c r="F33" s="281" t="s">
        <v>237</v>
      </c>
      <c r="G33" s="282" t="s">
        <v>72</v>
      </c>
      <c r="H33" s="281" t="s">
        <v>73</v>
      </c>
      <c r="I33" s="280" t="s">
        <v>74</v>
      </c>
      <c r="J33" s="279"/>
    </row>
    <row r="34" spans="3:10" ht="15" customHeight="1">
      <c r="C34" s="255" t="s">
        <v>39</v>
      </c>
      <c r="D34" s="252"/>
      <c r="E34" s="278"/>
      <c r="F34" s="278"/>
      <c r="G34" s="252"/>
      <c r="H34" s="278"/>
      <c r="I34" s="251"/>
    </row>
    <row r="35" spans="3:10" ht="138" customHeight="1" thickBot="1">
      <c r="C35" s="277" t="s">
        <v>676</v>
      </c>
      <c r="D35" s="276"/>
      <c r="E35" s="276"/>
      <c r="F35" s="276"/>
      <c r="G35" s="276"/>
      <c r="H35" s="276"/>
      <c r="I35" s="275"/>
    </row>
    <row r="36" spans="3:10" ht="20.100000000000001" customHeight="1" thickBot="1">
      <c r="C36" s="271" t="s">
        <v>40</v>
      </c>
      <c r="D36" s="274"/>
      <c r="E36" s="274"/>
      <c r="F36" s="274"/>
      <c r="G36" s="274"/>
      <c r="H36" s="274"/>
      <c r="I36" s="270"/>
    </row>
    <row r="37" spans="3:10" s="269" customFormat="1" ht="27.95" customHeight="1" thickBot="1">
      <c r="C37" s="272" t="s">
        <v>41</v>
      </c>
      <c r="D37" s="272" t="s">
        <v>42</v>
      </c>
      <c r="E37" s="273" t="s">
        <v>43</v>
      </c>
      <c r="F37" s="272" t="s">
        <v>44</v>
      </c>
      <c r="G37" s="272" t="s">
        <v>45</v>
      </c>
      <c r="H37" s="271" t="s">
        <v>46</v>
      </c>
      <c r="I37" s="270"/>
    </row>
    <row r="38" spans="3:10" ht="38.1" customHeight="1" thickBot="1">
      <c r="C38" s="42">
        <v>1.4666999999999999</v>
      </c>
      <c r="D38" s="9">
        <v>1.5556000000000001</v>
      </c>
      <c r="E38" s="9">
        <v>4.3221999999999996</v>
      </c>
      <c r="F38" s="9" t="s">
        <v>62</v>
      </c>
      <c r="G38" s="9">
        <v>1.8361000000000001</v>
      </c>
      <c r="H38" s="268"/>
      <c r="I38" s="267"/>
    </row>
    <row r="39" spans="3:10" ht="14.1" customHeight="1">
      <c r="C39" s="266" t="s">
        <v>48</v>
      </c>
      <c r="D39" s="265"/>
      <c r="E39" s="265"/>
      <c r="F39" s="264"/>
      <c r="G39" s="253" t="s">
        <v>49</v>
      </c>
      <c r="H39" s="252"/>
      <c r="I39" s="251"/>
    </row>
    <row r="40" spans="3:10" ht="18" customHeight="1">
      <c r="C40" s="260" t="s">
        <v>194</v>
      </c>
      <c r="D40" s="257"/>
      <c r="E40" s="257"/>
      <c r="F40" s="259"/>
      <c r="G40" s="258" t="s">
        <v>675</v>
      </c>
      <c r="H40" s="257"/>
      <c r="I40" s="256"/>
    </row>
    <row r="41" spans="3:10" ht="17.100000000000001" customHeight="1">
      <c r="C41" s="255" t="s">
        <v>50</v>
      </c>
      <c r="D41" s="252"/>
      <c r="E41" s="252"/>
      <c r="F41" s="254"/>
      <c r="G41" s="253" t="s">
        <v>51</v>
      </c>
      <c r="H41" s="252"/>
      <c r="I41" s="251"/>
    </row>
    <row r="42" spans="3:10" ht="31.5" customHeight="1">
      <c r="C42" s="260" t="s">
        <v>674</v>
      </c>
      <c r="D42" s="257"/>
      <c r="E42" s="257"/>
      <c r="F42" s="259"/>
      <c r="G42" s="258" t="s">
        <v>671</v>
      </c>
      <c r="H42" s="257"/>
      <c r="I42" s="256"/>
    </row>
    <row r="43" spans="3:10" ht="15" customHeight="1">
      <c r="C43" s="255" t="s">
        <v>52</v>
      </c>
      <c r="D43" s="252"/>
      <c r="E43" s="252"/>
      <c r="F43" s="254"/>
      <c r="G43" s="253" t="s">
        <v>53</v>
      </c>
      <c r="H43" s="252"/>
      <c r="I43" s="251"/>
    </row>
    <row r="44" spans="3:10" ht="17.25" customHeight="1">
      <c r="C44" s="260" t="s">
        <v>192</v>
      </c>
      <c r="D44" s="257"/>
      <c r="E44" s="257"/>
      <c r="F44" s="259"/>
      <c r="G44" s="258" t="s">
        <v>673</v>
      </c>
      <c r="H44" s="257"/>
      <c r="I44" s="256"/>
    </row>
    <row r="45" spans="3:10" ht="24" customHeight="1">
      <c r="C45" s="255" t="s">
        <v>54</v>
      </c>
      <c r="D45" s="252"/>
      <c r="E45" s="252"/>
      <c r="F45" s="254"/>
      <c r="G45" s="253" t="s">
        <v>55</v>
      </c>
      <c r="H45" s="252"/>
      <c r="I45" s="251"/>
    </row>
    <row r="46" spans="3:10" ht="32.25" customHeight="1">
      <c r="C46" s="258" t="s">
        <v>672</v>
      </c>
      <c r="D46" s="257"/>
      <c r="E46" s="257"/>
      <c r="F46" s="257"/>
      <c r="G46" s="258" t="s">
        <v>671</v>
      </c>
      <c r="H46" s="257"/>
      <c r="I46" s="256"/>
    </row>
    <row r="47" spans="3:10" ht="14.1" customHeight="1">
      <c r="C47" s="263" t="s">
        <v>56</v>
      </c>
      <c r="D47" s="262"/>
      <c r="E47" s="262"/>
      <c r="F47" s="262"/>
      <c r="G47" s="262"/>
      <c r="H47" s="262"/>
      <c r="I47" s="261"/>
    </row>
    <row r="48" spans="3:10" ht="15.95" customHeight="1">
      <c r="C48" s="260" t="s">
        <v>670</v>
      </c>
      <c r="D48" s="257"/>
      <c r="E48" s="257"/>
      <c r="F48" s="257"/>
      <c r="G48" s="257"/>
      <c r="H48" s="257"/>
      <c r="I48" s="256"/>
    </row>
    <row r="49" spans="3:9" ht="16.5" customHeight="1">
      <c r="C49" s="255" t="s">
        <v>57</v>
      </c>
      <c r="D49" s="252"/>
      <c r="E49" s="252"/>
      <c r="F49" s="254"/>
      <c r="G49" s="253" t="s">
        <v>58</v>
      </c>
      <c r="H49" s="252"/>
      <c r="I49" s="251"/>
    </row>
    <row r="50" spans="3:9" ht="18.95" customHeight="1">
      <c r="C50" s="260" t="s">
        <v>669</v>
      </c>
      <c r="D50" s="257"/>
      <c r="E50" s="257"/>
      <c r="F50" s="259"/>
      <c r="G50" s="258" t="s">
        <v>668</v>
      </c>
      <c r="H50" s="257"/>
      <c r="I50" s="256"/>
    </row>
    <row r="51" spans="3:9" ht="16.5" customHeight="1">
      <c r="C51" s="255" t="s">
        <v>59</v>
      </c>
      <c r="D51" s="252"/>
      <c r="E51" s="252"/>
      <c r="F51" s="254"/>
      <c r="G51" s="253" t="s">
        <v>60</v>
      </c>
      <c r="H51" s="252"/>
      <c r="I51" s="251"/>
    </row>
    <row r="52" spans="3:9" ht="15" customHeight="1" thickBot="1">
      <c r="C52" s="250" t="s">
        <v>667</v>
      </c>
      <c r="D52" s="249"/>
      <c r="E52" s="249"/>
      <c r="F52" s="248"/>
      <c r="G52" s="247" t="s">
        <v>666</v>
      </c>
      <c r="H52" s="246"/>
      <c r="I52" s="245"/>
    </row>
    <row r="53" spans="3:9" ht="38.25" customHeight="1">
      <c r="C53" s="244"/>
      <c r="D53" s="243"/>
      <c r="E53" s="243"/>
      <c r="F53" s="243"/>
      <c r="G53" s="243"/>
      <c r="H53" s="243"/>
      <c r="I53" s="242"/>
    </row>
    <row r="54" spans="3:9" ht="53.25" customHeight="1" thickBot="1">
      <c r="C54" s="241"/>
      <c r="D54" s="240"/>
      <c r="E54" s="240"/>
      <c r="F54" s="240"/>
      <c r="G54" s="240"/>
      <c r="H54" s="240"/>
      <c r="I54" s="239"/>
    </row>
    <row r="55" spans="3:9" ht="18" customHeight="1" thickBot="1">
      <c r="C55" s="238" t="s">
        <v>61</v>
      </c>
      <c r="D55" s="237"/>
      <c r="E55" s="237"/>
      <c r="F55" s="237"/>
      <c r="G55" s="237"/>
      <c r="H55" s="237"/>
      <c r="I55" s="236"/>
    </row>
  </sheetData>
  <mergeCells count="74">
    <mergeCell ref="G51:I51"/>
    <mergeCell ref="C52:F52"/>
    <mergeCell ref="G52:I52"/>
    <mergeCell ref="C53:I53"/>
    <mergeCell ref="C46:F46"/>
    <mergeCell ref="G46:I46"/>
    <mergeCell ref="C55:I55"/>
    <mergeCell ref="C47:I47"/>
    <mergeCell ref="C48:I48"/>
    <mergeCell ref="C49:F49"/>
    <mergeCell ref="G49:I49"/>
    <mergeCell ref="C50:F50"/>
    <mergeCell ref="G50:I50"/>
    <mergeCell ref="C51:F51"/>
    <mergeCell ref="C43:F43"/>
    <mergeCell ref="G43:I43"/>
    <mergeCell ref="C44:F44"/>
    <mergeCell ref="G44:I44"/>
    <mergeCell ref="C45:F45"/>
    <mergeCell ref="G45:I45"/>
    <mergeCell ref="C40:F40"/>
    <mergeCell ref="G40:I40"/>
    <mergeCell ref="C41:F41"/>
    <mergeCell ref="G41:I41"/>
    <mergeCell ref="C42:F42"/>
    <mergeCell ref="G42:I42"/>
    <mergeCell ref="C34:I34"/>
    <mergeCell ref="C35:I35"/>
    <mergeCell ref="C36:I36"/>
    <mergeCell ref="H38:I38"/>
    <mergeCell ref="C39:F39"/>
    <mergeCell ref="G39:I39"/>
    <mergeCell ref="H37:I37"/>
    <mergeCell ref="C28:D28"/>
    <mergeCell ref="E28:F28"/>
    <mergeCell ref="C29:D29"/>
    <mergeCell ref="E29:F29"/>
    <mergeCell ref="C30:I30"/>
    <mergeCell ref="C31:F31"/>
    <mergeCell ref="G31:I31"/>
    <mergeCell ref="C32:D32"/>
    <mergeCell ref="C33:D33"/>
    <mergeCell ref="C25:F25"/>
    <mergeCell ref="G25:I25"/>
    <mergeCell ref="C26:F26"/>
    <mergeCell ref="G26:I26"/>
    <mergeCell ref="C27:F27"/>
    <mergeCell ref="G27:I27"/>
    <mergeCell ref="G18:I18"/>
    <mergeCell ref="G19:H19"/>
    <mergeCell ref="G20:H20"/>
    <mergeCell ref="C21:I21"/>
    <mergeCell ref="C22:I22"/>
    <mergeCell ref="C23:I23"/>
    <mergeCell ref="C12:I12"/>
    <mergeCell ref="G8:H8"/>
    <mergeCell ref="G9:H9"/>
    <mergeCell ref="C24:I24"/>
    <mergeCell ref="D14:E14"/>
    <mergeCell ref="C15:G15"/>
    <mergeCell ref="H15:I15"/>
    <mergeCell ref="D16:E16"/>
    <mergeCell ref="D17:E17"/>
    <mergeCell ref="C18:F18"/>
    <mergeCell ref="D13:E13"/>
    <mergeCell ref="C5:I5"/>
    <mergeCell ref="C6:I6"/>
    <mergeCell ref="C7:I7"/>
    <mergeCell ref="C8:F8"/>
    <mergeCell ref="C9:F9"/>
    <mergeCell ref="C10:F10"/>
    <mergeCell ref="G10:I10"/>
    <mergeCell ref="D11:F11"/>
    <mergeCell ref="H11:I11"/>
  </mergeCells>
  <conditionalFormatting sqref="C38:G38">
    <cfRule type="containsText" dxfId="172" priority="1" operator="containsText" text="NO APLICA">
      <formula>NOT(ISERROR(SEARCH("NO APLICA",C38)))</formula>
    </cfRule>
    <cfRule type="cellIs" dxfId="171" priority="2" operator="greaterThan">
      <formula>1.2</formula>
    </cfRule>
    <cfRule type="cellIs" dxfId="170" priority="3" operator="lessThan">
      <formula>0.5</formula>
    </cfRule>
    <cfRule type="cellIs" dxfId="169" priority="4" operator="between">
      <formula>0.5</formula>
      <formula>0.7</formula>
    </cfRule>
    <cfRule type="cellIs" dxfId="168" priority="5" operator="greaterThan">
      <formula>0.7</formula>
    </cfRule>
  </conditionalFormatting>
  <hyperlinks>
    <hyperlink ref="C52" r:id="rId1" xr:uid="{26EE632B-F2D9-4BCE-ADB1-3124CB9D1FD4}"/>
  </hyperlinks>
  <printOptions horizontalCentered="1" verticalCentered="1"/>
  <pageMargins left="0.23622047244094491" right="0.23622047244094491" top="0.70866141732283472" bottom="0.35433070866141736" header="0.31496062992125984" footer="0.31496062992125984"/>
  <pageSetup paperSize="5" scale="5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3.1.1.1.7'!C38:G38</xm:f>
              <xm:sqref>H38</xm:sqref>
            </x14:sparkline>
          </x14:sparklines>
        </x14:sparklineGroup>
      </x14:sparklineGroup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6064D-99E9-43D1-8A8E-69056093E693}">
  <sheetPr codeName="Hoja44">
    <pageSetUpPr fitToPage="1"/>
  </sheetPr>
  <dimension ref="C1:R54"/>
  <sheetViews>
    <sheetView showGridLines="0" view="pageBreakPreview" topLeftCell="C31" zoomScale="60" zoomScaleNormal="80" workbookViewId="0">
      <selection activeCell="B53" sqref="B53:I53"/>
    </sheetView>
  </sheetViews>
  <sheetFormatPr baseColWidth="10" defaultColWidth="11.42578125" defaultRowHeight="14.25"/>
  <cols>
    <col min="1" max="2" width="11.42578125" style="1"/>
    <col min="3" max="3" width="14.140625" style="1" customWidth="1"/>
    <col min="4" max="4" width="23.28515625" style="1" customWidth="1"/>
    <col min="5" max="5" width="18.140625" style="1" customWidth="1"/>
    <col min="6" max="6" width="18.85546875" style="1" customWidth="1"/>
    <col min="7" max="7" width="23.7109375" style="1" customWidth="1"/>
    <col min="8" max="8" width="20.7109375" style="1" customWidth="1"/>
    <col min="9" max="9" width="29.8554687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10"/>
      <c r="D2" s="11"/>
      <c r="E2" s="11"/>
      <c r="F2" s="11"/>
      <c r="G2" s="11"/>
      <c r="H2" s="11"/>
      <c r="I2" s="12"/>
    </row>
    <row r="3" spans="3:18" ht="37.5" customHeight="1">
      <c r="C3" s="13"/>
      <c r="D3" s="14"/>
      <c r="E3" s="14"/>
      <c r="F3" s="14"/>
      <c r="G3" s="14"/>
      <c r="H3" s="14"/>
      <c r="I3" s="15"/>
    </row>
    <row r="4" spans="3:18" ht="15" thickBot="1">
      <c r="C4" s="16"/>
      <c r="D4" s="17"/>
      <c r="E4" s="17"/>
      <c r="F4" s="17"/>
      <c r="G4" s="17"/>
      <c r="H4" s="17"/>
      <c r="I4" s="18"/>
    </row>
    <row r="5" spans="3:18" ht="27" customHeight="1" thickBot="1">
      <c r="C5" s="121" t="s">
        <v>107</v>
      </c>
      <c r="D5" s="122"/>
      <c r="E5" s="122"/>
      <c r="F5" s="122"/>
      <c r="G5" s="122"/>
      <c r="H5" s="122"/>
      <c r="I5" s="123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76" t="s">
        <v>0</v>
      </c>
      <c r="D6" s="77"/>
      <c r="E6" s="77"/>
      <c r="F6" s="77"/>
      <c r="G6" s="77"/>
      <c r="H6" s="77"/>
      <c r="I6" s="80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200" t="s">
        <v>705</v>
      </c>
      <c r="D7" s="199"/>
      <c r="E7" s="199"/>
      <c r="F7" s="199"/>
      <c r="G7" s="199"/>
      <c r="H7" s="199"/>
      <c r="I7" s="198"/>
      <c r="K7" s="3"/>
      <c r="L7" s="3"/>
      <c r="M7" s="3"/>
      <c r="N7" s="3"/>
      <c r="O7" s="3"/>
      <c r="P7" s="3"/>
      <c r="Q7" s="3"/>
      <c r="R7" s="3"/>
    </row>
    <row r="8" spans="3:18" ht="60" customHeight="1">
      <c r="C8" s="86" t="s">
        <v>117</v>
      </c>
      <c r="D8" s="87"/>
      <c r="E8" s="87"/>
      <c r="F8" s="87"/>
      <c r="G8" s="79" t="s">
        <v>77</v>
      </c>
      <c r="H8" s="78"/>
      <c r="I8" s="53" t="s">
        <v>1</v>
      </c>
      <c r="K8" s="4"/>
      <c r="L8" s="4"/>
      <c r="M8" s="4"/>
      <c r="N8" s="4"/>
      <c r="O8" s="4"/>
      <c r="P8" s="4"/>
      <c r="Q8" s="4"/>
      <c r="R8" s="4"/>
    </row>
    <row r="9" spans="3:18" ht="54" customHeight="1">
      <c r="C9" s="107" t="s">
        <v>704</v>
      </c>
      <c r="D9" s="97"/>
      <c r="E9" s="97"/>
      <c r="F9" s="97"/>
      <c r="G9" s="350" t="s">
        <v>703</v>
      </c>
      <c r="H9" s="349"/>
      <c r="I9" s="54" t="s">
        <v>198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76" t="s">
        <v>2</v>
      </c>
      <c r="D10" s="77"/>
      <c r="E10" s="77"/>
      <c r="F10" s="78"/>
      <c r="G10" s="79" t="s">
        <v>3</v>
      </c>
      <c r="H10" s="77"/>
      <c r="I10" s="80"/>
      <c r="K10" s="4"/>
      <c r="L10" s="4"/>
      <c r="M10" s="4"/>
      <c r="N10" s="4"/>
      <c r="O10" s="4"/>
      <c r="P10" s="4"/>
      <c r="Q10" s="4"/>
      <c r="R10" s="4"/>
    </row>
    <row r="11" spans="3:18" ht="105.75" customHeight="1">
      <c r="C11" s="233" t="s">
        <v>690</v>
      </c>
      <c r="D11" s="223" t="s">
        <v>689</v>
      </c>
      <c r="E11" s="140"/>
      <c r="F11" s="348"/>
      <c r="G11" s="232" t="s">
        <v>688</v>
      </c>
      <c r="H11" s="97" t="s">
        <v>702</v>
      </c>
      <c r="I11" s="98"/>
    </row>
    <row r="12" spans="3:18" ht="17.100000000000001" customHeight="1">
      <c r="C12" s="76" t="s">
        <v>4</v>
      </c>
      <c r="D12" s="77"/>
      <c r="E12" s="77"/>
      <c r="F12" s="77"/>
      <c r="G12" s="77"/>
      <c r="H12" s="77"/>
      <c r="I12" s="80"/>
    </row>
    <row r="13" spans="3:18" ht="25.5" customHeight="1">
      <c r="C13" s="62" t="s">
        <v>5</v>
      </c>
      <c r="D13" s="79" t="s">
        <v>6</v>
      </c>
      <c r="E13" s="78"/>
      <c r="F13" s="52" t="s">
        <v>7</v>
      </c>
      <c r="G13" s="52" t="s">
        <v>8</v>
      </c>
      <c r="H13" s="52" t="s">
        <v>9</v>
      </c>
      <c r="I13" s="53" t="s">
        <v>10</v>
      </c>
    </row>
    <row r="14" spans="3:18" ht="18.95" customHeight="1">
      <c r="C14" s="58" t="s">
        <v>564</v>
      </c>
      <c r="D14" s="113" t="s">
        <v>571</v>
      </c>
      <c r="E14" s="112"/>
      <c r="F14" s="56" t="s">
        <v>687</v>
      </c>
      <c r="G14" s="56" t="s">
        <v>566</v>
      </c>
      <c r="H14" s="56" t="s">
        <v>686</v>
      </c>
      <c r="I14" s="48" t="s">
        <v>25</v>
      </c>
    </row>
    <row r="15" spans="3:18" ht="24" customHeight="1">
      <c r="C15" s="169" t="s">
        <v>12</v>
      </c>
      <c r="D15" s="170"/>
      <c r="E15" s="170"/>
      <c r="F15" s="170"/>
      <c r="G15" s="171"/>
      <c r="H15" s="79" t="s">
        <v>13</v>
      </c>
      <c r="I15" s="80"/>
    </row>
    <row r="16" spans="3:18" ht="16.5" customHeight="1">
      <c r="C16" s="6" t="s">
        <v>14</v>
      </c>
      <c r="D16" s="167" t="s">
        <v>15</v>
      </c>
      <c r="E16" s="168"/>
      <c r="F16" s="57" t="s">
        <v>16</v>
      </c>
      <c r="G16" s="52" t="s">
        <v>7</v>
      </c>
      <c r="H16" s="63" t="s">
        <v>17</v>
      </c>
      <c r="I16" s="53" t="s">
        <v>18</v>
      </c>
    </row>
    <row r="17" spans="3:12" ht="21" customHeight="1">
      <c r="C17" s="59" t="s">
        <v>19</v>
      </c>
      <c r="D17" s="84" t="s">
        <v>569</v>
      </c>
      <c r="E17" s="83"/>
      <c r="F17" s="54" t="s">
        <v>180</v>
      </c>
      <c r="G17" s="54" t="s">
        <v>131</v>
      </c>
      <c r="H17" s="50" t="s">
        <v>19</v>
      </c>
      <c r="I17" s="55" t="s">
        <v>568</v>
      </c>
    </row>
    <row r="18" spans="3:12" ht="45" customHeight="1">
      <c r="C18" s="76" t="s">
        <v>567</v>
      </c>
      <c r="D18" s="77"/>
      <c r="E18" s="77"/>
      <c r="F18" s="78"/>
      <c r="G18" s="79" t="s">
        <v>20</v>
      </c>
      <c r="H18" s="77"/>
      <c r="I18" s="80"/>
    </row>
    <row r="19" spans="3:12" ht="84.75" customHeight="1">
      <c r="C19" s="62" t="s">
        <v>21</v>
      </c>
      <c r="D19" s="52" t="s">
        <v>22</v>
      </c>
      <c r="E19" s="52" t="s">
        <v>67</v>
      </c>
      <c r="F19" s="52" t="s">
        <v>68</v>
      </c>
      <c r="G19" s="87" t="s">
        <v>23</v>
      </c>
      <c r="H19" s="87"/>
      <c r="I19" s="53" t="s">
        <v>24</v>
      </c>
    </row>
    <row r="20" spans="3:12" ht="18" customHeight="1">
      <c r="C20" s="58" t="s">
        <v>683</v>
      </c>
      <c r="D20" s="56" t="s">
        <v>25</v>
      </c>
      <c r="E20" s="56" t="s">
        <v>178</v>
      </c>
      <c r="F20" s="56" t="s">
        <v>25</v>
      </c>
      <c r="G20" s="114" t="s">
        <v>63</v>
      </c>
      <c r="H20" s="114"/>
      <c r="I20" s="48" t="s">
        <v>98</v>
      </c>
    </row>
    <row r="21" spans="3:12" ht="15.75" customHeight="1">
      <c r="C21" s="76" t="s">
        <v>26</v>
      </c>
      <c r="D21" s="77"/>
      <c r="E21" s="77"/>
      <c r="F21" s="77"/>
      <c r="G21" s="77"/>
      <c r="H21" s="77"/>
      <c r="I21" s="80"/>
    </row>
    <row r="22" spans="3:12" ht="48" customHeight="1">
      <c r="C22" s="81" t="s">
        <v>680</v>
      </c>
      <c r="D22" s="82"/>
      <c r="E22" s="82"/>
      <c r="F22" s="82"/>
      <c r="G22" s="82"/>
      <c r="H22" s="82"/>
      <c r="I22" s="85"/>
    </row>
    <row r="23" spans="3:12" ht="15.75" customHeight="1">
      <c r="C23" s="76" t="s">
        <v>27</v>
      </c>
      <c r="D23" s="77"/>
      <c r="E23" s="77"/>
      <c r="F23" s="77"/>
      <c r="G23" s="77"/>
      <c r="H23" s="77"/>
      <c r="I23" s="80"/>
    </row>
    <row r="24" spans="3:12" ht="32.25" customHeight="1">
      <c r="C24" s="81" t="s">
        <v>701</v>
      </c>
      <c r="D24" s="82"/>
      <c r="E24" s="82"/>
      <c r="F24" s="82"/>
      <c r="G24" s="82"/>
      <c r="H24" s="82"/>
      <c r="I24" s="85"/>
    </row>
    <row r="25" spans="3:12" ht="15.75" customHeight="1">
      <c r="C25" s="76" t="s">
        <v>28</v>
      </c>
      <c r="D25" s="77"/>
      <c r="E25" s="77"/>
      <c r="F25" s="78"/>
      <c r="G25" s="79" t="s">
        <v>29</v>
      </c>
      <c r="H25" s="77"/>
      <c r="I25" s="80"/>
    </row>
    <row r="26" spans="3:12" ht="24.75" customHeight="1">
      <c r="C26" s="81" t="s">
        <v>677</v>
      </c>
      <c r="D26" s="82"/>
      <c r="E26" s="82"/>
      <c r="F26" s="83"/>
      <c r="G26" s="84" t="s">
        <v>84</v>
      </c>
      <c r="H26" s="82"/>
      <c r="I26" s="85"/>
    </row>
    <row r="27" spans="3:12">
      <c r="C27" s="76" t="s">
        <v>30</v>
      </c>
      <c r="D27" s="77"/>
      <c r="E27" s="77"/>
      <c r="F27" s="78"/>
      <c r="G27" s="79" t="s">
        <v>31</v>
      </c>
      <c r="H27" s="77"/>
      <c r="I27" s="80"/>
    </row>
    <row r="28" spans="3:12" ht="25.5" customHeight="1">
      <c r="C28" s="76" t="s">
        <v>32</v>
      </c>
      <c r="D28" s="78"/>
      <c r="E28" s="79" t="s">
        <v>33</v>
      </c>
      <c r="F28" s="78"/>
      <c r="G28" s="52" t="s">
        <v>32</v>
      </c>
      <c r="H28" s="52" t="s">
        <v>34</v>
      </c>
      <c r="I28" s="60" t="s">
        <v>33</v>
      </c>
      <c r="L28" s="1">
        <f>G29/C29-1</f>
        <v>1</v>
      </c>
    </row>
    <row r="29" spans="3:12" ht="15.75">
      <c r="C29" s="136">
        <v>42</v>
      </c>
      <c r="D29" s="138"/>
      <c r="E29" s="84">
        <v>2020</v>
      </c>
      <c r="F29" s="83"/>
      <c r="G29" s="5">
        <v>84</v>
      </c>
      <c r="H29" s="294">
        <f>(G29/C29)-1</f>
        <v>1</v>
      </c>
      <c r="I29" s="39">
        <v>2024</v>
      </c>
      <c r="L29" s="1">
        <v>100</v>
      </c>
    </row>
    <row r="30" spans="3:12" ht="19.5" customHeight="1" thickBot="1">
      <c r="C30" s="192" t="s">
        <v>35</v>
      </c>
      <c r="D30" s="191"/>
      <c r="E30" s="191"/>
      <c r="F30" s="191"/>
      <c r="G30" s="191"/>
      <c r="H30" s="191"/>
      <c r="I30" s="190"/>
      <c r="L30" s="1">
        <f>L28*L29</f>
        <v>100</v>
      </c>
    </row>
    <row r="31" spans="3:12" ht="19.5" customHeight="1" thickBot="1">
      <c r="C31" s="154" t="s">
        <v>70</v>
      </c>
      <c r="D31" s="155"/>
      <c r="E31" s="155"/>
      <c r="F31" s="156"/>
      <c r="G31" s="154" t="s">
        <v>147</v>
      </c>
      <c r="H31" s="155"/>
      <c r="I31" s="156"/>
    </row>
    <row r="32" spans="3:12" ht="26.1" customHeight="1" thickBot="1">
      <c r="C32" s="189" t="s">
        <v>36</v>
      </c>
      <c r="D32" s="188"/>
      <c r="E32" s="187" t="s">
        <v>37</v>
      </c>
      <c r="F32" s="186" t="s">
        <v>38</v>
      </c>
      <c r="G32" s="185" t="s">
        <v>36</v>
      </c>
      <c r="H32" s="184" t="s">
        <v>37</v>
      </c>
      <c r="I32" s="183" t="s">
        <v>38</v>
      </c>
    </row>
    <row r="33" spans="3:10" ht="61.5" customHeight="1" thickBot="1">
      <c r="C33" s="81" t="s">
        <v>238</v>
      </c>
      <c r="D33" s="82"/>
      <c r="E33" s="281" t="s">
        <v>71</v>
      </c>
      <c r="F33" s="281" t="s">
        <v>237</v>
      </c>
      <c r="G33" s="347" t="s">
        <v>72</v>
      </c>
      <c r="H33" s="281" t="s">
        <v>73</v>
      </c>
      <c r="I33" s="280" t="s">
        <v>74</v>
      </c>
      <c r="J33" s="49"/>
    </row>
    <row r="34" spans="3:10" ht="15" customHeight="1">
      <c r="C34" s="76" t="s">
        <v>39</v>
      </c>
      <c r="D34" s="77"/>
      <c r="E34" s="148"/>
      <c r="F34" s="148"/>
      <c r="G34" s="77"/>
      <c r="H34" s="148"/>
      <c r="I34" s="80"/>
    </row>
    <row r="35" spans="3:10" ht="125.25" customHeight="1" thickBot="1">
      <c r="C35" s="182" t="s">
        <v>700</v>
      </c>
      <c r="D35" s="181"/>
      <c r="E35" s="181"/>
      <c r="F35" s="181"/>
      <c r="G35" s="181"/>
      <c r="H35" s="181"/>
      <c r="I35" s="180"/>
    </row>
    <row r="36" spans="3:10" ht="30" customHeight="1" thickBot="1">
      <c r="C36" s="154" t="s">
        <v>40</v>
      </c>
      <c r="D36" s="155"/>
      <c r="E36" s="155"/>
      <c r="F36" s="155"/>
      <c r="G36" s="155"/>
      <c r="H36" s="155"/>
      <c r="I36" s="156"/>
    </row>
    <row r="37" spans="3:10" ht="27.95" customHeight="1" thickBot="1">
      <c r="C37" s="8" t="s">
        <v>41</v>
      </c>
      <c r="D37" s="8" t="s">
        <v>42</v>
      </c>
      <c r="E37" s="179" t="s">
        <v>43</v>
      </c>
      <c r="F37" s="8" t="s">
        <v>44</v>
      </c>
      <c r="G37" s="8" t="s">
        <v>45</v>
      </c>
      <c r="H37" s="154" t="s">
        <v>46</v>
      </c>
      <c r="I37" s="156"/>
    </row>
    <row r="38" spans="3:10" ht="38.1" customHeight="1" thickBot="1">
      <c r="C38" s="42">
        <v>1</v>
      </c>
      <c r="D38" s="9">
        <v>1</v>
      </c>
      <c r="E38" s="9">
        <v>1</v>
      </c>
      <c r="F38" s="9" t="s">
        <v>62</v>
      </c>
      <c r="G38" s="9">
        <v>0.75</v>
      </c>
      <c r="H38" s="157"/>
      <c r="I38" s="158"/>
    </row>
    <row r="39" spans="3:10" ht="14.1" customHeight="1">
      <c r="C39" s="76" t="s">
        <v>48</v>
      </c>
      <c r="D39" s="77"/>
      <c r="E39" s="77"/>
      <c r="F39" s="78"/>
      <c r="G39" s="79" t="s">
        <v>49</v>
      </c>
      <c r="H39" s="77"/>
      <c r="I39" s="80"/>
    </row>
    <row r="40" spans="3:10" ht="14.1" customHeight="1">
      <c r="C40" s="81" t="s">
        <v>510</v>
      </c>
      <c r="D40" s="82"/>
      <c r="E40" s="82"/>
      <c r="F40" s="83"/>
      <c r="G40" s="84" t="s">
        <v>699</v>
      </c>
      <c r="H40" s="82"/>
      <c r="I40" s="85"/>
    </row>
    <row r="41" spans="3:10" ht="17.100000000000001" customHeight="1">
      <c r="C41" s="76" t="s">
        <v>50</v>
      </c>
      <c r="D41" s="77"/>
      <c r="E41" s="77"/>
      <c r="F41" s="78"/>
      <c r="G41" s="79" t="s">
        <v>51</v>
      </c>
      <c r="H41" s="77"/>
      <c r="I41" s="80"/>
    </row>
    <row r="42" spans="3:10" ht="21" customHeight="1">
      <c r="C42" s="81" t="s">
        <v>698</v>
      </c>
      <c r="D42" s="82"/>
      <c r="E42" s="82"/>
      <c r="F42" s="83"/>
      <c r="G42" s="84" t="s">
        <v>695</v>
      </c>
      <c r="H42" s="82"/>
      <c r="I42" s="85"/>
    </row>
    <row r="43" spans="3:10" ht="15" customHeight="1">
      <c r="C43" s="76" t="s">
        <v>52</v>
      </c>
      <c r="D43" s="77"/>
      <c r="E43" s="77"/>
      <c r="F43" s="78"/>
      <c r="G43" s="79" t="s">
        <v>53</v>
      </c>
      <c r="H43" s="77"/>
      <c r="I43" s="80"/>
    </row>
    <row r="44" spans="3:10" ht="12.95" customHeight="1">
      <c r="C44" s="81" t="s">
        <v>507</v>
      </c>
      <c r="D44" s="82"/>
      <c r="E44" s="82"/>
      <c r="F44" s="83"/>
      <c r="G44" s="84" t="s">
        <v>697</v>
      </c>
      <c r="H44" s="82"/>
      <c r="I44" s="85"/>
    </row>
    <row r="45" spans="3:10" ht="24" customHeight="1">
      <c r="C45" s="76" t="s">
        <v>54</v>
      </c>
      <c r="D45" s="77"/>
      <c r="E45" s="77"/>
      <c r="F45" s="78"/>
      <c r="G45" s="79" t="s">
        <v>55</v>
      </c>
      <c r="H45" s="77"/>
      <c r="I45" s="80"/>
    </row>
    <row r="46" spans="3:10" ht="14.1" customHeight="1">
      <c r="C46" s="84" t="s">
        <v>696</v>
      </c>
      <c r="D46" s="82"/>
      <c r="E46" s="82"/>
      <c r="F46" s="82"/>
      <c r="G46" s="84" t="s">
        <v>695</v>
      </c>
      <c r="H46" s="82"/>
      <c r="I46" s="85"/>
    </row>
    <row r="47" spans="3:10" ht="14.1" customHeight="1">
      <c r="C47" s="159" t="s">
        <v>56</v>
      </c>
      <c r="D47" s="160"/>
      <c r="E47" s="160"/>
      <c r="F47" s="160"/>
      <c r="G47" s="160"/>
      <c r="H47" s="160"/>
      <c r="I47" s="161"/>
    </row>
    <row r="48" spans="3:10" ht="15.95" customHeight="1">
      <c r="C48" s="260" t="s">
        <v>670</v>
      </c>
      <c r="D48" s="257"/>
      <c r="E48" s="257"/>
      <c r="F48" s="257"/>
      <c r="G48" s="257"/>
      <c r="H48" s="257"/>
      <c r="I48" s="256"/>
    </row>
    <row r="49" spans="3:9" ht="16.5" customHeight="1">
      <c r="C49" s="76" t="s">
        <v>57</v>
      </c>
      <c r="D49" s="77"/>
      <c r="E49" s="77"/>
      <c r="F49" s="78"/>
      <c r="G49" s="79" t="s">
        <v>58</v>
      </c>
      <c r="H49" s="77"/>
      <c r="I49" s="80"/>
    </row>
    <row r="50" spans="3:9" ht="18.95" customHeight="1">
      <c r="C50" s="81" t="s">
        <v>669</v>
      </c>
      <c r="D50" s="82"/>
      <c r="E50" s="82"/>
      <c r="F50" s="83"/>
      <c r="G50" s="258" t="s">
        <v>694</v>
      </c>
      <c r="H50" s="257"/>
      <c r="I50" s="256"/>
    </row>
    <row r="51" spans="3:9" ht="16.5" customHeight="1">
      <c r="C51" s="76" t="s">
        <v>59</v>
      </c>
      <c r="D51" s="77"/>
      <c r="E51" s="77"/>
      <c r="F51" s="78"/>
      <c r="G51" s="79" t="s">
        <v>60</v>
      </c>
      <c r="H51" s="77"/>
      <c r="I51" s="80"/>
    </row>
    <row r="52" spans="3:9" ht="15" customHeight="1" thickBot="1">
      <c r="C52" s="178" t="s">
        <v>667</v>
      </c>
      <c r="D52" s="177"/>
      <c r="E52" s="177"/>
      <c r="F52" s="176"/>
      <c r="G52" s="175" t="s">
        <v>666</v>
      </c>
      <c r="H52" s="174"/>
      <c r="I52" s="173"/>
    </row>
    <row r="53" spans="3:9" ht="64.5" customHeight="1" thickBot="1">
      <c r="C53" s="93"/>
      <c r="D53" s="94"/>
      <c r="E53" s="94"/>
      <c r="F53" s="94"/>
      <c r="G53" s="94"/>
      <c r="H53" s="94"/>
      <c r="I53" s="95"/>
    </row>
    <row r="54" spans="3:9" ht="18" customHeight="1" thickBot="1">
      <c r="C54" s="67" t="s">
        <v>61</v>
      </c>
      <c r="D54" s="68"/>
      <c r="E54" s="68"/>
      <c r="F54" s="68"/>
      <c r="G54" s="68"/>
      <c r="H54" s="68"/>
      <c r="I54" s="69"/>
    </row>
  </sheetData>
  <mergeCells count="74">
    <mergeCell ref="G8:H8"/>
    <mergeCell ref="G9:H9"/>
    <mergeCell ref="C49:F49"/>
    <mergeCell ref="G49:I49"/>
    <mergeCell ref="C50:F50"/>
    <mergeCell ref="G50:I50"/>
    <mergeCell ref="C45:F45"/>
    <mergeCell ref="G45:I45"/>
    <mergeCell ref="C46:F46"/>
    <mergeCell ref="G46:I46"/>
    <mergeCell ref="C44:F44"/>
    <mergeCell ref="G44:I44"/>
    <mergeCell ref="C52:F52"/>
    <mergeCell ref="G52:I52"/>
    <mergeCell ref="C53:I53"/>
    <mergeCell ref="C54:I54"/>
    <mergeCell ref="C51:F51"/>
    <mergeCell ref="G51:I51"/>
    <mergeCell ref="C39:F39"/>
    <mergeCell ref="G39:I39"/>
    <mergeCell ref="C40:F40"/>
    <mergeCell ref="G40:I40"/>
    <mergeCell ref="C47:I47"/>
    <mergeCell ref="C48:I48"/>
    <mergeCell ref="C42:F42"/>
    <mergeCell ref="G42:I42"/>
    <mergeCell ref="C43:F43"/>
    <mergeCell ref="G43:I43"/>
    <mergeCell ref="C30:I30"/>
    <mergeCell ref="C41:F41"/>
    <mergeCell ref="G41:I41"/>
    <mergeCell ref="C32:D32"/>
    <mergeCell ref="C33:D33"/>
    <mergeCell ref="C34:I34"/>
    <mergeCell ref="C35:I35"/>
    <mergeCell ref="C36:I36"/>
    <mergeCell ref="H37:I37"/>
    <mergeCell ref="H38:I38"/>
    <mergeCell ref="C27:F27"/>
    <mergeCell ref="G27:I27"/>
    <mergeCell ref="C28:D28"/>
    <mergeCell ref="E28:F28"/>
    <mergeCell ref="C29:D29"/>
    <mergeCell ref="E29:F29"/>
    <mergeCell ref="G20:H20"/>
    <mergeCell ref="C21:I21"/>
    <mergeCell ref="C22:I22"/>
    <mergeCell ref="C23:I23"/>
    <mergeCell ref="C31:F31"/>
    <mergeCell ref="G31:I31"/>
    <mergeCell ref="C25:F25"/>
    <mergeCell ref="G25:I25"/>
    <mergeCell ref="C26:F26"/>
    <mergeCell ref="G26:I26"/>
    <mergeCell ref="C12:I12"/>
    <mergeCell ref="C24:I24"/>
    <mergeCell ref="D14:E14"/>
    <mergeCell ref="C15:G15"/>
    <mergeCell ref="H15:I15"/>
    <mergeCell ref="D16:E16"/>
    <mergeCell ref="D17:E17"/>
    <mergeCell ref="C18:F18"/>
    <mergeCell ref="G18:I18"/>
    <mergeCell ref="G19:H19"/>
    <mergeCell ref="D13:E13"/>
    <mergeCell ref="C5:I5"/>
    <mergeCell ref="C6:I6"/>
    <mergeCell ref="C7:I7"/>
    <mergeCell ref="C8:F8"/>
    <mergeCell ref="C9:F9"/>
    <mergeCell ref="C10:F10"/>
    <mergeCell ref="G10:I10"/>
    <mergeCell ref="D11:F11"/>
    <mergeCell ref="H11:I11"/>
  </mergeCells>
  <conditionalFormatting sqref="C38:G38">
    <cfRule type="containsText" dxfId="167" priority="1" operator="containsText" text="NO APLICA">
      <formula>NOT(ISERROR(SEARCH("NO APLICA",C38)))</formula>
    </cfRule>
    <cfRule type="cellIs" dxfId="166" priority="2" operator="greaterThan">
      <formula>1.2</formula>
    </cfRule>
    <cfRule type="cellIs" dxfId="165" priority="3" operator="lessThan">
      <formula>0.5</formula>
    </cfRule>
    <cfRule type="cellIs" dxfId="164" priority="4" operator="between">
      <formula>0.5</formula>
      <formula>0.7</formula>
    </cfRule>
    <cfRule type="cellIs" dxfId="163" priority="5" operator="greaterThan">
      <formula>0.7</formula>
    </cfRule>
  </conditionalFormatting>
  <hyperlinks>
    <hyperlink ref="C52" r:id="rId1" xr:uid="{AA8121B9-AB07-423D-89DC-87CC270C2E2E}"/>
  </hyperlinks>
  <printOptions horizontalCentered="1" verticalCentered="1"/>
  <pageMargins left="0.55118110236220474" right="0.70866141732283472" top="0.6692913385826772" bottom="0.35433070866141736" header="0.31496062992125984" footer="0.31496062992125984"/>
  <pageSetup paperSize="5" scale="6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3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3.1.1.1.7.1'!C38:G38</xm:f>
              <xm:sqref>H38</xm:sqref>
            </x14:sparkline>
          </x14:sparklines>
        </x14:sparklineGroup>
      </x14:sparklineGroup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B0B6D-F4EC-4EF4-84C7-0648630C9E0B}">
  <sheetPr codeName="Hoja45">
    <pageSetUpPr fitToPage="1"/>
  </sheetPr>
  <dimension ref="C1:R54"/>
  <sheetViews>
    <sheetView showGridLines="0" view="pageBreakPreview" topLeftCell="C38" zoomScale="80" zoomScaleNormal="100" zoomScaleSheetLayoutView="80" workbookViewId="0">
      <selection activeCell="B53" sqref="B53:I53"/>
    </sheetView>
  </sheetViews>
  <sheetFormatPr baseColWidth="10" defaultColWidth="11.42578125" defaultRowHeight="14.25"/>
  <cols>
    <col min="1" max="2" width="11.42578125" style="1"/>
    <col min="3" max="3" width="14.85546875" style="1" customWidth="1"/>
    <col min="4" max="4" width="17.42578125" style="1" customWidth="1"/>
    <col min="5" max="5" width="17.5703125" style="1" customWidth="1"/>
    <col min="6" max="6" width="18" style="1" customWidth="1"/>
    <col min="7" max="7" width="24.28515625" style="1" customWidth="1"/>
    <col min="8" max="8" width="18.42578125" style="1" customWidth="1"/>
    <col min="9" max="9" width="25.14062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10"/>
      <c r="D2" s="11"/>
      <c r="E2" s="11"/>
      <c r="F2" s="11"/>
      <c r="G2" s="11"/>
      <c r="H2" s="11"/>
      <c r="I2" s="12"/>
    </row>
    <row r="3" spans="3:18" ht="37.5" customHeight="1">
      <c r="C3" s="13"/>
      <c r="D3" s="14"/>
      <c r="E3" s="14"/>
      <c r="F3" s="14"/>
      <c r="G3" s="14"/>
      <c r="H3" s="14"/>
      <c r="I3" s="15"/>
    </row>
    <row r="4" spans="3:18" ht="15" thickBot="1">
      <c r="C4" s="16"/>
      <c r="D4" s="17"/>
      <c r="E4" s="17"/>
      <c r="F4" s="17"/>
      <c r="G4" s="17"/>
      <c r="H4" s="17"/>
      <c r="I4" s="18"/>
    </row>
    <row r="5" spans="3:18" ht="27" customHeight="1" thickBot="1">
      <c r="C5" s="121" t="s">
        <v>107</v>
      </c>
      <c r="D5" s="122"/>
      <c r="E5" s="122"/>
      <c r="F5" s="122"/>
      <c r="G5" s="122"/>
      <c r="H5" s="122"/>
      <c r="I5" s="123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76" t="s">
        <v>0</v>
      </c>
      <c r="D6" s="77"/>
      <c r="E6" s="77"/>
      <c r="F6" s="77"/>
      <c r="G6" s="77"/>
      <c r="H6" s="77"/>
      <c r="I6" s="80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200" t="s">
        <v>718</v>
      </c>
      <c r="D7" s="199"/>
      <c r="E7" s="199"/>
      <c r="F7" s="199"/>
      <c r="G7" s="199"/>
      <c r="H7" s="199"/>
      <c r="I7" s="198"/>
      <c r="K7" s="3"/>
      <c r="L7" s="3"/>
      <c r="M7" s="3"/>
      <c r="N7" s="3"/>
      <c r="O7" s="3"/>
      <c r="P7" s="3"/>
      <c r="Q7" s="3"/>
      <c r="R7" s="3"/>
    </row>
    <row r="8" spans="3:18" ht="36" customHeight="1">
      <c r="C8" s="86" t="s">
        <v>117</v>
      </c>
      <c r="D8" s="87"/>
      <c r="E8" s="87"/>
      <c r="F8" s="87"/>
      <c r="G8" s="79" t="s">
        <v>77</v>
      </c>
      <c r="H8" s="78"/>
      <c r="I8" s="53" t="s">
        <v>1</v>
      </c>
      <c r="K8" s="4"/>
      <c r="L8" s="4"/>
      <c r="M8" s="4"/>
      <c r="N8" s="4"/>
      <c r="O8" s="4"/>
      <c r="P8" s="4"/>
      <c r="Q8" s="4"/>
      <c r="R8" s="4"/>
    </row>
    <row r="9" spans="3:18" ht="52.5" customHeight="1">
      <c r="C9" s="107" t="s">
        <v>704</v>
      </c>
      <c r="D9" s="97"/>
      <c r="E9" s="97"/>
      <c r="F9" s="97"/>
      <c r="G9" s="350" t="s">
        <v>691</v>
      </c>
      <c r="H9" s="349"/>
      <c r="I9" s="232" t="s">
        <v>717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76" t="s">
        <v>2</v>
      </c>
      <c r="D10" s="77"/>
      <c r="E10" s="77"/>
      <c r="F10" s="78"/>
      <c r="G10" s="79" t="s">
        <v>3</v>
      </c>
      <c r="H10" s="77"/>
      <c r="I10" s="80"/>
      <c r="K10" s="4"/>
      <c r="L10" s="4"/>
      <c r="M10" s="4"/>
      <c r="N10" s="4"/>
      <c r="O10" s="4"/>
      <c r="P10" s="4"/>
      <c r="Q10" s="4"/>
      <c r="R10" s="4"/>
    </row>
    <row r="11" spans="3:18" ht="114" customHeight="1">
      <c r="C11" s="233" t="s">
        <v>690</v>
      </c>
      <c r="D11" s="223" t="s">
        <v>689</v>
      </c>
      <c r="E11" s="140"/>
      <c r="F11" s="348"/>
      <c r="G11" s="232" t="s">
        <v>716</v>
      </c>
      <c r="H11" s="97" t="s">
        <v>715</v>
      </c>
      <c r="I11" s="98"/>
    </row>
    <row r="12" spans="3:18" ht="17.100000000000001" customHeight="1">
      <c r="C12" s="76" t="s">
        <v>4</v>
      </c>
      <c r="D12" s="77"/>
      <c r="E12" s="77"/>
      <c r="F12" s="77"/>
      <c r="G12" s="77"/>
      <c r="H12" s="77"/>
      <c r="I12" s="80"/>
    </row>
    <row r="13" spans="3:18" ht="25.5" customHeight="1">
      <c r="C13" s="62" t="s">
        <v>5</v>
      </c>
      <c r="D13" s="79" t="s">
        <v>6</v>
      </c>
      <c r="E13" s="78"/>
      <c r="F13" s="52" t="s">
        <v>7</v>
      </c>
      <c r="G13" s="52" t="s">
        <v>8</v>
      </c>
      <c r="H13" s="52" t="s">
        <v>9</v>
      </c>
      <c r="I13" s="53" t="s">
        <v>10</v>
      </c>
    </row>
    <row r="14" spans="3:18" ht="18.95" customHeight="1">
      <c r="C14" s="58" t="s">
        <v>564</v>
      </c>
      <c r="D14" s="113" t="s">
        <v>571</v>
      </c>
      <c r="E14" s="112"/>
      <c r="F14" s="56" t="s">
        <v>687</v>
      </c>
      <c r="G14" s="56" t="s">
        <v>566</v>
      </c>
      <c r="H14" s="56" t="s">
        <v>686</v>
      </c>
      <c r="I14" s="48" t="s">
        <v>140</v>
      </c>
    </row>
    <row r="15" spans="3:18" ht="16.5" customHeight="1">
      <c r="C15" s="169" t="s">
        <v>12</v>
      </c>
      <c r="D15" s="170"/>
      <c r="E15" s="170"/>
      <c r="F15" s="170"/>
      <c r="G15" s="171"/>
      <c r="H15" s="79" t="s">
        <v>13</v>
      </c>
      <c r="I15" s="80"/>
    </row>
    <row r="16" spans="3:18" ht="16.5" customHeight="1">
      <c r="C16" s="6" t="s">
        <v>14</v>
      </c>
      <c r="D16" s="167" t="s">
        <v>15</v>
      </c>
      <c r="E16" s="168"/>
      <c r="F16" s="57" t="s">
        <v>16</v>
      </c>
      <c r="G16" s="52" t="s">
        <v>7</v>
      </c>
      <c r="H16" s="63" t="s">
        <v>17</v>
      </c>
      <c r="I16" s="53" t="s">
        <v>18</v>
      </c>
    </row>
    <row r="17" spans="3:10" ht="21" customHeight="1">
      <c r="C17" s="59" t="s">
        <v>19</v>
      </c>
      <c r="D17" s="84" t="s">
        <v>569</v>
      </c>
      <c r="E17" s="83"/>
      <c r="F17" s="54" t="s">
        <v>180</v>
      </c>
      <c r="G17" s="54" t="s">
        <v>131</v>
      </c>
      <c r="H17" s="50" t="s">
        <v>19</v>
      </c>
      <c r="I17" s="55" t="s">
        <v>568</v>
      </c>
    </row>
    <row r="18" spans="3:10" ht="30.95" customHeight="1">
      <c r="C18" s="76" t="s">
        <v>684</v>
      </c>
      <c r="D18" s="77"/>
      <c r="E18" s="77"/>
      <c r="F18" s="78"/>
      <c r="G18" s="79" t="s">
        <v>20</v>
      </c>
      <c r="H18" s="77"/>
      <c r="I18" s="80"/>
    </row>
    <row r="19" spans="3:10" ht="69" customHeight="1">
      <c r="C19" s="62" t="s">
        <v>21</v>
      </c>
      <c r="D19" s="52" t="s">
        <v>22</v>
      </c>
      <c r="E19" s="52" t="s">
        <v>67</v>
      </c>
      <c r="F19" s="52" t="s">
        <v>68</v>
      </c>
      <c r="G19" s="87" t="s">
        <v>23</v>
      </c>
      <c r="H19" s="87"/>
      <c r="I19" s="53" t="s">
        <v>24</v>
      </c>
    </row>
    <row r="20" spans="3:10" ht="18" customHeight="1">
      <c r="C20" s="58" t="s">
        <v>683</v>
      </c>
      <c r="D20" s="56" t="s">
        <v>25</v>
      </c>
      <c r="E20" s="56" t="s">
        <v>566</v>
      </c>
      <c r="F20" s="56" t="s">
        <v>25</v>
      </c>
      <c r="G20" s="114" t="s">
        <v>564</v>
      </c>
      <c r="H20" s="114"/>
      <c r="I20" s="48" t="s">
        <v>572</v>
      </c>
    </row>
    <row r="21" spans="3:10" ht="15.75" customHeight="1">
      <c r="C21" s="76" t="s">
        <v>26</v>
      </c>
      <c r="D21" s="77"/>
      <c r="E21" s="77"/>
      <c r="F21" s="77"/>
      <c r="G21" s="77"/>
      <c r="H21" s="77"/>
      <c r="I21" s="80"/>
    </row>
    <row r="22" spans="3:10" ht="48" customHeight="1">
      <c r="C22" s="81" t="s">
        <v>714</v>
      </c>
      <c r="D22" s="82"/>
      <c r="E22" s="82"/>
      <c r="F22" s="82"/>
      <c r="G22" s="82"/>
      <c r="H22" s="82"/>
      <c r="I22" s="85"/>
    </row>
    <row r="23" spans="3:10" ht="15.75" customHeight="1">
      <c r="C23" s="76" t="s">
        <v>27</v>
      </c>
      <c r="D23" s="77"/>
      <c r="E23" s="77"/>
      <c r="F23" s="77"/>
      <c r="G23" s="77"/>
      <c r="H23" s="77"/>
      <c r="I23" s="80"/>
    </row>
    <row r="24" spans="3:10" ht="32.25" customHeight="1">
      <c r="C24" s="81" t="s">
        <v>713</v>
      </c>
      <c r="D24" s="82"/>
      <c r="E24" s="82"/>
      <c r="F24" s="82"/>
      <c r="G24" s="82"/>
      <c r="H24" s="82"/>
      <c r="I24" s="85"/>
    </row>
    <row r="25" spans="3:10" ht="15.75" customHeight="1">
      <c r="C25" s="76" t="s">
        <v>28</v>
      </c>
      <c r="D25" s="77"/>
      <c r="E25" s="77"/>
      <c r="F25" s="78"/>
      <c r="G25" s="79" t="s">
        <v>29</v>
      </c>
      <c r="H25" s="77"/>
      <c r="I25" s="80"/>
    </row>
    <row r="26" spans="3:10" ht="24.75" customHeight="1">
      <c r="C26" s="81" t="s">
        <v>677</v>
      </c>
      <c r="D26" s="82"/>
      <c r="E26" s="82"/>
      <c r="F26" s="83"/>
      <c r="G26" s="84" t="s">
        <v>84</v>
      </c>
      <c r="H26" s="82"/>
      <c r="I26" s="85"/>
    </row>
    <row r="27" spans="3:10">
      <c r="C27" s="76" t="s">
        <v>30</v>
      </c>
      <c r="D27" s="77"/>
      <c r="E27" s="77"/>
      <c r="F27" s="78"/>
      <c r="G27" s="79" t="s">
        <v>31</v>
      </c>
      <c r="H27" s="77"/>
      <c r="I27" s="80"/>
    </row>
    <row r="28" spans="3:10" ht="15.95" customHeight="1">
      <c r="C28" s="76" t="s">
        <v>32</v>
      </c>
      <c r="D28" s="78"/>
      <c r="E28" s="79" t="s">
        <v>33</v>
      </c>
      <c r="F28" s="78"/>
      <c r="G28" s="52" t="s">
        <v>32</v>
      </c>
      <c r="H28" s="52" t="s">
        <v>34</v>
      </c>
      <c r="I28" s="60" t="s">
        <v>33</v>
      </c>
    </row>
    <row r="29" spans="3:10">
      <c r="C29" s="136">
        <v>12978</v>
      </c>
      <c r="D29" s="138"/>
      <c r="E29" s="84">
        <v>2021</v>
      </c>
      <c r="F29" s="83"/>
      <c r="G29" s="5">
        <v>26620</v>
      </c>
      <c r="H29" s="9">
        <f>(G29/C29)-1</f>
        <v>1.051163507474187</v>
      </c>
      <c r="I29" s="39">
        <v>2024</v>
      </c>
      <c r="J29" s="1">
        <f>G29/C29-1</f>
        <v>1.051163507474187</v>
      </c>
    </row>
    <row r="30" spans="3:10" ht="19.5" customHeight="1" thickBot="1">
      <c r="C30" s="192" t="s">
        <v>35</v>
      </c>
      <c r="D30" s="191"/>
      <c r="E30" s="191"/>
      <c r="F30" s="191"/>
      <c r="G30" s="191"/>
      <c r="H30" s="191"/>
      <c r="I30" s="190"/>
      <c r="J30" s="1">
        <v>100</v>
      </c>
    </row>
    <row r="31" spans="3:10" ht="19.5" customHeight="1" thickBot="1">
      <c r="C31" s="154" t="s">
        <v>70</v>
      </c>
      <c r="D31" s="155"/>
      <c r="E31" s="155"/>
      <c r="F31" s="156"/>
      <c r="G31" s="154" t="s">
        <v>147</v>
      </c>
      <c r="H31" s="155"/>
      <c r="I31" s="156"/>
      <c r="J31" s="1">
        <f>J29*J30</f>
        <v>105.11635074741869</v>
      </c>
    </row>
    <row r="32" spans="3:10" ht="26.1" customHeight="1" thickBot="1">
      <c r="C32" s="189" t="s">
        <v>36</v>
      </c>
      <c r="D32" s="188"/>
      <c r="E32" s="187" t="s">
        <v>37</v>
      </c>
      <c r="F32" s="186" t="s">
        <v>38</v>
      </c>
      <c r="G32" s="185" t="s">
        <v>36</v>
      </c>
      <c r="H32" s="184" t="s">
        <v>37</v>
      </c>
      <c r="I32" s="183" t="s">
        <v>38</v>
      </c>
    </row>
    <row r="33" spans="3:10" ht="45.95" customHeight="1" thickBot="1">
      <c r="C33" s="81" t="s">
        <v>238</v>
      </c>
      <c r="D33" s="82"/>
      <c r="E33" s="281" t="s">
        <v>71</v>
      </c>
      <c r="F33" s="281" t="s">
        <v>237</v>
      </c>
      <c r="G33" s="347" t="s">
        <v>72</v>
      </c>
      <c r="H33" s="281" t="s">
        <v>73</v>
      </c>
      <c r="I33" s="280" t="s">
        <v>74</v>
      </c>
      <c r="J33" s="49"/>
    </row>
    <row r="34" spans="3:10" ht="15" customHeight="1">
      <c r="C34" s="76" t="s">
        <v>39</v>
      </c>
      <c r="D34" s="77"/>
      <c r="E34" s="148"/>
      <c r="F34" s="148"/>
      <c r="G34" s="77"/>
      <c r="H34" s="148"/>
      <c r="I34" s="80"/>
    </row>
    <row r="35" spans="3:10" ht="123" customHeight="1" thickBot="1">
      <c r="C35" s="182" t="s">
        <v>712</v>
      </c>
      <c r="D35" s="181"/>
      <c r="E35" s="181"/>
      <c r="F35" s="181"/>
      <c r="G35" s="181"/>
      <c r="H35" s="181"/>
      <c r="I35" s="180"/>
    </row>
    <row r="36" spans="3:10" ht="20.100000000000001" customHeight="1" thickBot="1">
      <c r="C36" s="154" t="s">
        <v>40</v>
      </c>
      <c r="D36" s="155"/>
      <c r="E36" s="155"/>
      <c r="F36" s="155"/>
      <c r="G36" s="155"/>
      <c r="H36" s="155"/>
      <c r="I36" s="156"/>
    </row>
    <row r="37" spans="3:10" ht="27.95" customHeight="1" thickBot="1">
      <c r="C37" s="8" t="s">
        <v>41</v>
      </c>
      <c r="D37" s="8" t="s">
        <v>42</v>
      </c>
      <c r="E37" s="179" t="s">
        <v>43</v>
      </c>
      <c r="F37" s="8" t="s">
        <v>44</v>
      </c>
      <c r="G37" s="8" t="s">
        <v>45</v>
      </c>
      <c r="H37" s="154" t="s">
        <v>46</v>
      </c>
      <c r="I37" s="156"/>
    </row>
    <row r="38" spans="3:10" ht="38.1" customHeight="1" thickBot="1">
      <c r="C38" s="42">
        <v>0.31390000000000001</v>
      </c>
      <c r="D38" s="9">
        <v>0.50970000000000004</v>
      </c>
      <c r="E38" s="9">
        <v>0.45319999999999999</v>
      </c>
      <c r="F38" s="9" t="s">
        <v>62</v>
      </c>
      <c r="G38" s="9">
        <v>0.36059999999999998</v>
      </c>
      <c r="H38" s="157"/>
      <c r="I38" s="158"/>
    </row>
    <row r="39" spans="3:10" ht="14.1" customHeight="1">
      <c r="C39" s="76" t="s">
        <v>48</v>
      </c>
      <c r="D39" s="77"/>
      <c r="E39" s="77"/>
      <c r="F39" s="78"/>
      <c r="G39" s="79" t="s">
        <v>49</v>
      </c>
      <c r="H39" s="77"/>
      <c r="I39" s="80"/>
    </row>
    <row r="40" spans="3:10" ht="33.75" customHeight="1">
      <c r="C40" s="81" t="s">
        <v>711</v>
      </c>
      <c r="D40" s="82"/>
      <c r="E40" s="82"/>
      <c r="F40" s="83"/>
      <c r="G40" s="84" t="s">
        <v>710</v>
      </c>
      <c r="H40" s="82"/>
      <c r="I40" s="85"/>
    </row>
    <row r="41" spans="3:10" ht="17.100000000000001" customHeight="1">
      <c r="C41" s="76" t="s">
        <v>50</v>
      </c>
      <c r="D41" s="77"/>
      <c r="E41" s="77"/>
      <c r="F41" s="78"/>
      <c r="G41" s="79" t="s">
        <v>51</v>
      </c>
      <c r="H41" s="77"/>
      <c r="I41" s="80"/>
    </row>
    <row r="42" spans="3:10" ht="21" customHeight="1">
      <c r="C42" s="81" t="s">
        <v>709</v>
      </c>
      <c r="D42" s="82"/>
      <c r="E42" s="82"/>
      <c r="F42" s="83"/>
      <c r="G42" s="84" t="s">
        <v>706</v>
      </c>
      <c r="H42" s="82"/>
      <c r="I42" s="85"/>
    </row>
    <row r="43" spans="3:10" ht="15" customHeight="1">
      <c r="C43" s="76" t="s">
        <v>52</v>
      </c>
      <c r="D43" s="77"/>
      <c r="E43" s="77"/>
      <c r="F43" s="78"/>
      <c r="G43" s="79" t="s">
        <v>53</v>
      </c>
      <c r="H43" s="77"/>
      <c r="I43" s="80"/>
    </row>
    <row r="44" spans="3:10" ht="12.95" customHeight="1">
      <c r="C44" s="81" t="s">
        <v>708</v>
      </c>
      <c r="D44" s="82"/>
      <c r="E44" s="82"/>
      <c r="F44" s="83"/>
      <c r="G44" s="84" t="s">
        <v>707</v>
      </c>
      <c r="H44" s="82"/>
      <c r="I44" s="85"/>
    </row>
    <row r="45" spans="3:10" ht="24" customHeight="1">
      <c r="C45" s="76" t="s">
        <v>54</v>
      </c>
      <c r="D45" s="77"/>
      <c r="E45" s="77"/>
      <c r="F45" s="78"/>
      <c r="G45" s="79" t="s">
        <v>55</v>
      </c>
      <c r="H45" s="77"/>
      <c r="I45" s="80"/>
    </row>
    <row r="46" spans="3:10" ht="14.1" customHeight="1">
      <c r="C46" s="84" t="s">
        <v>696</v>
      </c>
      <c r="D46" s="82"/>
      <c r="E46" s="82"/>
      <c r="F46" s="82"/>
      <c r="G46" s="84" t="s">
        <v>706</v>
      </c>
      <c r="H46" s="82"/>
      <c r="I46" s="85"/>
    </row>
    <row r="47" spans="3:10" ht="14.1" customHeight="1">
      <c r="C47" s="159" t="s">
        <v>56</v>
      </c>
      <c r="D47" s="160"/>
      <c r="E47" s="160"/>
      <c r="F47" s="160"/>
      <c r="G47" s="160"/>
      <c r="H47" s="160"/>
      <c r="I47" s="161"/>
    </row>
    <row r="48" spans="3:10" ht="15.95" customHeight="1">
      <c r="C48" s="260" t="s">
        <v>670</v>
      </c>
      <c r="D48" s="257"/>
      <c r="E48" s="257"/>
      <c r="F48" s="257"/>
      <c r="G48" s="257"/>
      <c r="H48" s="257"/>
      <c r="I48" s="256"/>
    </row>
    <row r="49" spans="3:9" ht="16.5" customHeight="1">
      <c r="C49" s="76" t="s">
        <v>57</v>
      </c>
      <c r="D49" s="77"/>
      <c r="E49" s="77"/>
      <c r="F49" s="78"/>
      <c r="G49" s="79" t="s">
        <v>58</v>
      </c>
      <c r="H49" s="77"/>
      <c r="I49" s="80"/>
    </row>
    <row r="50" spans="3:9" ht="18.95" customHeight="1">
      <c r="C50" s="81" t="s">
        <v>669</v>
      </c>
      <c r="D50" s="82"/>
      <c r="E50" s="82"/>
      <c r="F50" s="83"/>
      <c r="G50" s="353" t="s">
        <v>694</v>
      </c>
      <c r="H50" s="352"/>
      <c r="I50" s="351"/>
    </row>
    <row r="51" spans="3:9" ht="16.5" customHeight="1">
      <c r="C51" s="76" t="s">
        <v>59</v>
      </c>
      <c r="D51" s="77"/>
      <c r="E51" s="77"/>
      <c r="F51" s="78"/>
      <c r="G51" s="79" t="s">
        <v>60</v>
      </c>
      <c r="H51" s="77"/>
      <c r="I51" s="80"/>
    </row>
    <row r="52" spans="3:9" ht="15" customHeight="1" thickBot="1">
      <c r="C52" s="178" t="s">
        <v>667</v>
      </c>
      <c r="D52" s="177"/>
      <c r="E52" s="177"/>
      <c r="F52" s="176"/>
      <c r="G52" s="175" t="s">
        <v>666</v>
      </c>
      <c r="H52" s="174"/>
      <c r="I52" s="173"/>
    </row>
    <row r="53" spans="3:9" ht="57" customHeight="1" thickBot="1">
      <c r="C53" s="93"/>
      <c r="D53" s="94"/>
      <c r="E53" s="94"/>
      <c r="F53" s="94"/>
      <c r="G53" s="94"/>
      <c r="H53" s="94"/>
      <c r="I53" s="95"/>
    </row>
    <row r="54" spans="3:9" ht="18" customHeight="1" thickBot="1">
      <c r="C54" s="67" t="s">
        <v>61</v>
      </c>
      <c r="D54" s="68"/>
      <c r="E54" s="68"/>
      <c r="F54" s="68"/>
      <c r="G54" s="68"/>
      <c r="H54" s="68"/>
      <c r="I54" s="69"/>
    </row>
  </sheetData>
  <mergeCells count="74">
    <mergeCell ref="G8:H8"/>
    <mergeCell ref="G9:H9"/>
    <mergeCell ref="C49:F49"/>
    <mergeCell ref="G49:I49"/>
    <mergeCell ref="C50:F50"/>
    <mergeCell ref="G50:I50"/>
    <mergeCell ref="C45:F45"/>
    <mergeCell ref="G45:I45"/>
    <mergeCell ref="C46:F46"/>
    <mergeCell ref="G46:I46"/>
    <mergeCell ref="C44:F44"/>
    <mergeCell ref="G44:I44"/>
    <mergeCell ref="C52:F52"/>
    <mergeCell ref="G52:I52"/>
    <mergeCell ref="C53:I53"/>
    <mergeCell ref="C54:I54"/>
    <mergeCell ref="C51:F51"/>
    <mergeCell ref="G51:I51"/>
    <mergeCell ref="C39:F39"/>
    <mergeCell ref="G39:I39"/>
    <mergeCell ref="C40:F40"/>
    <mergeCell ref="G40:I40"/>
    <mergeCell ref="C47:I47"/>
    <mergeCell ref="C48:I48"/>
    <mergeCell ref="C42:F42"/>
    <mergeCell ref="G42:I42"/>
    <mergeCell ref="C43:F43"/>
    <mergeCell ref="G43:I43"/>
    <mergeCell ref="C30:I30"/>
    <mergeCell ref="C41:F41"/>
    <mergeCell ref="G41:I41"/>
    <mergeCell ref="C32:D32"/>
    <mergeCell ref="C33:D33"/>
    <mergeCell ref="C34:I34"/>
    <mergeCell ref="C35:I35"/>
    <mergeCell ref="C36:I36"/>
    <mergeCell ref="H37:I37"/>
    <mergeCell ref="H38:I38"/>
    <mergeCell ref="C27:F27"/>
    <mergeCell ref="G27:I27"/>
    <mergeCell ref="C28:D28"/>
    <mergeCell ref="E28:F28"/>
    <mergeCell ref="C29:D29"/>
    <mergeCell ref="E29:F29"/>
    <mergeCell ref="G20:H20"/>
    <mergeCell ref="C21:I21"/>
    <mergeCell ref="C22:I22"/>
    <mergeCell ref="C23:I23"/>
    <mergeCell ref="C31:F31"/>
    <mergeCell ref="G31:I31"/>
    <mergeCell ref="C25:F25"/>
    <mergeCell ref="G25:I25"/>
    <mergeCell ref="C26:F26"/>
    <mergeCell ref="G26:I26"/>
    <mergeCell ref="C12:I12"/>
    <mergeCell ref="C24:I24"/>
    <mergeCell ref="D14:E14"/>
    <mergeCell ref="C15:G15"/>
    <mergeCell ref="H15:I15"/>
    <mergeCell ref="D16:E16"/>
    <mergeCell ref="D17:E17"/>
    <mergeCell ref="C18:F18"/>
    <mergeCell ref="G18:I18"/>
    <mergeCell ref="G19:H19"/>
    <mergeCell ref="D13:E13"/>
    <mergeCell ref="C5:I5"/>
    <mergeCell ref="C6:I6"/>
    <mergeCell ref="C7:I7"/>
    <mergeCell ref="C8:F8"/>
    <mergeCell ref="C9:F9"/>
    <mergeCell ref="C10:F10"/>
    <mergeCell ref="G10:I10"/>
    <mergeCell ref="D11:F11"/>
    <mergeCell ref="H11:I11"/>
  </mergeCells>
  <conditionalFormatting sqref="C38:G38">
    <cfRule type="containsText" dxfId="162" priority="1" operator="containsText" text="NO APLICA">
      <formula>NOT(ISERROR(SEARCH("NO APLICA",C38)))</formula>
    </cfRule>
    <cfRule type="cellIs" dxfId="161" priority="2" operator="greaterThan">
      <formula>1.2</formula>
    </cfRule>
    <cfRule type="cellIs" dxfId="160" priority="3" operator="lessThan">
      <formula>0.5</formula>
    </cfRule>
    <cfRule type="cellIs" dxfId="159" priority="4" operator="between">
      <formula>0.5</formula>
      <formula>0.7</formula>
    </cfRule>
    <cfRule type="cellIs" dxfId="158" priority="5" operator="greaterThan">
      <formula>0.7</formula>
    </cfRule>
  </conditionalFormatting>
  <hyperlinks>
    <hyperlink ref="C52" r:id="rId1" xr:uid="{40A9E743-C01D-4F19-8D93-E4E6C134BB40}"/>
  </hyperlinks>
  <printOptions horizontalCentered="1" verticalCentered="1"/>
  <pageMargins left="0.47244094488188981" right="0.27559055118110237" top="0.6692913385826772" bottom="0.35433070866141736" header="0.11811023622047245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4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3.1.1.1.7.2'!C38:G38</xm:f>
              <xm:sqref>H38</xm:sqref>
            </x14:sparkline>
          </x14:sparklines>
        </x14:sparklineGroup>
      </x14:sparklineGroup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808EA-D1E4-45D2-9ADD-9F7AF248A448}">
  <sheetPr codeName="Hoja46">
    <pageSetUpPr fitToPage="1"/>
  </sheetPr>
  <dimension ref="C1:R54"/>
  <sheetViews>
    <sheetView showGridLines="0" view="pageBreakPreview" topLeftCell="A34" zoomScale="80" zoomScaleNormal="100" zoomScaleSheetLayoutView="80" workbookViewId="0">
      <selection activeCell="B53" sqref="B53:I53"/>
    </sheetView>
  </sheetViews>
  <sheetFormatPr baseColWidth="10" defaultColWidth="11.42578125" defaultRowHeight="14.25"/>
  <cols>
    <col min="1" max="2" width="11.42578125" style="1"/>
    <col min="3" max="3" width="16.42578125" style="1" customWidth="1"/>
    <col min="4" max="4" width="16.5703125" style="1" customWidth="1"/>
    <col min="5" max="5" width="22.140625" style="1" customWidth="1"/>
    <col min="6" max="6" width="15.42578125" style="1" customWidth="1"/>
    <col min="7" max="7" width="18.140625" style="1" customWidth="1"/>
    <col min="8" max="8" width="20.28515625" style="1" customWidth="1"/>
    <col min="9" max="9" width="25.8554687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10"/>
      <c r="D2" s="11"/>
      <c r="E2" s="11"/>
      <c r="F2" s="11"/>
      <c r="G2" s="11"/>
      <c r="H2" s="11"/>
      <c r="I2" s="12"/>
    </row>
    <row r="3" spans="3:18" ht="37.5" customHeight="1">
      <c r="C3" s="13"/>
      <c r="D3" s="14"/>
      <c r="E3" s="14"/>
      <c r="F3" s="14"/>
      <c r="G3" s="14"/>
      <c r="H3" s="14"/>
      <c r="I3" s="15"/>
    </row>
    <row r="4" spans="3:18" ht="15" thickBot="1">
      <c r="C4" s="16"/>
      <c r="D4" s="17"/>
      <c r="E4" s="17"/>
      <c r="F4" s="17"/>
      <c r="G4" s="17"/>
      <c r="H4" s="17"/>
      <c r="I4" s="18"/>
    </row>
    <row r="5" spans="3:18" ht="27" customHeight="1" thickBot="1">
      <c r="C5" s="121" t="s">
        <v>107</v>
      </c>
      <c r="D5" s="122"/>
      <c r="E5" s="122"/>
      <c r="F5" s="122"/>
      <c r="G5" s="122"/>
      <c r="H5" s="122"/>
      <c r="I5" s="123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76" t="s">
        <v>0</v>
      </c>
      <c r="D6" s="77"/>
      <c r="E6" s="77"/>
      <c r="F6" s="77"/>
      <c r="G6" s="77"/>
      <c r="H6" s="77"/>
      <c r="I6" s="80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200" t="s">
        <v>727</v>
      </c>
      <c r="D7" s="199"/>
      <c r="E7" s="199"/>
      <c r="F7" s="199"/>
      <c r="G7" s="199"/>
      <c r="H7" s="199"/>
      <c r="I7" s="198"/>
      <c r="K7" s="3"/>
      <c r="L7" s="3"/>
      <c r="M7" s="3"/>
      <c r="N7" s="3"/>
      <c r="O7" s="3"/>
      <c r="P7" s="3"/>
      <c r="Q7" s="3"/>
      <c r="R7" s="3"/>
    </row>
    <row r="8" spans="3:18" ht="46.5" customHeight="1">
      <c r="C8" s="86" t="s">
        <v>117</v>
      </c>
      <c r="D8" s="87"/>
      <c r="E8" s="87"/>
      <c r="F8" s="87"/>
      <c r="G8" s="79" t="s">
        <v>77</v>
      </c>
      <c r="H8" s="78"/>
      <c r="I8" s="53" t="s">
        <v>1</v>
      </c>
      <c r="K8" s="4"/>
      <c r="L8" s="4"/>
      <c r="M8" s="4"/>
      <c r="N8" s="4"/>
      <c r="O8" s="4"/>
      <c r="P8" s="4"/>
      <c r="Q8" s="4"/>
      <c r="R8" s="4"/>
    </row>
    <row r="9" spans="3:18" ht="50.25" customHeight="1">
      <c r="C9" s="107" t="s">
        <v>704</v>
      </c>
      <c r="D9" s="97"/>
      <c r="E9" s="97"/>
      <c r="F9" s="97"/>
      <c r="G9" s="350" t="s">
        <v>691</v>
      </c>
      <c r="H9" s="349"/>
      <c r="I9" s="232" t="s">
        <v>717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76" t="s">
        <v>2</v>
      </c>
      <c r="D10" s="77"/>
      <c r="E10" s="77"/>
      <c r="F10" s="78"/>
      <c r="G10" s="79" t="s">
        <v>3</v>
      </c>
      <c r="H10" s="77"/>
      <c r="I10" s="80"/>
      <c r="K10" s="4"/>
      <c r="L10" s="4"/>
      <c r="M10" s="4"/>
      <c r="N10" s="4"/>
      <c r="O10" s="4"/>
      <c r="P10" s="4"/>
      <c r="Q10" s="4"/>
      <c r="R10" s="4"/>
    </row>
    <row r="11" spans="3:18" ht="96" customHeight="1">
      <c r="C11" s="233" t="s">
        <v>690</v>
      </c>
      <c r="D11" s="223" t="s">
        <v>689</v>
      </c>
      <c r="E11" s="140"/>
      <c r="F11" s="348"/>
      <c r="G11" s="232" t="s">
        <v>688</v>
      </c>
      <c r="H11" s="97" t="s">
        <v>702</v>
      </c>
      <c r="I11" s="98"/>
    </row>
    <row r="12" spans="3:18" ht="17.100000000000001" customHeight="1">
      <c r="C12" s="76" t="s">
        <v>4</v>
      </c>
      <c r="D12" s="77"/>
      <c r="E12" s="77"/>
      <c r="F12" s="77"/>
      <c r="G12" s="77"/>
      <c r="H12" s="77"/>
      <c r="I12" s="80"/>
    </row>
    <row r="13" spans="3:18" ht="25.5" customHeight="1">
      <c r="C13" s="62" t="s">
        <v>5</v>
      </c>
      <c r="D13" s="79" t="s">
        <v>6</v>
      </c>
      <c r="E13" s="78"/>
      <c r="F13" s="52" t="s">
        <v>7</v>
      </c>
      <c r="G13" s="52" t="s">
        <v>8</v>
      </c>
      <c r="H13" s="52" t="s">
        <v>9</v>
      </c>
      <c r="I13" s="53" t="s">
        <v>10</v>
      </c>
    </row>
    <row r="14" spans="3:18" ht="18.95" customHeight="1">
      <c r="C14" s="58" t="s">
        <v>564</v>
      </c>
      <c r="D14" s="113" t="s">
        <v>571</v>
      </c>
      <c r="E14" s="112"/>
      <c r="F14" s="56" t="s">
        <v>687</v>
      </c>
      <c r="G14" s="56" t="s">
        <v>566</v>
      </c>
      <c r="H14" s="56" t="s">
        <v>686</v>
      </c>
      <c r="I14" s="48" t="s">
        <v>11</v>
      </c>
    </row>
    <row r="15" spans="3:18" ht="16.5" customHeight="1">
      <c r="C15" s="169" t="s">
        <v>12</v>
      </c>
      <c r="D15" s="170"/>
      <c r="E15" s="170"/>
      <c r="F15" s="170"/>
      <c r="G15" s="171"/>
      <c r="H15" s="79" t="s">
        <v>13</v>
      </c>
      <c r="I15" s="80"/>
    </row>
    <row r="16" spans="3:18" ht="16.5" customHeight="1">
      <c r="C16" s="6" t="s">
        <v>14</v>
      </c>
      <c r="D16" s="167" t="s">
        <v>15</v>
      </c>
      <c r="E16" s="168"/>
      <c r="F16" s="57" t="s">
        <v>16</v>
      </c>
      <c r="G16" s="52" t="s">
        <v>7</v>
      </c>
      <c r="H16" s="63" t="s">
        <v>17</v>
      </c>
      <c r="I16" s="53" t="s">
        <v>18</v>
      </c>
    </row>
    <row r="17" spans="3:10" ht="21" customHeight="1">
      <c r="C17" s="59" t="s">
        <v>19</v>
      </c>
      <c r="D17" s="84" t="s">
        <v>569</v>
      </c>
      <c r="E17" s="83"/>
      <c r="F17" s="54" t="s">
        <v>180</v>
      </c>
      <c r="G17" s="54" t="s">
        <v>131</v>
      </c>
      <c r="H17" s="50" t="s">
        <v>19</v>
      </c>
      <c r="I17" s="55" t="s">
        <v>568</v>
      </c>
    </row>
    <row r="18" spans="3:10" ht="30.95" customHeight="1">
      <c r="C18" s="76" t="s">
        <v>684</v>
      </c>
      <c r="D18" s="77"/>
      <c r="E18" s="77"/>
      <c r="F18" s="78"/>
      <c r="G18" s="79" t="s">
        <v>20</v>
      </c>
      <c r="H18" s="77"/>
      <c r="I18" s="80"/>
    </row>
    <row r="19" spans="3:10" ht="47.1" customHeight="1">
      <c r="C19" s="62" t="s">
        <v>21</v>
      </c>
      <c r="D19" s="52" t="s">
        <v>22</v>
      </c>
      <c r="E19" s="52" t="s">
        <v>67</v>
      </c>
      <c r="F19" s="52" t="s">
        <v>68</v>
      </c>
      <c r="G19" s="87" t="s">
        <v>23</v>
      </c>
      <c r="H19" s="87"/>
      <c r="I19" s="53" t="s">
        <v>24</v>
      </c>
    </row>
    <row r="20" spans="3:10" ht="18" customHeight="1">
      <c r="C20" s="58" t="s">
        <v>683</v>
      </c>
      <c r="D20" s="56" t="s">
        <v>25</v>
      </c>
      <c r="E20" s="56" t="s">
        <v>726</v>
      </c>
      <c r="F20" s="56" t="s">
        <v>25</v>
      </c>
      <c r="G20" s="114" t="s">
        <v>564</v>
      </c>
      <c r="H20" s="114"/>
      <c r="I20" s="48" t="s">
        <v>572</v>
      </c>
    </row>
    <row r="21" spans="3:10" ht="15.75" customHeight="1">
      <c r="C21" s="76" t="s">
        <v>26</v>
      </c>
      <c r="D21" s="77"/>
      <c r="E21" s="77"/>
      <c r="F21" s="77"/>
      <c r="G21" s="77"/>
      <c r="H21" s="77"/>
      <c r="I21" s="80"/>
    </row>
    <row r="22" spans="3:10" ht="48" customHeight="1">
      <c r="C22" s="81" t="s">
        <v>725</v>
      </c>
      <c r="D22" s="82"/>
      <c r="E22" s="82"/>
      <c r="F22" s="82"/>
      <c r="G22" s="82"/>
      <c r="H22" s="82"/>
      <c r="I22" s="85"/>
    </row>
    <row r="23" spans="3:10" ht="15.75" customHeight="1">
      <c r="C23" s="76" t="s">
        <v>27</v>
      </c>
      <c r="D23" s="77"/>
      <c r="E23" s="77"/>
      <c r="F23" s="77"/>
      <c r="G23" s="77"/>
      <c r="H23" s="77"/>
      <c r="I23" s="80"/>
    </row>
    <row r="24" spans="3:10" ht="32.25" customHeight="1">
      <c r="C24" s="81" t="s">
        <v>724</v>
      </c>
      <c r="D24" s="82"/>
      <c r="E24" s="82"/>
      <c r="F24" s="82"/>
      <c r="G24" s="82"/>
      <c r="H24" s="82"/>
      <c r="I24" s="85"/>
    </row>
    <row r="25" spans="3:10" ht="15.75" customHeight="1">
      <c r="C25" s="76" t="s">
        <v>28</v>
      </c>
      <c r="D25" s="77"/>
      <c r="E25" s="77"/>
      <c r="F25" s="78"/>
      <c r="G25" s="79" t="s">
        <v>29</v>
      </c>
      <c r="H25" s="77"/>
      <c r="I25" s="80"/>
    </row>
    <row r="26" spans="3:10" ht="24.75" customHeight="1">
      <c r="C26" s="81" t="s">
        <v>677</v>
      </c>
      <c r="D26" s="82"/>
      <c r="E26" s="82"/>
      <c r="F26" s="83"/>
      <c r="G26" s="84" t="s">
        <v>84</v>
      </c>
      <c r="H26" s="82"/>
      <c r="I26" s="85"/>
    </row>
    <row r="27" spans="3:10">
      <c r="C27" s="76" t="s">
        <v>30</v>
      </c>
      <c r="D27" s="77"/>
      <c r="E27" s="77"/>
      <c r="F27" s="78"/>
      <c r="G27" s="79" t="s">
        <v>31</v>
      </c>
      <c r="H27" s="77"/>
      <c r="I27" s="80"/>
    </row>
    <row r="28" spans="3:10" ht="15.95" customHeight="1">
      <c r="C28" s="76" t="s">
        <v>32</v>
      </c>
      <c r="D28" s="78"/>
      <c r="E28" s="79" t="s">
        <v>33</v>
      </c>
      <c r="F28" s="78"/>
      <c r="G28" s="52" t="s">
        <v>32</v>
      </c>
      <c r="H28" s="52" t="s">
        <v>34</v>
      </c>
      <c r="I28" s="60" t="s">
        <v>33</v>
      </c>
    </row>
    <row r="29" spans="3:10">
      <c r="C29" s="136">
        <v>4501993</v>
      </c>
      <c r="D29" s="138"/>
      <c r="E29" s="84">
        <v>2021</v>
      </c>
      <c r="F29" s="83"/>
      <c r="G29" s="5">
        <v>6788100</v>
      </c>
      <c r="H29" s="9">
        <f>(G29/C29)-1</f>
        <v>0.50779887929634726</v>
      </c>
      <c r="I29" s="39">
        <v>2024</v>
      </c>
      <c r="J29" s="1">
        <f>G29/C29-1</f>
        <v>0.50779887929634726</v>
      </c>
    </row>
    <row r="30" spans="3:10" ht="19.5" customHeight="1" thickBot="1">
      <c r="C30" s="192" t="s">
        <v>35</v>
      </c>
      <c r="D30" s="191"/>
      <c r="E30" s="191"/>
      <c r="F30" s="191"/>
      <c r="G30" s="191"/>
      <c r="H30" s="191"/>
      <c r="I30" s="190"/>
      <c r="J30" s="1">
        <v>100</v>
      </c>
    </row>
    <row r="31" spans="3:10" ht="19.5" customHeight="1" thickBot="1">
      <c r="C31" s="154" t="s">
        <v>70</v>
      </c>
      <c r="D31" s="155"/>
      <c r="E31" s="155"/>
      <c r="F31" s="156"/>
      <c r="G31" s="154" t="s">
        <v>147</v>
      </c>
      <c r="H31" s="155"/>
      <c r="I31" s="156"/>
      <c r="J31" s="1">
        <f>J29*J30</f>
        <v>50.779887929634725</v>
      </c>
    </row>
    <row r="32" spans="3:10" ht="26.1" customHeight="1" thickBot="1">
      <c r="C32" s="189" t="s">
        <v>36</v>
      </c>
      <c r="D32" s="188"/>
      <c r="E32" s="187" t="s">
        <v>37</v>
      </c>
      <c r="F32" s="186" t="s">
        <v>38</v>
      </c>
      <c r="G32" s="185" t="s">
        <v>36</v>
      </c>
      <c r="H32" s="184" t="s">
        <v>37</v>
      </c>
      <c r="I32" s="183" t="s">
        <v>38</v>
      </c>
    </row>
    <row r="33" spans="3:10" ht="45.95" customHeight="1" thickBot="1">
      <c r="C33" s="81" t="s">
        <v>238</v>
      </c>
      <c r="D33" s="82"/>
      <c r="E33" s="281" t="s">
        <v>71</v>
      </c>
      <c r="F33" s="281" t="s">
        <v>237</v>
      </c>
      <c r="G33" s="347" t="s">
        <v>72</v>
      </c>
      <c r="H33" s="281" t="s">
        <v>73</v>
      </c>
      <c r="I33" s="280" t="s">
        <v>74</v>
      </c>
      <c r="J33" s="49"/>
    </row>
    <row r="34" spans="3:10" ht="15" customHeight="1">
      <c r="C34" s="76" t="s">
        <v>39</v>
      </c>
      <c r="D34" s="77"/>
      <c r="E34" s="148"/>
      <c r="F34" s="148"/>
      <c r="G34" s="77"/>
      <c r="H34" s="148"/>
      <c r="I34" s="80"/>
    </row>
    <row r="35" spans="3:10" ht="111.75" customHeight="1" thickBot="1">
      <c r="C35" s="182" t="s">
        <v>723</v>
      </c>
      <c r="D35" s="181"/>
      <c r="E35" s="181"/>
      <c r="F35" s="181"/>
      <c r="G35" s="181"/>
      <c r="H35" s="181"/>
      <c r="I35" s="180"/>
    </row>
    <row r="36" spans="3:10" ht="20.100000000000001" customHeight="1" thickBot="1">
      <c r="C36" s="154" t="s">
        <v>40</v>
      </c>
      <c r="D36" s="155"/>
      <c r="E36" s="155"/>
      <c r="F36" s="155"/>
      <c r="G36" s="155"/>
      <c r="H36" s="155"/>
      <c r="I36" s="156"/>
    </row>
    <row r="37" spans="3:10" ht="27.95" customHeight="1" thickBot="1">
      <c r="C37" s="8" t="s">
        <v>41</v>
      </c>
      <c r="D37" s="8" t="s">
        <v>42</v>
      </c>
      <c r="E37" s="179" t="s">
        <v>43</v>
      </c>
      <c r="F37" s="8" t="s">
        <v>44</v>
      </c>
      <c r="G37" s="8" t="s">
        <v>45</v>
      </c>
      <c r="H37" s="154" t="s">
        <v>46</v>
      </c>
      <c r="I37" s="156"/>
    </row>
    <row r="38" spans="3:10" ht="38.1" customHeight="1" thickBot="1">
      <c r="C38" s="42">
        <v>0.39119999999999999</v>
      </c>
      <c r="D38" s="9">
        <v>0.6744</v>
      </c>
      <c r="E38" s="9">
        <v>0.54269999999999996</v>
      </c>
      <c r="F38" s="9" t="s">
        <v>62</v>
      </c>
      <c r="G38" s="9">
        <v>0.51239999999999997</v>
      </c>
      <c r="H38" s="157"/>
      <c r="I38" s="158"/>
    </row>
    <row r="39" spans="3:10" ht="14.1" customHeight="1">
      <c r="C39" s="76" t="s">
        <v>48</v>
      </c>
      <c r="D39" s="77"/>
      <c r="E39" s="77"/>
      <c r="F39" s="78"/>
      <c r="G39" s="79" t="s">
        <v>49</v>
      </c>
      <c r="H39" s="77"/>
      <c r="I39" s="80"/>
    </row>
    <row r="40" spans="3:10" ht="14.1" customHeight="1">
      <c r="C40" s="81" t="s">
        <v>722</v>
      </c>
      <c r="D40" s="82"/>
      <c r="E40" s="82"/>
      <c r="F40" s="83"/>
      <c r="G40" s="84" t="s">
        <v>721</v>
      </c>
      <c r="H40" s="82"/>
      <c r="I40" s="85"/>
    </row>
    <row r="41" spans="3:10" ht="17.100000000000001" customHeight="1">
      <c r="C41" s="76" t="s">
        <v>50</v>
      </c>
      <c r="D41" s="77"/>
      <c r="E41" s="77"/>
      <c r="F41" s="78"/>
      <c r="G41" s="79" t="s">
        <v>51</v>
      </c>
      <c r="H41" s="77"/>
      <c r="I41" s="80"/>
    </row>
    <row r="42" spans="3:10" ht="21" customHeight="1">
      <c r="C42" s="81" t="s">
        <v>709</v>
      </c>
      <c r="D42" s="82"/>
      <c r="E42" s="82"/>
      <c r="F42" s="83"/>
      <c r="G42" s="84" t="s">
        <v>654</v>
      </c>
      <c r="H42" s="82"/>
      <c r="I42" s="85"/>
    </row>
    <row r="43" spans="3:10" ht="15" customHeight="1">
      <c r="C43" s="76" t="s">
        <v>52</v>
      </c>
      <c r="D43" s="77"/>
      <c r="E43" s="77"/>
      <c r="F43" s="78"/>
      <c r="G43" s="79" t="s">
        <v>53</v>
      </c>
      <c r="H43" s="77"/>
      <c r="I43" s="80"/>
    </row>
    <row r="44" spans="3:10" ht="12.95" customHeight="1">
      <c r="C44" s="81" t="s">
        <v>720</v>
      </c>
      <c r="D44" s="82"/>
      <c r="E44" s="82"/>
      <c r="F44" s="83"/>
      <c r="G44" s="84" t="s">
        <v>719</v>
      </c>
      <c r="H44" s="82"/>
      <c r="I44" s="85"/>
    </row>
    <row r="45" spans="3:10" ht="24" customHeight="1">
      <c r="C45" s="76" t="s">
        <v>54</v>
      </c>
      <c r="D45" s="77"/>
      <c r="E45" s="77"/>
      <c r="F45" s="78"/>
      <c r="G45" s="79" t="s">
        <v>55</v>
      </c>
      <c r="H45" s="77"/>
      <c r="I45" s="80"/>
    </row>
    <row r="46" spans="3:10" ht="14.1" customHeight="1">
      <c r="C46" s="84" t="s">
        <v>696</v>
      </c>
      <c r="D46" s="82"/>
      <c r="E46" s="82"/>
      <c r="F46" s="82"/>
      <c r="G46" s="84" t="s">
        <v>654</v>
      </c>
      <c r="H46" s="82"/>
      <c r="I46" s="85"/>
    </row>
    <row r="47" spans="3:10" ht="14.1" customHeight="1">
      <c r="C47" s="159" t="s">
        <v>56</v>
      </c>
      <c r="D47" s="160"/>
      <c r="E47" s="160"/>
      <c r="F47" s="160"/>
      <c r="G47" s="160"/>
      <c r="H47" s="160"/>
      <c r="I47" s="161"/>
    </row>
    <row r="48" spans="3:10" ht="15.95" customHeight="1">
      <c r="C48" s="260" t="s">
        <v>670</v>
      </c>
      <c r="D48" s="257"/>
      <c r="E48" s="257"/>
      <c r="F48" s="257"/>
      <c r="G48" s="257"/>
      <c r="H48" s="257"/>
      <c r="I48" s="256"/>
    </row>
    <row r="49" spans="3:9" ht="16.5" customHeight="1">
      <c r="C49" s="76" t="s">
        <v>57</v>
      </c>
      <c r="D49" s="77"/>
      <c r="E49" s="77"/>
      <c r="F49" s="78"/>
      <c r="G49" s="79" t="s">
        <v>58</v>
      </c>
      <c r="H49" s="77"/>
      <c r="I49" s="80"/>
    </row>
    <row r="50" spans="3:9" ht="18.95" customHeight="1">
      <c r="C50" s="81" t="s">
        <v>669</v>
      </c>
      <c r="D50" s="82"/>
      <c r="E50" s="82"/>
      <c r="F50" s="83"/>
      <c r="G50" s="356" t="s">
        <v>694</v>
      </c>
      <c r="H50" s="355"/>
      <c r="I50" s="354"/>
    </row>
    <row r="51" spans="3:9" ht="16.5" customHeight="1">
      <c r="C51" s="76" t="s">
        <v>59</v>
      </c>
      <c r="D51" s="77"/>
      <c r="E51" s="77"/>
      <c r="F51" s="78"/>
      <c r="G51" s="79" t="s">
        <v>60</v>
      </c>
      <c r="H51" s="77"/>
      <c r="I51" s="80"/>
    </row>
    <row r="52" spans="3:9" ht="15" customHeight="1" thickBot="1">
      <c r="C52" s="178" t="s">
        <v>667</v>
      </c>
      <c r="D52" s="177"/>
      <c r="E52" s="177"/>
      <c r="F52" s="176"/>
      <c r="G52" s="175" t="s">
        <v>666</v>
      </c>
      <c r="H52" s="174"/>
      <c r="I52" s="173"/>
    </row>
    <row r="53" spans="3:9" ht="91.5" customHeight="1" thickBot="1">
      <c r="C53" s="93"/>
      <c r="D53" s="94"/>
      <c r="E53" s="94"/>
      <c r="F53" s="94"/>
      <c r="G53" s="94"/>
      <c r="H53" s="94"/>
      <c r="I53" s="95"/>
    </row>
    <row r="54" spans="3:9" ht="18" customHeight="1" thickBot="1">
      <c r="C54" s="67" t="s">
        <v>61</v>
      </c>
      <c r="D54" s="68"/>
      <c r="E54" s="68"/>
      <c r="F54" s="68"/>
      <c r="G54" s="68"/>
      <c r="H54" s="68"/>
      <c r="I54" s="69"/>
    </row>
  </sheetData>
  <mergeCells count="74">
    <mergeCell ref="G8:H8"/>
    <mergeCell ref="G9:H9"/>
    <mergeCell ref="C49:F49"/>
    <mergeCell ref="G49:I49"/>
    <mergeCell ref="C50:F50"/>
    <mergeCell ref="G50:I50"/>
    <mergeCell ref="C45:F45"/>
    <mergeCell ref="G45:I45"/>
    <mergeCell ref="C46:F46"/>
    <mergeCell ref="G46:I46"/>
    <mergeCell ref="C44:F44"/>
    <mergeCell ref="G44:I44"/>
    <mergeCell ref="C52:F52"/>
    <mergeCell ref="G52:I52"/>
    <mergeCell ref="C53:I53"/>
    <mergeCell ref="C54:I54"/>
    <mergeCell ref="C51:F51"/>
    <mergeCell ref="G51:I51"/>
    <mergeCell ref="C39:F39"/>
    <mergeCell ref="G39:I39"/>
    <mergeCell ref="C40:F40"/>
    <mergeCell ref="G40:I40"/>
    <mergeCell ref="C47:I47"/>
    <mergeCell ref="C48:I48"/>
    <mergeCell ref="C42:F42"/>
    <mergeCell ref="G42:I42"/>
    <mergeCell ref="C43:F43"/>
    <mergeCell ref="G43:I43"/>
    <mergeCell ref="C30:I30"/>
    <mergeCell ref="C41:F41"/>
    <mergeCell ref="G41:I41"/>
    <mergeCell ref="C32:D32"/>
    <mergeCell ref="C33:D33"/>
    <mergeCell ref="C34:I34"/>
    <mergeCell ref="C35:I35"/>
    <mergeCell ref="C36:I36"/>
    <mergeCell ref="H37:I37"/>
    <mergeCell ref="H38:I38"/>
    <mergeCell ref="C27:F27"/>
    <mergeCell ref="G27:I27"/>
    <mergeCell ref="C28:D28"/>
    <mergeCell ref="E28:F28"/>
    <mergeCell ref="C29:D29"/>
    <mergeCell ref="E29:F29"/>
    <mergeCell ref="G20:H20"/>
    <mergeCell ref="C21:I21"/>
    <mergeCell ref="C22:I22"/>
    <mergeCell ref="C23:I23"/>
    <mergeCell ref="C31:F31"/>
    <mergeCell ref="G31:I31"/>
    <mergeCell ref="C25:F25"/>
    <mergeCell ref="G25:I25"/>
    <mergeCell ref="C26:F26"/>
    <mergeCell ref="G26:I26"/>
    <mergeCell ref="C12:I12"/>
    <mergeCell ref="C24:I24"/>
    <mergeCell ref="D14:E14"/>
    <mergeCell ref="C15:G15"/>
    <mergeCell ref="H15:I15"/>
    <mergeCell ref="D16:E16"/>
    <mergeCell ref="D17:E17"/>
    <mergeCell ref="C18:F18"/>
    <mergeCell ref="G18:I18"/>
    <mergeCell ref="G19:H19"/>
    <mergeCell ref="D13:E13"/>
    <mergeCell ref="C5:I5"/>
    <mergeCell ref="C6:I6"/>
    <mergeCell ref="C7:I7"/>
    <mergeCell ref="C8:F8"/>
    <mergeCell ref="C9:F9"/>
    <mergeCell ref="C10:F10"/>
    <mergeCell ref="G10:I10"/>
    <mergeCell ref="D11:F11"/>
    <mergeCell ref="H11:I11"/>
  </mergeCells>
  <conditionalFormatting sqref="C38:G38">
    <cfRule type="containsText" dxfId="157" priority="1" operator="containsText" text="NO APLICA">
      <formula>NOT(ISERROR(SEARCH("NO APLICA",C38)))</formula>
    </cfRule>
    <cfRule type="cellIs" dxfId="156" priority="2" operator="greaterThan">
      <formula>1.2</formula>
    </cfRule>
    <cfRule type="cellIs" dxfId="155" priority="3" operator="lessThan">
      <formula>0.5</formula>
    </cfRule>
    <cfRule type="cellIs" dxfId="154" priority="4" operator="between">
      <formula>0.5</formula>
      <formula>0.7</formula>
    </cfRule>
    <cfRule type="cellIs" dxfId="153" priority="5" operator="greaterThan">
      <formula>0.7</formula>
    </cfRule>
  </conditionalFormatting>
  <hyperlinks>
    <hyperlink ref="C52" r:id="rId1" xr:uid="{3EA1D97E-25CE-4D25-921F-B139AC16B792}"/>
  </hyperlinks>
  <printOptions horizontalCentered="1" verticalCentered="1"/>
  <pageMargins left="0.51181102362204722" right="0.70866141732283472" top="0.62992125984251968" bottom="0.35433070866141736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5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3.1.1.1.7.3'!C38:G38</xm:f>
              <xm:sqref>H38</xm:sqref>
            </x14:sparkline>
          </x14:sparklines>
        </x14:sparklineGroup>
      </x14:sparklineGroup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F690C-C98B-49FA-B614-033A1FB07FA2}">
  <sheetPr codeName="Hoja47">
    <pageSetUpPr fitToPage="1"/>
  </sheetPr>
  <dimension ref="C1:R54"/>
  <sheetViews>
    <sheetView showGridLines="0" view="pageBreakPreview" topLeftCell="C34" zoomScale="80" zoomScaleNormal="100" zoomScaleSheetLayoutView="80" workbookViewId="0">
      <selection activeCell="B53" sqref="B53:I53"/>
    </sheetView>
  </sheetViews>
  <sheetFormatPr baseColWidth="10" defaultColWidth="11.42578125" defaultRowHeight="14.25"/>
  <cols>
    <col min="1" max="2" width="11.42578125" style="1"/>
    <col min="3" max="3" width="17.5703125" style="1" customWidth="1"/>
    <col min="4" max="4" width="17.42578125" style="1" customWidth="1"/>
    <col min="5" max="5" width="18.7109375" style="1" customWidth="1"/>
    <col min="6" max="6" width="20.7109375" style="1" customWidth="1"/>
    <col min="7" max="7" width="19.28515625" style="1" customWidth="1"/>
    <col min="8" max="8" width="20.5703125" style="1" customWidth="1"/>
    <col min="9" max="9" width="26.14062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10"/>
      <c r="D2" s="11"/>
      <c r="E2" s="11"/>
      <c r="F2" s="11"/>
      <c r="G2" s="11"/>
      <c r="H2" s="11"/>
      <c r="I2" s="12"/>
    </row>
    <row r="3" spans="3:18" ht="37.5" customHeight="1">
      <c r="C3" s="13"/>
      <c r="D3" s="14"/>
      <c r="E3" s="14"/>
      <c r="F3" s="14"/>
      <c r="G3" s="14"/>
      <c r="H3" s="14"/>
      <c r="I3" s="15"/>
    </row>
    <row r="4" spans="3:18" ht="15" thickBot="1">
      <c r="C4" s="16"/>
      <c r="D4" s="17"/>
      <c r="E4" s="17"/>
      <c r="F4" s="17"/>
      <c r="G4" s="17"/>
      <c r="H4" s="17"/>
      <c r="I4" s="18"/>
    </row>
    <row r="5" spans="3:18" ht="27" customHeight="1" thickBot="1">
      <c r="C5" s="121" t="s">
        <v>107</v>
      </c>
      <c r="D5" s="122"/>
      <c r="E5" s="122"/>
      <c r="F5" s="122"/>
      <c r="G5" s="122"/>
      <c r="H5" s="122"/>
      <c r="I5" s="123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76" t="s">
        <v>0</v>
      </c>
      <c r="D6" s="77"/>
      <c r="E6" s="77"/>
      <c r="F6" s="77"/>
      <c r="G6" s="77"/>
      <c r="H6" s="77"/>
      <c r="I6" s="80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200" t="s">
        <v>736</v>
      </c>
      <c r="D7" s="199"/>
      <c r="E7" s="199"/>
      <c r="F7" s="199"/>
      <c r="G7" s="199"/>
      <c r="H7" s="199"/>
      <c r="I7" s="198"/>
      <c r="K7" s="3"/>
      <c r="L7" s="3"/>
      <c r="M7" s="3"/>
      <c r="N7" s="3"/>
      <c r="O7" s="3"/>
      <c r="P7" s="3"/>
      <c r="Q7" s="3"/>
      <c r="R7" s="3"/>
    </row>
    <row r="8" spans="3:18" ht="30" customHeight="1">
      <c r="C8" s="86" t="s">
        <v>117</v>
      </c>
      <c r="D8" s="87"/>
      <c r="E8" s="87"/>
      <c r="F8" s="87"/>
      <c r="G8" s="79" t="s">
        <v>77</v>
      </c>
      <c r="H8" s="78"/>
      <c r="I8" s="53" t="s">
        <v>1</v>
      </c>
      <c r="K8" s="4"/>
      <c r="L8" s="4"/>
      <c r="M8" s="4"/>
      <c r="N8" s="4"/>
      <c r="O8" s="4"/>
      <c r="P8" s="4"/>
      <c r="Q8" s="4"/>
      <c r="R8" s="4"/>
    </row>
    <row r="9" spans="3:18" ht="36.75" customHeight="1">
      <c r="C9" s="107" t="s">
        <v>704</v>
      </c>
      <c r="D9" s="97"/>
      <c r="E9" s="97"/>
      <c r="F9" s="97"/>
      <c r="G9" s="350" t="s">
        <v>691</v>
      </c>
      <c r="H9" s="349"/>
      <c r="I9" s="232" t="s">
        <v>717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76" t="s">
        <v>2</v>
      </c>
      <c r="D10" s="77"/>
      <c r="E10" s="77"/>
      <c r="F10" s="78"/>
      <c r="G10" s="79" t="s">
        <v>3</v>
      </c>
      <c r="H10" s="77"/>
      <c r="I10" s="80"/>
      <c r="K10" s="4"/>
      <c r="L10" s="4"/>
      <c r="M10" s="4"/>
      <c r="N10" s="4"/>
      <c r="O10" s="4"/>
      <c r="P10" s="4"/>
      <c r="Q10" s="4"/>
      <c r="R10" s="4"/>
    </row>
    <row r="11" spans="3:18" ht="92.25" customHeight="1">
      <c r="C11" s="233" t="s">
        <v>690</v>
      </c>
      <c r="D11" s="223" t="s">
        <v>689</v>
      </c>
      <c r="E11" s="140"/>
      <c r="F11" s="348"/>
      <c r="G11" s="232" t="s">
        <v>688</v>
      </c>
      <c r="H11" s="97" t="s">
        <v>702</v>
      </c>
      <c r="I11" s="98"/>
    </row>
    <row r="12" spans="3:18" ht="17.100000000000001" customHeight="1">
      <c r="C12" s="76" t="s">
        <v>4</v>
      </c>
      <c r="D12" s="77"/>
      <c r="E12" s="77"/>
      <c r="F12" s="77"/>
      <c r="G12" s="77"/>
      <c r="H12" s="77"/>
      <c r="I12" s="80"/>
    </row>
    <row r="13" spans="3:18" ht="25.5" customHeight="1">
      <c r="C13" s="62" t="s">
        <v>5</v>
      </c>
      <c r="D13" s="79" t="s">
        <v>6</v>
      </c>
      <c r="E13" s="78"/>
      <c r="F13" s="52" t="s">
        <v>7</v>
      </c>
      <c r="G13" s="52" t="s">
        <v>8</v>
      </c>
      <c r="H13" s="52" t="s">
        <v>9</v>
      </c>
      <c r="I13" s="53" t="s">
        <v>10</v>
      </c>
    </row>
    <row r="14" spans="3:18" ht="18.95" customHeight="1">
      <c r="C14" s="58" t="s">
        <v>564</v>
      </c>
      <c r="D14" s="113" t="s">
        <v>571</v>
      </c>
      <c r="E14" s="112"/>
      <c r="F14" s="56" t="s">
        <v>687</v>
      </c>
      <c r="G14" s="56" t="s">
        <v>566</v>
      </c>
      <c r="H14" s="56" t="s">
        <v>686</v>
      </c>
      <c r="I14" s="48" t="s">
        <v>25</v>
      </c>
    </row>
    <row r="15" spans="3:18" ht="16.5" customHeight="1">
      <c r="C15" s="169" t="s">
        <v>12</v>
      </c>
      <c r="D15" s="170"/>
      <c r="E15" s="170"/>
      <c r="F15" s="170"/>
      <c r="G15" s="171"/>
      <c r="H15" s="79" t="s">
        <v>13</v>
      </c>
      <c r="I15" s="80"/>
    </row>
    <row r="16" spans="3:18" ht="16.5" customHeight="1">
      <c r="C16" s="6" t="s">
        <v>14</v>
      </c>
      <c r="D16" s="167" t="s">
        <v>15</v>
      </c>
      <c r="E16" s="168"/>
      <c r="F16" s="57" t="s">
        <v>16</v>
      </c>
      <c r="G16" s="52" t="s">
        <v>7</v>
      </c>
      <c r="H16" s="63" t="s">
        <v>17</v>
      </c>
      <c r="I16" s="53" t="s">
        <v>18</v>
      </c>
    </row>
    <row r="17" spans="3:10" ht="21" customHeight="1">
      <c r="C17" s="59" t="s">
        <v>19</v>
      </c>
      <c r="D17" s="84" t="s">
        <v>569</v>
      </c>
      <c r="E17" s="83"/>
      <c r="F17" s="54" t="s">
        <v>180</v>
      </c>
      <c r="G17" s="54" t="s">
        <v>131</v>
      </c>
      <c r="H17" s="50" t="s">
        <v>19</v>
      </c>
      <c r="I17" s="55" t="s">
        <v>568</v>
      </c>
    </row>
    <row r="18" spans="3:10" ht="30.95" customHeight="1">
      <c r="C18" s="76" t="s">
        <v>684</v>
      </c>
      <c r="D18" s="77"/>
      <c r="E18" s="77"/>
      <c r="F18" s="78"/>
      <c r="G18" s="79" t="s">
        <v>20</v>
      </c>
      <c r="H18" s="77"/>
      <c r="I18" s="80"/>
    </row>
    <row r="19" spans="3:10" ht="47.1" customHeight="1">
      <c r="C19" s="62" t="s">
        <v>21</v>
      </c>
      <c r="D19" s="52" t="s">
        <v>22</v>
      </c>
      <c r="E19" s="52" t="s">
        <v>67</v>
      </c>
      <c r="F19" s="52" t="s">
        <v>68</v>
      </c>
      <c r="G19" s="87" t="s">
        <v>23</v>
      </c>
      <c r="H19" s="87"/>
      <c r="I19" s="53" t="s">
        <v>24</v>
      </c>
    </row>
    <row r="20" spans="3:10" ht="18" customHeight="1">
      <c r="C20" s="58" t="s">
        <v>683</v>
      </c>
      <c r="D20" s="56" t="s">
        <v>25</v>
      </c>
      <c r="E20" s="56" t="s">
        <v>687</v>
      </c>
      <c r="F20" s="56" t="s">
        <v>25</v>
      </c>
      <c r="G20" s="114" t="s">
        <v>564</v>
      </c>
      <c r="H20" s="114"/>
      <c r="I20" s="48" t="s">
        <v>572</v>
      </c>
    </row>
    <row r="21" spans="3:10" ht="15.75" customHeight="1">
      <c r="C21" s="76" t="s">
        <v>26</v>
      </c>
      <c r="D21" s="77"/>
      <c r="E21" s="77"/>
      <c r="F21" s="77"/>
      <c r="G21" s="77"/>
      <c r="H21" s="77"/>
      <c r="I21" s="80"/>
    </row>
    <row r="22" spans="3:10" ht="36" customHeight="1">
      <c r="C22" s="81" t="s">
        <v>735</v>
      </c>
      <c r="D22" s="82"/>
      <c r="E22" s="82"/>
      <c r="F22" s="82"/>
      <c r="G22" s="82"/>
      <c r="H22" s="82"/>
      <c r="I22" s="85"/>
    </row>
    <row r="23" spans="3:10" ht="15.75" customHeight="1">
      <c r="C23" s="76" t="s">
        <v>27</v>
      </c>
      <c r="D23" s="77"/>
      <c r="E23" s="77"/>
      <c r="F23" s="77"/>
      <c r="G23" s="77"/>
      <c r="H23" s="77"/>
      <c r="I23" s="80"/>
    </row>
    <row r="24" spans="3:10" ht="32.25" customHeight="1">
      <c r="C24" s="81" t="s">
        <v>734</v>
      </c>
      <c r="D24" s="82"/>
      <c r="E24" s="82"/>
      <c r="F24" s="82"/>
      <c r="G24" s="82"/>
      <c r="H24" s="82"/>
      <c r="I24" s="85"/>
    </row>
    <row r="25" spans="3:10" ht="15.75" customHeight="1">
      <c r="C25" s="76" t="s">
        <v>28</v>
      </c>
      <c r="D25" s="77"/>
      <c r="E25" s="77"/>
      <c r="F25" s="78"/>
      <c r="G25" s="79" t="s">
        <v>29</v>
      </c>
      <c r="H25" s="77"/>
      <c r="I25" s="80"/>
    </row>
    <row r="26" spans="3:10" ht="24.75" customHeight="1">
      <c r="C26" s="81" t="s">
        <v>677</v>
      </c>
      <c r="D26" s="82"/>
      <c r="E26" s="82"/>
      <c r="F26" s="83"/>
      <c r="G26" s="84" t="s">
        <v>84</v>
      </c>
      <c r="H26" s="82"/>
      <c r="I26" s="85"/>
    </row>
    <row r="27" spans="3:10">
      <c r="C27" s="76" t="s">
        <v>30</v>
      </c>
      <c r="D27" s="77"/>
      <c r="E27" s="77"/>
      <c r="F27" s="78"/>
      <c r="G27" s="79" t="s">
        <v>31</v>
      </c>
      <c r="H27" s="77"/>
      <c r="I27" s="80"/>
    </row>
    <row r="28" spans="3:10" ht="15.95" customHeight="1">
      <c r="C28" s="76" t="s">
        <v>32</v>
      </c>
      <c r="D28" s="78"/>
      <c r="E28" s="79" t="s">
        <v>33</v>
      </c>
      <c r="F28" s="78"/>
      <c r="G28" s="52" t="s">
        <v>32</v>
      </c>
      <c r="H28" s="52" t="s">
        <v>34</v>
      </c>
      <c r="I28" s="60" t="s">
        <v>33</v>
      </c>
      <c r="J28" s="1">
        <f>G29/C29-1</f>
        <v>0.11308590346750313</v>
      </c>
    </row>
    <row r="29" spans="3:10">
      <c r="C29" s="136">
        <v>5739</v>
      </c>
      <c r="D29" s="138"/>
      <c r="E29" s="84">
        <v>2021</v>
      </c>
      <c r="F29" s="83"/>
      <c r="G29" s="5">
        <v>6388</v>
      </c>
      <c r="H29" s="9">
        <f>(G29/C29)-1</f>
        <v>0.11308590346750313</v>
      </c>
      <c r="I29" s="39">
        <v>2024</v>
      </c>
      <c r="J29" s="1">
        <v>100</v>
      </c>
    </row>
    <row r="30" spans="3:10" ht="19.5" customHeight="1" thickBot="1">
      <c r="C30" s="192" t="s">
        <v>35</v>
      </c>
      <c r="D30" s="191"/>
      <c r="E30" s="191"/>
      <c r="F30" s="191"/>
      <c r="G30" s="191"/>
      <c r="H30" s="191"/>
      <c r="I30" s="190"/>
      <c r="J30" s="1">
        <f>J28*J29</f>
        <v>11.308590346750314</v>
      </c>
    </row>
    <row r="31" spans="3:10" ht="19.5" customHeight="1" thickBot="1">
      <c r="C31" s="154" t="s">
        <v>70</v>
      </c>
      <c r="D31" s="155"/>
      <c r="E31" s="155"/>
      <c r="F31" s="156"/>
      <c r="G31" s="154" t="s">
        <v>147</v>
      </c>
      <c r="H31" s="155"/>
      <c r="I31" s="156"/>
    </row>
    <row r="32" spans="3:10" ht="26.1" customHeight="1" thickBot="1">
      <c r="C32" s="189" t="s">
        <v>36</v>
      </c>
      <c r="D32" s="188"/>
      <c r="E32" s="187" t="s">
        <v>37</v>
      </c>
      <c r="F32" s="186" t="s">
        <v>38</v>
      </c>
      <c r="G32" s="185" t="s">
        <v>36</v>
      </c>
      <c r="H32" s="184" t="s">
        <v>37</v>
      </c>
      <c r="I32" s="183" t="s">
        <v>38</v>
      </c>
    </row>
    <row r="33" spans="3:10" ht="45.95" customHeight="1" thickBot="1">
      <c r="C33" s="81" t="s">
        <v>238</v>
      </c>
      <c r="D33" s="82"/>
      <c r="E33" s="281" t="s">
        <v>71</v>
      </c>
      <c r="F33" s="281" t="s">
        <v>237</v>
      </c>
      <c r="G33" s="347" t="s">
        <v>72</v>
      </c>
      <c r="H33" s="281" t="s">
        <v>73</v>
      </c>
      <c r="I33" s="280" t="s">
        <v>74</v>
      </c>
      <c r="J33" s="49"/>
    </row>
    <row r="34" spans="3:10" ht="15" customHeight="1">
      <c r="C34" s="76" t="s">
        <v>39</v>
      </c>
      <c r="D34" s="77"/>
      <c r="E34" s="148"/>
      <c r="F34" s="148"/>
      <c r="G34" s="77"/>
      <c r="H34" s="148"/>
      <c r="I34" s="80"/>
    </row>
    <row r="35" spans="3:10" ht="114" customHeight="1" thickBot="1">
      <c r="C35" s="182" t="s">
        <v>733</v>
      </c>
      <c r="D35" s="181"/>
      <c r="E35" s="181"/>
      <c r="F35" s="181"/>
      <c r="G35" s="181"/>
      <c r="H35" s="181"/>
      <c r="I35" s="180"/>
    </row>
    <row r="36" spans="3:10" ht="20.100000000000001" customHeight="1" thickBot="1">
      <c r="C36" s="154" t="s">
        <v>40</v>
      </c>
      <c r="D36" s="155"/>
      <c r="E36" s="155"/>
      <c r="F36" s="155"/>
      <c r="G36" s="155"/>
      <c r="H36" s="155"/>
      <c r="I36" s="156"/>
    </row>
    <row r="37" spans="3:10" ht="27.95" customHeight="1" thickBot="1">
      <c r="C37" s="8" t="s">
        <v>41</v>
      </c>
      <c r="D37" s="8" t="s">
        <v>42</v>
      </c>
      <c r="E37" s="179" t="s">
        <v>43</v>
      </c>
      <c r="F37" s="8" t="s">
        <v>44</v>
      </c>
      <c r="G37" s="8" t="s">
        <v>45</v>
      </c>
      <c r="H37" s="154" t="s">
        <v>46</v>
      </c>
      <c r="I37" s="156"/>
    </row>
    <row r="38" spans="3:10" ht="38.1" customHeight="1" thickBot="1">
      <c r="C38" s="42">
        <v>2.0794999999999999</v>
      </c>
      <c r="D38" s="9">
        <v>1.6919</v>
      </c>
      <c r="E38" s="9">
        <v>1.4394</v>
      </c>
      <c r="F38" s="9" t="s">
        <v>62</v>
      </c>
      <c r="G38" s="9">
        <v>1.3027</v>
      </c>
      <c r="H38" s="157"/>
      <c r="I38" s="158"/>
    </row>
    <row r="39" spans="3:10" ht="14.1" customHeight="1">
      <c r="C39" s="76" t="s">
        <v>48</v>
      </c>
      <c r="D39" s="77"/>
      <c r="E39" s="77"/>
      <c r="F39" s="78"/>
      <c r="G39" s="79" t="s">
        <v>49</v>
      </c>
      <c r="H39" s="77"/>
      <c r="I39" s="80"/>
    </row>
    <row r="40" spans="3:10" ht="33" customHeight="1">
      <c r="C40" s="81" t="s">
        <v>732</v>
      </c>
      <c r="D40" s="82"/>
      <c r="E40" s="82"/>
      <c r="F40" s="83"/>
      <c r="G40" s="84" t="s">
        <v>731</v>
      </c>
      <c r="H40" s="82"/>
      <c r="I40" s="85"/>
    </row>
    <row r="41" spans="3:10" ht="17.100000000000001" customHeight="1">
      <c r="C41" s="76" t="s">
        <v>50</v>
      </c>
      <c r="D41" s="77"/>
      <c r="E41" s="77"/>
      <c r="F41" s="78"/>
      <c r="G41" s="79" t="s">
        <v>51</v>
      </c>
      <c r="H41" s="77"/>
      <c r="I41" s="80"/>
    </row>
    <row r="42" spans="3:10" ht="21" customHeight="1">
      <c r="C42" s="81" t="s">
        <v>709</v>
      </c>
      <c r="D42" s="82"/>
      <c r="E42" s="82"/>
      <c r="F42" s="83"/>
      <c r="G42" s="84" t="s">
        <v>728</v>
      </c>
      <c r="H42" s="82"/>
      <c r="I42" s="85"/>
    </row>
    <row r="43" spans="3:10" ht="15" customHeight="1">
      <c r="C43" s="76" t="s">
        <v>52</v>
      </c>
      <c r="D43" s="77"/>
      <c r="E43" s="77"/>
      <c r="F43" s="78"/>
      <c r="G43" s="79" t="s">
        <v>53</v>
      </c>
      <c r="H43" s="77"/>
      <c r="I43" s="80"/>
    </row>
    <row r="44" spans="3:10" ht="39.75" customHeight="1">
      <c r="C44" s="81" t="s">
        <v>730</v>
      </c>
      <c r="D44" s="82"/>
      <c r="E44" s="82"/>
      <c r="F44" s="83"/>
      <c r="G44" s="84" t="s">
        <v>729</v>
      </c>
      <c r="H44" s="82"/>
      <c r="I44" s="85"/>
    </row>
    <row r="45" spans="3:10" ht="24" customHeight="1">
      <c r="C45" s="76" t="s">
        <v>54</v>
      </c>
      <c r="D45" s="77"/>
      <c r="E45" s="77"/>
      <c r="F45" s="78"/>
      <c r="G45" s="79" t="s">
        <v>55</v>
      </c>
      <c r="H45" s="77"/>
      <c r="I45" s="80"/>
    </row>
    <row r="46" spans="3:10" ht="14.1" customHeight="1">
      <c r="C46" s="84" t="s">
        <v>696</v>
      </c>
      <c r="D46" s="82"/>
      <c r="E46" s="82"/>
      <c r="F46" s="82"/>
      <c r="G46" s="84" t="s">
        <v>728</v>
      </c>
      <c r="H46" s="82"/>
      <c r="I46" s="85"/>
    </row>
    <row r="47" spans="3:10" ht="14.1" customHeight="1">
      <c r="C47" s="159" t="s">
        <v>56</v>
      </c>
      <c r="D47" s="160"/>
      <c r="E47" s="160"/>
      <c r="F47" s="160"/>
      <c r="G47" s="160"/>
      <c r="H47" s="160"/>
      <c r="I47" s="161"/>
    </row>
    <row r="48" spans="3:10" ht="15.95" customHeight="1">
      <c r="C48" s="260" t="s">
        <v>670</v>
      </c>
      <c r="D48" s="257"/>
      <c r="E48" s="257"/>
      <c r="F48" s="257"/>
      <c r="G48" s="257"/>
      <c r="H48" s="257"/>
      <c r="I48" s="256"/>
    </row>
    <row r="49" spans="3:9" ht="16.5" customHeight="1">
      <c r="C49" s="76" t="s">
        <v>57</v>
      </c>
      <c r="D49" s="77"/>
      <c r="E49" s="77"/>
      <c r="F49" s="78"/>
      <c r="G49" s="79" t="s">
        <v>58</v>
      </c>
      <c r="H49" s="77"/>
      <c r="I49" s="80"/>
    </row>
    <row r="50" spans="3:9" ht="18.95" customHeight="1">
      <c r="C50" s="81" t="s">
        <v>669</v>
      </c>
      <c r="D50" s="82"/>
      <c r="E50" s="82"/>
      <c r="F50" s="83"/>
      <c r="G50" s="356" t="s">
        <v>668</v>
      </c>
      <c r="H50" s="355"/>
      <c r="I50" s="354"/>
    </row>
    <row r="51" spans="3:9" ht="16.5" customHeight="1">
      <c r="C51" s="76" t="s">
        <v>59</v>
      </c>
      <c r="D51" s="77"/>
      <c r="E51" s="77"/>
      <c r="F51" s="78"/>
      <c r="G51" s="79" t="s">
        <v>60</v>
      </c>
      <c r="H51" s="77"/>
      <c r="I51" s="80"/>
    </row>
    <row r="52" spans="3:9" ht="15" customHeight="1" thickBot="1">
      <c r="C52" s="178" t="s">
        <v>667</v>
      </c>
      <c r="D52" s="177"/>
      <c r="E52" s="177"/>
      <c r="F52" s="176"/>
      <c r="G52" s="175" t="s">
        <v>666</v>
      </c>
      <c r="H52" s="174"/>
      <c r="I52" s="173"/>
    </row>
    <row r="53" spans="3:9" ht="82.5" customHeight="1" thickBot="1">
      <c r="C53" s="93"/>
      <c r="D53" s="94"/>
      <c r="E53" s="94"/>
      <c r="F53" s="94"/>
      <c r="G53" s="94"/>
      <c r="H53" s="94"/>
      <c r="I53" s="95"/>
    </row>
    <row r="54" spans="3:9" ht="18" customHeight="1" thickBot="1">
      <c r="C54" s="67" t="s">
        <v>61</v>
      </c>
      <c r="D54" s="68"/>
      <c r="E54" s="68"/>
      <c r="F54" s="68"/>
      <c r="G54" s="68"/>
      <c r="H54" s="68"/>
      <c r="I54" s="69"/>
    </row>
  </sheetData>
  <mergeCells count="74">
    <mergeCell ref="G8:H8"/>
    <mergeCell ref="G9:H9"/>
    <mergeCell ref="C49:F49"/>
    <mergeCell ref="G49:I49"/>
    <mergeCell ref="C50:F50"/>
    <mergeCell ref="G50:I50"/>
    <mergeCell ref="C45:F45"/>
    <mergeCell ref="G45:I45"/>
    <mergeCell ref="C46:F46"/>
    <mergeCell ref="G46:I46"/>
    <mergeCell ref="C44:F44"/>
    <mergeCell ref="G44:I44"/>
    <mergeCell ref="C52:F52"/>
    <mergeCell ref="G52:I52"/>
    <mergeCell ref="C53:I53"/>
    <mergeCell ref="C54:I54"/>
    <mergeCell ref="C51:F51"/>
    <mergeCell ref="G51:I51"/>
    <mergeCell ref="C39:F39"/>
    <mergeCell ref="G39:I39"/>
    <mergeCell ref="C40:F40"/>
    <mergeCell ref="G40:I40"/>
    <mergeCell ref="C47:I47"/>
    <mergeCell ref="C48:I48"/>
    <mergeCell ref="C42:F42"/>
    <mergeCell ref="G42:I42"/>
    <mergeCell ref="C43:F43"/>
    <mergeCell ref="G43:I43"/>
    <mergeCell ref="C30:I30"/>
    <mergeCell ref="C41:F41"/>
    <mergeCell ref="G41:I41"/>
    <mergeCell ref="C32:D32"/>
    <mergeCell ref="C33:D33"/>
    <mergeCell ref="C34:I34"/>
    <mergeCell ref="C35:I35"/>
    <mergeCell ref="C36:I36"/>
    <mergeCell ref="H37:I37"/>
    <mergeCell ref="H38:I38"/>
    <mergeCell ref="C27:F27"/>
    <mergeCell ref="G27:I27"/>
    <mergeCell ref="C28:D28"/>
    <mergeCell ref="E28:F28"/>
    <mergeCell ref="C29:D29"/>
    <mergeCell ref="E29:F29"/>
    <mergeCell ref="G20:H20"/>
    <mergeCell ref="C21:I21"/>
    <mergeCell ref="C22:I22"/>
    <mergeCell ref="C23:I23"/>
    <mergeCell ref="C31:F31"/>
    <mergeCell ref="G31:I31"/>
    <mergeCell ref="C25:F25"/>
    <mergeCell ref="G25:I25"/>
    <mergeCell ref="C26:F26"/>
    <mergeCell ref="G26:I26"/>
    <mergeCell ref="C12:I12"/>
    <mergeCell ref="C24:I24"/>
    <mergeCell ref="D14:E14"/>
    <mergeCell ref="C15:G15"/>
    <mergeCell ref="H15:I15"/>
    <mergeCell ref="D16:E16"/>
    <mergeCell ref="D17:E17"/>
    <mergeCell ref="C18:F18"/>
    <mergeCell ref="G18:I18"/>
    <mergeCell ref="G19:H19"/>
    <mergeCell ref="D13:E13"/>
    <mergeCell ref="C5:I5"/>
    <mergeCell ref="C6:I6"/>
    <mergeCell ref="C7:I7"/>
    <mergeCell ref="C8:F8"/>
    <mergeCell ref="C9:F9"/>
    <mergeCell ref="C10:F10"/>
    <mergeCell ref="G10:I10"/>
    <mergeCell ref="D11:F11"/>
    <mergeCell ref="H11:I11"/>
  </mergeCells>
  <conditionalFormatting sqref="C38:G38">
    <cfRule type="containsText" dxfId="152" priority="1" operator="containsText" text="NO APLICA">
      <formula>NOT(ISERROR(SEARCH("NO APLICA",C38)))</formula>
    </cfRule>
    <cfRule type="cellIs" dxfId="151" priority="2" operator="greaterThan">
      <formula>1.2</formula>
    </cfRule>
    <cfRule type="cellIs" dxfId="150" priority="3" operator="lessThan">
      <formula>0.5</formula>
    </cfRule>
    <cfRule type="cellIs" dxfId="149" priority="4" operator="between">
      <formula>0.5</formula>
      <formula>0.7</formula>
    </cfRule>
    <cfRule type="cellIs" dxfId="148" priority="5" operator="greaterThan">
      <formula>0.7</formula>
    </cfRule>
  </conditionalFormatting>
  <hyperlinks>
    <hyperlink ref="C52" r:id="rId1" xr:uid="{4F78DE19-F580-4254-8C81-9B7B33A80EDE}"/>
  </hyperlinks>
  <printOptions horizontalCentered="1" verticalCentered="1"/>
  <pageMargins left="0.51181102362204722" right="0.51181102362204722" top="0.62992125984251968" bottom="0.47244094488188981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600-00000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3.1.1.1.7.4'!C38:G38</xm:f>
              <xm:sqref>H38</xm:sqref>
            </x14:sparkline>
          </x14:sparklines>
        </x14:sparklineGroup>
      </x14:sparklineGroup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A6B9F-35AE-4D83-A851-299C3A1CE5B2}">
  <sheetPr codeName="Hoja48">
    <pageSetUpPr fitToPage="1"/>
  </sheetPr>
  <dimension ref="C1:R54"/>
  <sheetViews>
    <sheetView showGridLines="0" view="pageBreakPreview" topLeftCell="B28" zoomScale="80" zoomScaleNormal="80" zoomScaleSheetLayoutView="80" workbookViewId="0">
      <selection activeCell="B53" sqref="B53:I53"/>
    </sheetView>
  </sheetViews>
  <sheetFormatPr baseColWidth="10" defaultColWidth="11.42578125" defaultRowHeight="14.25"/>
  <cols>
    <col min="1" max="2" width="11.42578125" style="1"/>
    <col min="3" max="3" width="22.28515625" style="1" customWidth="1"/>
    <col min="4" max="4" width="22" style="1" customWidth="1"/>
    <col min="5" max="5" width="23.7109375" style="1" customWidth="1"/>
    <col min="6" max="6" width="20.5703125" style="1" customWidth="1"/>
    <col min="7" max="7" width="23.140625" style="1" customWidth="1"/>
    <col min="8" max="8" width="23" style="1" customWidth="1"/>
    <col min="9" max="9" width="29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10"/>
      <c r="D2" s="11"/>
      <c r="E2" s="11"/>
      <c r="F2" s="11"/>
      <c r="G2" s="11"/>
      <c r="H2" s="11"/>
      <c r="I2" s="12"/>
    </row>
    <row r="3" spans="3:18" ht="37.5" customHeight="1">
      <c r="C3" s="13"/>
      <c r="D3" s="14"/>
      <c r="E3" s="14"/>
      <c r="F3" s="14"/>
      <c r="G3" s="14"/>
      <c r="H3" s="14"/>
      <c r="I3" s="15"/>
    </row>
    <row r="4" spans="3:18" ht="15" thickBot="1">
      <c r="C4" s="16"/>
      <c r="D4" s="17"/>
      <c r="E4" s="17"/>
      <c r="F4" s="17"/>
      <c r="G4" s="17"/>
      <c r="H4" s="17"/>
      <c r="I4" s="18"/>
    </row>
    <row r="5" spans="3:18" ht="27" customHeight="1" thickBot="1">
      <c r="C5" s="121" t="s">
        <v>107</v>
      </c>
      <c r="D5" s="122"/>
      <c r="E5" s="122"/>
      <c r="F5" s="122"/>
      <c r="G5" s="122"/>
      <c r="H5" s="122"/>
      <c r="I5" s="123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76" t="s">
        <v>0</v>
      </c>
      <c r="D6" s="77"/>
      <c r="E6" s="77"/>
      <c r="F6" s="77"/>
      <c r="G6" s="77"/>
      <c r="H6" s="77"/>
      <c r="I6" s="80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200" t="s">
        <v>749</v>
      </c>
      <c r="D7" s="199"/>
      <c r="E7" s="199"/>
      <c r="F7" s="199"/>
      <c r="G7" s="199"/>
      <c r="H7" s="199"/>
      <c r="I7" s="198"/>
      <c r="K7" s="3"/>
      <c r="L7" s="3"/>
      <c r="M7" s="3"/>
      <c r="N7" s="3"/>
      <c r="O7" s="3"/>
      <c r="P7" s="3"/>
      <c r="Q7" s="3"/>
      <c r="R7" s="3"/>
    </row>
    <row r="8" spans="3:18" ht="37.5" customHeight="1">
      <c r="C8" s="86" t="s">
        <v>117</v>
      </c>
      <c r="D8" s="87"/>
      <c r="E8" s="87"/>
      <c r="F8" s="87"/>
      <c r="G8" s="79" t="s">
        <v>77</v>
      </c>
      <c r="H8" s="78"/>
      <c r="I8" s="53" t="s">
        <v>1</v>
      </c>
      <c r="K8" s="4"/>
      <c r="L8" s="4"/>
      <c r="M8" s="4"/>
      <c r="N8" s="4"/>
      <c r="O8" s="4"/>
      <c r="P8" s="4"/>
      <c r="Q8" s="4"/>
      <c r="R8" s="4"/>
    </row>
    <row r="9" spans="3:18" ht="56.25" customHeight="1">
      <c r="C9" s="107" t="s">
        <v>704</v>
      </c>
      <c r="D9" s="97"/>
      <c r="E9" s="97"/>
      <c r="F9" s="97"/>
      <c r="G9" s="350" t="s">
        <v>691</v>
      </c>
      <c r="H9" s="349"/>
      <c r="I9" s="232" t="s">
        <v>717</v>
      </c>
      <c r="K9" s="3"/>
      <c r="L9" s="3"/>
      <c r="M9" s="3"/>
      <c r="N9" s="3"/>
      <c r="O9" s="3"/>
      <c r="P9" s="3"/>
      <c r="Q9" s="3"/>
      <c r="R9" s="3"/>
    </row>
    <row r="10" spans="3:18" ht="45" customHeight="1">
      <c r="C10" s="76" t="s">
        <v>2</v>
      </c>
      <c r="D10" s="77"/>
      <c r="E10" s="77"/>
      <c r="F10" s="78"/>
      <c r="G10" s="79" t="s">
        <v>3</v>
      </c>
      <c r="H10" s="77"/>
      <c r="I10" s="80"/>
      <c r="K10" s="4"/>
      <c r="L10" s="4"/>
      <c r="M10" s="4"/>
      <c r="N10" s="4"/>
      <c r="O10" s="4"/>
      <c r="P10" s="4"/>
      <c r="Q10" s="4"/>
      <c r="R10" s="4"/>
    </row>
    <row r="11" spans="3:18" ht="87" customHeight="1">
      <c r="C11" s="233" t="s">
        <v>690</v>
      </c>
      <c r="D11" s="223" t="s">
        <v>689</v>
      </c>
      <c r="E11" s="140"/>
      <c r="F11" s="348"/>
      <c r="G11" s="232" t="s">
        <v>748</v>
      </c>
      <c r="H11" s="97" t="s">
        <v>747</v>
      </c>
      <c r="I11" s="98"/>
    </row>
    <row r="12" spans="3:18" ht="17.100000000000001" customHeight="1">
      <c r="C12" s="76" t="s">
        <v>4</v>
      </c>
      <c r="D12" s="77"/>
      <c r="E12" s="77"/>
      <c r="F12" s="77"/>
      <c r="G12" s="77"/>
      <c r="H12" s="77"/>
      <c r="I12" s="80"/>
    </row>
    <row r="13" spans="3:18" ht="25.5" customHeight="1">
      <c r="C13" s="62" t="s">
        <v>5</v>
      </c>
      <c r="D13" s="79" t="s">
        <v>6</v>
      </c>
      <c r="E13" s="78"/>
      <c r="F13" s="52" t="s">
        <v>7</v>
      </c>
      <c r="G13" s="52" t="s">
        <v>8</v>
      </c>
      <c r="H13" s="52" t="s">
        <v>9</v>
      </c>
      <c r="I13" s="53" t="s">
        <v>10</v>
      </c>
    </row>
    <row r="14" spans="3:18" ht="18.95" customHeight="1">
      <c r="C14" s="58" t="s">
        <v>564</v>
      </c>
      <c r="D14" s="113" t="s">
        <v>571</v>
      </c>
      <c r="E14" s="112"/>
      <c r="F14" s="56" t="s">
        <v>687</v>
      </c>
      <c r="G14" s="56" t="s">
        <v>566</v>
      </c>
      <c r="H14" s="56" t="s">
        <v>686</v>
      </c>
      <c r="I14" s="48" t="s">
        <v>25</v>
      </c>
    </row>
    <row r="15" spans="3:18" ht="16.5" customHeight="1">
      <c r="C15" s="169" t="s">
        <v>12</v>
      </c>
      <c r="D15" s="170"/>
      <c r="E15" s="170"/>
      <c r="F15" s="170"/>
      <c r="G15" s="171"/>
      <c r="H15" s="79" t="s">
        <v>13</v>
      </c>
      <c r="I15" s="80"/>
    </row>
    <row r="16" spans="3:18" ht="16.5" customHeight="1">
      <c r="C16" s="6" t="s">
        <v>14</v>
      </c>
      <c r="D16" s="167" t="s">
        <v>15</v>
      </c>
      <c r="E16" s="168"/>
      <c r="F16" s="57" t="s">
        <v>16</v>
      </c>
      <c r="G16" s="52" t="s">
        <v>7</v>
      </c>
      <c r="H16" s="63" t="s">
        <v>17</v>
      </c>
      <c r="I16" s="53" t="s">
        <v>18</v>
      </c>
    </row>
    <row r="17" spans="3:10" ht="21" customHeight="1">
      <c r="C17" s="59" t="s">
        <v>19</v>
      </c>
      <c r="D17" s="84" t="s">
        <v>569</v>
      </c>
      <c r="E17" s="83"/>
      <c r="F17" s="54" t="s">
        <v>180</v>
      </c>
      <c r="G17" s="54" t="s">
        <v>131</v>
      </c>
      <c r="H17" s="50" t="s">
        <v>19</v>
      </c>
      <c r="I17" s="55" t="s">
        <v>568</v>
      </c>
    </row>
    <row r="18" spans="3:10" ht="54" customHeight="1">
      <c r="C18" s="76" t="s">
        <v>684</v>
      </c>
      <c r="D18" s="77"/>
      <c r="E18" s="77"/>
      <c r="F18" s="78"/>
      <c r="G18" s="79" t="s">
        <v>20</v>
      </c>
      <c r="H18" s="77"/>
      <c r="I18" s="80"/>
    </row>
    <row r="19" spans="3:10" ht="78.75" customHeight="1">
      <c r="C19" s="62" t="s">
        <v>21</v>
      </c>
      <c r="D19" s="52" t="s">
        <v>22</v>
      </c>
      <c r="E19" s="52" t="s">
        <v>67</v>
      </c>
      <c r="F19" s="52" t="s">
        <v>68</v>
      </c>
      <c r="G19" s="87" t="s">
        <v>23</v>
      </c>
      <c r="H19" s="87"/>
      <c r="I19" s="53" t="s">
        <v>24</v>
      </c>
    </row>
    <row r="20" spans="3:10" ht="18" customHeight="1">
      <c r="C20" s="58" t="s">
        <v>683</v>
      </c>
      <c r="D20" s="56" t="s">
        <v>25</v>
      </c>
      <c r="E20" s="56" t="s">
        <v>682</v>
      </c>
      <c r="F20" s="56" t="s">
        <v>25</v>
      </c>
      <c r="G20" s="114" t="s">
        <v>564</v>
      </c>
      <c r="H20" s="114"/>
      <c r="I20" s="48" t="s">
        <v>98</v>
      </c>
    </row>
    <row r="21" spans="3:10" ht="15.75" customHeight="1">
      <c r="C21" s="76" t="s">
        <v>26</v>
      </c>
      <c r="D21" s="77"/>
      <c r="E21" s="77"/>
      <c r="F21" s="77"/>
      <c r="G21" s="77"/>
      <c r="H21" s="77"/>
      <c r="I21" s="80"/>
    </row>
    <row r="22" spans="3:10" ht="43.5" customHeight="1">
      <c r="C22" s="81" t="s">
        <v>746</v>
      </c>
      <c r="D22" s="82"/>
      <c r="E22" s="82"/>
      <c r="F22" s="82"/>
      <c r="G22" s="82"/>
      <c r="H22" s="82"/>
      <c r="I22" s="85"/>
    </row>
    <row r="23" spans="3:10" ht="15.75" customHeight="1">
      <c r="C23" s="76" t="s">
        <v>27</v>
      </c>
      <c r="D23" s="77"/>
      <c r="E23" s="77"/>
      <c r="F23" s="77"/>
      <c r="G23" s="77"/>
      <c r="H23" s="77"/>
      <c r="I23" s="80"/>
    </row>
    <row r="24" spans="3:10" ht="32.25" customHeight="1">
      <c r="C24" s="359" t="s">
        <v>745</v>
      </c>
      <c r="D24" s="358"/>
      <c r="E24" s="358"/>
      <c r="F24" s="358"/>
      <c r="G24" s="358"/>
      <c r="H24" s="358"/>
      <c r="I24" s="357"/>
    </row>
    <row r="25" spans="3:10" ht="15.75" customHeight="1">
      <c r="C25" s="76" t="s">
        <v>28</v>
      </c>
      <c r="D25" s="77"/>
      <c r="E25" s="77"/>
      <c r="F25" s="78"/>
      <c r="G25" s="79" t="s">
        <v>29</v>
      </c>
      <c r="H25" s="77"/>
      <c r="I25" s="80"/>
    </row>
    <row r="26" spans="3:10" ht="24.75" customHeight="1">
      <c r="C26" s="81" t="s">
        <v>677</v>
      </c>
      <c r="D26" s="82"/>
      <c r="E26" s="82"/>
      <c r="F26" s="83"/>
      <c r="G26" s="84" t="s">
        <v>84</v>
      </c>
      <c r="H26" s="82"/>
      <c r="I26" s="85"/>
    </row>
    <row r="27" spans="3:10">
      <c r="C27" s="76" t="s">
        <v>30</v>
      </c>
      <c r="D27" s="77"/>
      <c r="E27" s="77"/>
      <c r="F27" s="78"/>
      <c r="G27" s="79" t="s">
        <v>31</v>
      </c>
      <c r="H27" s="77"/>
      <c r="I27" s="80"/>
      <c r="J27" s="1">
        <f>G29/C29-1</f>
        <v>2.3472803347280333</v>
      </c>
    </row>
    <row r="28" spans="3:10" ht="24" customHeight="1">
      <c r="C28" s="76" t="s">
        <v>32</v>
      </c>
      <c r="D28" s="78"/>
      <c r="E28" s="79" t="s">
        <v>33</v>
      </c>
      <c r="F28" s="78"/>
      <c r="G28" s="52" t="s">
        <v>32</v>
      </c>
      <c r="H28" s="52" t="s">
        <v>34</v>
      </c>
      <c r="I28" s="60" t="s">
        <v>33</v>
      </c>
      <c r="J28" s="1">
        <v>100</v>
      </c>
    </row>
    <row r="29" spans="3:10">
      <c r="C29" s="136">
        <v>239</v>
      </c>
      <c r="D29" s="138"/>
      <c r="E29" s="84">
        <v>2021</v>
      </c>
      <c r="F29" s="83"/>
      <c r="G29" s="5">
        <v>800</v>
      </c>
      <c r="H29" s="9">
        <f>(G29/C29)-1</f>
        <v>2.3472803347280333</v>
      </c>
      <c r="I29" s="39">
        <v>2024</v>
      </c>
      <c r="J29" s="1">
        <f>J27*J28</f>
        <v>234.72803347280333</v>
      </c>
    </row>
    <row r="30" spans="3:10" ht="19.5" customHeight="1" thickBot="1">
      <c r="C30" s="192" t="s">
        <v>35</v>
      </c>
      <c r="D30" s="191"/>
      <c r="E30" s="191"/>
      <c r="F30" s="191"/>
      <c r="G30" s="191"/>
      <c r="H30" s="191"/>
      <c r="I30" s="190"/>
    </row>
    <row r="31" spans="3:10" ht="19.5" customHeight="1" thickBot="1">
      <c r="C31" s="154" t="s">
        <v>70</v>
      </c>
      <c r="D31" s="155"/>
      <c r="E31" s="155"/>
      <c r="F31" s="156"/>
      <c r="G31" s="154" t="s">
        <v>147</v>
      </c>
      <c r="H31" s="155"/>
      <c r="I31" s="156"/>
    </row>
    <row r="32" spans="3:10" ht="26.1" customHeight="1" thickBot="1">
      <c r="C32" s="189" t="s">
        <v>36</v>
      </c>
      <c r="D32" s="188"/>
      <c r="E32" s="187" t="s">
        <v>37</v>
      </c>
      <c r="F32" s="186" t="s">
        <v>38</v>
      </c>
      <c r="G32" s="185" t="s">
        <v>36</v>
      </c>
      <c r="H32" s="184" t="s">
        <v>37</v>
      </c>
      <c r="I32" s="183" t="s">
        <v>38</v>
      </c>
    </row>
    <row r="33" spans="3:10" ht="45.95" customHeight="1" thickBot="1">
      <c r="C33" s="81" t="s">
        <v>238</v>
      </c>
      <c r="D33" s="82"/>
      <c r="E33" s="281" t="s">
        <v>71</v>
      </c>
      <c r="F33" s="281" t="s">
        <v>237</v>
      </c>
      <c r="G33" s="347" t="s">
        <v>72</v>
      </c>
      <c r="H33" s="281" t="s">
        <v>73</v>
      </c>
      <c r="I33" s="280" t="s">
        <v>74</v>
      </c>
      <c r="J33" s="49"/>
    </row>
    <row r="34" spans="3:10" ht="15" customHeight="1">
      <c r="C34" s="76" t="s">
        <v>39</v>
      </c>
      <c r="D34" s="77"/>
      <c r="E34" s="148"/>
      <c r="F34" s="148"/>
      <c r="G34" s="77"/>
      <c r="H34" s="148"/>
      <c r="I34" s="80"/>
    </row>
    <row r="35" spans="3:10" ht="111" customHeight="1" thickBot="1">
      <c r="C35" s="182" t="s">
        <v>744</v>
      </c>
      <c r="D35" s="181"/>
      <c r="E35" s="181"/>
      <c r="F35" s="181"/>
      <c r="G35" s="181"/>
      <c r="H35" s="181"/>
      <c r="I35" s="180"/>
      <c r="J35" s="1" t="s">
        <v>743</v>
      </c>
    </row>
    <row r="36" spans="3:10" ht="20.100000000000001" customHeight="1" thickBot="1">
      <c r="C36" s="154" t="s">
        <v>40</v>
      </c>
      <c r="D36" s="155"/>
      <c r="E36" s="155"/>
      <c r="F36" s="155"/>
      <c r="G36" s="155"/>
      <c r="H36" s="155"/>
      <c r="I36" s="156"/>
    </row>
    <row r="37" spans="3:10" ht="27.95" customHeight="1" thickBot="1">
      <c r="C37" s="8" t="s">
        <v>41</v>
      </c>
      <c r="D37" s="8" t="s">
        <v>42</v>
      </c>
      <c r="E37" s="179" t="s">
        <v>43</v>
      </c>
      <c r="F37" s="8" t="s">
        <v>44</v>
      </c>
      <c r="G37" s="8" t="s">
        <v>45</v>
      </c>
      <c r="H37" s="154" t="s">
        <v>46</v>
      </c>
      <c r="I37" s="156"/>
    </row>
    <row r="38" spans="3:10" ht="38.1" customHeight="1" thickBot="1">
      <c r="C38" s="42">
        <v>0.42499999999999999</v>
      </c>
      <c r="D38" s="9">
        <v>0.46</v>
      </c>
      <c r="E38" s="9">
        <v>0.23</v>
      </c>
      <c r="F38" s="9" t="s">
        <v>62</v>
      </c>
      <c r="G38" s="9">
        <v>0.27879999999999999</v>
      </c>
      <c r="H38" s="157"/>
      <c r="I38" s="158"/>
    </row>
    <row r="39" spans="3:10" ht="14.1" customHeight="1">
      <c r="C39" s="76" t="s">
        <v>48</v>
      </c>
      <c r="D39" s="77"/>
      <c r="E39" s="77"/>
      <c r="F39" s="78"/>
      <c r="G39" s="79" t="s">
        <v>49</v>
      </c>
      <c r="H39" s="77"/>
      <c r="I39" s="80"/>
    </row>
    <row r="40" spans="3:10" ht="14.1" customHeight="1">
      <c r="C40" s="81" t="s">
        <v>742</v>
      </c>
      <c r="D40" s="82"/>
      <c r="E40" s="82"/>
      <c r="F40" s="83"/>
      <c r="G40" s="84" t="s">
        <v>741</v>
      </c>
      <c r="H40" s="82"/>
      <c r="I40" s="85"/>
    </row>
    <row r="41" spans="3:10" ht="17.100000000000001" customHeight="1">
      <c r="C41" s="76" t="s">
        <v>50</v>
      </c>
      <c r="D41" s="77"/>
      <c r="E41" s="77"/>
      <c r="F41" s="78"/>
      <c r="G41" s="79" t="s">
        <v>51</v>
      </c>
      <c r="H41" s="77"/>
      <c r="I41" s="80"/>
    </row>
    <row r="42" spans="3:10" ht="21" customHeight="1">
      <c r="C42" s="81" t="s">
        <v>740</v>
      </c>
      <c r="D42" s="82"/>
      <c r="E42" s="82"/>
      <c r="F42" s="83"/>
      <c r="G42" s="84" t="s">
        <v>737</v>
      </c>
      <c r="H42" s="82"/>
      <c r="I42" s="85"/>
    </row>
    <row r="43" spans="3:10" ht="15" customHeight="1">
      <c r="C43" s="76" t="s">
        <v>52</v>
      </c>
      <c r="D43" s="77"/>
      <c r="E43" s="77"/>
      <c r="F43" s="78"/>
      <c r="G43" s="79" t="s">
        <v>53</v>
      </c>
      <c r="H43" s="77"/>
      <c r="I43" s="80"/>
    </row>
    <row r="44" spans="3:10" ht="12.95" customHeight="1">
      <c r="C44" s="81" t="s">
        <v>739</v>
      </c>
      <c r="D44" s="82"/>
      <c r="E44" s="82"/>
      <c r="F44" s="83"/>
      <c r="G44" s="84" t="s">
        <v>738</v>
      </c>
      <c r="H44" s="82"/>
      <c r="I44" s="85"/>
    </row>
    <row r="45" spans="3:10" ht="24" customHeight="1">
      <c r="C45" s="76" t="s">
        <v>54</v>
      </c>
      <c r="D45" s="77"/>
      <c r="E45" s="77"/>
      <c r="F45" s="78"/>
      <c r="G45" s="79" t="s">
        <v>55</v>
      </c>
      <c r="H45" s="77"/>
      <c r="I45" s="80"/>
    </row>
    <row r="46" spans="3:10" ht="14.1" customHeight="1">
      <c r="C46" s="84" t="s">
        <v>696</v>
      </c>
      <c r="D46" s="82"/>
      <c r="E46" s="82"/>
      <c r="F46" s="82"/>
      <c r="G46" s="84" t="s">
        <v>737</v>
      </c>
      <c r="H46" s="82"/>
      <c r="I46" s="85"/>
    </row>
    <row r="47" spans="3:10" ht="14.1" customHeight="1">
      <c r="C47" s="159" t="s">
        <v>56</v>
      </c>
      <c r="D47" s="160"/>
      <c r="E47" s="160"/>
      <c r="F47" s="160"/>
      <c r="G47" s="160"/>
      <c r="H47" s="160"/>
      <c r="I47" s="161"/>
    </row>
    <row r="48" spans="3:10" ht="15.95" customHeight="1">
      <c r="C48" s="260" t="s">
        <v>670</v>
      </c>
      <c r="D48" s="257"/>
      <c r="E48" s="257"/>
      <c r="F48" s="257"/>
      <c r="G48" s="257"/>
      <c r="H48" s="257"/>
      <c r="I48" s="256"/>
    </row>
    <row r="49" spans="3:9" ht="16.5" customHeight="1">
      <c r="C49" s="76" t="s">
        <v>57</v>
      </c>
      <c r="D49" s="77"/>
      <c r="E49" s="77"/>
      <c r="F49" s="78"/>
      <c r="G49" s="79" t="s">
        <v>58</v>
      </c>
      <c r="H49" s="77"/>
      <c r="I49" s="80"/>
    </row>
    <row r="50" spans="3:9" ht="18.95" customHeight="1">
      <c r="C50" s="81" t="s">
        <v>669</v>
      </c>
      <c r="D50" s="82"/>
      <c r="E50" s="82"/>
      <c r="F50" s="83"/>
      <c r="G50" s="356" t="s">
        <v>694</v>
      </c>
      <c r="H50" s="355"/>
      <c r="I50" s="354"/>
    </row>
    <row r="51" spans="3:9" ht="16.5" customHeight="1">
      <c r="C51" s="76" t="s">
        <v>59</v>
      </c>
      <c r="D51" s="77"/>
      <c r="E51" s="77"/>
      <c r="F51" s="78"/>
      <c r="G51" s="79" t="s">
        <v>60</v>
      </c>
      <c r="H51" s="77"/>
      <c r="I51" s="80"/>
    </row>
    <row r="52" spans="3:9" ht="15" customHeight="1" thickBot="1">
      <c r="C52" s="178" t="s">
        <v>667</v>
      </c>
      <c r="D52" s="177"/>
      <c r="E52" s="177"/>
      <c r="F52" s="176"/>
      <c r="G52" s="175" t="s">
        <v>666</v>
      </c>
      <c r="H52" s="174"/>
      <c r="I52" s="173"/>
    </row>
    <row r="53" spans="3:9" ht="108.75" customHeight="1" thickBot="1">
      <c r="C53" s="93"/>
      <c r="D53" s="94"/>
      <c r="E53" s="94"/>
      <c r="F53" s="94"/>
      <c r="G53" s="94"/>
      <c r="H53" s="94"/>
      <c r="I53" s="95"/>
    </row>
    <row r="54" spans="3:9" ht="18" customHeight="1" thickBot="1">
      <c r="C54" s="67" t="s">
        <v>61</v>
      </c>
      <c r="D54" s="68"/>
      <c r="E54" s="68"/>
      <c r="F54" s="68"/>
      <c r="G54" s="68"/>
      <c r="H54" s="68"/>
      <c r="I54" s="69"/>
    </row>
  </sheetData>
  <mergeCells count="74">
    <mergeCell ref="G8:H8"/>
    <mergeCell ref="G9:H9"/>
    <mergeCell ref="C49:F49"/>
    <mergeCell ref="G49:I49"/>
    <mergeCell ref="C50:F50"/>
    <mergeCell ref="G50:I50"/>
    <mergeCell ref="C45:F45"/>
    <mergeCell ref="G45:I45"/>
    <mergeCell ref="C46:F46"/>
    <mergeCell ref="G46:I46"/>
    <mergeCell ref="C44:F44"/>
    <mergeCell ref="G44:I44"/>
    <mergeCell ref="C52:F52"/>
    <mergeCell ref="G52:I52"/>
    <mergeCell ref="C53:I53"/>
    <mergeCell ref="C54:I54"/>
    <mergeCell ref="C51:F51"/>
    <mergeCell ref="G51:I51"/>
    <mergeCell ref="C39:F39"/>
    <mergeCell ref="G39:I39"/>
    <mergeCell ref="C40:F40"/>
    <mergeCell ref="G40:I40"/>
    <mergeCell ref="C47:I47"/>
    <mergeCell ref="C48:I48"/>
    <mergeCell ref="C42:F42"/>
    <mergeCell ref="G42:I42"/>
    <mergeCell ref="C43:F43"/>
    <mergeCell ref="G43:I43"/>
    <mergeCell ref="C30:I30"/>
    <mergeCell ref="C41:F41"/>
    <mergeCell ref="G41:I41"/>
    <mergeCell ref="C32:D32"/>
    <mergeCell ref="C33:D33"/>
    <mergeCell ref="C34:I34"/>
    <mergeCell ref="C35:I35"/>
    <mergeCell ref="C36:I36"/>
    <mergeCell ref="H37:I37"/>
    <mergeCell ref="H38:I38"/>
    <mergeCell ref="C27:F27"/>
    <mergeCell ref="G27:I27"/>
    <mergeCell ref="C28:D28"/>
    <mergeCell ref="E28:F28"/>
    <mergeCell ref="C29:D29"/>
    <mergeCell ref="E29:F29"/>
    <mergeCell ref="G20:H20"/>
    <mergeCell ref="C21:I21"/>
    <mergeCell ref="C22:I22"/>
    <mergeCell ref="C23:I23"/>
    <mergeCell ref="C31:F31"/>
    <mergeCell ref="G31:I31"/>
    <mergeCell ref="C25:F25"/>
    <mergeCell ref="G25:I25"/>
    <mergeCell ref="C26:F26"/>
    <mergeCell ref="G26:I26"/>
    <mergeCell ref="C12:I12"/>
    <mergeCell ref="C24:I24"/>
    <mergeCell ref="D14:E14"/>
    <mergeCell ref="C15:G15"/>
    <mergeCell ref="H15:I15"/>
    <mergeCell ref="D16:E16"/>
    <mergeCell ref="D17:E17"/>
    <mergeCell ref="C18:F18"/>
    <mergeCell ref="G18:I18"/>
    <mergeCell ref="G19:H19"/>
    <mergeCell ref="D13:E13"/>
    <mergeCell ref="C5:I5"/>
    <mergeCell ref="C6:I6"/>
    <mergeCell ref="C7:I7"/>
    <mergeCell ref="C8:F8"/>
    <mergeCell ref="C9:F9"/>
    <mergeCell ref="C10:F10"/>
    <mergeCell ref="G10:I10"/>
    <mergeCell ref="D11:F11"/>
    <mergeCell ref="H11:I11"/>
  </mergeCells>
  <conditionalFormatting sqref="C38:G38">
    <cfRule type="containsText" dxfId="147" priority="1" operator="containsText" text="NO APLICA">
      <formula>NOT(ISERROR(SEARCH("NO APLICA",C38)))</formula>
    </cfRule>
    <cfRule type="cellIs" dxfId="146" priority="2" operator="greaterThan">
      <formula>1.2</formula>
    </cfRule>
    <cfRule type="cellIs" dxfId="145" priority="3" operator="lessThan">
      <formula>0.5</formula>
    </cfRule>
    <cfRule type="cellIs" dxfId="144" priority="4" operator="between">
      <formula>0.5</formula>
      <formula>0.7</formula>
    </cfRule>
    <cfRule type="cellIs" dxfId="143" priority="5" operator="greaterThan">
      <formula>0.7</formula>
    </cfRule>
  </conditionalFormatting>
  <hyperlinks>
    <hyperlink ref="C52" r:id="rId1" xr:uid="{F8E4D68F-C3D6-489E-8F53-D728CBFB5420}"/>
  </hyperlinks>
  <printOptions horizontalCentered="1" verticalCentered="1"/>
  <pageMargins left="0.31496062992125984" right="0.27559055118110237" top="0.70866141732283472" bottom="0.43307086614173229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700-00000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3.1.1.1.7.5'!C38:G38</xm:f>
              <xm:sqref>H38</xm:sqref>
            </x14:sparkline>
          </x14:sparklines>
        </x14:sparklineGroup>
      </x14:sparklineGroup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33D0E-F4C4-4540-B830-5D40624FBD78}">
  <sheetPr codeName="Hoja49">
    <pageSetUpPr fitToPage="1"/>
  </sheetPr>
  <dimension ref="C1:R54"/>
  <sheetViews>
    <sheetView showGridLines="0" view="pageBreakPreview" topLeftCell="C30" zoomScale="70" zoomScaleNormal="100" zoomScaleSheetLayoutView="70" workbookViewId="0">
      <selection activeCell="B53" sqref="B53:I53"/>
    </sheetView>
  </sheetViews>
  <sheetFormatPr baseColWidth="10" defaultColWidth="11.42578125" defaultRowHeight="14.25"/>
  <cols>
    <col min="1" max="2" width="11.42578125" style="1"/>
    <col min="3" max="3" width="24.85546875" style="1" customWidth="1"/>
    <col min="4" max="4" width="19.7109375" style="1" customWidth="1"/>
    <col min="5" max="5" width="18.85546875" style="1" customWidth="1"/>
    <col min="6" max="6" width="16.7109375" style="1" customWidth="1"/>
    <col min="7" max="7" width="19.28515625" style="1" customWidth="1"/>
    <col min="8" max="8" width="18" style="1" customWidth="1"/>
    <col min="9" max="9" width="25.14062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10"/>
      <c r="D2" s="11"/>
      <c r="E2" s="11"/>
      <c r="F2" s="11"/>
      <c r="G2" s="11"/>
      <c r="H2" s="11"/>
      <c r="I2" s="12"/>
    </row>
    <row r="3" spans="3:18" ht="37.5" customHeight="1">
      <c r="C3" s="13"/>
      <c r="D3" s="14"/>
      <c r="E3" s="14"/>
      <c r="F3" s="14"/>
      <c r="G3" s="14"/>
      <c r="H3" s="14"/>
      <c r="I3" s="15"/>
    </row>
    <row r="4" spans="3:18" ht="15" thickBot="1">
      <c r="C4" s="16"/>
      <c r="D4" s="17"/>
      <c r="E4" s="17"/>
      <c r="F4" s="17"/>
      <c r="G4" s="17"/>
      <c r="H4" s="17"/>
      <c r="I4" s="18"/>
    </row>
    <row r="5" spans="3:18" ht="27" customHeight="1" thickBot="1">
      <c r="C5" s="121" t="s">
        <v>761</v>
      </c>
      <c r="D5" s="122"/>
      <c r="E5" s="122"/>
      <c r="F5" s="122"/>
      <c r="G5" s="122"/>
      <c r="H5" s="122"/>
      <c r="I5" s="123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76" t="s">
        <v>0</v>
      </c>
      <c r="D6" s="77"/>
      <c r="E6" s="77"/>
      <c r="F6" s="77"/>
      <c r="G6" s="77"/>
      <c r="H6" s="77"/>
      <c r="I6" s="80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200" t="s">
        <v>760</v>
      </c>
      <c r="D7" s="199"/>
      <c r="E7" s="199"/>
      <c r="F7" s="199"/>
      <c r="G7" s="199"/>
      <c r="H7" s="199"/>
      <c r="I7" s="198"/>
      <c r="K7" s="3"/>
      <c r="L7" s="3"/>
      <c r="M7" s="3"/>
      <c r="N7" s="3"/>
      <c r="O7" s="3"/>
      <c r="P7" s="3"/>
      <c r="Q7" s="3"/>
      <c r="R7" s="3"/>
    </row>
    <row r="8" spans="3:18" ht="40.5" customHeight="1">
      <c r="C8" s="86" t="s">
        <v>117</v>
      </c>
      <c r="D8" s="87"/>
      <c r="E8" s="87"/>
      <c r="F8" s="87"/>
      <c r="G8" s="79" t="s">
        <v>77</v>
      </c>
      <c r="H8" s="78"/>
      <c r="I8" s="53" t="s">
        <v>1</v>
      </c>
      <c r="K8" s="4"/>
      <c r="L8" s="4"/>
      <c r="M8" s="4"/>
      <c r="N8" s="4"/>
      <c r="O8" s="4"/>
      <c r="P8" s="4"/>
      <c r="Q8" s="4"/>
      <c r="R8" s="4"/>
    </row>
    <row r="9" spans="3:18" ht="42.75" customHeight="1">
      <c r="C9" s="107" t="s">
        <v>704</v>
      </c>
      <c r="D9" s="97"/>
      <c r="E9" s="97"/>
      <c r="F9" s="97"/>
      <c r="G9" s="350" t="s">
        <v>691</v>
      </c>
      <c r="H9" s="349"/>
      <c r="I9" s="232" t="s">
        <v>717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76" t="s">
        <v>2</v>
      </c>
      <c r="D10" s="77"/>
      <c r="E10" s="77"/>
      <c r="F10" s="78"/>
      <c r="G10" s="79" t="s">
        <v>3</v>
      </c>
      <c r="H10" s="77"/>
      <c r="I10" s="80"/>
      <c r="K10" s="4"/>
      <c r="L10" s="4"/>
      <c r="M10" s="4"/>
      <c r="N10" s="4"/>
      <c r="O10" s="4"/>
      <c r="P10" s="4"/>
      <c r="Q10" s="4"/>
      <c r="R10" s="4"/>
    </row>
    <row r="11" spans="3:18" ht="81" customHeight="1">
      <c r="C11" s="233" t="s">
        <v>690</v>
      </c>
      <c r="D11" s="223" t="s">
        <v>689</v>
      </c>
      <c r="E11" s="140"/>
      <c r="F11" s="348"/>
      <c r="G11" s="232" t="s">
        <v>759</v>
      </c>
      <c r="H11" s="97" t="s">
        <v>758</v>
      </c>
      <c r="I11" s="98"/>
    </row>
    <row r="12" spans="3:18" ht="17.100000000000001" customHeight="1">
      <c r="C12" s="76" t="s">
        <v>4</v>
      </c>
      <c r="D12" s="77"/>
      <c r="E12" s="77"/>
      <c r="F12" s="77"/>
      <c r="G12" s="77"/>
      <c r="H12" s="77"/>
      <c r="I12" s="80"/>
    </row>
    <row r="13" spans="3:18" ht="25.5" customHeight="1">
      <c r="C13" s="62" t="s">
        <v>5</v>
      </c>
      <c r="D13" s="79" t="s">
        <v>6</v>
      </c>
      <c r="E13" s="78"/>
      <c r="F13" s="52" t="s">
        <v>7</v>
      </c>
      <c r="G13" s="52" t="s">
        <v>8</v>
      </c>
      <c r="H13" s="52" t="s">
        <v>9</v>
      </c>
      <c r="I13" s="53" t="s">
        <v>10</v>
      </c>
    </row>
    <row r="14" spans="3:18" ht="18.95" customHeight="1">
      <c r="C14" s="58" t="s">
        <v>564</v>
      </c>
      <c r="D14" s="113" t="s">
        <v>571</v>
      </c>
      <c r="E14" s="112"/>
      <c r="F14" s="56" t="s">
        <v>687</v>
      </c>
      <c r="G14" s="56" t="s">
        <v>566</v>
      </c>
      <c r="H14" s="56" t="s">
        <v>686</v>
      </c>
      <c r="I14" s="48" t="s">
        <v>25</v>
      </c>
    </row>
    <row r="15" spans="3:18" ht="16.5" customHeight="1">
      <c r="C15" s="169" t="s">
        <v>12</v>
      </c>
      <c r="D15" s="170"/>
      <c r="E15" s="170"/>
      <c r="F15" s="170"/>
      <c r="G15" s="171"/>
      <c r="H15" s="79" t="s">
        <v>13</v>
      </c>
      <c r="I15" s="80"/>
    </row>
    <row r="16" spans="3:18" ht="16.5" customHeight="1">
      <c r="C16" s="6" t="s">
        <v>14</v>
      </c>
      <c r="D16" s="167" t="s">
        <v>15</v>
      </c>
      <c r="E16" s="168"/>
      <c r="F16" s="57" t="s">
        <v>16</v>
      </c>
      <c r="G16" s="52" t="s">
        <v>7</v>
      </c>
      <c r="H16" s="63" t="s">
        <v>17</v>
      </c>
      <c r="I16" s="53" t="s">
        <v>18</v>
      </c>
    </row>
    <row r="17" spans="3:10" ht="21" customHeight="1">
      <c r="C17" s="59" t="s">
        <v>19</v>
      </c>
      <c r="D17" s="84" t="s">
        <v>569</v>
      </c>
      <c r="E17" s="83"/>
      <c r="F17" s="54" t="s">
        <v>180</v>
      </c>
      <c r="G17" s="54" t="s">
        <v>131</v>
      </c>
      <c r="H17" s="50" t="s">
        <v>19</v>
      </c>
      <c r="I17" s="55" t="s">
        <v>568</v>
      </c>
    </row>
    <row r="18" spans="3:10" ht="30.95" customHeight="1">
      <c r="C18" s="76" t="s">
        <v>684</v>
      </c>
      <c r="D18" s="77"/>
      <c r="E18" s="77"/>
      <c r="F18" s="78"/>
      <c r="G18" s="79" t="s">
        <v>20</v>
      </c>
      <c r="H18" s="77"/>
      <c r="I18" s="80"/>
    </row>
    <row r="19" spans="3:10" ht="47.1" customHeight="1">
      <c r="C19" s="62" t="s">
        <v>21</v>
      </c>
      <c r="D19" s="52" t="s">
        <v>22</v>
      </c>
      <c r="E19" s="52" t="s">
        <v>67</v>
      </c>
      <c r="F19" s="52" t="s">
        <v>68</v>
      </c>
      <c r="G19" s="87" t="s">
        <v>23</v>
      </c>
      <c r="H19" s="87"/>
      <c r="I19" s="53" t="s">
        <v>24</v>
      </c>
    </row>
    <row r="20" spans="3:10" ht="18" customHeight="1">
      <c r="C20" s="58" t="s">
        <v>683</v>
      </c>
      <c r="D20" s="56" t="s">
        <v>25</v>
      </c>
      <c r="E20" s="56" t="s">
        <v>25</v>
      </c>
      <c r="F20" s="56" t="s">
        <v>25</v>
      </c>
      <c r="G20" s="114" t="s">
        <v>564</v>
      </c>
      <c r="H20" s="114"/>
      <c r="I20" s="48" t="s">
        <v>564</v>
      </c>
    </row>
    <row r="21" spans="3:10" ht="15.75" customHeight="1">
      <c r="C21" s="76" t="s">
        <v>26</v>
      </c>
      <c r="D21" s="77"/>
      <c r="E21" s="77"/>
      <c r="F21" s="77"/>
      <c r="G21" s="77"/>
      <c r="H21" s="77"/>
      <c r="I21" s="80"/>
    </row>
    <row r="22" spans="3:10" ht="29.25" customHeight="1">
      <c r="C22" s="81" t="s">
        <v>757</v>
      </c>
      <c r="D22" s="82"/>
      <c r="E22" s="82"/>
      <c r="F22" s="82"/>
      <c r="G22" s="82"/>
      <c r="H22" s="82"/>
      <c r="I22" s="85"/>
    </row>
    <row r="23" spans="3:10" ht="15.75" customHeight="1">
      <c r="C23" s="76" t="s">
        <v>27</v>
      </c>
      <c r="D23" s="77"/>
      <c r="E23" s="77"/>
      <c r="F23" s="77"/>
      <c r="G23" s="77"/>
      <c r="H23" s="77"/>
      <c r="I23" s="80"/>
    </row>
    <row r="24" spans="3:10" ht="32.25" customHeight="1">
      <c r="C24" s="81" t="s">
        <v>756</v>
      </c>
      <c r="D24" s="82"/>
      <c r="E24" s="82"/>
      <c r="F24" s="82"/>
      <c r="G24" s="82"/>
      <c r="H24" s="82"/>
      <c r="I24" s="85"/>
    </row>
    <row r="25" spans="3:10" ht="15.75" customHeight="1">
      <c r="C25" s="76" t="s">
        <v>28</v>
      </c>
      <c r="D25" s="77"/>
      <c r="E25" s="77"/>
      <c r="F25" s="78"/>
      <c r="G25" s="79" t="s">
        <v>29</v>
      </c>
      <c r="H25" s="77"/>
      <c r="I25" s="80"/>
    </row>
    <row r="26" spans="3:10" ht="24.75" customHeight="1">
      <c r="C26" s="81" t="s">
        <v>677</v>
      </c>
      <c r="D26" s="82"/>
      <c r="E26" s="82"/>
      <c r="F26" s="83"/>
      <c r="G26" s="84" t="s">
        <v>84</v>
      </c>
      <c r="H26" s="82"/>
      <c r="I26" s="85"/>
    </row>
    <row r="27" spans="3:10">
      <c r="C27" s="76" t="s">
        <v>30</v>
      </c>
      <c r="D27" s="77"/>
      <c r="E27" s="77"/>
      <c r="F27" s="78"/>
      <c r="G27" s="79" t="s">
        <v>31</v>
      </c>
      <c r="H27" s="77"/>
      <c r="I27" s="80"/>
    </row>
    <row r="28" spans="3:10" ht="15.95" customHeight="1">
      <c r="C28" s="76" t="s">
        <v>32</v>
      </c>
      <c r="D28" s="78"/>
      <c r="E28" s="79" t="s">
        <v>33</v>
      </c>
      <c r="F28" s="78"/>
      <c r="G28" s="52" t="s">
        <v>32</v>
      </c>
      <c r="H28" s="52" t="s">
        <v>34</v>
      </c>
      <c r="I28" s="60" t="s">
        <v>33</v>
      </c>
      <c r="J28" s="1">
        <f>G29/C29-1</f>
        <v>1.2094691535150646</v>
      </c>
    </row>
    <row r="29" spans="3:10">
      <c r="C29" s="136">
        <v>843370</v>
      </c>
      <c r="D29" s="138"/>
      <c r="E29" s="84">
        <v>2021</v>
      </c>
      <c r="F29" s="83"/>
      <c r="G29" s="5">
        <v>1863400</v>
      </c>
      <c r="H29" s="9">
        <f>(G29/C29)-1</f>
        <v>1.2094691535150646</v>
      </c>
      <c r="I29" s="39">
        <v>2024</v>
      </c>
      <c r="J29" s="1">
        <v>100</v>
      </c>
    </row>
    <row r="30" spans="3:10" ht="19.5" customHeight="1" thickBot="1">
      <c r="C30" s="192" t="s">
        <v>35</v>
      </c>
      <c r="D30" s="191"/>
      <c r="E30" s="191"/>
      <c r="F30" s="191"/>
      <c r="G30" s="191"/>
      <c r="H30" s="191"/>
      <c r="I30" s="190"/>
      <c r="J30" s="1">
        <f>J28*J29</f>
        <v>120.94691535150646</v>
      </c>
    </row>
    <row r="31" spans="3:10" ht="19.5" customHeight="1" thickBot="1">
      <c r="C31" s="154" t="s">
        <v>70</v>
      </c>
      <c r="D31" s="155"/>
      <c r="E31" s="155"/>
      <c r="F31" s="156"/>
      <c r="G31" s="154" t="s">
        <v>147</v>
      </c>
      <c r="H31" s="155"/>
      <c r="I31" s="156"/>
    </row>
    <row r="32" spans="3:10" ht="26.1" customHeight="1" thickBot="1">
      <c r="C32" s="189" t="s">
        <v>36</v>
      </c>
      <c r="D32" s="188"/>
      <c r="E32" s="187" t="s">
        <v>37</v>
      </c>
      <c r="F32" s="186" t="s">
        <v>38</v>
      </c>
      <c r="G32" s="185" t="s">
        <v>36</v>
      </c>
      <c r="H32" s="184" t="s">
        <v>37</v>
      </c>
      <c r="I32" s="183" t="s">
        <v>38</v>
      </c>
    </row>
    <row r="33" spans="3:10" ht="45.95" customHeight="1" thickBot="1">
      <c r="C33" s="231" t="s">
        <v>238</v>
      </c>
      <c r="D33" s="230"/>
      <c r="E33" s="228" t="s">
        <v>71</v>
      </c>
      <c r="F33" s="228" t="s">
        <v>237</v>
      </c>
      <c r="G33" s="229" t="s">
        <v>72</v>
      </c>
      <c r="H33" s="228" t="s">
        <v>73</v>
      </c>
      <c r="I33" s="227" t="s">
        <v>74</v>
      </c>
      <c r="J33" s="49"/>
    </row>
    <row r="34" spans="3:10" ht="15" customHeight="1">
      <c r="C34" s="76" t="s">
        <v>39</v>
      </c>
      <c r="D34" s="77"/>
      <c r="E34" s="148"/>
      <c r="F34" s="148"/>
      <c r="G34" s="77"/>
      <c r="H34" s="148"/>
      <c r="I34" s="80"/>
    </row>
    <row r="35" spans="3:10" ht="109.5" customHeight="1" thickBot="1">
      <c r="C35" s="182" t="s">
        <v>755</v>
      </c>
      <c r="D35" s="181"/>
      <c r="E35" s="181"/>
      <c r="F35" s="181"/>
      <c r="G35" s="181"/>
      <c r="H35" s="181"/>
      <c r="I35" s="180"/>
    </row>
    <row r="36" spans="3:10" ht="20.100000000000001" customHeight="1" thickBot="1">
      <c r="C36" s="154" t="s">
        <v>40</v>
      </c>
      <c r="D36" s="155"/>
      <c r="E36" s="155"/>
      <c r="F36" s="155"/>
      <c r="G36" s="155"/>
      <c r="H36" s="155"/>
      <c r="I36" s="156"/>
    </row>
    <row r="37" spans="3:10" ht="27.95" customHeight="1" thickBot="1">
      <c r="C37" s="8" t="s">
        <v>41</v>
      </c>
      <c r="D37" s="8" t="s">
        <v>42</v>
      </c>
      <c r="E37" s="179" t="s">
        <v>43</v>
      </c>
      <c r="F37" s="8" t="s">
        <v>44</v>
      </c>
      <c r="G37" s="8" t="s">
        <v>45</v>
      </c>
      <c r="H37" s="154" t="s">
        <v>46</v>
      </c>
      <c r="I37" s="156"/>
    </row>
    <row r="38" spans="3:10" ht="38.1" customHeight="1" thickBot="1">
      <c r="C38" s="42">
        <v>0.24540000000000001</v>
      </c>
      <c r="D38" s="9">
        <v>0.2767</v>
      </c>
      <c r="E38" s="9">
        <v>0.10390000000000001</v>
      </c>
      <c r="F38" s="9" t="s">
        <v>62</v>
      </c>
      <c r="G38" s="9">
        <v>0.1565</v>
      </c>
      <c r="H38" s="157"/>
      <c r="I38" s="158"/>
    </row>
    <row r="39" spans="3:10" ht="14.1" customHeight="1">
      <c r="C39" s="76" t="s">
        <v>48</v>
      </c>
      <c r="D39" s="77"/>
      <c r="E39" s="77"/>
      <c r="F39" s="78"/>
      <c r="G39" s="79" t="s">
        <v>49</v>
      </c>
      <c r="H39" s="77"/>
      <c r="I39" s="80"/>
    </row>
    <row r="40" spans="3:10" ht="21.75" customHeight="1">
      <c r="C40" s="81" t="s">
        <v>754</v>
      </c>
      <c r="D40" s="82"/>
      <c r="E40" s="82"/>
      <c r="F40" s="83"/>
      <c r="G40" s="84" t="s">
        <v>753</v>
      </c>
      <c r="H40" s="82"/>
      <c r="I40" s="85"/>
    </row>
    <row r="41" spans="3:10" ht="17.100000000000001" customHeight="1">
      <c r="C41" s="76" t="s">
        <v>50</v>
      </c>
      <c r="D41" s="77"/>
      <c r="E41" s="77"/>
      <c r="F41" s="78"/>
      <c r="G41" s="79" t="s">
        <v>51</v>
      </c>
      <c r="H41" s="77"/>
      <c r="I41" s="80"/>
    </row>
    <row r="42" spans="3:10" ht="46.5" customHeight="1">
      <c r="C42" s="81" t="s">
        <v>698</v>
      </c>
      <c r="D42" s="82"/>
      <c r="E42" s="82"/>
      <c r="F42" s="83"/>
      <c r="G42" s="84" t="s">
        <v>750</v>
      </c>
      <c r="H42" s="82"/>
      <c r="I42" s="85"/>
    </row>
    <row r="43" spans="3:10" ht="15" customHeight="1">
      <c r="C43" s="76" t="s">
        <v>52</v>
      </c>
      <c r="D43" s="77"/>
      <c r="E43" s="77"/>
      <c r="F43" s="78"/>
      <c r="G43" s="79" t="s">
        <v>53</v>
      </c>
      <c r="H43" s="77"/>
      <c r="I43" s="80"/>
    </row>
    <row r="44" spans="3:10" ht="12.95" customHeight="1">
      <c r="C44" s="81" t="s">
        <v>752</v>
      </c>
      <c r="D44" s="82"/>
      <c r="E44" s="82"/>
      <c r="F44" s="83"/>
      <c r="G44" s="84" t="s">
        <v>751</v>
      </c>
      <c r="H44" s="82"/>
      <c r="I44" s="85"/>
    </row>
    <row r="45" spans="3:10" ht="24" customHeight="1">
      <c r="C45" s="76" t="s">
        <v>54</v>
      </c>
      <c r="D45" s="77"/>
      <c r="E45" s="77"/>
      <c r="F45" s="78"/>
      <c r="G45" s="79" t="s">
        <v>55</v>
      </c>
      <c r="H45" s="77"/>
      <c r="I45" s="80"/>
    </row>
    <row r="46" spans="3:10" ht="26.25" customHeight="1">
      <c r="C46" s="84" t="s">
        <v>696</v>
      </c>
      <c r="D46" s="82"/>
      <c r="E46" s="82"/>
      <c r="F46" s="82"/>
      <c r="G46" s="84" t="s">
        <v>750</v>
      </c>
      <c r="H46" s="82"/>
      <c r="I46" s="85"/>
    </row>
    <row r="47" spans="3:10" ht="14.1" customHeight="1">
      <c r="C47" s="159" t="s">
        <v>56</v>
      </c>
      <c r="D47" s="160"/>
      <c r="E47" s="160"/>
      <c r="F47" s="160"/>
      <c r="G47" s="160"/>
      <c r="H47" s="160"/>
      <c r="I47" s="161"/>
    </row>
    <row r="48" spans="3:10" ht="15.95" customHeight="1">
      <c r="C48" s="260" t="s">
        <v>670</v>
      </c>
      <c r="D48" s="257"/>
      <c r="E48" s="257"/>
      <c r="F48" s="257"/>
      <c r="G48" s="257"/>
      <c r="H48" s="257"/>
      <c r="I48" s="256"/>
    </row>
    <row r="49" spans="3:9" ht="16.5" customHeight="1">
      <c r="C49" s="76" t="s">
        <v>57</v>
      </c>
      <c r="D49" s="77"/>
      <c r="E49" s="77"/>
      <c r="F49" s="78"/>
      <c r="G49" s="79" t="s">
        <v>58</v>
      </c>
      <c r="H49" s="77"/>
      <c r="I49" s="80"/>
    </row>
    <row r="50" spans="3:9" ht="18.95" customHeight="1">
      <c r="C50" s="81" t="s">
        <v>669</v>
      </c>
      <c r="D50" s="82"/>
      <c r="E50" s="82"/>
      <c r="F50" s="83"/>
      <c r="G50" s="356" t="s">
        <v>694</v>
      </c>
      <c r="H50" s="355"/>
      <c r="I50" s="354"/>
    </row>
    <row r="51" spans="3:9" ht="16.5" customHeight="1">
      <c r="C51" s="76" t="s">
        <v>59</v>
      </c>
      <c r="D51" s="77"/>
      <c r="E51" s="77"/>
      <c r="F51" s="78"/>
      <c r="G51" s="79" t="s">
        <v>60</v>
      </c>
      <c r="H51" s="77"/>
      <c r="I51" s="80"/>
    </row>
    <row r="52" spans="3:9" ht="15" customHeight="1" thickBot="1">
      <c r="C52" s="178" t="s">
        <v>667</v>
      </c>
      <c r="D52" s="177"/>
      <c r="E52" s="177"/>
      <c r="F52" s="176"/>
      <c r="G52" s="175" t="s">
        <v>666</v>
      </c>
      <c r="H52" s="174"/>
      <c r="I52" s="173"/>
    </row>
    <row r="53" spans="3:9" ht="96.75" customHeight="1" thickBot="1">
      <c r="C53" s="93"/>
      <c r="D53" s="94"/>
      <c r="E53" s="94"/>
      <c r="F53" s="94"/>
      <c r="G53" s="94"/>
      <c r="H53" s="94"/>
      <c r="I53" s="95"/>
    </row>
    <row r="54" spans="3:9" ht="18" customHeight="1" thickBot="1">
      <c r="C54" s="67" t="s">
        <v>61</v>
      </c>
      <c r="D54" s="68"/>
      <c r="E54" s="68"/>
      <c r="F54" s="68"/>
      <c r="G54" s="68"/>
      <c r="H54" s="68"/>
      <c r="I54" s="69"/>
    </row>
  </sheetData>
  <mergeCells count="74">
    <mergeCell ref="G8:H8"/>
    <mergeCell ref="G9:H9"/>
    <mergeCell ref="C49:F49"/>
    <mergeCell ref="G49:I49"/>
    <mergeCell ref="C50:F50"/>
    <mergeCell ref="G50:I50"/>
    <mergeCell ref="C45:F45"/>
    <mergeCell ref="G45:I45"/>
    <mergeCell ref="C46:F46"/>
    <mergeCell ref="G46:I46"/>
    <mergeCell ref="C44:F44"/>
    <mergeCell ref="G44:I44"/>
    <mergeCell ref="C52:F52"/>
    <mergeCell ref="G52:I52"/>
    <mergeCell ref="C53:I53"/>
    <mergeCell ref="C54:I54"/>
    <mergeCell ref="C51:F51"/>
    <mergeCell ref="G51:I51"/>
    <mergeCell ref="C39:F39"/>
    <mergeCell ref="G39:I39"/>
    <mergeCell ref="C40:F40"/>
    <mergeCell ref="G40:I40"/>
    <mergeCell ref="C47:I47"/>
    <mergeCell ref="C48:I48"/>
    <mergeCell ref="C42:F42"/>
    <mergeCell ref="G42:I42"/>
    <mergeCell ref="C43:F43"/>
    <mergeCell ref="G43:I43"/>
    <mergeCell ref="C30:I30"/>
    <mergeCell ref="C41:F41"/>
    <mergeCell ref="G41:I41"/>
    <mergeCell ref="C32:D32"/>
    <mergeCell ref="C33:D33"/>
    <mergeCell ref="C34:I34"/>
    <mergeCell ref="C35:I35"/>
    <mergeCell ref="C36:I36"/>
    <mergeCell ref="H37:I37"/>
    <mergeCell ref="H38:I38"/>
    <mergeCell ref="C27:F27"/>
    <mergeCell ref="G27:I27"/>
    <mergeCell ref="C28:D28"/>
    <mergeCell ref="E28:F28"/>
    <mergeCell ref="C29:D29"/>
    <mergeCell ref="E29:F29"/>
    <mergeCell ref="G20:H20"/>
    <mergeCell ref="C21:I21"/>
    <mergeCell ref="C22:I22"/>
    <mergeCell ref="C23:I23"/>
    <mergeCell ref="C31:F31"/>
    <mergeCell ref="G31:I31"/>
    <mergeCell ref="C25:F25"/>
    <mergeCell ref="G25:I25"/>
    <mergeCell ref="C26:F26"/>
    <mergeCell ref="G26:I26"/>
    <mergeCell ref="C12:I12"/>
    <mergeCell ref="C24:I24"/>
    <mergeCell ref="D14:E14"/>
    <mergeCell ref="C15:G15"/>
    <mergeCell ref="H15:I15"/>
    <mergeCell ref="D16:E16"/>
    <mergeCell ref="D17:E17"/>
    <mergeCell ref="C18:F18"/>
    <mergeCell ref="G18:I18"/>
    <mergeCell ref="G19:H19"/>
    <mergeCell ref="D13:E13"/>
    <mergeCell ref="C5:I5"/>
    <mergeCell ref="C6:I6"/>
    <mergeCell ref="C7:I7"/>
    <mergeCell ref="C8:F8"/>
    <mergeCell ref="C9:F9"/>
    <mergeCell ref="C10:F10"/>
    <mergeCell ref="G10:I10"/>
    <mergeCell ref="D11:F11"/>
    <mergeCell ref="H11:I11"/>
  </mergeCells>
  <conditionalFormatting sqref="C38:G38">
    <cfRule type="containsText" dxfId="142" priority="1" operator="containsText" text="NO APLICA">
      <formula>NOT(ISERROR(SEARCH("NO APLICA",C38)))</formula>
    </cfRule>
    <cfRule type="cellIs" dxfId="141" priority="2" operator="greaterThan">
      <formula>1.2</formula>
    </cfRule>
    <cfRule type="cellIs" dxfId="140" priority="3" operator="lessThan">
      <formula>0.5</formula>
    </cfRule>
    <cfRule type="cellIs" dxfId="139" priority="4" operator="between">
      <formula>0.5</formula>
      <formula>0.7</formula>
    </cfRule>
    <cfRule type="cellIs" dxfId="138" priority="5" operator="greaterThan">
      <formula>0.7</formula>
    </cfRule>
  </conditionalFormatting>
  <hyperlinks>
    <hyperlink ref="C52" r:id="rId1" xr:uid="{F8B6C9B6-C674-4606-A57F-B45FA828A388}"/>
  </hyperlinks>
  <printOptions horizontalCentered="1" verticalCentered="1"/>
  <pageMargins left="0.35433070866141736" right="0.27559055118110237" top="0.6692913385826772" bottom="0.43307086614173229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800-000008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3.1.1.1.7.6'!C38:G38</xm:f>
              <xm:sqref>H38</xm:sqref>
            </x14:sparkline>
          </x14:sparklines>
        </x14:sparklineGroup>
      </x14:sparklineGroup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0E5C4-AABA-46B2-8B74-1E5FDC7FD641}">
  <sheetPr codeName="Hoja50">
    <pageSetUpPr fitToPage="1"/>
  </sheetPr>
  <dimension ref="C1:R54"/>
  <sheetViews>
    <sheetView showGridLines="0" view="pageBreakPreview" topLeftCell="A27" zoomScale="70" zoomScaleNormal="100" zoomScaleSheetLayoutView="70" workbookViewId="0">
      <selection activeCell="B53" sqref="B53:I53"/>
    </sheetView>
  </sheetViews>
  <sheetFormatPr baseColWidth="10" defaultColWidth="11.42578125" defaultRowHeight="14.25"/>
  <cols>
    <col min="1" max="2" width="11.42578125" style="1"/>
    <col min="3" max="3" width="16.7109375" style="1" customWidth="1"/>
    <col min="4" max="4" width="19.28515625" style="1" customWidth="1"/>
    <col min="5" max="5" width="17.5703125" style="1" customWidth="1"/>
    <col min="6" max="6" width="19.5703125" style="1" customWidth="1"/>
    <col min="7" max="8" width="19" style="1" customWidth="1"/>
    <col min="9" max="9" width="23.570312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10"/>
      <c r="D2" s="11"/>
      <c r="E2" s="11"/>
      <c r="F2" s="11"/>
      <c r="G2" s="11"/>
      <c r="H2" s="11"/>
      <c r="I2" s="12"/>
    </row>
    <row r="3" spans="3:18" ht="37.5" customHeight="1">
      <c r="C3" s="13"/>
      <c r="D3" s="14"/>
      <c r="E3" s="14"/>
      <c r="F3" s="14"/>
      <c r="G3" s="14"/>
      <c r="H3" s="14"/>
      <c r="I3" s="15"/>
    </row>
    <row r="4" spans="3:18" ht="15" thickBot="1">
      <c r="C4" s="16"/>
      <c r="D4" s="17"/>
      <c r="E4" s="17"/>
      <c r="F4" s="17"/>
      <c r="G4" s="17"/>
      <c r="H4" s="17"/>
      <c r="I4" s="18"/>
    </row>
    <row r="5" spans="3:18" ht="27" customHeight="1" thickBot="1">
      <c r="C5" s="121" t="s">
        <v>107</v>
      </c>
      <c r="D5" s="122"/>
      <c r="E5" s="122"/>
      <c r="F5" s="122"/>
      <c r="G5" s="122"/>
      <c r="H5" s="122"/>
      <c r="I5" s="123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76" t="s">
        <v>0</v>
      </c>
      <c r="D6" s="77"/>
      <c r="E6" s="77"/>
      <c r="F6" s="77"/>
      <c r="G6" s="77"/>
      <c r="H6" s="77"/>
      <c r="I6" s="80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200" t="s">
        <v>769</v>
      </c>
      <c r="D7" s="199"/>
      <c r="E7" s="199"/>
      <c r="F7" s="199"/>
      <c r="G7" s="199"/>
      <c r="H7" s="199"/>
      <c r="I7" s="198"/>
      <c r="K7" s="3"/>
      <c r="L7" s="3"/>
      <c r="M7" s="3"/>
      <c r="N7" s="3"/>
      <c r="O7" s="3"/>
      <c r="P7" s="3"/>
      <c r="Q7" s="3"/>
      <c r="R7" s="3"/>
    </row>
    <row r="8" spans="3:18" ht="37.5" customHeight="1">
      <c r="C8" s="86" t="s">
        <v>117</v>
      </c>
      <c r="D8" s="87"/>
      <c r="E8" s="87"/>
      <c r="F8" s="87"/>
      <c r="G8" s="79" t="s">
        <v>77</v>
      </c>
      <c r="H8" s="78"/>
      <c r="I8" s="53" t="s">
        <v>1</v>
      </c>
      <c r="K8" s="4"/>
      <c r="L8" s="4"/>
      <c r="M8" s="4"/>
      <c r="N8" s="4"/>
      <c r="O8" s="4"/>
      <c r="P8" s="4"/>
      <c r="Q8" s="4"/>
      <c r="R8" s="4"/>
    </row>
    <row r="9" spans="3:18" ht="42.75" customHeight="1">
      <c r="C9" s="73" t="s">
        <v>704</v>
      </c>
      <c r="D9" s="74"/>
      <c r="E9" s="74"/>
      <c r="F9" s="74"/>
      <c r="G9" s="350" t="s">
        <v>691</v>
      </c>
      <c r="H9" s="349"/>
      <c r="I9" s="232" t="s">
        <v>717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76" t="s">
        <v>2</v>
      </c>
      <c r="D10" s="77"/>
      <c r="E10" s="77"/>
      <c r="F10" s="78"/>
      <c r="G10" s="79" t="s">
        <v>3</v>
      </c>
      <c r="H10" s="77"/>
      <c r="I10" s="80"/>
      <c r="K10" s="4"/>
      <c r="L10" s="4"/>
      <c r="M10" s="4"/>
      <c r="N10" s="4"/>
      <c r="O10" s="4"/>
      <c r="P10" s="4"/>
      <c r="Q10" s="4"/>
      <c r="R10" s="4"/>
    </row>
    <row r="11" spans="3:18" ht="69.75" customHeight="1">
      <c r="C11" s="233" t="s">
        <v>690</v>
      </c>
      <c r="D11" s="223" t="s">
        <v>689</v>
      </c>
      <c r="E11" s="140"/>
      <c r="F11" s="348"/>
      <c r="G11" s="232" t="s">
        <v>688</v>
      </c>
      <c r="H11" s="97" t="s">
        <v>702</v>
      </c>
      <c r="I11" s="98"/>
    </row>
    <row r="12" spans="3:18" ht="17.100000000000001" customHeight="1">
      <c r="C12" s="76" t="s">
        <v>4</v>
      </c>
      <c r="D12" s="77"/>
      <c r="E12" s="77"/>
      <c r="F12" s="77"/>
      <c r="G12" s="77"/>
      <c r="H12" s="77"/>
      <c r="I12" s="80"/>
    </row>
    <row r="13" spans="3:18" ht="25.5" customHeight="1">
      <c r="C13" s="62" t="s">
        <v>5</v>
      </c>
      <c r="D13" s="79" t="s">
        <v>6</v>
      </c>
      <c r="E13" s="78"/>
      <c r="F13" s="52" t="s">
        <v>7</v>
      </c>
      <c r="G13" s="52" t="s">
        <v>8</v>
      </c>
      <c r="H13" s="52" t="s">
        <v>9</v>
      </c>
      <c r="I13" s="53" t="s">
        <v>10</v>
      </c>
    </row>
    <row r="14" spans="3:18" ht="18.95" customHeight="1">
      <c r="C14" s="58" t="s">
        <v>564</v>
      </c>
      <c r="D14" s="113" t="s">
        <v>571</v>
      </c>
      <c r="E14" s="112"/>
      <c r="F14" s="56" t="s">
        <v>687</v>
      </c>
      <c r="G14" s="56" t="s">
        <v>566</v>
      </c>
      <c r="H14" s="56" t="s">
        <v>686</v>
      </c>
      <c r="I14" s="48" t="s">
        <v>11</v>
      </c>
    </row>
    <row r="15" spans="3:18" ht="16.5" customHeight="1">
      <c r="C15" s="169" t="s">
        <v>12</v>
      </c>
      <c r="D15" s="170"/>
      <c r="E15" s="170"/>
      <c r="F15" s="170"/>
      <c r="G15" s="171"/>
      <c r="H15" s="79" t="s">
        <v>13</v>
      </c>
      <c r="I15" s="80"/>
    </row>
    <row r="16" spans="3:18" ht="16.5" customHeight="1">
      <c r="C16" s="6" t="s">
        <v>14</v>
      </c>
      <c r="D16" s="167" t="s">
        <v>15</v>
      </c>
      <c r="E16" s="168"/>
      <c r="F16" s="57" t="s">
        <v>16</v>
      </c>
      <c r="G16" s="52" t="s">
        <v>7</v>
      </c>
      <c r="H16" s="63" t="s">
        <v>17</v>
      </c>
      <c r="I16" s="53" t="s">
        <v>18</v>
      </c>
    </row>
    <row r="17" spans="3:10" ht="21" customHeight="1">
      <c r="C17" s="59" t="s">
        <v>19</v>
      </c>
      <c r="D17" s="84" t="s">
        <v>569</v>
      </c>
      <c r="E17" s="83"/>
      <c r="F17" s="54" t="s">
        <v>180</v>
      </c>
      <c r="G17" s="54" t="s">
        <v>131</v>
      </c>
      <c r="H17" s="50" t="s">
        <v>19</v>
      </c>
      <c r="I17" s="55" t="s">
        <v>568</v>
      </c>
    </row>
    <row r="18" spans="3:10" ht="30.95" customHeight="1">
      <c r="C18" s="76" t="s">
        <v>684</v>
      </c>
      <c r="D18" s="77"/>
      <c r="E18" s="77"/>
      <c r="F18" s="78"/>
      <c r="G18" s="79" t="s">
        <v>20</v>
      </c>
      <c r="H18" s="77"/>
      <c r="I18" s="80"/>
    </row>
    <row r="19" spans="3:10" ht="54.75" customHeight="1">
      <c r="C19" s="62" t="s">
        <v>21</v>
      </c>
      <c r="D19" s="52" t="s">
        <v>22</v>
      </c>
      <c r="E19" s="52" t="s">
        <v>67</v>
      </c>
      <c r="F19" s="52" t="s">
        <v>68</v>
      </c>
      <c r="G19" s="87" t="s">
        <v>23</v>
      </c>
      <c r="H19" s="87"/>
      <c r="I19" s="53" t="s">
        <v>24</v>
      </c>
    </row>
    <row r="20" spans="3:10" ht="18" customHeight="1">
      <c r="C20" s="58" t="s">
        <v>683</v>
      </c>
      <c r="D20" s="56" t="s">
        <v>25</v>
      </c>
      <c r="E20" s="56" t="s">
        <v>682</v>
      </c>
      <c r="F20" s="56" t="s">
        <v>25</v>
      </c>
      <c r="G20" s="114" t="s">
        <v>564</v>
      </c>
      <c r="H20" s="114"/>
      <c r="I20" s="48" t="s">
        <v>564</v>
      </c>
    </row>
    <row r="21" spans="3:10" ht="15.75" customHeight="1">
      <c r="C21" s="76" t="s">
        <v>26</v>
      </c>
      <c r="D21" s="77"/>
      <c r="E21" s="77"/>
      <c r="F21" s="77"/>
      <c r="G21" s="77"/>
      <c r="H21" s="77"/>
      <c r="I21" s="80"/>
    </row>
    <row r="22" spans="3:10" ht="39.75" customHeight="1">
      <c r="C22" s="81" t="s">
        <v>768</v>
      </c>
      <c r="D22" s="82"/>
      <c r="E22" s="82"/>
      <c r="F22" s="82"/>
      <c r="G22" s="82"/>
      <c r="H22" s="82"/>
      <c r="I22" s="85"/>
    </row>
    <row r="23" spans="3:10" ht="15.75" customHeight="1">
      <c r="C23" s="76" t="s">
        <v>27</v>
      </c>
      <c r="D23" s="77"/>
      <c r="E23" s="77"/>
      <c r="F23" s="77"/>
      <c r="G23" s="77"/>
      <c r="H23" s="77"/>
      <c r="I23" s="80"/>
    </row>
    <row r="24" spans="3:10" ht="32.25" customHeight="1">
      <c r="C24" s="81" t="s">
        <v>767</v>
      </c>
      <c r="D24" s="82"/>
      <c r="E24" s="82"/>
      <c r="F24" s="82"/>
      <c r="G24" s="82"/>
      <c r="H24" s="82"/>
      <c r="I24" s="85"/>
    </row>
    <row r="25" spans="3:10" ht="15.75" customHeight="1">
      <c r="C25" s="76" t="s">
        <v>28</v>
      </c>
      <c r="D25" s="77"/>
      <c r="E25" s="77"/>
      <c r="F25" s="78"/>
      <c r="G25" s="79" t="s">
        <v>29</v>
      </c>
      <c r="H25" s="77"/>
      <c r="I25" s="80"/>
    </row>
    <row r="26" spans="3:10" ht="24.75" customHeight="1">
      <c r="C26" s="81" t="s">
        <v>677</v>
      </c>
      <c r="D26" s="82"/>
      <c r="E26" s="82"/>
      <c r="F26" s="83"/>
      <c r="G26" s="84" t="s">
        <v>84</v>
      </c>
      <c r="H26" s="82"/>
      <c r="I26" s="85"/>
    </row>
    <row r="27" spans="3:10">
      <c r="C27" s="76" t="s">
        <v>30</v>
      </c>
      <c r="D27" s="77"/>
      <c r="E27" s="77"/>
      <c r="F27" s="78"/>
      <c r="G27" s="79" t="s">
        <v>31</v>
      </c>
      <c r="H27" s="77"/>
      <c r="I27" s="80"/>
    </row>
    <row r="28" spans="3:10" ht="15.95" customHeight="1">
      <c r="C28" s="76" t="s">
        <v>32</v>
      </c>
      <c r="D28" s="78"/>
      <c r="E28" s="79" t="s">
        <v>33</v>
      </c>
      <c r="F28" s="78"/>
      <c r="G28" s="52" t="s">
        <v>32</v>
      </c>
      <c r="H28" s="52" t="s">
        <v>34</v>
      </c>
      <c r="I28" s="60" t="s">
        <v>33</v>
      </c>
      <c r="J28" s="1">
        <f>G29/C29-1</f>
        <v>0.81818181818181812</v>
      </c>
    </row>
    <row r="29" spans="3:10">
      <c r="C29" s="136">
        <v>44</v>
      </c>
      <c r="D29" s="138"/>
      <c r="E29" s="84">
        <v>2021</v>
      </c>
      <c r="F29" s="83"/>
      <c r="G29" s="5">
        <v>80</v>
      </c>
      <c r="H29" s="9">
        <f>(G29/C29)-1</f>
        <v>0.81818181818181812</v>
      </c>
      <c r="I29" s="39">
        <v>2024</v>
      </c>
      <c r="J29" s="1">
        <v>100</v>
      </c>
    </row>
    <row r="30" spans="3:10" ht="19.5" customHeight="1" thickBot="1">
      <c r="C30" s="192" t="s">
        <v>35</v>
      </c>
      <c r="D30" s="191"/>
      <c r="E30" s="191"/>
      <c r="F30" s="191"/>
      <c r="G30" s="191"/>
      <c r="H30" s="191"/>
      <c r="I30" s="190"/>
      <c r="J30" s="1">
        <f>J28*J29</f>
        <v>81.818181818181813</v>
      </c>
    </row>
    <row r="31" spans="3:10" ht="19.5" customHeight="1" thickBot="1">
      <c r="C31" s="154" t="s">
        <v>70</v>
      </c>
      <c r="D31" s="155"/>
      <c r="E31" s="155"/>
      <c r="F31" s="156"/>
      <c r="G31" s="154" t="s">
        <v>147</v>
      </c>
      <c r="H31" s="155"/>
      <c r="I31" s="156"/>
    </row>
    <row r="32" spans="3:10" ht="26.1" customHeight="1" thickBot="1">
      <c r="C32" s="189" t="s">
        <v>36</v>
      </c>
      <c r="D32" s="188"/>
      <c r="E32" s="187" t="s">
        <v>37</v>
      </c>
      <c r="F32" s="186" t="s">
        <v>38</v>
      </c>
      <c r="G32" s="185" t="s">
        <v>36</v>
      </c>
      <c r="H32" s="184" t="s">
        <v>37</v>
      </c>
      <c r="I32" s="183" t="s">
        <v>38</v>
      </c>
    </row>
    <row r="33" spans="3:10" ht="45.95" customHeight="1" thickBot="1">
      <c r="C33" s="231" t="s">
        <v>238</v>
      </c>
      <c r="D33" s="230"/>
      <c r="E33" s="228" t="s">
        <v>71</v>
      </c>
      <c r="F33" s="228" t="s">
        <v>237</v>
      </c>
      <c r="G33" s="229" t="s">
        <v>72</v>
      </c>
      <c r="H33" s="228" t="s">
        <v>73</v>
      </c>
      <c r="I33" s="227" t="s">
        <v>74</v>
      </c>
      <c r="J33" s="49"/>
    </row>
    <row r="34" spans="3:10" ht="15" customHeight="1">
      <c r="C34" s="76" t="s">
        <v>39</v>
      </c>
      <c r="D34" s="77"/>
      <c r="E34" s="148"/>
      <c r="F34" s="148"/>
      <c r="G34" s="77"/>
      <c r="H34" s="148"/>
      <c r="I34" s="80"/>
    </row>
    <row r="35" spans="3:10" ht="111" customHeight="1" thickBot="1">
      <c r="C35" s="182" t="s">
        <v>766</v>
      </c>
      <c r="D35" s="181"/>
      <c r="E35" s="181"/>
      <c r="F35" s="181"/>
      <c r="G35" s="181"/>
      <c r="H35" s="181"/>
      <c r="I35" s="180"/>
    </row>
    <row r="36" spans="3:10" ht="20.100000000000001" customHeight="1" thickBot="1">
      <c r="C36" s="154" t="s">
        <v>40</v>
      </c>
      <c r="D36" s="155"/>
      <c r="E36" s="155"/>
      <c r="F36" s="155"/>
      <c r="G36" s="155"/>
      <c r="H36" s="155"/>
      <c r="I36" s="156"/>
    </row>
    <row r="37" spans="3:10" ht="27.95" customHeight="1" thickBot="1">
      <c r="C37" s="8" t="s">
        <v>41</v>
      </c>
      <c r="D37" s="8" t="s">
        <v>42</v>
      </c>
      <c r="E37" s="179" t="s">
        <v>43</v>
      </c>
      <c r="F37" s="8" t="s">
        <v>44</v>
      </c>
      <c r="G37" s="361" t="s">
        <v>45</v>
      </c>
      <c r="H37" s="154" t="s">
        <v>46</v>
      </c>
      <c r="I37" s="156"/>
    </row>
    <row r="38" spans="3:10" ht="38.1" customHeight="1" thickBot="1">
      <c r="C38" s="42">
        <v>0.9</v>
      </c>
      <c r="D38" s="9">
        <v>0.9</v>
      </c>
      <c r="E38" s="9">
        <v>0.85</v>
      </c>
      <c r="F38" s="9" t="s">
        <v>62</v>
      </c>
      <c r="G38" s="9">
        <v>0.66249999999999998</v>
      </c>
      <c r="H38" s="360"/>
      <c r="I38" s="158"/>
    </row>
    <row r="39" spans="3:10" ht="14.1" customHeight="1">
      <c r="C39" s="76" t="s">
        <v>48</v>
      </c>
      <c r="D39" s="77"/>
      <c r="E39" s="77"/>
      <c r="F39" s="78"/>
      <c r="G39" s="79" t="s">
        <v>49</v>
      </c>
      <c r="H39" s="77"/>
      <c r="I39" s="80"/>
    </row>
    <row r="40" spans="3:10" ht="14.1" customHeight="1">
      <c r="C40" s="81" t="s">
        <v>765</v>
      </c>
      <c r="D40" s="82"/>
      <c r="E40" s="82"/>
      <c r="F40" s="83"/>
      <c r="G40" s="84" t="s">
        <v>764</v>
      </c>
      <c r="H40" s="82"/>
      <c r="I40" s="85"/>
    </row>
    <row r="41" spans="3:10" ht="17.100000000000001" customHeight="1">
      <c r="C41" s="76" t="s">
        <v>50</v>
      </c>
      <c r="D41" s="77"/>
      <c r="E41" s="77"/>
      <c r="F41" s="78"/>
      <c r="G41" s="79" t="s">
        <v>51</v>
      </c>
      <c r="H41" s="77"/>
      <c r="I41" s="80"/>
    </row>
    <row r="42" spans="3:10" ht="21" customHeight="1">
      <c r="C42" s="81" t="s">
        <v>740</v>
      </c>
      <c r="D42" s="82"/>
      <c r="E42" s="82"/>
      <c r="F42" s="83"/>
      <c r="G42" s="84" t="s">
        <v>405</v>
      </c>
      <c r="H42" s="82"/>
      <c r="I42" s="85"/>
    </row>
    <row r="43" spans="3:10" ht="15" customHeight="1">
      <c r="C43" s="76" t="s">
        <v>52</v>
      </c>
      <c r="D43" s="77"/>
      <c r="E43" s="77"/>
      <c r="F43" s="78"/>
      <c r="G43" s="79" t="s">
        <v>53</v>
      </c>
      <c r="H43" s="77"/>
      <c r="I43" s="80"/>
    </row>
    <row r="44" spans="3:10" ht="12.95" customHeight="1">
      <c r="C44" s="81" t="s">
        <v>763</v>
      </c>
      <c r="D44" s="82"/>
      <c r="E44" s="82"/>
      <c r="F44" s="83"/>
      <c r="G44" s="84" t="s">
        <v>762</v>
      </c>
      <c r="H44" s="82"/>
      <c r="I44" s="85"/>
    </row>
    <row r="45" spans="3:10" ht="24" customHeight="1">
      <c r="C45" s="76" t="s">
        <v>54</v>
      </c>
      <c r="D45" s="77"/>
      <c r="E45" s="77"/>
      <c r="F45" s="78"/>
      <c r="G45" s="79" t="s">
        <v>55</v>
      </c>
      <c r="H45" s="77"/>
      <c r="I45" s="80"/>
    </row>
    <row r="46" spans="3:10" ht="14.1" customHeight="1">
      <c r="C46" s="84" t="s">
        <v>696</v>
      </c>
      <c r="D46" s="82"/>
      <c r="E46" s="82"/>
      <c r="F46" s="82"/>
      <c r="G46" s="84" t="s">
        <v>405</v>
      </c>
      <c r="H46" s="82"/>
      <c r="I46" s="85"/>
    </row>
    <row r="47" spans="3:10" ht="14.1" customHeight="1">
      <c r="C47" s="159" t="s">
        <v>56</v>
      </c>
      <c r="D47" s="160"/>
      <c r="E47" s="160"/>
      <c r="F47" s="160"/>
      <c r="G47" s="160"/>
      <c r="H47" s="160"/>
      <c r="I47" s="161"/>
    </row>
    <row r="48" spans="3:10" ht="15.95" customHeight="1">
      <c r="C48" s="260" t="s">
        <v>670</v>
      </c>
      <c r="D48" s="257"/>
      <c r="E48" s="257"/>
      <c r="F48" s="257"/>
      <c r="G48" s="257"/>
      <c r="H48" s="257"/>
      <c r="I48" s="256"/>
    </row>
    <row r="49" spans="3:9" ht="16.5" customHeight="1">
      <c r="C49" s="76" t="s">
        <v>57</v>
      </c>
      <c r="D49" s="77"/>
      <c r="E49" s="77"/>
      <c r="F49" s="78"/>
      <c r="G49" s="79" t="s">
        <v>58</v>
      </c>
      <c r="H49" s="77"/>
      <c r="I49" s="80"/>
    </row>
    <row r="50" spans="3:9" ht="18.95" customHeight="1">
      <c r="C50" s="81" t="s">
        <v>669</v>
      </c>
      <c r="D50" s="82"/>
      <c r="E50" s="82"/>
      <c r="F50" s="83"/>
      <c r="G50" s="356" t="s">
        <v>668</v>
      </c>
      <c r="H50" s="355"/>
      <c r="I50" s="354"/>
    </row>
    <row r="51" spans="3:9" ht="16.5" customHeight="1">
      <c r="C51" s="76" t="s">
        <v>59</v>
      </c>
      <c r="D51" s="77"/>
      <c r="E51" s="77"/>
      <c r="F51" s="78"/>
      <c r="G51" s="79" t="s">
        <v>60</v>
      </c>
      <c r="H51" s="77"/>
      <c r="I51" s="80"/>
    </row>
    <row r="52" spans="3:9" ht="15" customHeight="1" thickBot="1">
      <c r="C52" s="178" t="s">
        <v>667</v>
      </c>
      <c r="D52" s="177"/>
      <c r="E52" s="177"/>
      <c r="F52" s="176"/>
      <c r="G52" s="175" t="s">
        <v>666</v>
      </c>
      <c r="H52" s="174"/>
      <c r="I52" s="173"/>
    </row>
    <row r="53" spans="3:9" ht="96" customHeight="1" thickBot="1">
      <c r="C53" s="93"/>
      <c r="D53" s="94"/>
      <c r="E53" s="94"/>
      <c r="F53" s="94"/>
      <c r="G53" s="94"/>
      <c r="H53" s="94"/>
      <c r="I53" s="95"/>
    </row>
    <row r="54" spans="3:9" ht="18" customHeight="1" thickBot="1">
      <c r="C54" s="67" t="s">
        <v>61</v>
      </c>
      <c r="D54" s="68"/>
      <c r="E54" s="68"/>
      <c r="F54" s="68"/>
      <c r="G54" s="68"/>
      <c r="H54" s="68"/>
      <c r="I54" s="69"/>
    </row>
  </sheetData>
  <mergeCells count="74">
    <mergeCell ref="G8:H8"/>
    <mergeCell ref="G9:H9"/>
    <mergeCell ref="C49:F49"/>
    <mergeCell ref="G49:I49"/>
    <mergeCell ref="C50:F50"/>
    <mergeCell ref="G50:I50"/>
    <mergeCell ref="C45:F45"/>
    <mergeCell ref="G45:I45"/>
    <mergeCell ref="C46:F46"/>
    <mergeCell ref="G46:I46"/>
    <mergeCell ref="C44:F44"/>
    <mergeCell ref="G44:I44"/>
    <mergeCell ref="C52:F52"/>
    <mergeCell ref="G52:I52"/>
    <mergeCell ref="C53:I53"/>
    <mergeCell ref="C54:I54"/>
    <mergeCell ref="C51:F51"/>
    <mergeCell ref="G51:I51"/>
    <mergeCell ref="C39:F39"/>
    <mergeCell ref="G39:I39"/>
    <mergeCell ref="C40:F40"/>
    <mergeCell ref="G40:I40"/>
    <mergeCell ref="C47:I47"/>
    <mergeCell ref="C48:I48"/>
    <mergeCell ref="C42:F42"/>
    <mergeCell ref="G42:I42"/>
    <mergeCell ref="C43:F43"/>
    <mergeCell ref="G43:I43"/>
    <mergeCell ref="C30:I30"/>
    <mergeCell ref="C41:F41"/>
    <mergeCell ref="G41:I41"/>
    <mergeCell ref="C32:D32"/>
    <mergeCell ref="C33:D33"/>
    <mergeCell ref="C34:I34"/>
    <mergeCell ref="C35:I35"/>
    <mergeCell ref="C36:I36"/>
    <mergeCell ref="H37:I37"/>
    <mergeCell ref="H38:I38"/>
    <mergeCell ref="C27:F27"/>
    <mergeCell ref="G27:I27"/>
    <mergeCell ref="C28:D28"/>
    <mergeCell ref="E28:F28"/>
    <mergeCell ref="C29:D29"/>
    <mergeCell ref="E29:F29"/>
    <mergeCell ref="G20:H20"/>
    <mergeCell ref="C21:I21"/>
    <mergeCell ref="C22:I22"/>
    <mergeCell ref="C23:I23"/>
    <mergeCell ref="C31:F31"/>
    <mergeCell ref="G31:I31"/>
    <mergeCell ref="C25:F25"/>
    <mergeCell ref="G25:I25"/>
    <mergeCell ref="C26:F26"/>
    <mergeCell ref="G26:I26"/>
    <mergeCell ref="C12:I12"/>
    <mergeCell ref="C24:I24"/>
    <mergeCell ref="D14:E14"/>
    <mergeCell ref="C15:G15"/>
    <mergeCell ref="H15:I15"/>
    <mergeCell ref="D16:E16"/>
    <mergeCell ref="D17:E17"/>
    <mergeCell ref="C18:F18"/>
    <mergeCell ref="G18:I18"/>
    <mergeCell ref="G19:H19"/>
    <mergeCell ref="D13:E13"/>
    <mergeCell ref="C5:I5"/>
    <mergeCell ref="C6:I6"/>
    <mergeCell ref="C7:I7"/>
    <mergeCell ref="C8:F8"/>
    <mergeCell ref="C9:F9"/>
    <mergeCell ref="C10:F10"/>
    <mergeCell ref="G10:I10"/>
    <mergeCell ref="D11:F11"/>
    <mergeCell ref="H11:I11"/>
  </mergeCells>
  <conditionalFormatting sqref="C38:G38">
    <cfRule type="containsText" dxfId="137" priority="1" operator="containsText" text="NO APLICA">
      <formula>NOT(ISERROR(SEARCH("NO APLICA",C38)))</formula>
    </cfRule>
    <cfRule type="cellIs" dxfId="136" priority="2" operator="greaterThan">
      <formula>1.2</formula>
    </cfRule>
    <cfRule type="cellIs" dxfId="135" priority="3" operator="lessThan">
      <formula>0.5</formula>
    </cfRule>
    <cfRule type="cellIs" dxfId="134" priority="4" operator="between">
      <formula>0.5</formula>
      <formula>0.7</formula>
    </cfRule>
    <cfRule type="cellIs" dxfId="133" priority="5" operator="greaterThan">
      <formula>0.7</formula>
    </cfRule>
  </conditionalFormatting>
  <hyperlinks>
    <hyperlink ref="C52" r:id="rId1" xr:uid="{40C6D0C9-D34D-4AC8-A5A8-C444E808379E}"/>
  </hyperlinks>
  <printOptions horizontalCentered="1" verticalCentered="1"/>
  <pageMargins left="0.27559055118110237" right="0.47244094488188981" top="0.6692913385826772" bottom="0.43307086614173229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900-000009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3.12.1.1.7.7'!C38:G38</xm:f>
              <xm:sqref>H38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65230-134E-49BB-8E82-43AB28A2C1B3}">
  <sheetPr>
    <pageSetUpPr fitToPage="1"/>
  </sheetPr>
  <dimension ref="B1:P55"/>
  <sheetViews>
    <sheetView showGridLines="0" topLeftCell="A37" zoomScaleNormal="100" zoomScaleSheetLayoutView="93" workbookViewId="0">
      <selection activeCell="B53" sqref="B53:E5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1143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78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>
        <v>3.1</v>
      </c>
      <c r="C11" s="127" t="s">
        <v>1121</v>
      </c>
      <c r="D11" s="127"/>
      <c r="E11" s="127"/>
      <c r="F11" s="54">
        <v>3.1</v>
      </c>
      <c r="G11" s="499" t="s">
        <v>1121</v>
      </c>
      <c r="H11" s="501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1142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25.5" customHeight="1">
      <c r="B24" s="142" t="s">
        <v>1141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11</v>
      </c>
      <c r="C29" s="137"/>
      <c r="D29" s="138"/>
      <c r="E29" s="50">
        <v>2021</v>
      </c>
      <c r="F29" s="5">
        <v>15</v>
      </c>
      <c r="G29" s="9">
        <f>(F29/B29)-1</f>
        <v>0.36363636363636354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1140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43">
        <v>0</v>
      </c>
      <c r="C38" s="43">
        <v>0</v>
      </c>
      <c r="D38" s="43" t="s">
        <v>62</v>
      </c>
      <c r="E38" s="43" t="s">
        <v>62</v>
      </c>
      <c r="F38" s="43">
        <v>0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194</v>
      </c>
      <c r="C41" s="82"/>
      <c r="D41" s="82"/>
      <c r="E41" s="83"/>
      <c r="F41" s="84" t="s">
        <v>1139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1138</v>
      </c>
      <c r="C43" s="82"/>
      <c r="D43" s="82"/>
      <c r="E43" s="83"/>
      <c r="F43" s="84" t="s">
        <v>671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192</v>
      </c>
      <c r="C45" s="82"/>
      <c r="D45" s="82"/>
      <c r="E45" s="83"/>
      <c r="F45" s="84" t="s">
        <v>1137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1136</v>
      </c>
      <c r="C47" s="82"/>
      <c r="D47" s="82"/>
      <c r="E47" s="83"/>
      <c r="F47" s="84" t="s">
        <v>671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912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89</v>
      </c>
      <c r="C51" s="82"/>
      <c r="D51" s="82"/>
      <c r="E51" s="83"/>
      <c r="F51" s="84" t="s">
        <v>1135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62" t="s">
        <v>164</v>
      </c>
      <c r="C53" s="163"/>
      <c r="D53" s="163"/>
      <c r="E53" s="163"/>
      <c r="F53" s="164">
        <v>9988812800</v>
      </c>
      <c r="G53" s="165"/>
      <c r="H53" s="166"/>
    </row>
    <row r="54" spans="2:8" ht="72.7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393" priority="1" operator="containsText" text="NO APLICA">
      <formula>NOT(ISERROR(SEARCH("NO APLICA",B38)))</formula>
    </cfRule>
    <cfRule type="cellIs" dxfId="392" priority="2" operator="lessThan">
      <formula>0.5</formula>
    </cfRule>
    <cfRule type="cellIs" dxfId="391" priority="3" operator="between">
      <formula>0.5</formula>
      <formula>0.7</formula>
    </cfRule>
    <cfRule type="cellIs" dxfId="390" priority="4" operator="greaterThan">
      <formula>0.7</formula>
    </cfRule>
  </conditionalFormatting>
  <hyperlinks>
    <hyperlink ref="B53" r:id="rId1" xr:uid="{9A303A12-AAA4-4DF8-915F-A2784D02E547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7A225DE-633F-4FE0-8A85-48F3300C7F7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3.1.1.1.1.3'!B38:F38</xm:f>
              <xm:sqref>G38</xm:sqref>
            </x14:sparkline>
          </x14:sparklines>
        </x14:sparklineGroup>
      </x14:sparklineGroup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AD083-F314-4F3C-811F-E54B3C2F8FA1}">
  <sheetPr codeName="Hoja51">
    <pageSetUpPr fitToPage="1"/>
  </sheetPr>
  <dimension ref="C1:R54"/>
  <sheetViews>
    <sheetView showGridLines="0" view="pageBreakPreview" topLeftCell="C33" zoomScale="70" zoomScaleNormal="100" zoomScaleSheetLayoutView="70" workbookViewId="0">
      <selection activeCell="B53" sqref="B53:I53"/>
    </sheetView>
  </sheetViews>
  <sheetFormatPr baseColWidth="10" defaultColWidth="11.42578125" defaultRowHeight="14.25"/>
  <cols>
    <col min="1" max="2" width="11.42578125" style="1"/>
    <col min="3" max="3" width="21.7109375" style="1" customWidth="1"/>
    <col min="4" max="4" width="18.42578125" style="1" customWidth="1"/>
    <col min="5" max="5" width="19" style="1" customWidth="1"/>
    <col min="6" max="6" width="20.28515625" style="1" customWidth="1"/>
    <col min="7" max="7" width="16.28515625" style="1" customWidth="1"/>
    <col min="8" max="8" width="16.7109375" style="1" customWidth="1"/>
    <col min="9" max="9" width="25.8554687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10"/>
      <c r="D2" s="11"/>
      <c r="E2" s="11"/>
      <c r="F2" s="11"/>
      <c r="G2" s="11"/>
      <c r="H2" s="11"/>
      <c r="I2" s="12"/>
    </row>
    <row r="3" spans="3:18" ht="37.5" customHeight="1">
      <c r="C3" s="13"/>
      <c r="D3" s="14"/>
      <c r="E3" s="14"/>
      <c r="F3" s="14"/>
      <c r="G3" s="14"/>
      <c r="H3" s="14"/>
      <c r="I3" s="15"/>
    </row>
    <row r="4" spans="3:18" ht="15" thickBot="1">
      <c r="C4" s="16"/>
      <c r="D4" s="17"/>
      <c r="E4" s="17"/>
      <c r="F4" s="17"/>
      <c r="G4" s="17"/>
      <c r="H4" s="17"/>
      <c r="I4" s="18"/>
    </row>
    <row r="5" spans="3:18" ht="27" customHeight="1" thickBot="1">
      <c r="C5" s="121" t="s">
        <v>107</v>
      </c>
      <c r="D5" s="122"/>
      <c r="E5" s="122"/>
      <c r="F5" s="122"/>
      <c r="G5" s="122"/>
      <c r="H5" s="122"/>
      <c r="I5" s="123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76" t="s">
        <v>0</v>
      </c>
      <c r="D6" s="77"/>
      <c r="E6" s="77"/>
      <c r="F6" s="77"/>
      <c r="G6" s="77"/>
      <c r="H6" s="77"/>
      <c r="I6" s="80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200" t="s">
        <v>779</v>
      </c>
      <c r="D7" s="199"/>
      <c r="E7" s="199"/>
      <c r="F7" s="199"/>
      <c r="G7" s="199"/>
      <c r="H7" s="199"/>
      <c r="I7" s="198"/>
      <c r="K7" s="3"/>
      <c r="L7" s="3"/>
      <c r="M7" s="3"/>
      <c r="N7" s="3"/>
      <c r="O7" s="3"/>
      <c r="P7" s="3"/>
      <c r="Q7" s="3"/>
      <c r="R7" s="3"/>
    </row>
    <row r="8" spans="3:18" ht="34.5" customHeight="1">
      <c r="C8" s="86" t="s">
        <v>117</v>
      </c>
      <c r="D8" s="87"/>
      <c r="E8" s="87"/>
      <c r="F8" s="87"/>
      <c r="G8" s="79" t="s">
        <v>77</v>
      </c>
      <c r="H8" s="78"/>
      <c r="I8" s="53" t="s">
        <v>1</v>
      </c>
      <c r="K8" s="4"/>
      <c r="L8" s="4"/>
      <c r="M8" s="4"/>
      <c r="N8" s="4"/>
      <c r="O8" s="4"/>
      <c r="P8" s="4"/>
      <c r="Q8" s="4"/>
      <c r="R8" s="4"/>
    </row>
    <row r="9" spans="3:18" ht="42" customHeight="1">
      <c r="C9" s="73" t="s">
        <v>704</v>
      </c>
      <c r="D9" s="74"/>
      <c r="E9" s="74"/>
      <c r="F9" s="74"/>
      <c r="G9" s="350" t="s">
        <v>691</v>
      </c>
      <c r="H9" s="349"/>
      <c r="I9" s="232" t="s">
        <v>717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76" t="s">
        <v>2</v>
      </c>
      <c r="D10" s="77"/>
      <c r="E10" s="77"/>
      <c r="F10" s="78"/>
      <c r="G10" s="79" t="s">
        <v>3</v>
      </c>
      <c r="H10" s="77"/>
      <c r="I10" s="80"/>
      <c r="K10" s="4"/>
      <c r="L10" s="4"/>
      <c r="M10" s="4"/>
      <c r="N10" s="4"/>
      <c r="O10" s="4"/>
      <c r="P10" s="4"/>
      <c r="Q10" s="4"/>
      <c r="R10" s="4"/>
    </row>
    <row r="11" spans="3:18" ht="85.5" customHeight="1">
      <c r="C11" s="233" t="s">
        <v>690</v>
      </c>
      <c r="D11" s="223" t="s">
        <v>689</v>
      </c>
      <c r="E11" s="140"/>
      <c r="F11" s="348"/>
      <c r="G11" s="232" t="s">
        <v>688</v>
      </c>
      <c r="H11" s="97" t="s">
        <v>702</v>
      </c>
      <c r="I11" s="98"/>
    </row>
    <row r="12" spans="3:18" ht="17.100000000000001" customHeight="1">
      <c r="C12" s="76" t="s">
        <v>4</v>
      </c>
      <c r="D12" s="77"/>
      <c r="E12" s="77"/>
      <c r="F12" s="77"/>
      <c r="G12" s="77"/>
      <c r="H12" s="77"/>
      <c r="I12" s="80"/>
    </row>
    <row r="13" spans="3:18" ht="25.5" customHeight="1">
      <c r="C13" s="62" t="s">
        <v>5</v>
      </c>
      <c r="D13" s="79" t="s">
        <v>6</v>
      </c>
      <c r="E13" s="78"/>
      <c r="F13" s="52" t="s">
        <v>7</v>
      </c>
      <c r="G13" s="52" t="s">
        <v>8</v>
      </c>
      <c r="H13" s="52" t="s">
        <v>9</v>
      </c>
      <c r="I13" s="53" t="s">
        <v>10</v>
      </c>
    </row>
    <row r="14" spans="3:18" ht="18.95" customHeight="1">
      <c r="C14" s="58" t="s">
        <v>564</v>
      </c>
      <c r="D14" s="113" t="s">
        <v>571</v>
      </c>
      <c r="E14" s="112"/>
      <c r="F14" s="56" t="s">
        <v>687</v>
      </c>
      <c r="G14" s="56" t="s">
        <v>566</v>
      </c>
      <c r="H14" s="56" t="s">
        <v>686</v>
      </c>
      <c r="I14" s="48" t="s">
        <v>778</v>
      </c>
    </row>
    <row r="15" spans="3:18" ht="16.5" customHeight="1">
      <c r="C15" s="169" t="s">
        <v>12</v>
      </c>
      <c r="D15" s="170"/>
      <c r="E15" s="170"/>
      <c r="F15" s="170"/>
      <c r="G15" s="171"/>
      <c r="H15" s="79" t="s">
        <v>13</v>
      </c>
      <c r="I15" s="80"/>
    </row>
    <row r="16" spans="3:18" ht="16.5" customHeight="1">
      <c r="C16" s="6" t="s">
        <v>14</v>
      </c>
      <c r="D16" s="167" t="s">
        <v>15</v>
      </c>
      <c r="E16" s="168"/>
      <c r="F16" s="57" t="s">
        <v>16</v>
      </c>
      <c r="G16" s="52" t="s">
        <v>7</v>
      </c>
      <c r="H16" s="63" t="s">
        <v>17</v>
      </c>
      <c r="I16" s="53" t="s">
        <v>18</v>
      </c>
    </row>
    <row r="17" spans="3:10" ht="21" customHeight="1">
      <c r="C17" s="59" t="s">
        <v>19</v>
      </c>
      <c r="D17" s="84" t="s">
        <v>569</v>
      </c>
      <c r="E17" s="83"/>
      <c r="F17" s="54" t="s">
        <v>180</v>
      </c>
      <c r="G17" s="54" t="s">
        <v>131</v>
      </c>
      <c r="H17" s="50" t="s">
        <v>19</v>
      </c>
      <c r="I17" s="55" t="s">
        <v>568</v>
      </c>
    </row>
    <row r="18" spans="3:10" ht="30.95" customHeight="1">
      <c r="C18" s="76" t="s">
        <v>684</v>
      </c>
      <c r="D18" s="77"/>
      <c r="E18" s="77"/>
      <c r="F18" s="78"/>
      <c r="G18" s="79" t="s">
        <v>20</v>
      </c>
      <c r="H18" s="77"/>
      <c r="I18" s="80"/>
    </row>
    <row r="19" spans="3:10" ht="74.25" customHeight="1">
      <c r="C19" s="62" t="s">
        <v>21</v>
      </c>
      <c r="D19" s="52" t="s">
        <v>22</v>
      </c>
      <c r="E19" s="52" t="s">
        <v>67</v>
      </c>
      <c r="F19" s="52" t="s">
        <v>68</v>
      </c>
      <c r="G19" s="87" t="s">
        <v>23</v>
      </c>
      <c r="H19" s="87"/>
      <c r="I19" s="53" t="s">
        <v>24</v>
      </c>
    </row>
    <row r="20" spans="3:10" ht="18" customHeight="1">
      <c r="C20" s="58" t="s">
        <v>683</v>
      </c>
      <c r="D20" s="56" t="s">
        <v>25</v>
      </c>
      <c r="E20" s="56" t="s">
        <v>778</v>
      </c>
      <c r="F20" s="56" t="s">
        <v>25</v>
      </c>
      <c r="G20" s="114" t="s">
        <v>564</v>
      </c>
      <c r="H20" s="114"/>
      <c r="I20" s="48" t="s">
        <v>572</v>
      </c>
    </row>
    <row r="21" spans="3:10" ht="15.75" customHeight="1">
      <c r="C21" s="76" t="s">
        <v>26</v>
      </c>
      <c r="D21" s="77"/>
      <c r="E21" s="77"/>
      <c r="F21" s="77"/>
      <c r="G21" s="77"/>
      <c r="H21" s="77"/>
      <c r="I21" s="80"/>
    </row>
    <row r="22" spans="3:10" ht="48" customHeight="1">
      <c r="C22" s="81" t="s">
        <v>777</v>
      </c>
      <c r="D22" s="82"/>
      <c r="E22" s="82"/>
      <c r="F22" s="82"/>
      <c r="G22" s="82"/>
      <c r="H22" s="82"/>
      <c r="I22" s="85"/>
    </row>
    <row r="23" spans="3:10" ht="15.75" customHeight="1">
      <c r="C23" s="76" t="s">
        <v>27</v>
      </c>
      <c r="D23" s="77"/>
      <c r="E23" s="77"/>
      <c r="F23" s="77"/>
      <c r="G23" s="77"/>
      <c r="H23" s="77"/>
      <c r="I23" s="80"/>
    </row>
    <row r="24" spans="3:10" ht="32.25" customHeight="1">
      <c r="C24" s="81" t="s">
        <v>776</v>
      </c>
      <c r="D24" s="82"/>
      <c r="E24" s="82"/>
      <c r="F24" s="82"/>
      <c r="G24" s="82"/>
      <c r="H24" s="82"/>
      <c r="I24" s="85"/>
    </row>
    <row r="25" spans="3:10" ht="15.75" customHeight="1">
      <c r="C25" s="76" t="s">
        <v>28</v>
      </c>
      <c r="D25" s="77"/>
      <c r="E25" s="77"/>
      <c r="F25" s="78"/>
      <c r="G25" s="79" t="s">
        <v>29</v>
      </c>
      <c r="H25" s="77"/>
      <c r="I25" s="80"/>
    </row>
    <row r="26" spans="3:10" ht="24.75" customHeight="1">
      <c r="C26" s="81" t="s">
        <v>677</v>
      </c>
      <c r="D26" s="82"/>
      <c r="E26" s="82"/>
      <c r="F26" s="83"/>
      <c r="G26" s="84" t="s">
        <v>84</v>
      </c>
      <c r="H26" s="82"/>
      <c r="I26" s="85"/>
    </row>
    <row r="27" spans="3:10">
      <c r="C27" s="76" t="s">
        <v>30</v>
      </c>
      <c r="D27" s="77"/>
      <c r="E27" s="77"/>
      <c r="F27" s="78"/>
      <c r="G27" s="79" t="s">
        <v>31</v>
      </c>
      <c r="H27" s="77"/>
      <c r="I27" s="80"/>
    </row>
    <row r="28" spans="3:10" ht="15.95" customHeight="1">
      <c r="C28" s="76" t="s">
        <v>32</v>
      </c>
      <c r="D28" s="78"/>
      <c r="E28" s="79" t="s">
        <v>33</v>
      </c>
      <c r="F28" s="78"/>
      <c r="G28" s="52" t="s">
        <v>32</v>
      </c>
      <c r="H28" s="52" t="s">
        <v>34</v>
      </c>
      <c r="I28" s="60" t="s">
        <v>33</v>
      </c>
    </row>
    <row r="29" spans="3:10">
      <c r="C29" s="136">
        <v>36</v>
      </c>
      <c r="D29" s="138"/>
      <c r="E29" s="84">
        <v>2021</v>
      </c>
      <c r="F29" s="83"/>
      <c r="G29" s="5">
        <v>36</v>
      </c>
      <c r="H29" s="9">
        <f>(G29/C29)-1</f>
        <v>0</v>
      </c>
      <c r="I29" s="39">
        <v>2024</v>
      </c>
      <c r="J29" s="1">
        <f>G29/C29-1</f>
        <v>0</v>
      </c>
    </row>
    <row r="30" spans="3:10" ht="19.5" customHeight="1" thickBot="1">
      <c r="C30" s="192" t="s">
        <v>35</v>
      </c>
      <c r="D30" s="191"/>
      <c r="E30" s="191"/>
      <c r="F30" s="191"/>
      <c r="G30" s="191"/>
      <c r="H30" s="191"/>
      <c r="I30" s="190"/>
      <c r="J30" s="1">
        <v>100</v>
      </c>
    </row>
    <row r="31" spans="3:10" ht="19.5" customHeight="1" thickBot="1">
      <c r="C31" s="154" t="s">
        <v>70</v>
      </c>
      <c r="D31" s="155"/>
      <c r="E31" s="155"/>
      <c r="F31" s="156"/>
      <c r="G31" s="154" t="s">
        <v>147</v>
      </c>
      <c r="H31" s="155"/>
      <c r="I31" s="156"/>
      <c r="J31" s="1">
        <f>J29*J30</f>
        <v>0</v>
      </c>
    </row>
    <row r="32" spans="3:10" ht="26.1" customHeight="1" thickBot="1">
      <c r="C32" s="189" t="s">
        <v>36</v>
      </c>
      <c r="D32" s="188"/>
      <c r="E32" s="187" t="s">
        <v>37</v>
      </c>
      <c r="F32" s="186" t="s">
        <v>38</v>
      </c>
      <c r="G32" s="185" t="s">
        <v>36</v>
      </c>
      <c r="H32" s="184" t="s">
        <v>37</v>
      </c>
      <c r="I32" s="183" t="s">
        <v>38</v>
      </c>
    </row>
    <row r="33" spans="3:10" ht="45.95" customHeight="1" thickBot="1">
      <c r="C33" s="231" t="s">
        <v>238</v>
      </c>
      <c r="D33" s="230"/>
      <c r="E33" s="228" t="s">
        <v>71</v>
      </c>
      <c r="F33" s="228" t="s">
        <v>237</v>
      </c>
      <c r="G33" s="229" t="s">
        <v>72</v>
      </c>
      <c r="H33" s="228" t="s">
        <v>73</v>
      </c>
      <c r="I33" s="227" t="s">
        <v>74</v>
      </c>
      <c r="J33" s="49"/>
    </row>
    <row r="34" spans="3:10" ht="15" customHeight="1">
      <c r="C34" s="76" t="s">
        <v>39</v>
      </c>
      <c r="D34" s="77"/>
      <c r="E34" s="148"/>
      <c r="F34" s="148"/>
      <c r="G34" s="77"/>
      <c r="H34" s="148"/>
      <c r="I34" s="80"/>
    </row>
    <row r="35" spans="3:10" ht="110.25" customHeight="1" thickBot="1">
      <c r="C35" s="182" t="s">
        <v>775</v>
      </c>
      <c r="D35" s="181"/>
      <c r="E35" s="181"/>
      <c r="F35" s="181"/>
      <c r="G35" s="181"/>
      <c r="H35" s="181"/>
      <c r="I35" s="180"/>
    </row>
    <row r="36" spans="3:10" ht="20.100000000000001" customHeight="1" thickBot="1">
      <c r="C36" s="154" t="s">
        <v>40</v>
      </c>
      <c r="D36" s="155"/>
      <c r="E36" s="155"/>
      <c r="F36" s="155"/>
      <c r="G36" s="155"/>
      <c r="H36" s="155"/>
      <c r="I36" s="156"/>
    </row>
    <row r="37" spans="3:10" ht="27.95" customHeight="1" thickBot="1">
      <c r="C37" s="8" t="s">
        <v>41</v>
      </c>
      <c r="D37" s="8" t="s">
        <v>42</v>
      </c>
      <c r="E37" s="179" t="s">
        <v>43</v>
      </c>
      <c r="F37" s="8" t="s">
        <v>44</v>
      </c>
      <c r="G37" s="361" t="s">
        <v>45</v>
      </c>
      <c r="H37" s="154" t="s">
        <v>46</v>
      </c>
      <c r="I37" s="156"/>
    </row>
    <row r="38" spans="3:10" ht="38.1" customHeight="1" thickBot="1">
      <c r="C38" s="42">
        <v>0.88890000000000002</v>
      </c>
      <c r="D38" s="9">
        <v>1</v>
      </c>
      <c r="E38" s="9">
        <v>0.55559999999999998</v>
      </c>
      <c r="F38" s="9" t="s">
        <v>62</v>
      </c>
      <c r="G38" s="9">
        <v>0.61109999999999998</v>
      </c>
      <c r="H38" s="360"/>
      <c r="I38" s="158"/>
    </row>
    <row r="39" spans="3:10" ht="14.1" customHeight="1">
      <c r="C39" s="76" t="s">
        <v>48</v>
      </c>
      <c r="D39" s="77"/>
      <c r="E39" s="77"/>
      <c r="F39" s="78"/>
      <c r="G39" s="79" t="s">
        <v>49</v>
      </c>
      <c r="H39" s="77"/>
      <c r="I39" s="80"/>
    </row>
    <row r="40" spans="3:10" ht="14.1" customHeight="1">
      <c r="C40" s="81" t="s">
        <v>774</v>
      </c>
      <c r="D40" s="82"/>
      <c r="E40" s="82"/>
      <c r="F40" s="83"/>
      <c r="G40" s="84" t="s">
        <v>773</v>
      </c>
      <c r="H40" s="82"/>
      <c r="I40" s="85"/>
    </row>
    <row r="41" spans="3:10" ht="17.100000000000001" customHeight="1">
      <c r="C41" s="76" t="s">
        <v>50</v>
      </c>
      <c r="D41" s="77"/>
      <c r="E41" s="77"/>
      <c r="F41" s="78"/>
      <c r="G41" s="79" t="s">
        <v>51</v>
      </c>
      <c r="H41" s="77"/>
      <c r="I41" s="80"/>
    </row>
    <row r="42" spans="3:10" ht="21" customHeight="1">
      <c r="C42" s="81" t="s">
        <v>698</v>
      </c>
      <c r="D42" s="82"/>
      <c r="E42" s="82"/>
      <c r="F42" s="83"/>
      <c r="G42" s="84" t="s">
        <v>770</v>
      </c>
      <c r="H42" s="82"/>
      <c r="I42" s="85"/>
    </row>
    <row r="43" spans="3:10" ht="15" customHeight="1">
      <c r="C43" s="76" t="s">
        <v>52</v>
      </c>
      <c r="D43" s="77"/>
      <c r="E43" s="77"/>
      <c r="F43" s="78"/>
      <c r="G43" s="79" t="s">
        <v>53</v>
      </c>
      <c r="H43" s="77"/>
      <c r="I43" s="80"/>
    </row>
    <row r="44" spans="3:10" ht="12.95" customHeight="1">
      <c r="C44" s="81" t="s">
        <v>772</v>
      </c>
      <c r="D44" s="82"/>
      <c r="E44" s="82"/>
      <c r="F44" s="83"/>
      <c r="G44" s="84" t="s">
        <v>771</v>
      </c>
      <c r="H44" s="82"/>
      <c r="I44" s="85"/>
    </row>
    <row r="45" spans="3:10" ht="24" customHeight="1">
      <c r="C45" s="76" t="s">
        <v>54</v>
      </c>
      <c r="D45" s="77"/>
      <c r="E45" s="77"/>
      <c r="F45" s="78"/>
      <c r="G45" s="79" t="s">
        <v>55</v>
      </c>
      <c r="H45" s="77"/>
      <c r="I45" s="80"/>
    </row>
    <row r="46" spans="3:10" ht="14.1" customHeight="1">
      <c r="C46" s="84" t="s">
        <v>696</v>
      </c>
      <c r="D46" s="82"/>
      <c r="E46" s="82"/>
      <c r="F46" s="82"/>
      <c r="G46" s="84" t="s">
        <v>770</v>
      </c>
      <c r="H46" s="82"/>
      <c r="I46" s="85"/>
    </row>
    <row r="47" spans="3:10" ht="14.1" customHeight="1">
      <c r="C47" s="159" t="s">
        <v>56</v>
      </c>
      <c r="D47" s="160"/>
      <c r="E47" s="160"/>
      <c r="F47" s="160"/>
      <c r="G47" s="160"/>
      <c r="H47" s="160"/>
      <c r="I47" s="161"/>
    </row>
    <row r="48" spans="3:10" ht="15.95" customHeight="1">
      <c r="C48" s="260" t="s">
        <v>670</v>
      </c>
      <c r="D48" s="257"/>
      <c r="E48" s="257"/>
      <c r="F48" s="257"/>
      <c r="G48" s="257"/>
      <c r="H48" s="257"/>
      <c r="I48" s="256"/>
    </row>
    <row r="49" spans="3:9" ht="16.5" customHeight="1">
      <c r="C49" s="76" t="s">
        <v>57</v>
      </c>
      <c r="D49" s="77"/>
      <c r="E49" s="77"/>
      <c r="F49" s="78"/>
      <c r="G49" s="79" t="s">
        <v>58</v>
      </c>
      <c r="H49" s="77"/>
      <c r="I49" s="80"/>
    </row>
    <row r="50" spans="3:9" ht="19.899999999999999" customHeight="1">
      <c r="C50" s="81" t="s">
        <v>669</v>
      </c>
      <c r="D50" s="82"/>
      <c r="E50" s="82"/>
      <c r="F50" s="83"/>
      <c r="G50" s="84" t="s">
        <v>668</v>
      </c>
      <c r="H50" s="82"/>
      <c r="I50" s="85"/>
    </row>
    <row r="51" spans="3:9" ht="16.5" customHeight="1">
      <c r="C51" s="76" t="s">
        <v>59</v>
      </c>
      <c r="D51" s="77"/>
      <c r="E51" s="77"/>
      <c r="F51" s="78"/>
      <c r="G51" s="79" t="s">
        <v>60</v>
      </c>
      <c r="H51" s="77"/>
      <c r="I51" s="80"/>
    </row>
    <row r="52" spans="3:9" ht="15" customHeight="1" thickBot="1">
      <c r="C52" s="178" t="s">
        <v>667</v>
      </c>
      <c r="D52" s="177"/>
      <c r="E52" s="177"/>
      <c r="F52" s="176"/>
      <c r="G52" s="175" t="s">
        <v>666</v>
      </c>
      <c r="H52" s="174"/>
      <c r="I52" s="173"/>
    </row>
    <row r="53" spans="3:9" ht="102.75" customHeight="1" thickBot="1">
      <c r="C53" s="93"/>
      <c r="D53" s="94"/>
      <c r="E53" s="94"/>
      <c r="F53" s="94"/>
      <c r="G53" s="94"/>
      <c r="H53" s="94"/>
      <c r="I53" s="95"/>
    </row>
    <row r="54" spans="3:9" ht="18" customHeight="1" thickBot="1">
      <c r="C54" s="67" t="s">
        <v>61</v>
      </c>
      <c r="D54" s="68"/>
      <c r="E54" s="68"/>
      <c r="F54" s="68"/>
      <c r="G54" s="68"/>
      <c r="H54" s="68"/>
      <c r="I54" s="69"/>
    </row>
  </sheetData>
  <mergeCells count="74">
    <mergeCell ref="G8:H8"/>
    <mergeCell ref="G9:H9"/>
    <mergeCell ref="C49:F49"/>
    <mergeCell ref="G49:I49"/>
    <mergeCell ref="C50:F50"/>
    <mergeCell ref="G50:I50"/>
    <mergeCell ref="C45:F45"/>
    <mergeCell ref="G45:I45"/>
    <mergeCell ref="C46:F46"/>
    <mergeCell ref="G46:I46"/>
    <mergeCell ref="C44:F44"/>
    <mergeCell ref="G44:I44"/>
    <mergeCell ref="C52:F52"/>
    <mergeCell ref="G52:I52"/>
    <mergeCell ref="C53:I53"/>
    <mergeCell ref="C54:I54"/>
    <mergeCell ref="C51:F51"/>
    <mergeCell ref="G51:I51"/>
    <mergeCell ref="C39:F39"/>
    <mergeCell ref="G39:I39"/>
    <mergeCell ref="C40:F40"/>
    <mergeCell ref="G40:I40"/>
    <mergeCell ref="C47:I47"/>
    <mergeCell ref="C48:I48"/>
    <mergeCell ref="C42:F42"/>
    <mergeCell ref="G42:I42"/>
    <mergeCell ref="C43:F43"/>
    <mergeCell ref="G43:I43"/>
    <mergeCell ref="C30:I30"/>
    <mergeCell ref="C41:F41"/>
    <mergeCell ref="G41:I41"/>
    <mergeCell ref="C32:D32"/>
    <mergeCell ref="C33:D33"/>
    <mergeCell ref="C34:I34"/>
    <mergeCell ref="C35:I35"/>
    <mergeCell ref="C36:I36"/>
    <mergeCell ref="H37:I37"/>
    <mergeCell ref="H38:I38"/>
    <mergeCell ref="C27:F27"/>
    <mergeCell ref="G27:I27"/>
    <mergeCell ref="C28:D28"/>
    <mergeCell ref="E28:F28"/>
    <mergeCell ref="C29:D29"/>
    <mergeCell ref="E29:F29"/>
    <mergeCell ref="G20:H20"/>
    <mergeCell ref="C21:I21"/>
    <mergeCell ref="C22:I22"/>
    <mergeCell ref="C23:I23"/>
    <mergeCell ref="C31:F31"/>
    <mergeCell ref="G31:I31"/>
    <mergeCell ref="C25:F25"/>
    <mergeCell ref="G25:I25"/>
    <mergeCell ref="C26:F26"/>
    <mergeCell ref="G26:I26"/>
    <mergeCell ref="C12:I12"/>
    <mergeCell ref="C24:I24"/>
    <mergeCell ref="D14:E14"/>
    <mergeCell ref="C15:G15"/>
    <mergeCell ref="H15:I15"/>
    <mergeCell ref="D16:E16"/>
    <mergeCell ref="D17:E17"/>
    <mergeCell ref="C18:F18"/>
    <mergeCell ref="G18:I18"/>
    <mergeCell ref="G19:H19"/>
    <mergeCell ref="D13:E13"/>
    <mergeCell ref="C5:I5"/>
    <mergeCell ref="C6:I6"/>
    <mergeCell ref="C7:I7"/>
    <mergeCell ref="C8:F8"/>
    <mergeCell ref="C9:F9"/>
    <mergeCell ref="C10:F10"/>
    <mergeCell ref="G10:I10"/>
    <mergeCell ref="D11:F11"/>
    <mergeCell ref="H11:I11"/>
  </mergeCells>
  <conditionalFormatting sqref="C38:G38">
    <cfRule type="containsText" dxfId="132" priority="1" operator="containsText" text="NO APLICA">
      <formula>NOT(ISERROR(SEARCH("NO APLICA",C38)))</formula>
    </cfRule>
    <cfRule type="cellIs" dxfId="131" priority="2" operator="greaterThan">
      <formula>1.2</formula>
    </cfRule>
    <cfRule type="cellIs" dxfId="130" priority="3" operator="lessThan">
      <formula>0.5</formula>
    </cfRule>
    <cfRule type="cellIs" dxfId="129" priority="4" operator="between">
      <formula>0.5</formula>
      <formula>0.7</formula>
    </cfRule>
    <cfRule type="cellIs" dxfId="128" priority="5" operator="greaterThan">
      <formula>0.7</formula>
    </cfRule>
  </conditionalFormatting>
  <hyperlinks>
    <hyperlink ref="C52" r:id="rId1" xr:uid="{1B963438-D161-474A-A435-E4D81836EEA6}"/>
  </hyperlinks>
  <printOptions horizontalCentered="1" verticalCentered="1"/>
  <pageMargins left="0.39370078740157483" right="0.39370078740157483" top="0.6692913385826772" bottom="0.39370078740157483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A00-00000A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3.1.1.1.7.8'!C38:G38</xm:f>
              <xm:sqref>H38</xm:sqref>
            </x14:sparkline>
          </x14:sparklines>
        </x14:sparklineGroup>
      </x14:sparklineGroup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387E3-5FED-48D7-AEC4-B841648BD93A}">
  <sheetPr codeName="Hoja52">
    <pageSetUpPr fitToPage="1"/>
  </sheetPr>
  <dimension ref="C1:R54"/>
  <sheetViews>
    <sheetView showGridLines="0" view="pageBreakPreview" topLeftCell="C33" zoomScale="70" zoomScaleNormal="100" zoomScaleSheetLayoutView="70" workbookViewId="0">
      <selection activeCell="B53" sqref="B53:I53"/>
    </sheetView>
  </sheetViews>
  <sheetFormatPr baseColWidth="10" defaultColWidth="11.42578125" defaultRowHeight="14.25"/>
  <cols>
    <col min="1" max="2" width="11.42578125" style="1"/>
    <col min="3" max="3" width="17.5703125" style="1" customWidth="1"/>
    <col min="4" max="4" width="18" style="1" customWidth="1"/>
    <col min="5" max="5" width="20.28515625" style="1" customWidth="1"/>
    <col min="6" max="6" width="19.140625" style="1" customWidth="1"/>
    <col min="7" max="7" width="18.42578125" style="1" customWidth="1"/>
    <col min="8" max="8" width="19.7109375" style="1" customWidth="1"/>
    <col min="9" max="9" width="27.28515625" style="1" customWidth="1"/>
    <col min="10" max="10" width="64" style="1" customWidth="1"/>
    <col min="11" max="16384" width="11.42578125" style="1"/>
  </cols>
  <sheetData>
    <row r="1" spans="3:18" ht="15" thickBot="1"/>
    <row r="2" spans="3:18" ht="37.5" customHeight="1">
      <c r="C2" s="10"/>
      <c r="D2" s="11"/>
      <c r="E2" s="11"/>
      <c r="F2" s="11"/>
      <c r="G2" s="11"/>
      <c r="H2" s="11"/>
      <c r="I2" s="12"/>
    </row>
    <row r="3" spans="3:18" ht="37.5" customHeight="1">
      <c r="C3" s="13"/>
      <c r="D3" s="14"/>
      <c r="E3" s="14"/>
      <c r="F3" s="14"/>
      <c r="G3" s="14"/>
      <c r="H3" s="14"/>
      <c r="I3" s="15"/>
    </row>
    <row r="4" spans="3:18" ht="15" thickBot="1">
      <c r="C4" s="16"/>
      <c r="D4" s="17"/>
      <c r="E4" s="17"/>
      <c r="F4" s="17"/>
      <c r="G4" s="17"/>
      <c r="H4" s="17"/>
      <c r="I4" s="18"/>
    </row>
    <row r="5" spans="3:18" ht="27" customHeight="1" thickBot="1">
      <c r="C5" s="121" t="s">
        <v>107</v>
      </c>
      <c r="D5" s="122"/>
      <c r="E5" s="122"/>
      <c r="F5" s="122"/>
      <c r="G5" s="122"/>
      <c r="H5" s="122"/>
      <c r="I5" s="123"/>
      <c r="K5" s="2"/>
      <c r="L5" s="2"/>
      <c r="M5" s="2"/>
      <c r="N5" s="2"/>
      <c r="O5" s="2"/>
      <c r="P5" s="2"/>
      <c r="Q5" s="2"/>
      <c r="R5" s="2"/>
    </row>
    <row r="6" spans="3:18" ht="18.95" customHeight="1">
      <c r="C6" s="76" t="s">
        <v>0</v>
      </c>
      <c r="D6" s="77"/>
      <c r="E6" s="77"/>
      <c r="F6" s="77"/>
      <c r="G6" s="77"/>
      <c r="H6" s="77"/>
      <c r="I6" s="80"/>
      <c r="K6" s="2"/>
      <c r="L6" s="2"/>
      <c r="M6" s="2"/>
      <c r="N6" s="2"/>
      <c r="O6" s="2"/>
      <c r="P6" s="2"/>
      <c r="Q6" s="2"/>
      <c r="R6" s="2"/>
    </row>
    <row r="7" spans="3:18" ht="18.95" customHeight="1">
      <c r="C7" s="200" t="s">
        <v>789</v>
      </c>
      <c r="D7" s="199"/>
      <c r="E7" s="199"/>
      <c r="F7" s="199"/>
      <c r="G7" s="199"/>
      <c r="H7" s="199"/>
      <c r="I7" s="198"/>
      <c r="K7" s="3"/>
      <c r="L7" s="3"/>
      <c r="M7" s="3"/>
      <c r="N7" s="3"/>
      <c r="O7" s="3"/>
      <c r="P7" s="3"/>
      <c r="Q7" s="3"/>
      <c r="R7" s="3"/>
    </row>
    <row r="8" spans="3:18" ht="37.5" customHeight="1">
      <c r="C8" s="86" t="s">
        <v>117</v>
      </c>
      <c r="D8" s="87"/>
      <c r="E8" s="87"/>
      <c r="F8" s="87"/>
      <c r="G8" s="79" t="s">
        <v>77</v>
      </c>
      <c r="H8" s="78"/>
      <c r="I8" s="53" t="s">
        <v>1</v>
      </c>
      <c r="K8" s="4"/>
      <c r="L8" s="4"/>
      <c r="M8" s="4"/>
      <c r="N8" s="4"/>
      <c r="O8" s="4"/>
      <c r="P8" s="4"/>
      <c r="Q8" s="4"/>
      <c r="R8" s="4"/>
    </row>
    <row r="9" spans="3:18" ht="48.75" customHeight="1">
      <c r="C9" s="73" t="s">
        <v>704</v>
      </c>
      <c r="D9" s="74"/>
      <c r="E9" s="74"/>
      <c r="F9" s="74"/>
      <c r="G9" s="350" t="s">
        <v>691</v>
      </c>
      <c r="H9" s="349"/>
      <c r="I9" s="232" t="s">
        <v>717</v>
      </c>
      <c r="K9" s="3"/>
      <c r="L9" s="3"/>
      <c r="M9" s="3"/>
      <c r="N9" s="3"/>
      <c r="O9" s="3"/>
      <c r="P9" s="3"/>
      <c r="Q9" s="3"/>
      <c r="R9" s="3"/>
    </row>
    <row r="10" spans="3:18" ht="24" customHeight="1">
      <c r="C10" s="76" t="s">
        <v>2</v>
      </c>
      <c r="D10" s="77"/>
      <c r="E10" s="77"/>
      <c r="F10" s="78"/>
      <c r="G10" s="79" t="s">
        <v>3</v>
      </c>
      <c r="H10" s="77"/>
      <c r="I10" s="80"/>
      <c r="K10" s="4"/>
      <c r="L10" s="4"/>
      <c r="M10" s="4"/>
      <c r="N10" s="4"/>
      <c r="O10" s="4"/>
      <c r="P10" s="4"/>
      <c r="Q10" s="4"/>
      <c r="R10" s="4"/>
    </row>
    <row r="11" spans="3:18" ht="87" customHeight="1">
      <c r="C11" s="233" t="s">
        <v>690</v>
      </c>
      <c r="D11" s="223" t="s">
        <v>689</v>
      </c>
      <c r="E11" s="140"/>
      <c r="F11" s="348"/>
      <c r="G11" s="232" t="s">
        <v>688</v>
      </c>
      <c r="H11" s="97" t="s">
        <v>702</v>
      </c>
      <c r="I11" s="98"/>
    </row>
    <row r="12" spans="3:18" ht="17.100000000000001" customHeight="1">
      <c r="C12" s="76" t="s">
        <v>4</v>
      </c>
      <c r="D12" s="77"/>
      <c r="E12" s="77"/>
      <c r="F12" s="77"/>
      <c r="G12" s="77"/>
      <c r="H12" s="77"/>
      <c r="I12" s="80"/>
    </row>
    <row r="13" spans="3:18" ht="25.5" customHeight="1">
      <c r="C13" s="62" t="s">
        <v>5</v>
      </c>
      <c r="D13" s="79" t="s">
        <v>6</v>
      </c>
      <c r="E13" s="78"/>
      <c r="F13" s="52" t="s">
        <v>7</v>
      </c>
      <c r="G13" s="52" t="s">
        <v>8</v>
      </c>
      <c r="H13" s="52" t="s">
        <v>9</v>
      </c>
      <c r="I13" s="53" t="s">
        <v>10</v>
      </c>
    </row>
    <row r="14" spans="3:18" ht="18.95" customHeight="1">
      <c r="C14" s="58" t="s">
        <v>564</v>
      </c>
      <c r="D14" s="113" t="s">
        <v>571</v>
      </c>
      <c r="E14" s="112"/>
      <c r="F14" s="56" t="s">
        <v>687</v>
      </c>
      <c r="G14" s="56" t="s">
        <v>566</v>
      </c>
      <c r="H14" s="56" t="s">
        <v>686</v>
      </c>
      <c r="I14" s="48" t="s">
        <v>11</v>
      </c>
    </row>
    <row r="15" spans="3:18" ht="16.5" customHeight="1">
      <c r="C15" s="169" t="s">
        <v>12</v>
      </c>
      <c r="D15" s="170"/>
      <c r="E15" s="170"/>
      <c r="F15" s="170"/>
      <c r="G15" s="171"/>
      <c r="H15" s="79" t="s">
        <v>13</v>
      </c>
      <c r="I15" s="80"/>
    </row>
    <row r="16" spans="3:18" ht="16.5" customHeight="1">
      <c r="C16" s="6" t="s">
        <v>14</v>
      </c>
      <c r="D16" s="167" t="s">
        <v>15</v>
      </c>
      <c r="E16" s="168"/>
      <c r="F16" s="57" t="s">
        <v>16</v>
      </c>
      <c r="G16" s="52" t="s">
        <v>7</v>
      </c>
      <c r="H16" s="63" t="s">
        <v>17</v>
      </c>
      <c r="I16" s="53" t="s">
        <v>18</v>
      </c>
    </row>
    <row r="17" spans="3:10" ht="21" customHeight="1">
      <c r="C17" s="59" t="s">
        <v>19</v>
      </c>
      <c r="D17" s="84" t="s">
        <v>569</v>
      </c>
      <c r="E17" s="83"/>
      <c r="F17" s="54" t="s">
        <v>180</v>
      </c>
      <c r="G17" s="54" t="s">
        <v>131</v>
      </c>
      <c r="H17" s="50" t="s">
        <v>19</v>
      </c>
      <c r="I17" s="55" t="s">
        <v>568</v>
      </c>
    </row>
    <row r="18" spans="3:10" ht="30.95" customHeight="1">
      <c r="C18" s="76" t="s">
        <v>684</v>
      </c>
      <c r="D18" s="77"/>
      <c r="E18" s="77"/>
      <c r="F18" s="78"/>
      <c r="G18" s="79" t="s">
        <v>20</v>
      </c>
      <c r="H18" s="77"/>
      <c r="I18" s="80"/>
    </row>
    <row r="19" spans="3:10" ht="55.5" customHeight="1">
      <c r="C19" s="62" t="s">
        <v>21</v>
      </c>
      <c r="D19" s="52" t="s">
        <v>22</v>
      </c>
      <c r="E19" s="52" t="s">
        <v>67</v>
      </c>
      <c r="F19" s="52" t="s">
        <v>68</v>
      </c>
      <c r="G19" s="87" t="s">
        <v>23</v>
      </c>
      <c r="H19" s="87"/>
      <c r="I19" s="53" t="s">
        <v>24</v>
      </c>
    </row>
    <row r="20" spans="3:10" ht="18" customHeight="1">
      <c r="C20" s="58" t="s">
        <v>683</v>
      </c>
      <c r="D20" s="56" t="s">
        <v>25</v>
      </c>
      <c r="E20" s="56" t="s">
        <v>788</v>
      </c>
      <c r="F20" s="56" t="s">
        <v>25</v>
      </c>
      <c r="G20" s="114" t="s">
        <v>564</v>
      </c>
      <c r="H20" s="114"/>
      <c r="I20" s="48" t="s">
        <v>98</v>
      </c>
    </row>
    <row r="21" spans="3:10" ht="15.75" customHeight="1">
      <c r="C21" s="76" t="s">
        <v>26</v>
      </c>
      <c r="D21" s="77"/>
      <c r="E21" s="77"/>
      <c r="F21" s="77"/>
      <c r="G21" s="77"/>
      <c r="H21" s="77"/>
      <c r="I21" s="80"/>
    </row>
    <row r="22" spans="3:10" ht="35.25" customHeight="1">
      <c r="C22" s="81" t="s">
        <v>787</v>
      </c>
      <c r="D22" s="82"/>
      <c r="E22" s="82"/>
      <c r="F22" s="82"/>
      <c r="G22" s="82"/>
      <c r="H22" s="82"/>
      <c r="I22" s="85"/>
    </row>
    <row r="23" spans="3:10" ht="15.75" customHeight="1">
      <c r="C23" s="76" t="s">
        <v>27</v>
      </c>
      <c r="D23" s="77"/>
      <c r="E23" s="77"/>
      <c r="F23" s="77"/>
      <c r="G23" s="77"/>
      <c r="H23" s="77"/>
      <c r="I23" s="80"/>
    </row>
    <row r="24" spans="3:10" ht="32.25" customHeight="1">
      <c r="C24" s="81" t="s">
        <v>786</v>
      </c>
      <c r="D24" s="82"/>
      <c r="E24" s="82"/>
      <c r="F24" s="82"/>
      <c r="G24" s="82"/>
      <c r="H24" s="82"/>
      <c r="I24" s="85"/>
    </row>
    <row r="25" spans="3:10" ht="15.75" customHeight="1">
      <c r="C25" s="76" t="s">
        <v>28</v>
      </c>
      <c r="D25" s="77"/>
      <c r="E25" s="77"/>
      <c r="F25" s="78"/>
      <c r="G25" s="79" t="s">
        <v>29</v>
      </c>
      <c r="H25" s="77"/>
      <c r="I25" s="80"/>
    </row>
    <row r="26" spans="3:10" ht="24.75" customHeight="1">
      <c r="C26" s="81" t="s">
        <v>677</v>
      </c>
      <c r="D26" s="82"/>
      <c r="E26" s="82"/>
      <c r="F26" s="83"/>
      <c r="G26" s="84" t="s">
        <v>84</v>
      </c>
      <c r="H26" s="82"/>
      <c r="I26" s="85"/>
    </row>
    <row r="27" spans="3:10">
      <c r="C27" s="76" t="s">
        <v>30</v>
      </c>
      <c r="D27" s="77"/>
      <c r="E27" s="77"/>
      <c r="F27" s="78"/>
      <c r="G27" s="79" t="s">
        <v>31</v>
      </c>
      <c r="H27" s="77"/>
      <c r="I27" s="80"/>
    </row>
    <row r="28" spans="3:10" ht="15.95" customHeight="1">
      <c r="C28" s="76" t="s">
        <v>32</v>
      </c>
      <c r="D28" s="78"/>
      <c r="E28" s="79" t="s">
        <v>33</v>
      </c>
      <c r="F28" s="78"/>
      <c r="G28" s="52" t="s">
        <v>32</v>
      </c>
      <c r="H28" s="52" t="s">
        <v>34</v>
      </c>
      <c r="I28" s="60" t="s">
        <v>33</v>
      </c>
    </row>
    <row r="29" spans="3:10">
      <c r="C29" s="136">
        <v>215</v>
      </c>
      <c r="D29" s="138"/>
      <c r="E29" s="84">
        <v>2021</v>
      </c>
      <c r="F29" s="83"/>
      <c r="G29" s="5">
        <v>240</v>
      </c>
      <c r="H29" s="9">
        <f>(G29/C29)-1</f>
        <v>0.11627906976744184</v>
      </c>
      <c r="I29" s="39">
        <v>2024</v>
      </c>
      <c r="J29" s="1">
        <f>G29/C29-1</f>
        <v>0.11627906976744184</v>
      </c>
    </row>
    <row r="30" spans="3:10" ht="19.5" customHeight="1" thickBot="1">
      <c r="C30" s="192" t="s">
        <v>35</v>
      </c>
      <c r="D30" s="191"/>
      <c r="E30" s="191"/>
      <c r="F30" s="191"/>
      <c r="G30" s="191"/>
      <c r="H30" s="191"/>
      <c r="I30" s="190"/>
      <c r="J30" s="1">
        <v>100</v>
      </c>
    </row>
    <row r="31" spans="3:10" ht="19.5" customHeight="1" thickBot="1">
      <c r="C31" s="154" t="s">
        <v>70</v>
      </c>
      <c r="D31" s="155"/>
      <c r="E31" s="155"/>
      <c r="F31" s="156"/>
      <c r="G31" s="154" t="s">
        <v>147</v>
      </c>
      <c r="H31" s="155"/>
      <c r="I31" s="156"/>
      <c r="J31" s="1">
        <f>J29*J30</f>
        <v>11.627906976744185</v>
      </c>
    </row>
    <row r="32" spans="3:10" ht="26.1" customHeight="1" thickBot="1">
      <c r="C32" s="189" t="s">
        <v>36</v>
      </c>
      <c r="D32" s="188"/>
      <c r="E32" s="187" t="s">
        <v>37</v>
      </c>
      <c r="F32" s="186" t="s">
        <v>38</v>
      </c>
      <c r="G32" s="185" t="s">
        <v>36</v>
      </c>
      <c r="H32" s="184" t="s">
        <v>37</v>
      </c>
      <c r="I32" s="183" t="s">
        <v>38</v>
      </c>
    </row>
    <row r="33" spans="3:10" ht="45.95" customHeight="1" thickBot="1">
      <c r="C33" s="231" t="s">
        <v>238</v>
      </c>
      <c r="D33" s="230"/>
      <c r="E33" s="228" t="s">
        <v>71</v>
      </c>
      <c r="F33" s="228" t="s">
        <v>237</v>
      </c>
      <c r="G33" s="229" t="s">
        <v>72</v>
      </c>
      <c r="H33" s="228" t="s">
        <v>73</v>
      </c>
      <c r="I33" s="227" t="s">
        <v>74</v>
      </c>
      <c r="J33" s="49"/>
    </row>
    <row r="34" spans="3:10" ht="15" customHeight="1">
      <c r="C34" s="76" t="s">
        <v>39</v>
      </c>
      <c r="D34" s="77"/>
      <c r="E34" s="148"/>
      <c r="F34" s="148"/>
      <c r="G34" s="77"/>
      <c r="H34" s="148"/>
      <c r="I34" s="80"/>
    </row>
    <row r="35" spans="3:10" ht="110.25" customHeight="1" thickBot="1">
      <c r="C35" s="182" t="s">
        <v>785</v>
      </c>
      <c r="D35" s="181"/>
      <c r="E35" s="181"/>
      <c r="F35" s="181"/>
      <c r="G35" s="181"/>
      <c r="H35" s="181"/>
      <c r="I35" s="180"/>
    </row>
    <row r="36" spans="3:10" ht="20.100000000000001" customHeight="1" thickBot="1">
      <c r="C36" s="154" t="s">
        <v>40</v>
      </c>
      <c r="D36" s="155"/>
      <c r="E36" s="155"/>
      <c r="F36" s="155"/>
      <c r="G36" s="155"/>
      <c r="H36" s="155"/>
      <c r="I36" s="156"/>
    </row>
    <row r="37" spans="3:10" ht="27.95" customHeight="1" thickBot="1">
      <c r="C37" s="8" t="s">
        <v>41</v>
      </c>
      <c r="D37" s="8" t="s">
        <v>42</v>
      </c>
      <c r="E37" s="179" t="s">
        <v>43</v>
      </c>
      <c r="F37" s="8" t="s">
        <v>44</v>
      </c>
      <c r="G37" s="8" t="s">
        <v>45</v>
      </c>
      <c r="H37" s="154" t="s">
        <v>46</v>
      </c>
      <c r="I37" s="156"/>
    </row>
    <row r="38" spans="3:10" ht="38.1" customHeight="1" thickBot="1">
      <c r="C38" s="42">
        <v>0.93330000000000002</v>
      </c>
      <c r="D38" s="9">
        <v>0.91669999999999996</v>
      </c>
      <c r="E38" s="9">
        <v>1</v>
      </c>
      <c r="F38" s="9" t="s">
        <v>62</v>
      </c>
      <c r="G38" s="9">
        <v>0.71250000000000002</v>
      </c>
      <c r="H38" s="157"/>
      <c r="I38" s="158"/>
    </row>
    <row r="39" spans="3:10" ht="14.1" customHeight="1">
      <c r="C39" s="76" t="s">
        <v>48</v>
      </c>
      <c r="D39" s="77"/>
      <c r="E39" s="77"/>
      <c r="F39" s="78"/>
      <c r="G39" s="79" t="s">
        <v>49</v>
      </c>
      <c r="H39" s="77"/>
      <c r="I39" s="80"/>
    </row>
    <row r="40" spans="3:10" ht="14.1" customHeight="1">
      <c r="C40" s="81" t="s">
        <v>784</v>
      </c>
      <c r="D40" s="82"/>
      <c r="E40" s="82"/>
      <c r="F40" s="83"/>
      <c r="G40" s="84" t="s">
        <v>783</v>
      </c>
      <c r="H40" s="82"/>
      <c r="I40" s="85"/>
    </row>
    <row r="41" spans="3:10" ht="17.100000000000001" customHeight="1">
      <c r="C41" s="76" t="s">
        <v>50</v>
      </c>
      <c r="D41" s="77"/>
      <c r="E41" s="77"/>
      <c r="F41" s="78"/>
      <c r="G41" s="79" t="s">
        <v>51</v>
      </c>
      <c r="H41" s="77"/>
      <c r="I41" s="80"/>
    </row>
    <row r="42" spans="3:10" ht="21" customHeight="1">
      <c r="C42" s="81" t="s">
        <v>709</v>
      </c>
      <c r="D42" s="82"/>
      <c r="E42" s="82"/>
      <c r="F42" s="83"/>
      <c r="G42" s="84" t="s">
        <v>780</v>
      </c>
      <c r="H42" s="82"/>
      <c r="I42" s="85"/>
    </row>
    <row r="43" spans="3:10" ht="15" customHeight="1">
      <c r="C43" s="76" t="s">
        <v>52</v>
      </c>
      <c r="D43" s="77"/>
      <c r="E43" s="77"/>
      <c r="F43" s="78"/>
      <c r="G43" s="79" t="s">
        <v>53</v>
      </c>
      <c r="H43" s="77"/>
      <c r="I43" s="80"/>
    </row>
    <row r="44" spans="3:10" ht="12.95" customHeight="1">
      <c r="C44" s="81" t="s">
        <v>782</v>
      </c>
      <c r="D44" s="82"/>
      <c r="E44" s="82"/>
      <c r="F44" s="83"/>
      <c r="G44" s="84" t="s">
        <v>781</v>
      </c>
      <c r="H44" s="82"/>
      <c r="I44" s="85"/>
    </row>
    <row r="45" spans="3:10" ht="24" customHeight="1">
      <c r="C45" s="76" t="s">
        <v>54</v>
      </c>
      <c r="D45" s="77"/>
      <c r="E45" s="77"/>
      <c r="F45" s="78"/>
      <c r="G45" s="79" t="s">
        <v>55</v>
      </c>
      <c r="H45" s="77"/>
      <c r="I45" s="80"/>
    </row>
    <row r="46" spans="3:10" ht="14.1" customHeight="1">
      <c r="C46" s="84" t="s">
        <v>696</v>
      </c>
      <c r="D46" s="82"/>
      <c r="E46" s="82"/>
      <c r="F46" s="82"/>
      <c r="G46" s="84" t="s">
        <v>780</v>
      </c>
      <c r="H46" s="82"/>
      <c r="I46" s="85"/>
    </row>
    <row r="47" spans="3:10" ht="14.1" customHeight="1">
      <c r="C47" s="159" t="s">
        <v>56</v>
      </c>
      <c r="D47" s="160"/>
      <c r="E47" s="160"/>
      <c r="F47" s="160"/>
      <c r="G47" s="160"/>
      <c r="H47" s="160"/>
      <c r="I47" s="161"/>
    </row>
    <row r="48" spans="3:10" ht="15.95" customHeight="1">
      <c r="C48" s="260" t="s">
        <v>670</v>
      </c>
      <c r="D48" s="257"/>
      <c r="E48" s="257"/>
      <c r="F48" s="257"/>
      <c r="G48" s="257"/>
      <c r="H48" s="257"/>
      <c r="I48" s="256"/>
    </row>
    <row r="49" spans="3:9" ht="16.5" customHeight="1">
      <c r="C49" s="76" t="s">
        <v>57</v>
      </c>
      <c r="D49" s="77"/>
      <c r="E49" s="77"/>
      <c r="F49" s="78"/>
      <c r="G49" s="79" t="s">
        <v>58</v>
      </c>
      <c r="H49" s="77"/>
      <c r="I49" s="80"/>
    </row>
    <row r="50" spans="3:9" ht="18.95" customHeight="1">
      <c r="C50" s="81" t="s">
        <v>669</v>
      </c>
      <c r="D50" s="82"/>
      <c r="E50" s="82"/>
      <c r="F50" s="83"/>
      <c r="G50" s="84" t="s">
        <v>694</v>
      </c>
      <c r="H50" s="82"/>
      <c r="I50" s="85"/>
    </row>
    <row r="51" spans="3:9" ht="16.5" customHeight="1">
      <c r="C51" s="76" t="s">
        <v>59</v>
      </c>
      <c r="D51" s="77"/>
      <c r="E51" s="77"/>
      <c r="F51" s="78"/>
      <c r="G51" s="79" t="s">
        <v>60</v>
      </c>
      <c r="H51" s="77"/>
      <c r="I51" s="80"/>
    </row>
    <row r="52" spans="3:9" ht="15" customHeight="1" thickBot="1">
      <c r="C52" s="178" t="s">
        <v>667</v>
      </c>
      <c r="D52" s="177"/>
      <c r="E52" s="177"/>
      <c r="F52" s="176"/>
      <c r="G52" s="175" t="s">
        <v>666</v>
      </c>
      <c r="H52" s="174"/>
      <c r="I52" s="173"/>
    </row>
    <row r="53" spans="3:9" ht="89.25" customHeight="1" thickBot="1">
      <c r="C53" s="93"/>
      <c r="D53" s="94"/>
      <c r="E53" s="94"/>
      <c r="F53" s="94"/>
      <c r="G53" s="94"/>
      <c r="H53" s="94"/>
      <c r="I53" s="95"/>
    </row>
    <row r="54" spans="3:9" ht="18" customHeight="1" thickBot="1">
      <c r="C54" s="67" t="s">
        <v>61</v>
      </c>
      <c r="D54" s="68"/>
      <c r="E54" s="68"/>
      <c r="F54" s="68"/>
      <c r="G54" s="68"/>
      <c r="H54" s="68"/>
      <c r="I54" s="69"/>
    </row>
  </sheetData>
  <mergeCells count="74">
    <mergeCell ref="C51:F51"/>
    <mergeCell ref="G51:I51"/>
    <mergeCell ref="G46:I46"/>
    <mergeCell ref="C47:I47"/>
    <mergeCell ref="C52:F52"/>
    <mergeCell ref="G52:I52"/>
    <mergeCell ref="C53:I53"/>
    <mergeCell ref="C54:I54"/>
    <mergeCell ref="C49:F49"/>
    <mergeCell ref="G49:I49"/>
    <mergeCell ref="C50:F50"/>
    <mergeCell ref="G50:I50"/>
    <mergeCell ref="C48:I48"/>
    <mergeCell ref="C42:F42"/>
    <mergeCell ref="G42:I42"/>
    <mergeCell ref="C43:F43"/>
    <mergeCell ref="G43:I43"/>
    <mergeCell ref="C44:F44"/>
    <mergeCell ref="G44:I44"/>
    <mergeCell ref="C45:F45"/>
    <mergeCell ref="G45:I45"/>
    <mergeCell ref="C46:F46"/>
    <mergeCell ref="H37:I37"/>
    <mergeCell ref="H38:I38"/>
    <mergeCell ref="C39:F39"/>
    <mergeCell ref="G39:I39"/>
    <mergeCell ref="C40:F40"/>
    <mergeCell ref="G40:I40"/>
    <mergeCell ref="C29:D29"/>
    <mergeCell ref="E29:F29"/>
    <mergeCell ref="C30:I30"/>
    <mergeCell ref="C41:F41"/>
    <mergeCell ref="G41:I41"/>
    <mergeCell ref="C32:D32"/>
    <mergeCell ref="C33:D33"/>
    <mergeCell ref="C34:I34"/>
    <mergeCell ref="C35:I35"/>
    <mergeCell ref="C36:I36"/>
    <mergeCell ref="C31:F31"/>
    <mergeCell ref="G31:I31"/>
    <mergeCell ref="C25:F25"/>
    <mergeCell ref="G25:I25"/>
    <mergeCell ref="C26:F26"/>
    <mergeCell ref="G26:I26"/>
    <mergeCell ref="C27:F27"/>
    <mergeCell ref="G27:I27"/>
    <mergeCell ref="C28:D28"/>
    <mergeCell ref="E28:F28"/>
    <mergeCell ref="G18:I18"/>
    <mergeCell ref="G19:H19"/>
    <mergeCell ref="G20:H20"/>
    <mergeCell ref="C21:I21"/>
    <mergeCell ref="C22:I22"/>
    <mergeCell ref="C23:I23"/>
    <mergeCell ref="D11:F11"/>
    <mergeCell ref="H11:I11"/>
    <mergeCell ref="C12:I12"/>
    <mergeCell ref="C24:I24"/>
    <mergeCell ref="D14:E14"/>
    <mergeCell ref="C15:G15"/>
    <mergeCell ref="H15:I15"/>
    <mergeCell ref="D16:E16"/>
    <mergeCell ref="D17:E17"/>
    <mergeCell ref="C18:F18"/>
    <mergeCell ref="D13:E13"/>
    <mergeCell ref="C5:I5"/>
    <mergeCell ref="C6:I6"/>
    <mergeCell ref="C7:I7"/>
    <mergeCell ref="C8:F8"/>
    <mergeCell ref="G8:H8"/>
    <mergeCell ref="C9:F9"/>
    <mergeCell ref="G9:H9"/>
    <mergeCell ref="C10:F10"/>
    <mergeCell ref="G10:I10"/>
  </mergeCells>
  <conditionalFormatting sqref="C38:G38">
    <cfRule type="containsText" dxfId="127" priority="1" operator="containsText" text="NO APLICA">
      <formula>NOT(ISERROR(SEARCH("NO APLICA",C38)))</formula>
    </cfRule>
    <cfRule type="cellIs" dxfId="126" priority="2" operator="greaterThan">
      <formula>1.2</formula>
    </cfRule>
    <cfRule type="cellIs" dxfId="125" priority="3" operator="lessThan">
      <formula>0.5</formula>
    </cfRule>
    <cfRule type="cellIs" dxfId="124" priority="4" operator="between">
      <formula>0.5</formula>
      <formula>0.7</formula>
    </cfRule>
    <cfRule type="cellIs" dxfId="123" priority="5" operator="greaterThan">
      <formula>0.7</formula>
    </cfRule>
  </conditionalFormatting>
  <hyperlinks>
    <hyperlink ref="C52" r:id="rId1" xr:uid="{913A45FA-F54D-482C-9597-85E452340543}"/>
  </hyperlinks>
  <printOptions horizontalCentered="1" verticalCentered="1"/>
  <pageMargins left="0.39370078740157483" right="0.43307086614173229" top="0.6692913385826772" bottom="0.43307086614173229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B00-00000B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3.1.1.1.7.9'!C38:G38</xm:f>
              <xm:sqref>H38</xm:sqref>
            </x14:sparkline>
          </x14:sparklines>
        </x14:sparklineGroup>
      </x14:sparklineGroup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FF6C7-8CA5-4B2D-B2D5-26178BF6271B}">
  <dimension ref="A1:P54"/>
  <sheetViews>
    <sheetView showGridLines="0" view="pageBreakPreview" topLeftCell="A31" zoomScaleNormal="100" workbookViewId="0">
      <selection activeCell="A48" sqref="A48:G48"/>
    </sheetView>
  </sheetViews>
  <sheetFormatPr baseColWidth="10" defaultColWidth="11.42578125" defaultRowHeight="14.25"/>
  <cols>
    <col min="1" max="1" width="12.7109375" style="362" customWidth="1"/>
    <col min="2" max="2" width="11.42578125" style="362"/>
    <col min="3" max="3" width="14.85546875" style="362" customWidth="1"/>
    <col min="4" max="4" width="29.42578125" style="362" customWidth="1"/>
    <col min="5" max="5" width="15.42578125" style="362" customWidth="1"/>
    <col min="6" max="6" width="18.28515625" style="362" customWidth="1"/>
    <col min="7" max="7" width="28.5703125" style="362" customWidth="1"/>
    <col min="8" max="8" width="64" style="362" customWidth="1"/>
    <col min="9" max="16384" width="11.42578125" style="362"/>
  </cols>
  <sheetData>
    <row r="1" spans="1:16" ht="6" customHeight="1" thickBot="1"/>
    <row r="2" spans="1:16" ht="37.5" customHeight="1">
      <c r="A2" s="469"/>
      <c r="B2" s="468"/>
      <c r="C2" s="468"/>
      <c r="D2" s="468"/>
      <c r="E2" s="468"/>
      <c r="F2" s="468"/>
      <c r="G2" s="467"/>
    </row>
    <row r="3" spans="1:16" ht="37.5" customHeight="1">
      <c r="A3" s="466"/>
      <c r="B3" s="464"/>
      <c r="C3" s="464"/>
      <c r="D3" s="464"/>
      <c r="E3" s="464"/>
      <c r="F3" s="464"/>
      <c r="G3" s="465"/>
      <c r="H3" s="464"/>
    </row>
    <row r="4" spans="1:16" ht="1.5" customHeight="1" thickBot="1">
      <c r="A4" s="463"/>
      <c r="B4" s="462"/>
      <c r="C4" s="462"/>
      <c r="D4" s="462"/>
      <c r="E4" s="462"/>
      <c r="F4" s="462"/>
      <c r="G4" s="461"/>
    </row>
    <row r="5" spans="1:16" ht="22.5" customHeight="1" thickBot="1">
      <c r="A5" s="460" t="s">
        <v>107</v>
      </c>
      <c r="B5" s="459"/>
      <c r="C5" s="459"/>
      <c r="D5" s="459"/>
      <c r="E5" s="459"/>
      <c r="F5" s="459"/>
      <c r="G5" s="458"/>
      <c r="I5" s="457"/>
      <c r="J5" s="457"/>
      <c r="K5" s="457"/>
      <c r="L5" s="457"/>
      <c r="M5" s="457"/>
      <c r="N5" s="457"/>
      <c r="O5" s="457"/>
      <c r="P5" s="457"/>
    </row>
    <row r="6" spans="1:16" ht="18.95" customHeight="1">
      <c r="A6" s="378" t="s">
        <v>0</v>
      </c>
      <c r="B6" s="375"/>
      <c r="C6" s="375"/>
      <c r="D6" s="375"/>
      <c r="E6" s="375"/>
      <c r="F6" s="375"/>
      <c r="G6" s="374"/>
      <c r="I6" s="457"/>
      <c r="J6" s="457"/>
      <c r="K6" s="457"/>
      <c r="L6" s="457"/>
      <c r="M6" s="457"/>
      <c r="N6" s="457"/>
      <c r="O6" s="457"/>
      <c r="P6" s="457"/>
    </row>
    <row r="7" spans="1:16" ht="18.95" customHeight="1">
      <c r="A7" s="456" t="s">
        <v>809</v>
      </c>
      <c r="B7" s="455"/>
      <c r="C7" s="455"/>
      <c r="D7" s="455"/>
      <c r="E7" s="455"/>
      <c r="F7" s="455"/>
      <c r="G7" s="454"/>
      <c r="I7" s="450"/>
      <c r="J7" s="450"/>
      <c r="K7" s="450"/>
      <c r="L7" s="450"/>
      <c r="M7" s="450"/>
      <c r="N7" s="450"/>
      <c r="O7" s="450"/>
      <c r="P7" s="450"/>
    </row>
    <row r="8" spans="1:16" ht="21" customHeight="1">
      <c r="A8" s="453" t="s">
        <v>117</v>
      </c>
      <c r="B8" s="429"/>
      <c r="C8" s="429"/>
      <c r="D8" s="429"/>
      <c r="E8" s="376" t="s">
        <v>77</v>
      </c>
      <c r="F8" s="377"/>
      <c r="G8" s="420" t="s">
        <v>1</v>
      </c>
      <c r="I8" s="449"/>
      <c r="J8" s="449"/>
      <c r="K8" s="449"/>
      <c r="L8" s="449"/>
      <c r="M8" s="449"/>
      <c r="N8" s="449"/>
      <c r="O8" s="449"/>
      <c r="P8" s="449"/>
    </row>
    <row r="9" spans="1:16" ht="39.75" customHeight="1">
      <c r="A9" s="452" t="s">
        <v>363</v>
      </c>
      <c r="B9" s="387"/>
      <c r="C9" s="387"/>
      <c r="D9" s="387"/>
      <c r="E9" s="387" t="s">
        <v>808</v>
      </c>
      <c r="F9" s="387"/>
      <c r="G9" s="451" t="s">
        <v>807</v>
      </c>
      <c r="I9" s="450"/>
      <c r="J9" s="450"/>
      <c r="K9" s="450"/>
      <c r="L9" s="450"/>
      <c r="M9" s="450"/>
      <c r="N9" s="450"/>
      <c r="O9" s="450"/>
      <c r="P9" s="450"/>
    </row>
    <row r="10" spans="1:16" ht="24" customHeight="1">
      <c r="A10" s="378" t="s">
        <v>2</v>
      </c>
      <c r="B10" s="375"/>
      <c r="C10" s="375"/>
      <c r="D10" s="377"/>
      <c r="E10" s="376" t="s">
        <v>3</v>
      </c>
      <c r="F10" s="375"/>
      <c r="G10" s="374"/>
      <c r="I10" s="449"/>
      <c r="J10" s="449"/>
      <c r="K10" s="449"/>
      <c r="L10" s="449"/>
      <c r="M10" s="449"/>
      <c r="N10" s="449"/>
      <c r="O10" s="449"/>
      <c r="P10" s="449"/>
    </row>
    <row r="11" spans="1:16" ht="63.6" customHeight="1">
      <c r="A11" s="434" t="s">
        <v>75</v>
      </c>
      <c r="B11" s="448" t="s">
        <v>76</v>
      </c>
      <c r="C11" s="447"/>
      <c r="D11" s="446"/>
      <c r="E11" s="418" t="s">
        <v>806</v>
      </c>
      <c r="F11" s="387" t="s">
        <v>805</v>
      </c>
      <c r="G11" s="445"/>
    </row>
    <row r="12" spans="1:16" ht="17.100000000000001" customHeight="1">
      <c r="A12" s="378" t="s">
        <v>4</v>
      </c>
      <c r="B12" s="375"/>
      <c r="C12" s="375"/>
      <c r="D12" s="375"/>
      <c r="E12" s="375"/>
      <c r="F12" s="375"/>
      <c r="G12" s="374"/>
    </row>
    <row r="13" spans="1:16" ht="25.5" customHeight="1">
      <c r="A13" s="431" t="s">
        <v>5</v>
      </c>
      <c r="B13" s="376" t="s">
        <v>6</v>
      </c>
      <c r="C13" s="377"/>
      <c r="D13" s="420" t="s">
        <v>7</v>
      </c>
      <c r="E13" s="420" t="s">
        <v>8</v>
      </c>
      <c r="F13" s="420" t="s">
        <v>9</v>
      </c>
      <c r="G13" s="428" t="s">
        <v>10</v>
      </c>
    </row>
    <row r="14" spans="1:16" ht="18.95" customHeight="1">
      <c r="A14" s="427" t="s">
        <v>98</v>
      </c>
      <c r="B14" s="444" t="s">
        <v>804</v>
      </c>
      <c r="C14" s="443"/>
      <c r="D14" s="426" t="s">
        <v>178</v>
      </c>
      <c r="E14" s="426" t="s">
        <v>682</v>
      </c>
      <c r="F14" s="426" t="s">
        <v>803</v>
      </c>
      <c r="G14" s="424" t="s">
        <v>11</v>
      </c>
    </row>
    <row r="15" spans="1:16" ht="16.5" customHeight="1">
      <c r="A15" s="442" t="s">
        <v>12</v>
      </c>
      <c r="B15" s="441"/>
      <c r="C15" s="441"/>
      <c r="D15" s="441"/>
      <c r="E15" s="440"/>
      <c r="F15" s="376" t="s">
        <v>13</v>
      </c>
      <c r="G15" s="374"/>
    </row>
    <row r="16" spans="1:16" ht="16.5" customHeight="1">
      <c r="A16" s="439" t="s">
        <v>14</v>
      </c>
      <c r="B16" s="438" t="s">
        <v>15</v>
      </c>
      <c r="C16" s="437"/>
      <c r="D16" s="436" t="s">
        <v>16</v>
      </c>
      <c r="E16" s="420" t="s">
        <v>7</v>
      </c>
      <c r="F16" s="435" t="s">
        <v>17</v>
      </c>
      <c r="G16" s="428" t="s">
        <v>18</v>
      </c>
    </row>
    <row r="17" spans="1:7" ht="21" customHeight="1">
      <c r="A17" s="434" t="s">
        <v>19</v>
      </c>
      <c r="B17" s="381" t="s">
        <v>802</v>
      </c>
      <c r="C17" s="382"/>
      <c r="D17" s="418" t="s">
        <v>180</v>
      </c>
      <c r="E17" s="418" t="s">
        <v>131</v>
      </c>
      <c r="F17" s="433" t="s">
        <v>19</v>
      </c>
      <c r="G17" s="432" t="s">
        <v>179</v>
      </c>
    </row>
    <row r="18" spans="1:7" ht="30.95" customHeight="1">
      <c r="A18" s="378" t="s">
        <v>66</v>
      </c>
      <c r="B18" s="375"/>
      <c r="C18" s="375"/>
      <c r="D18" s="377"/>
      <c r="E18" s="376" t="s">
        <v>20</v>
      </c>
      <c r="F18" s="375"/>
      <c r="G18" s="374"/>
    </row>
    <row r="19" spans="1:7" ht="45.75" customHeight="1">
      <c r="A19" s="431" t="s">
        <v>21</v>
      </c>
      <c r="B19" s="420" t="s">
        <v>22</v>
      </c>
      <c r="C19" s="430" t="s">
        <v>67</v>
      </c>
      <c r="D19" s="420" t="s">
        <v>68</v>
      </c>
      <c r="E19" s="429" t="s">
        <v>23</v>
      </c>
      <c r="F19" s="429"/>
      <c r="G19" s="428" t="s">
        <v>24</v>
      </c>
    </row>
    <row r="20" spans="1:7" ht="18" customHeight="1">
      <c r="A20" s="427" t="s">
        <v>65</v>
      </c>
      <c r="B20" s="426" t="s">
        <v>25</v>
      </c>
      <c r="C20" s="426" t="s">
        <v>682</v>
      </c>
      <c r="D20" s="426" t="s">
        <v>25</v>
      </c>
      <c r="E20" s="425" t="s">
        <v>98</v>
      </c>
      <c r="F20" s="425"/>
      <c r="G20" s="424" t="s">
        <v>98</v>
      </c>
    </row>
    <row r="21" spans="1:7" ht="15.75" customHeight="1">
      <c r="A21" s="378" t="s">
        <v>26</v>
      </c>
      <c r="B21" s="375"/>
      <c r="C21" s="375"/>
      <c r="D21" s="375"/>
      <c r="E21" s="375"/>
      <c r="F21" s="375"/>
      <c r="G21" s="374"/>
    </row>
    <row r="22" spans="1:7" ht="26.25" customHeight="1">
      <c r="A22" s="423" t="s">
        <v>801</v>
      </c>
      <c r="B22" s="422"/>
      <c r="C22" s="422"/>
      <c r="D22" s="422"/>
      <c r="E22" s="422"/>
      <c r="F22" s="422"/>
      <c r="G22" s="421"/>
    </row>
    <row r="23" spans="1:7" ht="15.75" customHeight="1">
      <c r="A23" s="378" t="s">
        <v>27</v>
      </c>
      <c r="B23" s="375"/>
      <c r="C23" s="375"/>
      <c r="D23" s="375"/>
      <c r="E23" s="375"/>
      <c r="F23" s="375"/>
      <c r="G23" s="374"/>
    </row>
    <row r="24" spans="1:7" ht="17.25" customHeight="1">
      <c r="A24" s="383" t="s">
        <v>800</v>
      </c>
      <c r="B24" s="380"/>
      <c r="C24" s="380"/>
      <c r="D24" s="380"/>
      <c r="E24" s="380"/>
      <c r="F24" s="380"/>
      <c r="G24" s="379"/>
    </row>
    <row r="25" spans="1:7" ht="15.75" customHeight="1">
      <c r="A25" s="378" t="s">
        <v>28</v>
      </c>
      <c r="B25" s="375"/>
      <c r="C25" s="375"/>
      <c r="D25" s="377"/>
      <c r="E25" s="376" t="s">
        <v>29</v>
      </c>
      <c r="F25" s="375"/>
      <c r="G25" s="374"/>
    </row>
    <row r="26" spans="1:7" ht="19.5" customHeight="1">
      <c r="A26" s="383" t="s">
        <v>81</v>
      </c>
      <c r="B26" s="380"/>
      <c r="C26" s="380"/>
      <c r="D26" s="382"/>
      <c r="E26" s="381" t="s">
        <v>84</v>
      </c>
      <c r="F26" s="380"/>
      <c r="G26" s="379"/>
    </row>
    <row r="27" spans="1:7">
      <c r="A27" s="378" t="s">
        <v>30</v>
      </c>
      <c r="B27" s="375"/>
      <c r="C27" s="375"/>
      <c r="D27" s="377"/>
      <c r="E27" s="376" t="s">
        <v>31</v>
      </c>
      <c r="F27" s="375"/>
      <c r="G27" s="374"/>
    </row>
    <row r="28" spans="1:7" ht="15.95" customHeight="1">
      <c r="A28" s="378" t="s">
        <v>32</v>
      </c>
      <c r="B28" s="377"/>
      <c r="C28" s="376" t="s">
        <v>33</v>
      </c>
      <c r="D28" s="377"/>
      <c r="E28" s="420" t="s">
        <v>32</v>
      </c>
      <c r="F28" s="420" t="s">
        <v>34</v>
      </c>
      <c r="G28" s="419" t="s">
        <v>33</v>
      </c>
    </row>
    <row r="29" spans="1:7" ht="14.25" customHeight="1">
      <c r="A29" s="381">
        <v>4100</v>
      </c>
      <c r="B29" s="382"/>
      <c r="C29" s="381">
        <v>2021</v>
      </c>
      <c r="D29" s="382"/>
      <c r="E29" s="418">
        <v>5000</v>
      </c>
      <c r="F29" s="417">
        <f>(E29/A29)-1</f>
        <v>0.21951219512195119</v>
      </c>
      <c r="G29" s="416">
        <v>2024</v>
      </c>
    </row>
    <row r="30" spans="1:7" ht="19.5" customHeight="1" thickBot="1">
      <c r="A30" s="415" t="s">
        <v>35</v>
      </c>
      <c r="B30" s="414"/>
      <c r="C30" s="414"/>
      <c r="D30" s="414"/>
      <c r="E30" s="414"/>
      <c r="F30" s="414"/>
      <c r="G30" s="413"/>
    </row>
    <row r="31" spans="1:7" ht="24" customHeight="1" thickBot="1">
      <c r="A31" s="392" t="s">
        <v>70</v>
      </c>
      <c r="B31" s="395"/>
      <c r="C31" s="395"/>
      <c r="D31" s="391"/>
      <c r="E31" s="392" t="s">
        <v>79</v>
      </c>
      <c r="F31" s="395"/>
      <c r="G31" s="391"/>
    </row>
    <row r="32" spans="1:7" ht="26.1" customHeight="1">
      <c r="A32" s="412" t="s">
        <v>36</v>
      </c>
      <c r="B32" s="411"/>
      <c r="C32" s="410" t="s">
        <v>37</v>
      </c>
      <c r="D32" s="409" t="s">
        <v>38</v>
      </c>
      <c r="E32" s="408" t="s">
        <v>36</v>
      </c>
      <c r="F32" s="407" t="s">
        <v>37</v>
      </c>
      <c r="G32" s="406" t="s">
        <v>38</v>
      </c>
    </row>
    <row r="33" spans="1:8" ht="40.5" customHeight="1">
      <c r="A33" s="405" t="s">
        <v>238</v>
      </c>
      <c r="B33" s="404"/>
      <c r="C33" s="402" t="s">
        <v>71</v>
      </c>
      <c r="D33" s="402" t="s">
        <v>237</v>
      </c>
      <c r="E33" s="403" t="s">
        <v>72</v>
      </c>
      <c r="F33" s="402" t="s">
        <v>73</v>
      </c>
      <c r="G33" s="401" t="s">
        <v>74</v>
      </c>
      <c r="H33" s="400"/>
    </row>
    <row r="34" spans="1:8" ht="15" customHeight="1">
      <c r="A34" s="378" t="s">
        <v>39</v>
      </c>
      <c r="B34" s="375"/>
      <c r="C34" s="399"/>
      <c r="D34" s="399"/>
      <c r="E34" s="399"/>
      <c r="F34" s="399"/>
      <c r="G34" s="374"/>
    </row>
    <row r="35" spans="1:8" ht="107.25" customHeight="1" thickBot="1">
      <c r="A35" s="398" t="s">
        <v>799</v>
      </c>
      <c r="B35" s="397"/>
      <c r="C35" s="397"/>
      <c r="D35" s="397"/>
      <c r="E35" s="397"/>
      <c r="F35" s="397"/>
      <c r="G35" s="396"/>
    </row>
    <row r="36" spans="1:8" ht="20.100000000000001" customHeight="1" thickBot="1">
      <c r="A36" s="392" t="s">
        <v>40</v>
      </c>
      <c r="B36" s="395"/>
      <c r="C36" s="395"/>
      <c r="D36" s="395"/>
      <c r="E36" s="395"/>
      <c r="F36" s="395"/>
      <c r="G36" s="391"/>
    </row>
    <row r="37" spans="1:8" ht="27.95" customHeight="1" thickBot="1">
      <c r="A37" s="393" t="s">
        <v>41</v>
      </c>
      <c r="B37" s="393" t="s">
        <v>42</v>
      </c>
      <c r="C37" s="394" t="s">
        <v>43</v>
      </c>
      <c r="D37" s="393" t="s">
        <v>44</v>
      </c>
      <c r="E37" s="393" t="s">
        <v>45</v>
      </c>
      <c r="F37" s="392" t="s">
        <v>46</v>
      </c>
      <c r="G37" s="391"/>
    </row>
    <row r="38" spans="1:8" ht="38.1" customHeight="1" thickBot="1">
      <c r="A38" s="390">
        <v>0.88</v>
      </c>
      <c r="B38" s="390">
        <v>0.8</v>
      </c>
      <c r="C38" s="390">
        <v>0.84</v>
      </c>
      <c r="D38" s="390"/>
      <c r="E38" s="390">
        <v>0.63</v>
      </c>
      <c r="F38" s="389"/>
      <c r="G38" s="388"/>
    </row>
    <row r="39" spans="1:8" ht="14.1" customHeight="1">
      <c r="A39" s="378" t="s">
        <v>48</v>
      </c>
      <c r="B39" s="375"/>
      <c r="C39" s="375"/>
      <c r="D39" s="377"/>
      <c r="E39" s="376" t="s">
        <v>49</v>
      </c>
      <c r="F39" s="375"/>
      <c r="G39" s="374"/>
    </row>
    <row r="40" spans="1:8" ht="19.5" customHeight="1">
      <c r="A40" s="383" t="s">
        <v>213</v>
      </c>
      <c r="B40" s="380"/>
      <c r="C40" s="380"/>
      <c r="D40" s="382"/>
      <c r="E40" s="381" t="s">
        <v>798</v>
      </c>
      <c r="F40" s="380"/>
      <c r="G40" s="379"/>
    </row>
    <row r="41" spans="1:8" ht="17.100000000000001" customHeight="1">
      <c r="A41" s="378" t="s">
        <v>50</v>
      </c>
      <c r="B41" s="375"/>
      <c r="C41" s="375"/>
      <c r="D41" s="377"/>
      <c r="E41" s="376" t="s">
        <v>51</v>
      </c>
      <c r="F41" s="375"/>
      <c r="G41" s="374"/>
    </row>
    <row r="42" spans="1:8" ht="20.25" customHeight="1">
      <c r="A42" s="383" t="s">
        <v>795</v>
      </c>
      <c r="B42" s="380"/>
      <c r="C42" s="380"/>
      <c r="D42" s="382"/>
      <c r="E42" s="381" t="s">
        <v>794</v>
      </c>
      <c r="F42" s="380"/>
      <c r="G42" s="379"/>
    </row>
    <row r="43" spans="1:8" ht="15" customHeight="1">
      <c r="A43" s="378" t="s">
        <v>52</v>
      </c>
      <c r="B43" s="375"/>
      <c r="C43" s="375"/>
      <c r="D43" s="377"/>
      <c r="E43" s="376" t="s">
        <v>53</v>
      </c>
      <c r="F43" s="375"/>
      <c r="G43" s="374"/>
    </row>
    <row r="44" spans="1:8" ht="19.5" customHeight="1">
      <c r="A44" s="383" t="s">
        <v>797</v>
      </c>
      <c r="B44" s="380"/>
      <c r="C44" s="380"/>
      <c r="D44" s="382"/>
      <c r="E44" s="381" t="s">
        <v>796</v>
      </c>
      <c r="F44" s="380"/>
      <c r="G44" s="379"/>
    </row>
    <row r="45" spans="1:8" ht="18.75" customHeight="1">
      <c r="A45" s="378" t="s">
        <v>54</v>
      </c>
      <c r="B45" s="375"/>
      <c r="C45" s="375"/>
      <c r="D45" s="377"/>
      <c r="E45" s="376" t="s">
        <v>55</v>
      </c>
      <c r="F45" s="375"/>
      <c r="G45" s="374"/>
    </row>
    <row r="46" spans="1:8" ht="22.5" customHeight="1">
      <c r="A46" s="387" t="s">
        <v>795</v>
      </c>
      <c r="B46" s="387"/>
      <c r="C46" s="387"/>
      <c r="D46" s="387"/>
      <c r="E46" s="387" t="s">
        <v>794</v>
      </c>
      <c r="F46" s="387"/>
      <c r="G46" s="387"/>
    </row>
    <row r="47" spans="1:8" ht="14.1" customHeight="1">
      <c r="A47" s="386" t="s">
        <v>56</v>
      </c>
      <c r="B47" s="385"/>
      <c r="C47" s="385"/>
      <c r="D47" s="385"/>
      <c r="E47" s="385"/>
      <c r="F47" s="385"/>
      <c r="G47" s="384"/>
    </row>
    <row r="48" spans="1:8" ht="18.75" customHeight="1">
      <c r="A48" s="383" t="s">
        <v>793</v>
      </c>
      <c r="B48" s="380"/>
      <c r="C48" s="380"/>
      <c r="D48" s="380"/>
      <c r="E48" s="380"/>
      <c r="F48" s="380"/>
      <c r="G48" s="379"/>
    </row>
    <row r="49" spans="1:7" ht="16.5" customHeight="1">
      <c r="A49" s="378" t="s">
        <v>57</v>
      </c>
      <c r="B49" s="375"/>
      <c r="C49" s="375"/>
      <c r="D49" s="377"/>
      <c r="E49" s="376" t="s">
        <v>58</v>
      </c>
      <c r="F49" s="375"/>
      <c r="G49" s="374"/>
    </row>
    <row r="50" spans="1:7" ht="18.95" customHeight="1">
      <c r="A50" s="383" t="s">
        <v>792</v>
      </c>
      <c r="B50" s="380"/>
      <c r="C50" s="380"/>
      <c r="D50" s="382"/>
      <c r="E50" s="381" t="s">
        <v>791</v>
      </c>
      <c r="F50" s="380"/>
      <c r="G50" s="379"/>
    </row>
    <row r="51" spans="1:7" ht="16.5" customHeight="1">
      <c r="A51" s="378" t="s">
        <v>59</v>
      </c>
      <c r="B51" s="375"/>
      <c r="C51" s="375"/>
      <c r="D51" s="377"/>
      <c r="E51" s="376" t="s">
        <v>60</v>
      </c>
      <c r="F51" s="375"/>
      <c r="G51" s="374"/>
    </row>
    <row r="52" spans="1:7" ht="15" customHeight="1" thickBot="1">
      <c r="A52" s="216" t="s">
        <v>790</v>
      </c>
      <c r="B52" s="373"/>
      <c r="C52" s="373"/>
      <c r="D52" s="372"/>
      <c r="E52" s="371">
        <v>9858085639</v>
      </c>
      <c r="F52" s="370"/>
      <c r="G52" s="369"/>
    </row>
    <row r="53" spans="1:7" ht="106.5" customHeight="1" thickBot="1">
      <c r="A53" s="368"/>
      <c r="B53" s="367"/>
      <c r="C53" s="367"/>
      <c r="D53" s="367"/>
      <c r="E53" s="367"/>
      <c r="F53" s="367"/>
      <c r="G53" s="366"/>
    </row>
    <row r="54" spans="1:7" ht="18" customHeight="1" thickBot="1">
      <c r="A54" s="365" t="s">
        <v>61</v>
      </c>
      <c r="B54" s="364"/>
      <c r="C54" s="364"/>
      <c r="D54" s="364"/>
      <c r="E54" s="364"/>
      <c r="F54" s="364"/>
      <c r="G54" s="363"/>
    </row>
  </sheetData>
  <mergeCells count="74">
    <mergeCell ref="A49:D49"/>
    <mergeCell ref="E49:G49"/>
    <mergeCell ref="A53:G53"/>
    <mergeCell ref="A54:G54"/>
    <mergeCell ref="A50:D50"/>
    <mergeCell ref="E50:G50"/>
    <mergeCell ref="A51:D51"/>
    <mergeCell ref="E51:G51"/>
    <mergeCell ref="A52:D52"/>
    <mergeCell ref="E52:G52"/>
    <mergeCell ref="A45:D45"/>
    <mergeCell ref="E45:G45"/>
    <mergeCell ref="A46:D46"/>
    <mergeCell ref="E46:G46"/>
    <mergeCell ref="A47:G47"/>
    <mergeCell ref="A48:G48"/>
    <mergeCell ref="A42:D42"/>
    <mergeCell ref="E42:G42"/>
    <mergeCell ref="A43:D43"/>
    <mergeCell ref="E43:G43"/>
    <mergeCell ref="A44:D44"/>
    <mergeCell ref="E44:G44"/>
    <mergeCell ref="F38:G38"/>
    <mergeCell ref="A39:D39"/>
    <mergeCell ref="E39:G39"/>
    <mergeCell ref="A40:D40"/>
    <mergeCell ref="E40:G40"/>
    <mergeCell ref="A41:D41"/>
    <mergeCell ref="E41:G41"/>
    <mergeCell ref="A32:B32"/>
    <mergeCell ref="A33:B33"/>
    <mergeCell ref="A34:G34"/>
    <mergeCell ref="A35:G35"/>
    <mergeCell ref="A36:G36"/>
    <mergeCell ref="F37:G37"/>
    <mergeCell ref="A28:B28"/>
    <mergeCell ref="C28:D28"/>
    <mergeCell ref="A29:B29"/>
    <mergeCell ref="C29:D29"/>
    <mergeCell ref="A30:G30"/>
    <mergeCell ref="A31:D31"/>
    <mergeCell ref="E31:G31"/>
    <mergeCell ref="A25:D25"/>
    <mergeCell ref="E25:G25"/>
    <mergeCell ref="A26:D26"/>
    <mergeCell ref="E26:G26"/>
    <mergeCell ref="A27:D27"/>
    <mergeCell ref="E27:G27"/>
    <mergeCell ref="E19:F19"/>
    <mergeCell ref="E20:F20"/>
    <mergeCell ref="A21:G21"/>
    <mergeCell ref="A22:G22"/>
    <mergeCell ref="A23:G23"/>
    <mergeCell ref="A24:G24"/>
    <mergeCell ref="B14:C14"/>
    <mergeCell ref="A15:E15"/>
    <mergeCell ref="F15:G15"/>
    <mergeCell ref="B16:C16"/>
    <mergeCell ref="B17:C17"/>
    <mergeCell ref="A18:D18"/>
    <mergeCell ref="E18:G18"/>
    <mergeCell ref="A10:D10"/>
    <mergeCell ref="E10:G10"/>
    <mergeCell ref="B11:D11"/>
    <mergeCell ref="F11:G11"/>
    <mergeCell ref="A12:G12"/>
    <mergeCell ref="B13:C13"/>
    <mergeCell ref="A5:G5"/>
    <mergeCell ref="A6:G6"/>
    <mergeCell ref="A7:G7"/>
    <mergeCell ref="A8:D8"/>
    <mergeCell ref="E8:F8"/>
    <mergeCell ref="A9:D9"/>
    <mergeCell ref="E9:F9"/>
  </mergeCells>
  <conditionalFormatting sqref="A38:E38">
    <cfRule type="containsText" dxfId="122" priority="1" operator="containsText" text="NO APLICA">
      <formula>NOT(ISERROR(SEARCH("NO APLICA",A38)))</formula>
    </cfRule>
    <cfRule type="cellIs" dxfId="121" priority="2" operator="greaterThan">
      <formula>1.2</formula>
    </cfRule>
    <cfRule type="cellIs" dxfId="120" priority="3" operator="lessThan">
      <formula>0.5</formula>
    </cfRule>
    <cfRule type="cellIs" dxfId="119" priority="4" operator="between">
      <formula>0.5</formula>
      <formula>0.7</formula>
    </cfRule>
    <cfRule type="cellIs" dxfId="118" priority="5" operator="greaterThan">
      <formula>0.7</formula>
    </cfRule>
  </conditionalFormatting>
  <hyperlinks>
    <hyperlink ref="A52" r:id="rId1" xr:uid="{4938FC5D-3164-4D77-BE65-5C0B1DEEC0B3}"/>
  </hyperlinks>
  <printOptions horizontalCentered="1"/>
  <pageMargins left="0.31496062992126" right="0.43307086614173201" top="0.511811023622047" bottom="0" header="0.31496062992126" footer="0.31496062992126"/>
  <pageSetup paperSize="5" scale="73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3.1.1.1.8'!A38:E38</xm:f>
              <xm:sqref>F38</xm:sqref>
            </x14:sparkline>
          </x14:sparklines>
        </x14:sparklineGroup>
      </x14:sparklineGroup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E74BE-B184-4845-826F-B533D895BE2B}">
  <dimension ref="A1:P54"/>
  <sheetViews>
    <sheetView showGridLines="0" view="pageBreakPreview" topLeftCell="A25" zoomScale="90" zoomScaleNormal="100" workbookViewId="0">
      <selection activeCell="E39" sqref="E39:G39"/>
    </sheetView>
  </sheetViews>
  <sheetFormatPr baseColWidth="10" defaultColWidth="11.42578125" defaultRowHeight="14.25"/>
  <cols>
    <col min="1" max="2" width="11.42578125" style="362"/>
    <col min="3" max="3" width="16.42578125" style="362" customWidth="1"/>
    <col min="4" max="4" width="19.140625" style="362" customWidth="1"/>
    <col min="5" max="5" width="13.28515625" style="362" customWidth="1"/>
    <col min="6" max="6" width="20.28515625" style="362" customWidth="1"/>
    <col min="7" max="7" width="25.5703125" style="362" customWidth="1"/>
    <col min="8" max="8" width="64" style="362" customWidth="1"/>
    <col min="9" max="16384" width="11.42578125" style="362"/>
  </cols>
  <sheetData>
    <row r="1" spans="1:16" ht="9" customHeight="1" thickBot="1"/>
    <row r="2" spans="1:16" ht="37.5" customHeight="1">
      <c r="A2" s="469"/>
      <c r="B2" s="468"/>
      <c r="C2" s="468"/>
      <c r="D2" s="468"/>
      <c r="E2" s="468"/>
      <c r="F2" s="468"/>
      <c r="G2" s="467"/>
    </row>
    <row r="3" spans="1:16" ht="37.5" customHeight="1">
      <c r="A3" s="466"/>
      <c r="B3" s="464"/>
      <c r="C3" s="464"/>
      <c r="D3" s="464"/>
      <c r="E3" s="464"/>
      <c r="F3" s="464"/>
      <c r="G3" s="465"/>
      <c r="H3" s="464"/>
    </row>
    <row r="4" spans="1:16" ht="8.25" customHeight="1" thickBot="1">
      <c r="A4" s="463"/>
      <c r="B4" s="462"/>
      <c r="C4" s="462"/>
      <c r="D4" s="462"/>
      <c r="E4" s="462"/>
      <c r="F4" s="462"/>
      <c r="G4" s="461"/>
    </row>
    <row r="5" spans="1:16" ht="27" customHeight="1" thickBot="1">
      <c r="A5" s="460" t="s">
        <v>107</v>
      </c>
      <c r="B5" s="459"/>
      <c r="C5" s="459"/>
      <c r="D5" s="459"/>
      <c r="E5" s="459"/>
      <c r="F5" s="459"/>
      <c r="G5" s="458"/>
      <c r="I5" s="457"/>
      <c r="J5" s="457"/>
      <c r="K5" s="457"/>
      <c r="L5" s="457"/>
      <c r="M5" s="457"/>
      <c r="N5" s="457"/>
      <c r="O5" s="457"/>
      <c r="P5" s="457"/>
    </row>
    <row r="6" spans="1:16" ht="18.95" customHeight="1">
      <c r="A6" s="378" t="s">
        <v>0</v>
      </c>
      <c r="B6" s="375"/>
      <c r="C6" s="375"/>
      <c r="D6" s="375"/>
      <c r="E6" s="375"/>
      <c r="F6" s="375"/>
      <c r="G6" s="374"/>
      <c r="I6" s="457"/>
      <c r="J6" s="457"/>
      <c r="K6" s="457"/>
      <c r="L6" s="457"/>
      <c r="M6" s="457"/>
      <c r="N6" s="457"/>
      <c r="O6" s="457"/>
      <c r="P6" s="457"/>
    </row>
    <row r="7" spans="1:16" ht="18.95" customHeight="1">
      <c r="A7" s="456" t="s">
        <v>819</v>
      </c>
      <c r="B7" s="455"/>
      <c r="C7" s="455"/>
      <c r="D7" s="455"/>
      <c r="E7" s="455"/>
      <c r="F7" s="455"/>
      <c r="G7" s="454"/>
      <c r="I7" s="450"/>
      <c r="J7" s="450"/>
      <c r="K7" s="450"/>
      <c r="L7" s="450"/>
      <c r="M7" s="450"/>
      <c r="N7" s="450"/>
      <c r="O7" s="450"/>
      <c r="P7" s="450"/>
    </row>
    <row r="8" spans="1:16" ht="21" customHeight="1">
      <c r="A8" s="453" t="s">
        <v>117</v>
      </c>
      <c r="B8" s="429"/>
      <c r="C8" s="429"/>
      <c r="D8" s="429"/>
      <c r="E8" s="376" t="s">
        <v>77</v>
      </c>
      <c r="F8" s="377"/>
      <c r="G8" s="420" t="s">
        <v>1</v>
      </c>
      <c r="I8" s="449"/>
      <c r="J8" s="449"/>
      <c r="K8" s="449"/>
      <c r="L8" s="449"/>
      <c r="M8" s="449"/>
      <c r="N8" s="449"/>
      <c r="O8" s="449"/>
      <c r="P8" s="449"/>
    </row>
    <row r="9" spans="1:16" ht="49.5" customHeight="1">
      <c r="A9" s="452" t="s">
        <v>363</v>
      </c>
      <c r="B9" s="387"/>
      <c r="C9" s="387"/>
      <c r="D9" s="387"/>
      <c r="E9" s="387" t="s">
        <v>808</v>
      </c>
      <c r="F9" s="387"/>
      <c r="G9" s="451" t="s">
        <v>717</v>
      </c>
      <c r="I9" s="450"/>
      <c r="J9" s="450"/>
      <c r="K9" s="450"/>
      <c r="L9" s="450"/>
      <c r="M9" s="450"/>
      <c r="N9" s="450"/>
      <c r="O9" s="450"/>
      <c r="P9" s="450"/>
    </row>
    <row r="10" spans="1:16" ht="24" customHeight="1">
      <c r="A10" s="378" t="s">
        <v>2</v>
      </c>
      <c r="B10" s="375"/>
      <c r="C10" s="375"/>
      <c r="D10" s="377"/>
      <c r="E10" s="376" t="s">
        <v>3</v>
      </c>
      <c r="F10" s="375"/>
      <c r="G10" s="374"/>
      <c r="I10" s="449"/>
      <c r="J10" s="449"/>
      <c r="K10" s="449"/>
      <c r="L10" s="449"/>
      <c r="M10" s="449"/>
      <c r="N10" s="449"/>
      <c r="O10" s="449"/>
      <c r="P10" s="449"/>
    </row>
    <row r="11" spans="1:16" ht="71.45" customHeight="1">
      <c r="A11" s="434" t="s">
        <v>75</v>
      </c>
      <c r="B11" s="448" t="s">
        <v>76</v>
      </c>
      <c r="C11" s="447"/>
      <c r="D11" s="446"/>
      <c r="E11" s="418" t="s">
        <v>806</v>
      </c>
      <c r="F11" s="387" t="s">
        <v>805</v>
      </c>
      <c r="G11" s="445"/>
    </row>
    <row r="12" spans="1:16" ht="17.100000000000001" customHeight="1">
      <c r="A12" s="378" t="s">
        <v>4</v>
      </c>
      <c r="B12" s="375"/>
      <c r="C12" s="375"/>
      <c r="D12" s="375"/>
      <c r="E12" s="375"/>
      <c r="F12" s="375"/>
      <c r="G12" s="374"/>
    </row>
    <row r="13" spans="1:16" ht="25.5" customHeight="1">
      <c r="A13" s="431" t="s">
        <v>5</v>
      </c>
      <c r="B13" s="376" t="s">
        <v>6</v>
      </c>
      <c r="C13" s="377"/>
      <c r="D13" s="420" t="s">
        <v>7</v>
      </c>
      <c r="E13" s="420" t="s">
        <v>8</v>
      </c>
      <c r="F13" s="420" t="s">
        <v>9</v>
      </c>
      <c r="G13" s="428" t="s">
        <v>10</v>
      </c>
    </row>
    <row r="14" spans="1:16" ht="18.95" customHeight="1">
      <c r="A14" s="427" t="s">
        <v>98</v>
      </c>
      <c r="B14" s="444" t="s">
        <v>804</v>
      </c>
      <c r="C14" s="443"/>
      <c r="D14" s="426" t="s">
        <v>178</v>
      </c>
      <c r="E14" s="426" t="s">
        <v>682</v>
      </c>
      <c r="F14" s="426" t="s">
        <v>803</v>
      </c>
      <c r="G14" s="424" t="s">
        <v>11</v>
      </c>
    </row>
    <row r="15" spans="1:16" ht="16.5" customHeight="1">
      <c r="A15" s="442" t="s">
        <v>12</v>
      </c>
      <c r="B15" s="441"/>
      <c r="C15" s="441"/>
      <c r="D15" s="441"/>
      <c r="E15" s="440"/>
      <c r="F15" s="376" t="s">
        <v>13</v>
      </c>
      <c r="G15" s="374"/>
    </row>
    <row r="16" spans="1:16" ht="16.5" customHeight="1">
      <c r="A16" s="439" t="s">
        <v>14</v>
      </c>
      <c r="B16" s="438" t="s">
        <v>15</v>
      </c>
      <c r="C16" s="437"/>
      <c r="D16" s="436" t="s">
        <v>16</v>
      </c>
      <c r="E16" s="420" t="s">
        <v>7</v>
      </c>
      <c r="F16" s="435" t="s">
        <v>17</v>
      </c>
      <c r="G16" s="428" t="s">
        <v>18</v>
      </c>
    </row>
    <row r="17" spans="1:7" ht="21" customHeight="1">
      <c r="A17" s="434" t="s">
        <v>19</v>
      </c>
      <c r="B17" s="381" t="s">
        <v>802</v>
      </c>
      <c r="C17" s="382"/>
      <c r="D17" s="418" t="s">
        <v>180</v>
      </c>
      <c r="E17" s="418" t="s">
        <v>131</v>
      </c>
      <c r="F17" s="433" t="s">
        <v>19</v>
      </c>
      <c r="G17" s="432" t="s">
        <v>179</v>
      </c>
    </row>
    <row r="18" spans="1:7" ht="30.95" customHeight="1">
      <c r="A18" s="378" t="s">
        <v>66</v>
      </c>
      <c r="B18" s="375"/>
      <c r="C18" s="375"/>
      <c r="D18" s="377"/>
      <c r="E18" s="376" t="s">
        <v>20</v>
      </c>
      <c r="F18" s="375"/>
      <c r="G18" s="374"/>
    </row>
    <row r="19" spans="1:7" ht="42" customHeight="1">
      <c r="A19" s="431" t="s">
        <v>21</v>
      </c>
      <c r="B19" s="420" t="s">
        <v>22</v>
      </c>
      <c r="C19" s="430" t="s">
        <v>67</v>
      </c>
      <c r="D19" s="420" t="s">
        <v>68</v>
      </c>
      <c r="E19" s="429" t="s">
        <v>23</v>
      </c>
      <c r="F19" s="429"/>
      <c r="G19" s="428" t="s">
        <v>24</v>
      </c>
    </row>
    <row r="20" spans="1:7" ht="18" customHeight="1">
      <c r="A20" s="427" t="s">
        <v>65</v>
      </c>
      <c r="B20" s="426" t="s">
        <v>25</v>
      </c>
      <c r="C20" s="426" t="s">
        <v>682</v>
      </c>
      <c r="D20" s="426" t="s">
        <v>25</v>
      </c>
      <c r="E20" s="425" t="s">
        <v>98</v>
      </c>
      <c r="F20" s="425"/>
      <c r="G20" s="424" t="s">
        <v>98</v>
      </c>
    </row>
    <row r="21" spans="1:7" ht="15.75" customHeight="1">
      <c r="A21" s="378" t="s">
        <v>26</v>
      </c>
      <c r="B21" s="375"/>
      <c r="C21" s="375"/>
      <c r="D21" s="375"/>
      <c r="E21" s="375"/>
      <c r="F21" s="375"/>
      <c r="G21" s="374"/>
    </row>
    <row r="22" spans="1:7" ht="30" customHeight="1">
      <c r="A22" s="383" t="s">
        <v>818</v>
      </c>
      <c r="B22" s="380"/>
      <c r="C22" s="380"/>
      <c r="D22" s="380"/>
      <c r="E22" s="380"/>
      <c r="F22" s="380"/>
      <c r="G22" s="379"/>
    </row>
    <row r="23" spans="1:7" ht="15.75" customHeight="1">
      <c r="A23" s="378" t="s">
        <v>27</v>
      </c>
      <c r="B23" s="375"/>
      <c r="C23" s="375"/>
      <c r="D23" s="375"/>
      <c r="E23" s="375"/>
      <c r="F23" s="375"/>
      <c r="G23" s="374"/>
    </row>
    <row r="24" spans="1:7" ht="22.5" customHeight="1">
      <c r="A24" s="383" t="s">
        <v>817</v>
      </c>
      <c r="B24" s="380"/>
      <c r="C24" s="380"/>
      <c r="D24" s="380"/>
      <c r="E24" s="380"/>
      <c r="F24" s="380"/>
      <c r="G24" s="379"/>
    </row>
    <row r="25" spans="1:7" ht="15.75" customHeight="1">
      <c r="A25" s="378" t="s">
        <v>28</v>
      </c>
      <c r="B25" s="375"/>
      <c r="C25" s="375"/>
      <c r="D25" s="377"/>
      <c r="E25" s="376" t="s">
        <v>29</v>
      </c>
      <c r="F25" s="375"/>
      <c r="G25" s="374"/>
    </row>
    <row r="26" spans="1:7" ht="24.75" customHeight="1">
      <c r="A26" s="383" t="s">
        <v>81</v>
      </c>
      <c r="B26" s="380"/>
      <c r="C26" s="380"/>
      <c r="D26" s="382"/>
      <c r="E26" s="381" t="s">
        <v>84</v>
      </c>
      <c r="F26" s="380"/>
      <c r="G26" s="379"/>
    </row>
    <row r="27" spans="1:7">
      <c r="A27" s="378" t="s">
        <v>30</v>
      </c>
      <c r="B27" s="375"/>
      <c r="C27" s="375"/>
      <c r="D27" s="377"/>
      <c r="E27" s="376" t="s">
        <v>31</v>
      </c>
      <c r="F27" s="375"/>
      <c r="G27" s="374"/>
    </row>
    <row r="28" spans="1:7" ht="15.95" customHeight="1">
      <c r="A28" s="378" t="s">
        <v>32</v>
      </c>
      <c r="B28" s="377"/>
      <c r="C28" s="376" t="s">
        <v>33</v>
      </c>
      <c r="D28" s="377"/>
      <c r="E28" s="420" t="s">
        <v>32</v>
      </c>
      <c r="F28" s="420" t="s">
        <v>34</v>
      </c>
      <c r="G28" s="419" t="s">
        <v>33</v>
      </c>
    </row>
    <row r="29" spans="1:7" ht="14.25" customHeight="1">
      <c r="A29" s="383">
        <v>16165</v>
      </c>
      <c r="B29" s="382"/>
      <c r="C29" s="381">
        <v>2021</v>
      </c>
      <c r="D29" s="382"/>
      <c r="E29" s="475">
        <v>18240</v>
      </c>
      <c r="F29" s="474">
        <f>(E29/A29)-1</f>
        <v>0.12836374884008661</v>
      </c>
      <c r="G29" s="473">
        <v>2024</v>
      </c>
    </row>
    <row r="30" spans="1:7" ht="19.5" customHeight="1" thickBot="1">
      <c r="A30" s="415" t="s">
        <v>35</v>
      </c>
      <c r="B30" s="414"/>
      <c r="C30" s="414"/>
      <c r="D30" s="414"/>
      <c r="E30" s="414"/>
      <c r="F30" s="414"/>
      <c r="G30" s="413"/>
    </row>
    <row r="31" spans="1:7" ht="24" customHeight="1" thickBot="1">
      <c r="A31" s="392" t="s">
        <v>70</v>
      </c>
      <c r="B31" s="395"/>
      <c r="C31" s="395"/>
      <c r="D31" s="391"/>
      <c r="E31" s="392" t="s">
        <v>79</v>
      </c>
      <c r="F31" s="395"/>
      <c r="G31" s="391"/>
    </row>
    <row r="32" spans="1:7" ht="26.1" customHeight="1">
      <c r="A32" s="412" t="s">
        <v>36</v>
      </c>
      <c r="B32" s="411"/>
      <c r="C32" s="410" t="s">
        <v>37</v>
      </c>
      <c r="D32" s="409" t="s">
        <v>38</v>
      </c>
      <c r="E32" s="408" t="s">
        <v>36</v>
      </c>
      <c r="F32" s="407" t="s">
        <v>37</v>
      </c>
      <c r="G32" s="406" t="s">
        <v>38</v>
      </c>
    </row>
    <row r="33" spans="1:8" ht="45.95" customHeight="1">
      <c r="A33" s="405" t="s">
        <v>238</v>
      </c>
      <c r="B33" s="404"/>
      <c r="C33" s="402" t="s">
        <v>71</v>
      </c>
      <c r="D33" s="402" t="s">
        <v>237</v>
      </c>
      <c r="E33" s="403" t="s">
        <v>72</v>
      </c>
      <c r="F33" s="402" t="s">
        <v>73</v>
      </c>
      <c r="G33" s="401" t="s">
        <v>74</v>
      </c>
      <c r="H33" s="400"/>
    </row>
    <row r="34" spans="1:8" ht="15" customHeight="1">
      <c r="A34" s="378" t="s">
        <v>39</v>
      </c>
      <c r="B34" s="375"/>
      <c r="C34" s="399"/>
      <c r="D34" s="399"/>
      <c r="E34" s="399"/>
      <c r="F34" s="399"/>
      <c r="G34" s="374"/>
    </row>
    <row r="35" spans="1:8" ht="114" customHeight="1" thickBot="1">
      <c r="A35" s="398" t="s">
        <v>816</v>
      </c>
      <c r="B35" s="397"/>
      <c r="C35" s="397"/>
      <c r="D35" s="397"/>
      <c r="E35" s="397"/>
      <c r="F35" s="397"/>
      <c r="G35" s="396"/>
    </row>
    <row r="36" spans="1:8" ht="20.100000000000001" customHeight="1" thickBot="1">
      <c r="A36" s="392" t="s">
        <v>40</v>
      </c>
      <c r="B36" s="395"/>
      <c r="C36" s="395"/>
      <c r="D36" s="395"/>
      <c r="E36" s="395"/>
      <c r="F36" s="395"/>
      <c r="G36" s="391"/>
    </row>
    <row r="37" spans="1:8" ht="27.95" customHeight="1" thickBot="1">
      <c r="A37" s="393" t="s">
        <v>41</v>
      </c>
      <c r="B37" s="393" t="s">
        <v>42</v>
      </c>
      <c r="C37" s="394" t="s">
        <v>43</v>
      </c>
      <c r="D37" s="393" t="s">
        <v>44</v>
      </c>
      <c r="E37" s="393" t="s">
        <v>45</v>
      </c>
      <c r="F37" s="392" t="s">
        <v>46</v>
      </c>
      <c r="G37" s="391"/>
    </row>
    <row r="38" spans="1:8" ht="38.1" customHeight="1" thickBot="1">
      <c r="A38" s="390">
        <v>0.92110000000000003</v>
      </c>
      <c r="B38" s="390">
        <v>1.0197000000000001</v>
      </c>
      <c r="C38" s="390">
        <v>0.97040000000000004</v>
      </c>
      <c r="D38" s="390"/>
      <c r="E38" s="390">
        <v>0.7278</v>
      </c>
      <c r="F38" s="389"/>
      <c r="G38" s="388"/>
    </row>
    <row r="39" spans="1:8" ht="14.1" customHeight="1">
      <c r="A39" s="378" t="s">
        <v>48</v>
      </c>
      <c r="B39" s="375"/>
      <c r="C39" s="375"/>
      <c r="D39" s="377"/>
      <c r="E39" s="376" t="s">
        <v>49</v>
      </c>
      <c r="F39" s="375"/>
      <c r="G39" s="374"/>
    </row>
    <row r="40" spans="1:8" ht="14.1" customHeight="1">
      <c r="A40" s="383" t="s">
        <v>815</v>
      </c>
      <c r="B40" s="380"/>
      <c r="C40" s="380"/>
      <c r="D40" s="382"/>
      <c r="E40" s="381" t="s">
        <v>814</v>
      </c>
      <c r="F40" s="380"/>
      <c r="G40" s="379"/>
    </row>
    <row r="41" spans="1:8" ht="17.100000000000001" customHeight="1">
      <c r="A41" s="378" t="s">
        <v>50</v>
      </c>
      <c r="B41" s="375"/>
      <c r="C41" s="375"/>
      <c r="D41" s="377"/>
      <c r="E41" s="376" t="s">
        <v>51</v>
      </c>
      <c r="F41" s="375"/>
      <c r="G41" s="374"/>
    </row>
    <row r="42" spans="1:8" ht="21" customHeight="1">
      <c r="A42" s="383" t="s">
        <v>811</v>
      </c>
      <c r="B42" s="380"/>
      <c r="C42" s="380"/>
      <c r="D42" s="382"/>
      <c r="E42" s="381" t="s">
        <v>810</v>
      </c>
      <c r="F42" s="380"/>
      <c r="G42" s="379"/>
    </row>
    <row r="43" spans="1:8" ht="15" customHeight="1">
      <c r="A43" s="378" t="s">
        <v>52</v>
      </c>
      <c r="B43" s="375"/>
      <c r="C43" s="375"/>
      <c r="D43" s="377"/>
      <c r="E43" s="376" t="s">
        <v>53</v>
      </c>
      <c r="F43" s="375"/>
      <c r="G43" s="374"/>
    </row>
    <row r="44" spans="1:8" ht="20.25" customHeight="1">
      <c r="A44" s="383" t="s">
        <v>813</v>
      </c>
      <c r="B44" s="380"/>
      <c r="C44" s="380"/>
      <c r="D44" s="382"/>
      <c r="E44" s="381" t="s">
        <v>812</v>
      </c>
      <c r="F44" s="380"/>
      <c r="G44" s="379"/>
    </row>
    <row r="45" spans="1:8" ht="24" customHeight="1">
      <c r="A45" s="378" t="s">
        <v>54</v>
      </c>
      <c r="B45" s="375"/>
      <c r="C45" s="375"/>
      <c r="D45" s="377"/>
      <c r="E45" s="376" t="s">
        <v>55</v>
      </c>
      <c r="F45" s="375"/>
      <c r="G45" s="374"/>
    </row>
    <row r="46" spans="1:8" ht="14.1" customHeight="1">
      <c r="A46" s="381" t="s">
        <v>811</v>
      </c>
      <c r="B46" s="380"/>
      <c r="C46" s="380"/>
      <c r="D46" s="380"/>
      <c r="E46" s="381" t="s">
        <v>810</v>
      </c>
      <c r="F46" s="380"/>
      <c r="G46" s="379"/>
    </row>
    <row r="47" spans="1:8" ht="14.1" customHeight="1">
      <c r="A47" s="386" t="s">
        <v>56</v>
      </c>
      <c r="B47" s="385"/>
      <c r="C47" s="385"/>
      <c r="D47" s="385"/>
      <c r="E47" s="385"/>
      <c r="F47" s="385"/>
      <c r="G47" s="384"/>
    </row>
    <row r="48" spans="1:8" ht="21" customHeight="1">
      <c r="A48" s="383" t="s">
        <v>793</v>
      </c>
      <c r="B48" s="380"/>
      <c r="C48" s="380"/>
      <c r="D48" s="380"/>
      <c r="E48" s="380"/>
      <c r="F48" s="380"/>
      <c r="G48" s="379"/>
    </row>
    <row r="49" spans="1:7" ht="16.5" customHeight="1">
      <c r="A49" s="378" t="s">
        <v>57</v>
      </c>
      <c r="B49" s="375"/>
      <c r="C49" s="375"/>
      <c r="D49" s="377"/>
      <c r="E49" s="376" t="s">
        <v>58</v>
      </c>
      <c r="F49" s="375"/>
      <c r="G49" s="374"/>
    </row>
    <row r="50" spans="1:7" ht="18.95" customHeight="1">
      <c r="A50" s="383" t="s">
        <v>792</v>
      </c>
      <c r="B50" s="380"/>
      <c r="C50" s="380"/>
      <c r="D50" s="382"/>
      <c r="E50" s="381" t="s">
        <v>791</v>
      </c>
      <c r="F50" s="380"/>
      <c r="G50" s="379"/>
    </row>
    <row r="51" spans="1:7" ht="16.5" customHeight="1">
      <c r="A51" s="378" t="s">
        <v>59</v>
      </c>
      <c r="B51" s="375"/>
      <c r="C51" s="375"/>
      <c r="D51" s="377"/>
      <c r="E51" s="376" t="s">
        <v>60</v>
      </c>
      <c r="F51" s="375"/>
      <c r="G51" s="374"/>
    </row>
    <row r="52" spans="1:7" ht="15" customHeight="1" thickBot="1">
      <c r="A52" s="472" t="s">
        <v>790</v>
      </c>
      <c r="B52" s="471"/>
      <c r="C52" s="471"/>
      <c r="D52" s="470"/>
      <c r="E52" s="371">
        <v>9858085639</v>
      </c>
      <c r="F52" s="370"/>
      <c r="G52" s="369"/>
    </row>
    <row r="53" spans="1:7" ht="85.5" customHeight="1" thickBot="1">
      <c r="A53" s="368"/>
      <c r="B53" s="367"/>
      <c r="C53" s="367"/>
      <c r="D53" s="367"/>
      <c r="E53" s="367"/>
      <c r="F53" s="367"/>
      <c r="G53" s="366"/>
    </row>
    <row r="54" spans="1:7" ht="18" customHeight="1" thickBot="1">
      <c r="A54" s="365" t="s">
        <v>61</v>
      </c>
      <c r="B54" s="364"/>
      <c r="C54" s="364"/>
      <c r="D54" s="364"/>
      <c r="E54" s="364"/>
      <c r="F54" s="364"/>
      <c r="G54" s="363"/>
    </row>
  </sheetData>
  <mergeCells count="74">
    <mergeCell ref="A49:D49"/>
    <mergeCell ref="E49:G49"/>
    <mergeCell ref="A53:G53"/>
    <mergeCell ref="A54:G54"/>
    <mergeCell ref="A50:D50"/>
    <mergeCell ref="E50:G50"/>
    <mergeCell ref="A51:D51"/>
    <mergeCell ref="E51:G51"/>
    <mergeCell ref="A52:D52"/>
    <mergeCell ref="E52:G52"/>
    <mergeCell ref="A45:D45"/>
    <mergeCell ref="E45:G45"/>
    <mergeCell ref="A46:D46"/>
    <mergeCell ref="E46:G46"/>
    <mergeCell ref="A47:G47"/>
    <mergeCell ref="A48:G48"/>
    <mergeCell ref="A42:D42"/>
    <mergeCell ref="E42:G42"/>
    <mergeCell ref="A43:D43"/>
    <mergeCell ref="E43:G43"/>
    <mergeCell ref="A44:D44"/>
    <mergeCell ref="E44:G44"/>
    <mergeCell ref="F38:G38"/>
    <mergeCell ref="A39:D39"/>
    <mergeCell ref="E39:G39"/>
    <mergeCell ref="A40:D40"/>
    <mergeCell ref="E40:G40"/>
    <mergeCell ref="A41:D41"/>
    <mergeCell ref="E41:G41"/>
    <mergeCell ref="A32:B32"/>
    <mergeCell ref="A33:B33"/>
    <mergeCell ref="A34:G34"/>
    <mergeCell ref="A35:G35"/>
    <mergeCell ref="A36:G36"/>
    <mergeCell ref="F37:G37"/>
    <mergeCell ref="A28:B28"/>
    <mergeCell ref="C28:D28"/>
    <mergeCell ref="A29:B29"/>
    <mergeCell ref="C29:D29"/>
    <mergeCell ref="A30:G30"/>
    <mergeCell ref="A31:D31"/>
    <mergeCell ref="E31:G31"/>
    <mergeCell ref="A25:D25"/>
    <mergeCell ref="E25:G25"/>
    <mergeCell ref="A26:D26"/>
    <mergeCell ref="E26:G26"/>
    <mergeCell ref="A27:D27"/>
    <mergeCell ref="E27:G27"/>
    <mergeCell ref="E19:F19"/>
    <mergeCell ref="E20:F20"/>
    <mergeCell ref="A21:G21"/>
    <mergeCell ref="A22:G22"/>
    <mergeCell ref="A23:G23"/>
    <mergeCell ref="A24:G24"/>
    <mergeCell ref="B14:C14"/>
    <mergeCell ref="A15:E15"/>
    <mergeCell ref="F15:G15"/>
    <mergeCell ref="B16:C16"/>
    <mergeCell ref="B17:C17"/>
    <mergeCell ref="A18:D18"/>
    <mergeCell ref="E18:G18"/>
    <mergeCell ref="A10:D10"/>
    <mergeCell ref="E10:G10"/>
    <mergeCell ref="B11:D11"/>
    <mergeCell ref="F11:G11"/>
    <mergeCell ref="A12:G12"/>
    <mergeCell ref="B13:C13"/>
    <mergeCell ref="A5:G5"/>
    <mergeCell ref="A6:G6"/>
    <mergeCell ref="A7:G7"/>
    <mergeCell ref="A8:D8"/>
    <mergeCell ref="E8:F8"/>
    <mergeCell ref="A9:D9"/>
    <mergeCell ref="E9:F9"/>
  </mergeCells>
  <conditionalFormatting sqref="A38:E38">
    <cfRule type="containsText" dxfId="117" priority="1" operator="containsText" text="NO APLICA">
      <formula>NOT(ISERROR(SEARCH("NO APLICA",A38)))</formula>
    </cfRule>
    <cfRule type="cellIs" dxfId="116" priority="2" operator="greaterThan">
      <formula>1.2</formula>
    </cfRule>
    <cfRule type="cellIs" dxfId="115" priority="3" operator="lessThan">
      <formula>0.5</formula>
    </cfRule>
    <cfRule type="cellIs" dxfId="114" priority="4" operator="between">
      <formula>0.5</formula>
      <formula>0.7</formula>
    </cfRule>
    <cfRule type="cellIs" dxfId="113" priority="5" operator="greaterThan">
      <formula>0.7</formula>
    </cfRule>
  </conditionalFormatting>
  <hyperlinks>
    <hyperlink ref="A52" r:id="rId1" xr:uid="{B8E23EAD-6D0E-407E-899E-2A1F67025481}"/>
  </hyperlinks>
  <printOptions horizontalCentered="1"/>
  <pageMargins left="0.118110236220472" right="0.118110236220472" top="0.511811023622047" bottom="0" header="0.31496062992126" footer="0.31496062992126"/>
  <pageSetup paperSize="5" scale="72" fitToHeight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3.1.1.1.8.1'!A38:E38</xm:f>
              <xm:sqref>F38</xm:sqref>
            </x14:sparkline>
          </x14:sparklines>
        </x14:sparklineGroup>
      </x14:sparklineGroup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DC97A-28C3-4586-A840-E439FDCBADEC}">
  <dimension ref="A1:P54"/>
  <sheetViews>
    <sheetView showGridLines="0" view="pageBreakPreview" topLeftCell="A25" zoomScale="90" zoomScaleNormal="100" workbookViewId="0">
      <selection activeCell="E39" sqref="E39:G39"/>
    </sheetView>
  </sheetViews>
  <sheetFormatPr baseColWidth="10" defaultColWidth="11.42578125" defaultRowHeight="14.25"/>
  <cols>
    <col min="1" max="1" width="14.85546875" style="362" customWidth="1"/>
    <col min="2" max="3" width="11.42578125" style="362"/>
    <col min="4" max="4" width="18.85546875" style="362" customWidth="1"/>
    <col min="5" max="5" width="15.28515625" style="362" customWidth="1"/>
    <col min="6" max="6" width="27" style="362" customWidth="1"/>
    <col min="7" max="7" width="17.85546875" style="362" customWidth="1"/>
    <col min="8" max="8" width="64" style="362" customWidth="1"/>
    <col min="9" max="16384" width="11.42578125" style="362"/>
  </cols>
  <sheetData>
    <row r="1" spans="1:16" ht="9" customHeight="1" thickBot="1"/>
    <row r="2" spans="1:16" ht="37.5" customHeight="1">
      <c r="A2" s="469"/>
      <c r="B2" s="468"/>
      <c r="C2" s="468"/>
      <c r="D2" s="468"/>
      <c r="E2" s="468"/>
      <c r="F2" s="468"/>
      <c r="G2" s="467"/>
    </row>
    <row r="3" spans="1:16" ht="37.5" customHeight="1">
      <c r="A3" s="466"/>
      <c r="B3" s="464"/>
      <c r="C3" s="464"/>
      <c r="D3" s="464"/>
      <c r="E3" s="464"/>
      <c r="F3" s="464"/>
      <c r="G3" s="465"/>
      <c r="H3" s="464"/>
    </row>
    <row r="4" spans="1:16" ht="6.75" customHeight="1" thickBot="1">
      <c r="A4" s="463"/>
      <c r="B4" s="462"/>
      <c r="C4" s="462"/>
      <c r="D4" s="462"/>
      <c r="E4" s="462"/>
      <c r="F4" s="462"/>
      <c r="G4" s="461"/>
    </row>
    <row r="5" spans="1:16" ht="27" customHeight="1" thickBot="1">
      <c r="A5" s="460" t="s">
        <v>107</v>
      </c>
      <c r="B5" s="459"/>
      <c r="C5" s="459"/>
      <c r="D5" s="459"/>
      <c r="E5" s="459"/>
      <c r="F5" s="459"/>
      <c r="G5" s="458"/>
      <c r="I5" s="457"/>
      <c r="J5" s="457"/>
      <c r="K5" s="457"/>
      <c r="L5" s="457"/>
      <c r="M5" s="457"/>
      <c r="N5" s="457"/>
      <c r="O5" s="457"/>
      <c r="P5" s="457"/>
    </row>
    <row r="6" spans="1:16" ht="18.95" customHeight="1">
      <c r="A6" s="378" t="s">
        <v>0</v>
      </c>
      <c r="B6" s="375"/>
      <c r="C6" s="375"/>
      <c r="D6" s="375"/>
      <c r="E6" s="375"/>
      <c r="F6" s="375"/>
      <c r="G6" s="374"/>
      <c r="I6" s="457"/>
      <c r="J6" s="457"/>
      <c r="K6" s="457"/>
      <c r="L6" s="457"/>
      <c r="M6" s="457"/>
      <c r="N6" s="457"/>
      <c r="O6" s="457"/>
      <c r="P6" s="457"/>
    </row>
    <row r="7" spans="1:16" ht="18.95" customHeight="1">
      <c r="A7" s="456" t="s">
        <v>829</v>
      </c>
      <c r="B7" s="455"/>
      <c r="C7" s="455"/>
      <c r="D7" s="455"/>
      <c r="E7" s="455"/>
      <c r="F7" s="455"/>
      <c r="G7" s="454"/>
      <c r="I7" s="450"/>
      <c r="J7" s="450"/>
      <c r="K7" s="450"/>
      <c r="L7" s="450"/>
      <c r="M7" s="450"/>
      <c r="N7" s="450"/>
      <c r="O7" s="450"/>
      <c r="P7" s="450"/>
    </row>
    <row r="8" spans="1:16" ht="21" customHeight="1">
      <c r="A8" s="453" t="s">
        <v>117</v>
      </c>
      <c r="B8" s="429"/>
      <c r="C8" s="429"/>
      <c r="D8" s="429"/>
      <c r="E8" s="376" t="s">
        <v>77</v>
      </c>
      <c r="F8" s="377"/>
      <c r="G8" s="477" t="s">
        <v>1</v>
      </c>
      <c r="I8" s="449"/>
      <c r="J8" s="449"/>
      <c r="K8" s="449"/>
      <c r="L8" s="449"/>
      <c r="M8" s="449"/>
      <c r="N8" s="449"/>
      <c r="O8" s="449"/>
      <c r="P8" s="449"/>
    </row>
    <row r="9" spans="1:16" ht="44.25" customHeight="1">
      <c r="A9" s="452" t="s">
        <v>363</v>
      </c>
      <c r="B9" s="387"/>
      <c r="C9" s="387"/>
      <c r="D9" s="387"/>
      <c r="E9" s="387" t="s">
        <v>808</v>
      </c>
      <c r="F9" s="387"/>
      <c r="G9" s="451" t="s">
        <v>717</v>
      </c>
      <c r="I9" s="450"/>
      <c r="J9" s="450"/>
      <c r="K9" s="450"/>
      <c r="L9" s="450"/>
      <c r="M9" s="450"/>
      <c r="N9" s="450"/>
      <c r="O9" s="450"/>
      <c r="P9" s="450"/>
    </row>
    <row r="10" spans="1:16" ht="24" customHeight="1">
      <c r="A10" s="378" t="s">
        <v>2</v>
      </c>
      <c r="B10" s="375"/>
      <c r="C10" s="375"/>
      <c r="D10" s="377"/>
      <c r="E10" s="376" t="s">
        <v>3</v>
      </c>
      <c r="F10" s="375"/>
      <c r="G10" s="374"/>
      <c r="I10" s="449"/>
      <c r="J10" s="449"/>
      <c r="K10" s="449"/>
      <c r="L10" s="449"/>
      <c r="M10" s="449"/>
      <c r="N10" s="449"/>
      <c r="O10" s="449"/>
      <c r="P10" s="449"/>
    </row>
    <row r="11" spans="1:16" ht="72" customHeight="1">
      <c r="A11" s="434" t="s">
        <v>75</v>
      </c>
      <c r="B11" s="448" t="s">
        <v>76</v>
      </c>
      <c r="C11" s="447"/>
      <c r="D11" s="446"/>
      <c r="E11" s="418" t="s">
        <v>806</v>
      </c>
      <c r="F11" s="387" t="s">
        <v>805</v>
      </c>
      <c r="G11" s="445"/>
    </row>
    <row r="12" spans="1:16" ht="17.100000000000001" customHeight="1">
      <c r="A12" s="378" t="s">
        <v>4</v>
      </c>
      <c r="B12" s="375"/>
      <c r="C12" s="375"/>
      <c r="D12" s="375"/>
      <c r="E12" s="375"/>
      <c r="F12" s="375"/>
      <c r="G12" s="374"/>
    </row>
    <row r="13" spans="1:16" ht="25.5" customHeight="1">
      <c r="A13" s="431" t="s">
        <v>5</v>
      </c>
      <c r="B13" s="376" t="s">
        <v>6</v>
      </c>
      <c r="C13" s="377"/>
      <c r="D13" s="420" t="s">
        <v>7</v>
      </c>
      <c r="E13" s="420" t="s">
        <v>8</v>
      </c>
      <c r="F13" s="420" t="s">
        <v>9</v>
      </c>
      <c r="G13" s="428" t="s">
        <v>10</v>
      </c>
    </row>
    <row r="14" spans="1:16" ht="18.95" customHeight="1">
      <c r="A14" s="427" t="s">
        <v>98</v>
      </c>
      <c r="B14" s="444" t="s">
        <v>804</v>
      </c>
      <c r="C14" s="443"/>
      <c r="D14" s="426" t="s">
        <v>178</v>
      </c>
      <c r="E14" s="426" t="s">
        <v>682</v>
      </c>
      <c r="F14" s="426" t="s">
        <v>803</v>
      </c>
      <c r="G14" s="424" t="s">
        <v>11</v>
      </c>
    </row>
    <row r="15" spans="1:16" ht="16.5" customHeight="1">
      <c r="A15" s="442" t="s">
        <v>12</v>
      </c>
      <c r="B15" s="441"/>
      <c r="C15" s="441"/>
      <c r="D15" s="441"/>
      <c r="E15" s="440"/>
      <c r="F15" s="376" t="s">
        <v>13</v>
      </c>
      <c r="G15" s="374"/>
    </row>
    <row r="16" spans="1:16" ht="16.5" customHeight="1">
      <c r="A16" s="439" t="s">
        <v>14</v>
      </c>
      <c r="B16" s="438" t="s">
        <v>15</v>
      </c>
      <c r="C16" s="437"/>
      <c r="D16" s="436" t="s">
        <v>16</v>
      </c>
      <c r="E16" s="420" t="s">
        <v>7</v>
      </c>
      <c r="F16" s="435" t="s">
        <v>17</v>
      </c>
      <c r="G16" s="428" t="s">
        <v>18</v>
      </c>
    </row>
    <row r="17" spans="1:7" ht="21" customHeight="1">
      <c r="A17" s="434" t="s">
        <v>19</v>
      </c>
      <c r="B17" s="381" t="s">
        <v>802</v>
      </c>
      <c r="C17" s="382"/>
      <c r="D17" s="418" t="s">
        <v>180</v>
      </c>
      <c r="E17" s="418" t="s">
        <v>131</v>
      </c>
      <c r="F17" s="433" t="s">
        <v>19</v>
      </c>
      <c r="G17" s="432" t="s">
        <v>179</v>
      </c>
    </row>
    <row r="18" spans="1:7" ht="30.95" customHeight="1">
      <c r="A18" s="378" t="s">
        <v>66</v>
      </c>
      <c r="B18" s="375"/>
      <c r="C18" s="375"/>
      <c r="D18" s="377"/>
      <c r="E18" s="376" t="s">
        <v>20</v>
      </c>
      <c r="F18" s="375"/>
      <c r="G18" s="374"/>
    </row>
    <row r="19" spans="1:7" ht="47.1" customHeight="1">
      <c r="A19" s="431" t="s">
        <v>21</v>
      </c>
      <c r="B19" s="420" t="s">
        <v>22</v>
      </c>
      <c r="C19" s="430" t="s">
        <v>67</v>
      </c>
      <c r="D19" s="420" t="s">
        <v>68</v>
      </c>
      <c r="E19" s="429" t="s">
        <v>23</v>
      </c>
      <c r="F19" s="429"/>
      <c r="G19" s="428" t="s">
        <v>24</v>
      </c>
    </row>
    <row r="20" spans="1:7" ht="18" customHeight="1">
      <c r="A20" s="427" t="s">
        <v>65</v>
      </c>
      <c r="B20" s="426" t="s">
        <v>25</v>
      </c>
      <c r="C20" s="426" t="s">
        <v>682</v>
      </c>
      <c r="D20" s="426" t="s">
        <v>25</v>
      </c>
      <c r="E20" s="425" t="s">
        <v>98</v>
      </c>
      <c r="F20" s="425"/>
      <c r="G20" s="424" t="s">
        <v>98</v>
      </c>
    </row>
    <row r="21" spans="1:7" ht="15.75" customHeight="1">
      <c r="A21" s="378" t="s">
        <v>26</v>
      </c>
      <c r="B21" s="375"/>
      <c r="C21" s="375"/>
      <c r="D21" s="375"/>
      <c r="E21" s="375"/>
      <c r="F21" s="375"/>
      <c r="G21" s="374"/>
    </row>
    <row r="22" spans="1:7" ht="21.6" customHeight="1">
      <c r="A22" s="383" t="s">
        <v>828</v>
      </c>
      <c r="B22" s="380"/>
      <c r="C22" s="380"/>
      <c r="D22" s="380"/>
      <c r="E22" s="380"/>
      <c r="F22" s="380"/>
      <c r="G22" s="379"/>
    </row>
    <row r="23" spans="1:7" ht="15.75" customHeight="1">
      <c r="A23" s="378" t="s">
        <v>27</v>
      </c>
      <c r="B23" s="375"/>
      <c r="C23" s="375"/>
      <c r="D23" s="375"/>
      <c r="E23" s="375"/>
      <c r="F23" s="375"/>
      <c r="G23" s="374"/>
    </row>
    <row r="24" spans="1:7" ht="21.75" customHeight="1">
      <c r="A24" s="383" t="s">
        <v>827</v>
      </c>
      <c r="B24" s="380"/>
      <c r="C24" s="380"/>
      <c r="D24" s="380"/>
      <c r="E24" s="380"/>
      <c r="F24" s="380"/>
      <c r="G24" s="379"/>
    </row>
    <row r="25" spans="1:7" ht="15.75" customHeight="1">
      <c r="A25" s="378" t="s">
        <v>28</v>
      </c>
      <c r="B25" s="375"/>
      <c r="C25" s="375"/>
      <c r="D25" s="377"/>
      <c r="E25" s="376" t="s">
        <v>29</v>
      </c>
      <c r="F25" s="375"/>
      <c r="G25" s="374"/>
    </row>
    <row r="26" spans="1:7">
      <c r="A26" s="383" t="s">
        <v>81</v>
      </c>
      <c r="B26" s="380"/>
      <c r="C26" s="380"/>
      <c r="D26" s="382"/>
      <c r="E26" s="381" t="s">
        <v>84</v>
      </c>
      <c r="F26" s="380"/>
      <c r="G26" s="379"/>
    </row>
    <row r="27" spans="1:7">
      <c r="A27" s="378" t="s">
        <v>30</v>
      </c>
      <c r="B27" s="375"/>
      <c r="C27" s="375"/>
      <c r="D27" s="377"/>
      <c r="E27" s="376" t="s">
        <v>31</v>
      </c>
      <c r="F27" s="375"/>
      <c r="G27" s="374"/>
    </row>
    <row r="28" spans="1:7" ht="15.95" customHeight="1">
      <c r="A28" s="378" t="s">
        <v>32</v>
      </c>
      <c r="B28" s="377"/>
      <c r="C28" s="376" t="s">
        <v>33</v>
      </c>
      <c r="D28" s="377"/>
      <c r="E28" s="420" t="s">
        <v>32</v>
      </c>
      <c r="F28" s="420" t="s">
        <v>34</v>
      </c>
      <c r="G28" s="419" t="s">
        <v>33</v>
      </c>
    </row>
    <row r="29" spans="1:7">
      <c r="A29" s="381">
        <v>3400</v>
      </c>
      <c r="B29" s="382"/>
      <c r="C29" s="381">
        <v>2021</v>
      </c>
      <c r="D29" s="382"/>
      <c r="E29" s="418">
        <v>4200</v>
      </c>
      <c r="F29" s="476">
        <f>(E29/A29)-1</f>
        <v>0.23529411764705888</v>
      </c>
      <c r="G29" s="473">
        <v>2024</v>
      </c>
    </row>
    <row r="30" spans="1:7" ht="19.5" customHeight="1" thickBot="1">
      <c r="A30" s="415" t="s">
        <v>35</v>
      </c>
      <c r="B30" s="414"/>
      <c r="C30" s="414"/>
      <c r="D30" s="414"/>
      <c r="E30" s="414"/>
      <c r="F30" s="414"/>
      <c r="G30" s="413"/>
    </row>
    <row r="31" spans="1:7" ht="24" customHeight="1" thickBot="1">
      <c r="A31" s="392" t="s">
        <v>70</v>
      </c>
      <c r="B31" s="395"/>
      <c r="C31" s="395"/>
      <c r="D31" s="391"/>
      <c r="E31" s="392" t="s">
        <v>79</v>
      </c>
      <c r="F31" s="395"/>
      <c r="G31" s="391"/>
    </row>
    <row r="32" spans="1:7" ht="26.1" customHeight="1">
      <c r="A32" s="412" t="s">
        <v>36</v>
      </c>
      <c r="B32" s="411"/>
      <c r="C32" s="410" t="s">
        <v>37</v>
      </c>
      <c r="D32" s="409" t="s">
        <v>38</v>
      </c>
      <c r="E32" s="408" t="s">
        <v>36</v>
      </c>
      <c r="F32" s="407" t="s">
        <v>37</v>
      </c>
      <c r="G32" s="406" t="s">
        <v>38</v>
      </c>
    </row>
    <row r="33" spans="1:8" ht="45.95" customHeight="1">
      <c r="A33" s="405" t="s">
        <v>238</v>
      </c>
      <c r="B33" s="404"/>
      <c r="C33" s="402" t="s">
        <v>71</v>
      </c>
      <c r="D33" s="402" t="s">
        <v>237</v>
      </c>
      <c r="E33" s="403" t="s">
        <v>72</v>
      </c>
      <c r="F33" s="402" t="s">
        <v>73</v>
      </c>
      <c r="G33" s="401" t="s">
        <v>74</v>
      </c>
      <c r="H33" s="400"/>
    </row>
    <row r="34" spans="1:8" ht="15" customHeight="1">
      <c r="A34" s="378" t="s">
        <v>39</v>
      </c>
      <c r="B34" s="375"/>
      <c r="C34" s="399"/>
      <c r="D34" s="399"/>
      <c r="E34" s="399"/>
      <c r="F34" s="399"/>
      <c r="G34" s="374"/>
    </row>
    <row r="35" spans="1:8" ht="114.75" customHeight="1" thickBot="1">
      <c r="A35" s="398" t="s">
        <v>826</v>
      </c>
      <c r="B35" s="397"/>
      <c r="C35" s="397"/>
      <c r="D35" s="397"/>
      <c r="E35" s="397"/>
      <c r="F35" s="397"/>
      <c r="G35" s="396"/>
    </row>
    <row r="36" spans="1:8" ht="20.100000000000001" customHeight="1" thickBot="1">
      <c r="A36" s="392" t="s">
        <v>40</v>
      </c>
      <c r="B36" s="395"/>
      <c r="C36" s="395"/>
      <c r="D36" s="395"/>
      <c r="E36" s="395"/>
      <c r="F36" s="395"/>
      <c r="G36" s="391"/>
    </row>
    <row r="37" spans="1:8" ht="27.95" customHeight="1" thickBot="1">
      <c r="A37" s="393" t="s">
        <v>41</v>
      </c>
      <c r="B37" s="393" t="s">
        <v>42</v>
      </c>
      <c r="C37" s="394" t="s">
        <v>43</v>
      </c>
      <c r="D37" s="393" t="s">
        <v>44</v>
      </c>
      <c r="E37" s="393" t="s">
        <v>45</v>
      </c>
      <c r="F37" s="392" t="s">
        <v>46</v>
      </c>
      <c r="G37" s="391"/>
    </row>
    <row r="38" spans="1:8" ht="38.1" customHeight="1" thickBot="1">
      <c r="A38" s="390">
        <v>1.0781000000000001</v>
      </c>
      <c r="B38" s="390">
        <v>1.1486000000000001</v>
      </c>
      <c r="C38" s="390">
        <v>1.08</v>
      </c>
      <c r="D38" s="390"/>
      <c r="E38" s="390">
        <v>0.82669999999999999</v>
      </c>
      <c r="F38" s="389"/>
      <c r="G38" s="388"/>
    </row>
    <row r="39" spans="1:8" ht="14.1" customHeight="1">
      <c r="A39" s="378" t="s">
        <v>48</v>
      </c>
      <c r="B39" s="375"/>
      <c r="C39" s="375"/>
      <c r="D39" s="377"/>
      <c r="E39" s="376" t="s">
        <v>49</v>
      </c>
      <c r="F39" s="375"/>
      <c r="G39" s="374"/>
    </row>
    <row r="40" spans="1:8" ht="14.1" customHeight="1">
      <c r="A40" s="383" t="s">
        <v>825</v>
      </c>
      <c r="B40" s="380"/>
      <c r="C40" s="380"/>
      <c r="D40" s="382"/>
      <c r="E40" s="381" t="s">
        <v>824</v>
      </c>
      <c r="F40" s="380"/>
      <c r="G40" s="379"/>
    </row>
    <row r="41" spans="1:8" ht="17.100000000000001" customHeight="1">
      <c r="A41" s="378" t="s">
        <v>50</v>
      </c>
      <c r="B41" s="375"/>
      <c r="C41" s="375"/>
      <c r="D41" s="377"/>
      <c r="E41" s="376" t="s">
        <v>51</v>
      </c>
      <c r="F41" s="375"/>
      <c r="G41" s="374"/>
    </row>
    <row r="42" spans="1:8" ht="18.75" customHeight="1">
      <c r="A42" s="383" t="s">
        <v>821</v>
      </c>
      <c r="B42" s="380"/>
      <c r="C42" s="380"/>
      <c r="D42" s="382"/>
      <c r="E42" s="381" t="s">
        <v>820</v>
      </c>
      <c r="F42" s="380"/>
      <c r="G42" s="379"/>
    </row>
    <row r="43" spans="1:8" ht="15" customHeight="1">
      <c r="A43" s="378" t="s">
        <v>52</v>
      </c>
      <c r="B43" s="375"/>
      <c r="C43" s="375"/>
      <c r="D43" s="377"/>
      <c r="E43" s="376" t="s">
        <v>53</v>
      </c>
      <c r="F43" s="375"/>
      <c r="G43" s="374"/>
    </row>
    <row r="44" spans="1:8" ht="22.5" customHeight="1">
      <c r="A44" s="383" t="s">
        <v>823</v>
      </c>
      <c r="B44" s="380"/>
      <c r="C44" s="380"/>
      <c r="D44" s="382"/>
      <c r="E44" s="381" t="s">
        <v>822</v>
      </c>
      <c r="F44" s="380"/>
      <c r="G44" s="379"/>
    </row>
    <row r="45" spans="1:8" ht="24" customHeight="1">
      <c r="A45" s="378" t="s">
        <v>54</v>
      </c>
      <c r="B45" s="375"/>
      <c r="C45" s="375"/>
      <c r="D45" s="377"/>
      <c r="E45" s="376" t="s">
        <v>55</v>
      </c>
      <c r="F45" s="375"/>
      <c r="G45" s="374"/>
    </row>
    <row r="46" spans="1:8" ht="21" customHeight="1">
      <c r="A46" s="381" t="s">
        <v>821</v>
      </c>
      <c r="B46" s="380"/>
      <c r="C46" s="380"/>
      <c r="D46" s="380"/>
      <c r="E46" s="381" t="s">
        <v>820</v>
      </c>
      <c r="F46" s="380"/>
      <c r="G46" s="379"/>
    </row>
    <row r="47" spans="1:8" ht="14.1" customHeight="1">
      <c r="A47" s="386" t="s">
        <v>56</v>
      </c>
      <c r="B47" s="385"/>
      <c r="C47" s="385"/>
      <c r="D47" s="385"/>
      <c r="E47" s="385"/>
      <c r="F47" s="385"/>
      <c r="G47" s="384"/>
    </row>
    <row r="48" spans="1:8" ht="23.25" customHeight="1">
      <c r="A48" s="383" t="s">
        <v>793</v>
      </c>
      <c r="B48" s="380"/>
      <c r="C48" s="380"/>
      <c r="D48" s="380"/>
      <c r="E48" s="380"/>
      <c r="F48" s="380"/>
      <c r="G48" s="379"/>
    </row>
    <row r="49" spans="1:7" ht="16.5" customHeight="1">
      <c r="A49" s="378" t="s">
        <v>57</v>
      </c>
      <c r="B49" s="375"/>
      <c r="C49" s="375"/>
      <c r="D49" s="377"/>
      <c r="E49" s="376" t="s">
        <v>58</v>
      </c>
      <c r="F49" s="375"/>
      <c r="G49" s="374"/>
    </row>
    <row r="50" spans="1:7" ht="18.95" customHeight="1">
      <c r="A50" s="383" t="s">
        <v>792</v>
      </c>
      <c r="B50" s="380"/>
      <c r="C50" s="380"/>
      <c r="D50" s="382"/>
      <c r="E50" s="381" t="s">
        <v>791</v>
      </c>
      <c r="F50" s="380"/>
      <c r="G50" s="379"/>
    </row>
    <row r="51" spans="1:7" ht="16.5" customHeight="1">
      <c r="A51" s="378" t="s">
        <v>59</v>
      </c>
      <c r="B51" s="375"/>
      <c r="C51" s="375"/>
      <c r="D51" s="377"/>
      <c r="E51" s="376" t="s">
        <v>60</v>
      </c>
      <c r="F51" s="375"/>
      <c r="G51" s="374"/>
    </row>
    <row r="52" spans="1:7" ht="15" customHeight="1" thickBot="1">
      <c r="A52" s="472" t="s">
        <v>790</v>
      </c>
      <c r="B52" s="471"/>
      <c r="C52" s="471"/>
      <c r="D52" s="470"/>
      <c r="E52" s="371">
        <v>9858085639</v>
      </c>
      <c r="F52" s="370"/>
      <c r="G52" s="369"/>
    </row>
    <row r="53" spans="1:7" ht="90" customHeight="1" thickBot="1">
      <c r="A53" s="368"/>
      <c r="B53" s="367"/>
      <c r="C53" s="367"/>
      <c r="D53" s="367"/>
      <c r="E53" s="367"/>
      <c r="F53" s="367"/>
      <c r="G53" s="366"/>
    </row>
    <row r="54" spans="1:7" ht="18" customHeight="1" thickBot="1">
      <c r="A54" s="365" t="s">
        <v>61</v>
      </c>
      <c r="B54" s="364"/>
      <c r="C54" s="364"/>
      <c r="D54" s="364"/>
      <c r="E54" s="364"/>
      <c r="F54" s="364"/>
      <c r="G54" s="363"/>
    </row>
  </sheetData>
  <mergeCells count="74">
    <mergeCell ref="A49:D49"/>
    <mergeCell ref="E49:G49"/>
    <mergeCell ref="A53:G53"/>
    <mergeCell ref="A54:G54"/>
    <mergeCell ref="A50:D50"/>
    <mergeCell ref="E50:G50"/>
    <mergeCell ref="A51:D51"/>
    <mergeCell ref="E51:G51"/>
    <mergeCell ref="A52:D52"/>
    <mergeCell ref="E52:G52"/>
    <mergeCell ref="A45:D45"/>
    <mergeCell ref="E45:G45"/>
    <mergeCell ref="A46:D46"/>
    <mergeCell ref="E46:G46"/>
    <mergeCell ref="A47:G47"/>
    <mergeCell ref="A48:G48"/>
    <mergeCell ref="A42:D42"/>
    <mergeCell ref="E42:G42"/>
    <mergeCell ref="A43:D43"/>
    <mergeCell ref="E43:G43"/>
    <mergeCell ref="A44:D44"/>
    <mergeCell ref="E44:G44"/>
    <mergeCell ref="F38:G38"/>
    <mergeCell ref="A39:D39"/>
    <mergeCell ref="E39:G39"/>
    <mergeCell ref="A40:D40"/>
    <mergeCell ref="E40:G40"/>
    <mergeCell ref="A41:D41"/>
    <mergeCell ref="E41:G41"/>
    <mergeCell ref="A32:B32"/>
    <mergeCell ref="A33:B33"/>
    <mergeCell ref="A34:G34"/>
    <mergeCell ref="A35:G35"/>
    <mergeCell ref="A36:G36"/>
    <mergeCell ref="F37:G37"/>
    <mergeCell ref="A28:B28"/>
    <mergeCell ref="C28:D28"/>
    <mergeCell ref="A29:B29"/>
    <mergeCell ref="C29:D29"/>
    <mergeCell ref="A30:G30"/>
    <mergeCell ref="A31:D31"/>
    <mergeCell ref="E31:G31"/>
    <mergeCell ref="A25:D25"/>
    <mergeCell ref="E25:G25"/>
    <mergeCell ref="A26:D26"/>
    <mergeCell ref="E26:G26"/>
    <mergeCell ref="A27:D27"/>
    <mergeCell ref="E27:G27"/>
    <mergeCell ref="E19:F19"/>
    <mergeCell ref="E20:F20"/>
    <mergeCell ref="A21:G21"/>
    <mergeCell ref="A22:G22"/>
    <mergeCell ref="A23:G23"/>
    <mergeCell ref="A24:G24"/>
    <mergeCell ref="B14:C14"/>
    <mergeCell ref="A15:E15"/>
    <mergeCell ref="F15:G15"/>
    <mergeCell ref="B16:C16"/>
    <mergeCell ref="B17:C17"/>
    <mergeCell ref="A18:D18"/>
    <mergeCell ref="E18:G18"/>
    <mergeCell ref="A10:D10"/>
    <mergeCell ref="E10:G10"/>
    <mergeCell ref="B11:D11"/>
    <mergeCell ref="F11:G11"/>
    <mergeCell ref="A12:G12"/>
    <mergeCell ref="B13:C13"/>
    <mergeCell ref="A5:G5"/>
    <mergeCell ref="A6:G6"/>
    <mergeCell ref="A7:G7"/>
    <mergeCell ref="A8:D8"/>
    <mergeCell ref="E8:F8"/>
    <mergeCell ref="A9:D9"/>
    <mergeCell ref="E9:F9"/>
  </mergeCells>
  <conditionalFormatting sqref="A38:E38">
    <cfRule type="containsText" dxfId="112" priority="1" operator="containsText" text="NO APLICA">
      <formula>NOT(ISERROR(SEARCH("NO APLICA",A38)))</formula>
    </cfRule>
    <cfRule type="cellIs" dxfId="111" priority="2" operator="greaterThan">
      <formula>1.2</formula>
    </cfRule>
    <cfRule type="cellIs" dxfId="110" priority="3" operator="lessThan">
      <formula>0.5</formula>
    </cfRule>
    <cfRule type="cellIs" dxfId="109" priority="4" operator="between">
      <formula>0.5</formula>
      <formula>0.7</formula>
    </cfRule>
    <cfRule type="cellIs" dxfId="108" priority="5" operator="greaterThan">
      <formula>0.7</formula>
    </cfRule>
  </conditionalFormatting>
  <hyperlinks>
    <hyperlink ref="A52" r:id="rId1" xr:uid="{FDE37928-3AC7-4F15-BBB7-ECC25474DE64}"/>
  </hyperlinks>
  <printOptions horizontalCentered="1"/>
  <pageMargins left="0.31496062992126" right="0.31496062992126" top="0.511811023622047" bottom="0" header="0.31496062992126" footer="0.31496062992126"/>
  <pageSetup paperSize="5" scale="72" fitToHeight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3.1.1.1.8.2'!A38:E38</xm:f>
              <xm:sqref>F38</xm:sqref>
            </x14:sparkline>
          </x14:sparklines>
        </x14:sparklineGroup>
      </x14:sparklineGroup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0215E-9F83-48B9-8EF0-331E04CF379E}">
  <dimension ref="A1:P54"/>
  <sheetViews>
    <sheetView showGridLines="0" view="pageBreakPreview" topLeftCell="A35" zoomScale="93" zoomScaleNormal="100" workbookViewId="0">
      <selection activeCell="E39" sqref="E39:G39"/>
    </sheetView>
  </sheetViews>
  <sheetFormatPr baseColWidth="10" defaultColWidth="11.42578125" defaultRowHeight="14.25"/>
  <cols>
    <col min="1" max="1" width="11.42578125" style="362"/>
    <col min="2" max="2" width="15.28515625" style="362" customWidth="1"/>
    <col min="3" max="3" width="16.28515625" style="362" customWidth="1"/>
    <col min="4" max="4" width="18.140625" style="362" customWidth="1"/>
    <col min="5" max="5" width="13.28515625" style="362" customWidth="1"/>
    <col min="6" max="6" width="30.140625" style="362" customWidth="1"/>
    <col min="7" max="7" width="21.85546875" style="362" customWidth="1"/>
    <col min="8" max="8" width="64" style="362" customWidth="1"/>
    <col min="9" max="16384" width="11.42578125" style="362"/>
  </cols>
  <sheetData>
    <row r="1" spans="1:16" ht="6.95" customHeight="1" thickBot="1"/>
    <row r="2" spans="1:16" ht="37.5" customHeight="1">
      <c r="A2" s="469"/>
      <c r="B2" s="468"/>
      <c r="C2" s="468"/>
      <c r="D2" s="468"/>
      <c r="E2" s="468"/>
      <c r="F2" s="468"/>
      <c r="G2" s="467"/>
    </row>
    <row r="3" spans="1:16" ht="37.5" customHeight="1">
      <c r="A3" s="466"/>
      <c r="B3" s="464"/>
      <c r="C3" s="464"/>
      <c r="D3" s="464"/>
      <c r="E3" s="464"/>
      <c r="F3" s="464"/>
      <c r="G3" s="465"/>
      <c r="H3" s="464"/>
    </row>
    <row r="4" spans="1:16" ht="6.75" customHeight="1" thickBot="1">
      <c r="A4" s="463"/>
      <c r="B4" s="462"/>
      <c r="C4" s="462"/>
      <c r="D4" s="462"/>
      <c r="E4" s="462"/>
      <c r="F4" s="462"/>
      <c r="G4" s="461"/>
    </row>
    <row r="5" spans="1:16" ht="27" customHeight="1" thickBot="1">
      <c r="A5" s="460" t="s">
        <v>761</v>
      </c>
      <c r="B5" s="459"/>
      <c r="C5" s="459"/>
      <c r="D5" s="459"/>
      <c r="E5" s="459"/>
      <c r="F5" s="459"/>
      <c r="G5" s="458"/>
      <c r="I5" s="457"/>
      <c r="J5" s="457"/>
      <c r="K5" s="457"/>
      <c r="L5" s="457"/>
      <c r="M5" s="457"/>
      <c r="N5" s="457"/>
      <c r="O5" s="457"/>
      <c r="P5" s="457"/>
    </row>
    <row r="6" spans="1:16" ht="18.95" customHeight="1">
      <c r="A6" s="378" t="s">
        <v>0</v>
      </c>
      <c r="B6" s="375"/>
      <c r="C6" s="375"/>
      <c r="D6" s="375"/>
      <c r="E6" s="375"/>
      <c r="F6" s="375"/>
      <c r="G6" s="374"/>
      <c r="I6" s="457"/>
      <c r="J6" s="457"/>
      <c r="K6" s="457"/>
      <c r="L6" s="457"/>
      <c r="M6" s="457"/>
      <c r="N6" s="457"/>
      <c r="O6" s="457"/>
      <c r="P6" s="457"/>
    </row>
    <row r="7" spans="1:16" ht="18.95" customHeight="1">
      <c r="A7" s="456" t="s">
        <v>839</v>
      </c>
      <c r="B7" s="455"/>
      <c r="C7" s="455"/>
      <c r="D7" s="455"/>
      <c r="E7" s="455"/>
      <c r="F7" s="455"/>
      <c r="G7" s="454"/>
      <c r="I7" s="450"/>
      <c r="J7" s="450"/>
      <c r="K7" s="450"/>
      <c r="L7" s="450"/>
      <c r="M7" s="450"/>
      <c r="N7" s="450"/>
      <c r="O7" s="450"/>
      <c r="P7" s="450"/>
    </row>
    <row r="8" spans="1:16" ht="21" customHeight="1">
      <c r="A8" s="453" t="s">
        <v>117</v>
      </c>
      <c r="B8" s="429"/>
      <c r="C8" s="429"/>
      <c r="D8" s="429"/>
      <c r="E8" s="376" t="s">
        <v>77</v>
      </c>
      <c r="F8" s="377"/>
      <c r="G8" s="420" t="s">
        <v>1</v>
      </c>
      <c r="I8" s="449"/>
      <c r="J8" s="449"/>
      <c r="K8" s="449"/>
      <c r="L8" s="449"/>
      <c r="M8" s="449"/>
      <c r="N8" s="449"/>
      <c r="O8" s="449"/>
      <c r="P8" s="449"/>
    </row>
    <row r="9" spans="1:16" ht="39.75" customHeight="1">
      <c r="A9" s="452" t="s">
        <v>363</v>
      </c>
      <c r="B9" s="387"/>
      <c r="C9" s="387"/>
      <c r="D9" s="387"/>
      <c r="E9" s="387" t="s">
        <v>808</v>
      </c>
      <c r="F9" s="387"/>
      <c r="G9" s="451" t="s">
        <v>717</v>
      </c>
      <c r="I9" s="450"/>
      <c r="J9" s="450"/>
      <c r="K9" s="450"/>
      <c r="L9" s="450"/>
      <c r="M9" s="450"/>
      <c r="N9" s="450"/>
      <c r="O9" s="450"/>
      <c r="P9" s="450"/>
    </row>
    <row r="10" spans="1:16" ht="24" customHeight="1">
      <c r="A10" s="378" t="s">
        <v>2</v>
      </c>
      <c r="B10" s="375"/>
      <c r="C10" s="375"/>
      <c r="D10" s="377"/>
      <c r="E10" s="376" t="s">
        <v>3</v>
      </c>
      <c r="F10" s="375"/>
      <c r="G10" s="374"/>
      <c r="I10" s="449"/>
      <c r="J10" s="449"/>
      <c r="K10" s="449"/>
      <c r="L10" s="449"/>
      <c r="M10" s="449"/>
      <c r="N10" s="449"/>
      <c r="O10" s="449"/>
      <c r="P10" s="449"/>
    </row>
    <row r="11" spans="1:16" ht="64.5" customHeight="1">
      <c r="A11" s="434" t="s">
        <v>75</v>
      </c>
      <c r="B11" s="448" t="s">
        <v>76</v>
      </c>
      <c r="C11" s="447"/>
      <c r="D11" s="446"/>
      <c r="E11" s="418" t="s">
        <v>806</v>
      </c>
      <c r="F11" s="387" t="s">
        <v>805</v>
      </c>
      <c r="G11" s="445"/>
    </row>
    <row r="12" spans="1:16" ht="17.100000000000001" customHeight="1">
      <c r="A12" s="378" t="s">
        <v>4</v>
      </c>
      <c r="B12" s="375"/>
      <c r="C12" s="375"/>
      <c r="D12" s="375"/>
      <c r="E12" s="375"/>
      <c r="F12" s="375"/>
      <c r="G12" s="374"/>
    </row>
    <row r="13" spans="1:16" ht="25.5" customHeight="1">
      <c r="A13" s="431" t="s">
        <v>5</v>
      </c>
      <c r="B13" s="376" t="s">
        <v>6</v>
      </c>
      <c r="C13" s="377"/>
      <c r="D13" s="420" t="s">
        <v>7</v>
      </c>
      <c r="E13" s="420" t="s">
        <v>8</v>
      </c>
      <c r="F13" s="420" t="s">
        <v>9</v>
      </c>
      <c r="G13" s="428" t="s">
        <v>10</v>
      </c>
    </row>
    <row r="14" spans="1:16" ht="18.95" customHeight="1">
      <c r="A14" s="427" t="s">
        <v>98</v>
      </c>
      <c r="B14" s="444" t="s">
        <v>804</v>
      </c>
      <c r="C14" s="443"/>
      <c r="D14" s="426" t="s">
        <v>178</v>
      </c>
      <c r="E14" s="426" t="s">
        <v>682</v>
      </c>
      <c r="F14" s="426" t="s">
        <v>803</v>
      </c>
      <c r="G14" s="424" t="s">
        <v>11</v>
      </c>
    </row>
    <row r="15" spans="1:16" ht="16.5" customHeight="1">
      <c r="A15" s="442" t="s">
        <v>12</v>
      </c>
      <c r="B15" s="441"/>
      <c r="C15" s="441"/>
      <c r="D15" s="441"/>
      <c r="E15" s="440"/>
      <c r="F15" s="376" t="s">
        <v>13</v>
      </c>
      <c r="G15" s="374"/>
    </row>
    <row r="16" spans="1:16" ht="16.5" customHeight="1">
      <c r="A16" s="439" t="s">
        <v>14</v>
      </c>
      <c r="B16" s="438" t="s">
        <v>15</v>
      </c>
      <c r="C16" s="437"/>
      <c r="D16" s="436" t="s">
        <v>16</v>
      </c>
      <c r="E16" s="420" t="s">
        <v>7</v>
      </c>
      <c r="F16" s="435" t="s">
        <v>17</v>
      </c>
      <c r="G16" s="428" t="s">
        <v>18</v>
      </c>
    </row>
    <row r="17" spans="1:7" ht="21" customHeight="1">
      <c r="A17" s="434" t="s">
        <v>19</v>
      </c>
      <c r="B17" s="381" t="s">
        <v>802</v>
      </c>
      <c r="C17" s="382"/>
      <c r="D17" s="418" t="s">
        <v>180</v>
      </c>
      <c r="E17" s="418" t="s">
        <v>131</v>
      </c>
      <c r="F17" s="433" t="s">
        <v>19</v>
      </c>
      <c r="G17" s="432" t="s">
        <v>179</v>
      </c>
    </row>
    <row r="18" spans="1:7" ht="36.75" customHeight="1">
      <c r="A18" s="378" t="s">
        <v>66</v>
      </c>
      <c r="B18" s="375"/>
      <c r="C18" s="375"/>
      <c r="D18" s="377"/>
      <c r="E18" s="376" t="s">
        <v>20</v>
      </c>
      <c r="F18" s="375"/>
      <c r="G18" s="374"/>
    </row>
    <row r="19" spans="1:7" ht="47.1" customHeight="1">
      <c r="A19" s="431" t="s">
        <v>21</v>
      </c>
      <c r="B19" s="420" t="s">
        <v>22</v>
      </c>
      <c r="C19" s="430" t="s">
        <v>67</v>
      </c>
      <c r="D19" s="420" t="s">
        <v>68</v>
      </c>
      <c r="E19" s="429" t="s">
        <v>23</v>
      </c>
      <c r="F19" s="429"/>
      <c r="G19" s="428" t="s">
        <v>24</v>
      </c>
    </row>
    <row r="20" spans="1:7" ht="18" customHeight="1">
      <c r="A20" s="427" t="s">
        <v>65</v>
      </c>
      <c r="B20" s="426" t="s">
        <v>25</v>
      </c>
      <c r="C20" s="426" t="s">
        <v>682</v>
      </c>
      <c r="D20" s="426" t="s">
        <v>25</v>
      </c>
      <c r="E20" s="425" t="s">
        <v>98</v>
      </c>
      <c r="F20" s="425"/>
      <c r="G20" s="424" t="s">
        <v>98</v>
      </c>
    </row>
    <row r="21" spans="1:7" ht="15.75" customHeight="1">
      <c r="A21" s="378" t="s">
        <v>26</v>
      </c>
      <c r="B21" s="375"/>
      <c r="C21" s="375"/>
      <c r="D21" s="375"/>
      <c r="E21" s="375"/>
      <c r="F21" s="375"/>
      <c r="G21" s="374"/>
    </row>
    <row r="22" spans="1:7" ht="24" customHeight="1">
      <c r="A22" s="383" t="s">
        <v>838</v>
      </c>
      <c r="B22" s="380"/>
      <c r="C22" s="380"/>
      <c r="D22" s="380"/>
      <c r="E22" s="380"/>
      <c r="F22" s="380"/>
      <c r="G22" s="379"/>
    </row>
    <row r="23" spans="1:7" ht="15.75" customHeight="1">
      <c r="A23" s="378" t="s">
        <v>27</v>
      </c>
      <c r="B23" s="375"/>
      <c r="C23" s="375"/>
      <c r="D23" s="375"/>
      <c r="E23" s="375"/>
      <c r="F23" s="375"/>
      <c r="G23" s="374"/>
    </row>
    <row r="24" spans="1:7" ht="18.75" customHeight="1">
      <c r="A24" s="383" t="s">
        <v>837</v>
      </c>
      <c r="B24" s="380"/>
      <c r="C24" s="380"/>
      <c r="D24" s="380"/>
      <c r="E24" s="380"/>
      <c r="F24" s="380"/>
      <c r="G24" s="379"/>
    </row>
    <row r="25" spans="1:7" ht="15.75" customHeight="1">
      <c r="A25" s="378" t="s">
        <v>28</v>
      </c>
      <c r="B25" s="375"/>
      <c r="C25" s="375"/>
      <c r="D25" s="377"/>
      <c r="E25" s="376" t="s">
        <v>29</v>
      </c>
      <c r="F25" s="375"/>
      <c r="G25" s="374"/>
    </row>
    <row r="26" spans="1:7" ht="17.25" customHeight="1">
      <c r="A26" s="383" t="s">
        <v>81</v>
      </c>
      <c r="B26" s="380"/>
      <c r="C26" s="380"/>
      <c r="D26" s="382"/>
      <c r="E26" s="381" t="s">
        <v>84</v>
      </c>
      <c r="F26" s="380"/>
      <c r="G26" s="379"/>
    </row>
    <row r="27" spans="1:7">
      <c r="A27" s="378" t="s">
        <v>30</v>
      </c>
      <c r="B27" s="375"/>
      <c r="C27" s="375"/>
      <c r="D27" s="377"/>
      <c r="E27" s="376" t="s">
        <v>31</v>
      </c>
      <c r="F27" s="375"/>
      <c r="G27" s="374"/>
    </row>
    <row r="28" spans="1:7" ht="15.95" customHeight="1">
      <c r="A28" s="378" t="s">
        <v>32</v>
      </c>
      <c r="B28" s="377"/>
      <c r="C28" s="376" t="s">
        <v>33</v>
      </c>
      <c r="D28" s="377"/>
      <c r="E28" s="420" t="s">
        <v>32</v>
      </c>
      <c r="F28" s="420" t="s">
        <v>34</v>
      </c>
      <c r="G28" s="419" t="s">
        <v>33</v>
      </c>
    </row>
    <row r="29" spans="1:7">
      <c r="A29" s="478">
        <v>332860</v>
      </c>
      <c r="B29" s="382"/>
      <c r="C29" s="381">
        <v>2021</v>
      </c>
      <c r="D29" s="382"/>
      <c r="E29" s="418">
        <v>363825</v>
      </c>
      <c r="F29" s="474">
        <f>(E29/A29)-1</f>
        <v>9.3027098479841364E-2</v>
      </c>
      <c r="G29" s="473">
        <v>2024</v>
      </c>
    </row>
    <row r="30" spans="1:7" ht="19.5" customHeight="1" thickBot="1">
      <c r="A30" s="415" t="s">
        <v>35</v>
      </c>
      <c r="B30" s="414"/>
      <c r="C30" s="414"/>
      <c r="D30" s="414"/>
      <c r="E30" s="414"/>
      <c r="F30" s="414"/>
      <c r="G30" s="413"/>
    </row>
    <row r="31" spans="1:7" ht="24" customHeight="1" thickBot="1">
      <c r="A31" s="392" t="s">
        <v>70</v>
      </c>
      <c r="B31" s="395"/>
      <c r="C31" s="395"/>
      <c r="D31" s="391"/>
      <c r="E31" s="392" t="s">
        <v>79</v>
      </c>
      <c r="F31" s="395"/>
      <c r="G31" s="391"/>
    </row>
    <row r="32" spans="1:7" ht="26.1" customHeight="1">
      <c r="A32" s="412" t="s">
        <v>36</v>
      </c>
      <c r="B32" s="411"/>
      <c r="C32" s="410" t="s">
        <v>37</v>
      </c>
      <c r="D32" s="409" t="s">
        <v>38</v>
      </c>
      <c r="E32" s="408" t="s">
        <v>36</v>
      </c>
      <c r="F32" s="407" t="s">
        <v>37</v>
      </c>
      <c r="G32" s="406" t="s">
        <v>38</v>
      </c>
    </row>
    <row r="33" spans="1:8" ht="41.25" customHeight="1">
      <c r="A33" s="405" t="s">
        <v>238</v>
      </c>
      <c r="B33" s="404"/>
      <c r="C33" s="402" t="s">
        <v>71</v>
      </c>
      <c r="D33" s="402" t="s">
        <v>237</v>
      </c>
      <c r="E33" s="403" t="s">
        <v>72</v>
      </c>
      <c r="F33" s="402" t="s">
        <v>73</v>
      </c>
      <c r="G33" s="401" t="s">
        <v>74</v>
      </c>
      <c r="H33" s="400"/>
    </row>
    <row r="34" spans="1:8" ht="15" customHeight="1">
      <c r="A34" s="378" t="s">
        <v>39</v>
      </c>
      <c r="B34" s="375"/>
      <c r="C34" s="399"/>
      <c r="D34" s="399"/>
      <c r="E34" s="399"/>
      <c r="F34" s="399"/>
      <c r="G34" s="374"/>
    </row>
    <row r="35" spans="1:8" ht="106.5" customHeight="1" thickBot="1">
      <c r="A35" s="398" t="s">
        <v>836</v>
      </c>
      <c r="B35" s="397"/>
      <c r="C35" s="397"/>
      <c r="D35" s="397"/>
      <c r="E35" s="397"/>
      <c r="F35" s="397"/>
      <c r="G35" s="396"/>
    </row>
    <row r="36" spans="1:8" ht="20.100000000000001" customHeight="1" thickBot="1">
      <c r="A36" s="392" t="s">
        <v>40</v>
      </c>
      <c r="B36" s="395"/>
      <c r="C36" s="395"/>
      <c r="D36" s="395"/>
      <c r="E36" s="395"/>
      <c r="F36" s="395"/>
      <c r="G36" s="391"/>
    </row>
    <row r="37" spans="1:8" ht="27.95" customHeight="1" thickBot="1">
      <c r="A37" s="393" t="s">
        <v>41</v>
      </c>
      <c r="B37" s="393" t="s">
        <v>42</v>
      </c>
      <c r="C37" s="394" t="s">
        <v>43</v>
      </c>
      <c r="D37" s="393" t="s">
        <v>44</v>
      </c>
      <c r="E37" s="393" t="s">
        <v>45</v>
      </c>
      <c r="F37" s="392" t="s">
        <v>46</v>
      </c>
      <c r="G37" s="391"/>
    </row>
    <row r="38" spans="1:8" ht="38.1" customHeight="1" thickBot="1">
      <c r="A38" s="390">
        <v>0.90820000000000001</v>
      </c>
      <c r="B38" s="390">
        <v>0.9456</v>
      </c>
      <c r="C38" s="390">
        <v>1.0367</v>
      </c>
      <c r="D38" s="390"/>
      <c r="E38" s="390">
        <v>0.72260000000000002</v>
      </c>
      <c r="F38" s="389"/>
      <c r="G38" s="388"/>
    </row>
    <row r="39" spans="1:8" ht="14.1" customHeight="1">
      <c r="A39" s="378" t="s">
        <v>48</v>
      </c>
      <c r="B39" s="375"/>
      <c r="C39" s="375"/>
      <c r="D39" s="377"/>
      <c r="E39" s="376" t="s">
        <v>49</v>
      </c>
      <c r="F39" s="375"/>
      <c r="G39" s="374"/>
    </row>
    <row r="40" spans="1:8" ht="19.5" customHeight="1">
      <c r="A40" s="383" t="s">
        <v>835</v>
      </c>
      <c r="B40" s="380"/>
      <c r="C40" s="380"/>
      <c r="D40" s="382"/>
      <c r="E40" s="381" t="s">
        <v>834</v>
      </c>
      <c r="F40" s="380"/>
      <c r="G40" s="379"/>
    </row>
    <row r="41" spans="1:8" ht="17.100000000000001" customHeight="1">
      <c r="A41" s="378" t="s">
        <v>50</v>
      </c>
      <c r="B41" s="375"/>
      <c r="C41" s="375"/>
      <c r="D41" s="377"/>
      <c r="E41" s="376" t="s">
        <v>51</v>
      </c>
      <c r="F41" s="375"/>
      <c r="G41" s="374"/>
    </row>
    <row r="42" spans="1:8" ht="21" customHeight="1">
      <c r="A42" s="383" t="s">
        <v>831</v>
      </c>
      <c r="B42" s="380"/>
      <c r="C42" s="380"/>
      <c r="D42" s="382"/>
      <c r="E42" s="381" t="s">
        <v>830</v>
      </c>
      <c r="F42" s="380"/>
      <c r="G42" s="379"/>
    </row>
    <row r="43" spans="1:8" ht="15" customHeight="1">
      <c r="A43" s="378" t="s">
        <v>52</v>
      </c>
      <c r="B43" s="375"/>
      <c r="C43" s="375"/>
      <c r="D43" s="377"/>
      <c r="E43" s="376" t="s">
        <v>53</v>
      </c>
      <c r="F43" s="375"/>
      <c r="G43" s="374"/>
    </row>
    <row r="44" spans="1:8" ht="19.5" customHeight="1">
      <c r="A44" s="383" t="s">
        <v>833</v>
      </c>
      <c r="B44" s="380"/>
      <c r="C44" s="380"/>
      <c r="D44" s="382"/>
      <c r="E44" s="381" t="s">
        <v>832</v>
      </c>
      <c r="F44" s="380"/>
      <c r="G44" s="379"/>
    </row>
    <row r="45" spans="1:8" ht="24" customHeight="1">
      <c r="A45" s="378" t="s">
        <v>54</v>
      </c>
      <c r="B45" s="375"/>
      <c r="C45" s="375"/>
      <c r="D45" s="377"/>
      <c r="E45" s="376" t="s">
        <v>55</v>
      </c>
      <c r="F45" s="375"/>
      <c r="G45" s="374"/>
    </row>
    <row r="46" spans="1:8" ht="18.75" customHeight="1">
      <c r="A46" s="381" t="s">
        <v>831</v>
      </c>
      <c r="B46" s="380"/>
      <c r="C46" s="380"/>
      <c r="D46" s="380"/>
      <c r="E46" s="381" t="s">
        <v>830</v>
      </c>
      <c r="F46" s="380"/>
      <c r="G46" s="379"/>
    </row>
    <row r="47" spans="1:8" ht="14.1" customHeight="1">
      <c r="A47" s="386" t="s">
        <v>56</v>
      </c>
      <c r="B47" s="385"/>
      <c r="C47" s="385"/>
      <c r="D47" s="385"/>
      <c r="E47" s="385"/>
      <c r="F47" s="385"/>
      <c r="G47" s="384"/>
    </row>
    <row r="48" spans="1:8" ht="18.75" customHeight="1">
      <c r="A48" s="383" t="s">
        <v>793</v>
      </c>
      <c r="B48" s="380"/>
      <c r="C48" s="380"/>
      <c r="D48" s="380"/>
      <c r="E48" s="380"/>
      <c r="F48" s="380"/>
      <c r="G48" s="379"/>
    </row>
    <row r="49" spans="1:7" ht="16.5" customHeight="1">
      <c r="A49" s="378" t="s">
        <v>57</v>
      </c>
      <c r="B49" s="375"/>
      <c r="C49" s="375"/>
      <c r="D49" s="377"/>
      <c r="E49" s="376" t="s">
        <v>58</v>
      </c>
      <c r="F49" s="375"/>
      <c r="G49" s="374"/>
    </row>
    <row r="50" spans="1:7" ht="18.95" customHeight="1">
      <c r="A50" s="383" t="s">
        <v>792</v>
      </c>
      <c r="B50" s="380"/>
      <c r="C50" s="380"/>
      <c r="D50" s="382"/>
      <c r="E50" s="381" t="s">
        <v>791</v>
      </c>
      <c r="F50" s="380"/>
      <c r="G50" s="379"/>
    </row>
    <row r="51" spans="1:7" ht="16.5" customHeight="1">
      <c r="A51" s="378" t="s">
        <v>59</v>
      </c>
      <c r="B51" s="375"/>
      <c r="C51" s="375"/>
      <c r="D51" s="377"/>
      <c r="E51" s="376" t="s">
        <v>60</v>
      </c>
      <c r="F51" s="375"/>
      <c r="G51" s="374"/>
    </row>
    <row r="52" spans="1:7" ht="15" customHeight="1" thickBot="1">
      <c r="A52" s="472" t="s">
        <v>790</v>
      </c>
      <c r="B52" s="471"/>
      <c r="C52" s="471"/>
      <c r="D52" s="470"/>
      <c r="E52" s="371">
        <v>9858085639</v>
      </c>
      <c r="F52" s="370"/>
      <c r="G52" s="369"/>
    </row>
    <row r="53" spans="1:7" ht="110.25" customHeight="1" thickBot="1">
      <c r="A53" s="368"/>
      <c r="B53" s="367"/>
      <c r="C53" s="367"/>
      <c r="D53" s="367"/>
      <c r="E53" s="367"/>
      <c r="F53" s="367"/>
      <c r="G53" s="366"/>
    </row>
    <row r="54" spans="1:7" ht="18" customHeight="1" thickBot="1">
      <c r="A54" s="365" t="s">
        <v>61</v>
      </c>
      <c r="B54" s="364"/>
      <c r="C54" s="364"/>
      <c r="D54" s="364"/>
      <c r="E54" s="364"/>
      <c r="F54" s="364"/>
      <c r="G54" s="363"/>
    </row>
  </sheetData>
  <mergeCells count="74">
    <mergeCell ref="A49:D49"/>
    <mergeCell ref="E49:G49"/>
    <mergeCell ref="A53:G53"/>
    <mergeCell ref="A54:G54"/>
    <mergeCell ref="A50:D50"/>
    <mergeCell ref="E50:G50"/>
    <mergeCell ref="A51:D51"/>
    <mergeCell ref="E51:G51"/>
    <mergeCell ref="A52:D52"/>
    <mergeCell ref="E52:G52"/>
    <mergeCell ref="A45:D45"/>
    <mergeCell ref="E45:G45"/>
    <mergeCell ref="A46:D46"/>
    <mergeCell ref="E46:G46"/>
    <mergeCell ref="A47:G47"/>
    <mergeCell ref="A48:G48"/>
    <mergeCell ref="A42:D42"/>
    <mergeCell ref="E42:G42"/>
    <mergeCell ref="A43:D43"/>
    <mergeCell ref="E43:G43"/>
    <mergeCell ref="A44:D44"/>
    <mergeCell ref="E44:G44"/>
    <mergeCell ref="F38:G38"/>
    <mergeCell ref="A39:D39"/>
    <mergeCell ref="E39:G39"/>
    <mergeCell ref="A40:D40"/>
    <mergeCell ref="E40:G40"/>
    <mergeCell ref="A41:D41"/>
    <mergeCell ref="E41:G41"/>
    <mergeCell ref="A32:B32"/>
    <mergeCell ref="A33:B33"/>
    <mergeCell ref="A34:G34"/>
    <mergeCell ref="A35:G35"/>
    <mergeCell ref="A36:G36"/>
    <mergeCell ref="F37:G37"/>
    <mergeCell ref="A28:B28"/>
    <mergeCell ref="C28:D28"/>
    <mergeCell ref="A29:B29"/>
    <mergeCell ref="C29:D29"/>
    <mergeCell ref="A30:G30"/>
    <mergeCell ref="A31:D31"/>
    <mergeCell ref="E31:G31"/>
    <mergeCell ref="A25:D25"/>
    <mergeCell ref="E25:G25"/>
    <mergeCell ref="A26:D26"/>
    <mergeCell ref="E26:G26"/>
    <mergeCell ref="A27:D27"/>
    <mergeCell ref="E27:G27"/>
    <mergeCell ref="E19:F19"/>
    <mergeCell ref="E20:F20"/>
    <mergeCell ref="A21:G21"/>
    <mergeCell ref="A22:G22"/>
    <mergeCell ref="A23:G23"/>
    <mergeCell ref="A24:G24"/>
    <mergeCell ref="B14:C14"/>
    <mergeCell ref="A15:E15"/>
    <mergeCell ref="F15:G15"/>
    <mergeCell ref="B16:C16"/>
    <mergeCell ref="B17:C17"/>
    <mergeCell ref="A18:D18"/>
    <mergeCell ref="E18:G18"/>
    <mergeCell ref="A10:D10"/>
    <mergeCell ref="E10:G10"/>
    <mergeCell ref="B11:D11"/>
    <mergeCell ref="F11:G11"/>
    <mergeCell ref="A12:G12"/>
    <mergeCell ref="B13:C13"/>
    <mergeCell ref="A5:G5"/>
    <mergeCell ref="A6:G6"/>
    <mergeCell ref="A7:G7"/>
    <mergeCell ref="A8:D8"/>
    <mergeCell ref="E8:F8"/>
    <mergeCell ref="A9:D9"/>
    <mergeCell ref="E9:F9"/>
  </mergeCells>
  <conditionalFormatting sqref="A38:E38">
    <cfRule type="containsText" dxfId="107" priority="1" operator="containsText" text="NO APLICA">
      <formula>NOT(ISERROR(SEARCH("NO APLICA",A38)))</formula>
    </cfRule>
    <cfRule type="cellIs" dxfId="106" priority="2" operator="greaterThan">
      <formula>1.2</formula>
    </cfRule>
    <cfRule type="cellIs" dxfId="105" priority="3" operator="lessThan">
      <formula>0.5</formula>
    </cfRule>
    <cfRule type="cellIs" dxfId="104" priority="4" operator="between">
      <formula>0.5</formula>
      <formula>0.7</formula>
    </cfRule>
    <cfRule type="cellIs" dxfId="103" priority="5" operator="greaterThan">
      <formula>0.7</formula>
    </cfRule>
  </conditionalFormatting>
  <hyperlinks>
    <hyperlink ref="A52" r:id="rId1" xr:uid="{36525B4D-D7EA-4118-9E4A-4243FFD40E00}"/>
  </hyperlinks>
  <printOptions horizontalCentered="1"/>
  <pageMargins left="0.31496062992126" right="0.31496062992126" top="0.511811023622047" bottom="0" header="0.31496062992126" footer="0.31496062992126"/>
  <pageSetup paperSize="5" scale="72" fitToHeight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3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3.1.1.1.8.3'!A38:E38</xm:f>
              <xm:sqref>F38</xm:sqref>
            </x14:sparkline>
          </x14:sparklines>
        </x14:sparklineGroup>
      </x14:sparklineGroup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DB145-56C9-4F40-AA11-AC1E0B8FA282}">
  <dimension ref="A1:P54"/>
  <sheetViews>
    <sheetView showGridLines="0" view="pageBreakPreview" topLeftCell="A22" zoomScale="90" zoomScaleNormal="100" workbookViewId="0">
      <selection activeCell="E39" sqref="E39:G39"/>
    </sheetView>
  </sheetViews>
  <sheetFormatPr baseColWidth="10" defaultColWidth="11.42578125" defaultRowHeight="14.25"/>
  <cols>
    <col min="1" max="1" width="11.42578125" style="362"/>
    <col min="2" max="2" width="14" style="362" customWidth="1"/>
    <col min="3" max="3" width="14.28515625" style="362" customWidth="1"/>
    <col min="4" max="4" width="20.7109375" style="362" customWidth="1"/>
    <col min="5" max="5" width="13.28515625" style="362" customWidth="1"/>
    <col min="6" max="6" width="28" style="362" customWidth="1"/>
    <col min="7" max="7" width="24" style="362" customWidth="1"/>
    <col min="8" max="8" width="64" style="362" customWidth="1"/>
    <col min="9" max="16384" width="11.42578125" style="362"/>
  </cols>
  <sheetData>
    <row r="1" spans="1:16" ht="6.95" customHeight="1" thickBot="1"/>
    <row r="2" spans="1:16" ht="37.5" customHeight="1">
      <c r="A2" s="469"/>
      <c r="B2" s="468"/>
      <c r="C2" s="468"/>
      <c r="D2" s="468"/>
      <c r="E2" s="468"/>
      <c r="F2" s="468"/>
      <c r="G2" s="467"/>
    </row>
    <row r="3" spans="1:16" ht="37.5" customHeight="1">
      <c r="A3" s="466"/>
      <c r="B3" s="464"/>
      <c r="C3" s="464"/>
      <c r="D3" s="464"/>
      <c r="E3" s="464"/>
      <c r="F3" s="464"/>
      <c r="G3" s="465"/>
      <c r="H3" s="464"/>
    </row>
    <row r="4" spans="1:16" ht="3" customHeight="1" thickBot="1">
      <c r="A4" s="463"/>
      <c r="B4" s="462"/>
      <c r="C4" s="462"/>
      <c r="D4" s="462"/>
      <c r="E4" s="462"/>
      <c r="F4" s="462"/>
      <c r="G4" s="461"/>
    </row>
    <row r="5" spans="1:16" ht="27" customHeight="1" thickBot="1">
      <c r="A5" s="460" t="s">
        <v>761</v>
      </c>
      <c r="B5" s="459"/>
      <c r="C5" s="459"/>
      <c r="D5" s="459"/>
      <c r="E5" s="459"/>
      <c r="F5" s="459"/>
      <c r="G5" s="458"/>
      <c r="I5" s="457"/>
      <c r="J5" s="457"/>
      <c r="K5" s="457"/>
      <c r="L5" s="457"/>
      <c r="M5" s="457"/>
      <c r="N5" s="457"/>
      <c r="O5" s="457"/>
      <c r="P5" s="457"/>
    </row>
    <row r="6" spans="1:16" ht="18.95" customHeight="1">
      <c r="A6" s="378" t="s">
        <v>0</v>
      </c>
      <c r="B6" s="375"/>
      <c r="C6" s="375"/>
      <c r="D6" s="375"/>
      <c r="E6" s="375"/>
      <c r="F6" s="375"/>
      <c r="G6" s="374"/>
      <c r="I6" s="457"/>
      <c r="J6" s="457"/>
      <c r="K6" s="457"/>
      <c r="L6" s="457"/>
      <c r="M6" s="457"/>
      <c r="N6" s="457"/>
      <c r="O6" s="457"/>
      <c r="P6" s="457"/>
    </row>
    <row r="7" spans="1:16" ht="18.95" customHeight="1">
      <c r="A7" s="456" t="s">
        <v>852</v>
      </c>
      <c r="B7" s="455"/>
      <c r="C7" s="455"/>
      <c r="D7" s="455"/>
      <c r="E7" s="455"/>
      <c r="F7" s="455"/>
      <c r="G7" s="454"/>
      <c r="I7" s="450"/>
      <c r="J7" s="450"/>
      <c r="K7" s="450"/>
      <c r="L7" s="450"/>
      <c r="M7" s="450"/>
      <c r="N7" s="450"/>
      <c r="O7" s="450"/>
      <c r="P7" s="450"/>
    </row>
    <row r="8" spans="1:16" ht="21" customHeight="1">
      <c r="A8" s="453" t="s">
        <v>117</v>
      </c>
      <c r="B8" s="429"/>
      <c r="C8" s="429"/>
      <c r="D8" s="429"/>
      <c r="E8" s="376" t="s">
        <v>77</v>
      </c>
      <c r="F8" s="377"/>
      <c r="G8" s="420" t="s">
        <v>1</v>
      </c>
      <c r="I8" s="449"/>
      <c r="J8" s="449"/>
      <c r="K8" s="449"/>
      <c r="L8" s="449"/>
      <c r="M8" s="449"/>
      <c r="N8" s="449"/>
      <c r="O8" s="449"/>
      <c r="P8" s="449"/>
    </row>
    <row r="9" spans="1:16" ht="39" customHeight="1">
      <c r="A9" s="452" t="s">
        <v>363</v>
      </c>
      <c r="B9" s="387"/>
      <c r="C9" s="387"/>
      <c r="D9" s="387"/>
      <c r="E9" s="387" t="s">
        <v>808</v>
      </c>
      <c r="F9" s="387"/>
      <c r="G9" s="451" t="s">
        <v>717</v>
      </c>
      <c r="I9" s="450"/>
      <c r="J9" s="450"/>
      <c r="K9" s="450"/>
      <c r="L9" s="450"/>
      <c r="M9" s="450"/>
      <c r="N9" s="450"/>
      <c r="O9" s="450"/>
      <c r="P9" s="450"/>
    </row>
    <row r="10" spans="1:16" ht="24" customHeight="1">
      <c r="A10" s="378" t="s">
        <v>2</v>
      </c>
      <c r="B10" s="375"/>
      <c r="C10" s="375"/>
      <c r="D10" s="377"/>
      <c r="E10" s="376" t="s">
        <v>3</v>
      </c>
      <c r="F10" s="375"/>
      <c r="G10" s="374"/>
      <c r="I10" s="449"/>
      <c r="J10" s="449"/>
      <c r="K10" s="449"/>
      <c r="L10" s="449"/>
      <c r="M10" s="449"/>
      <c r="N10" s="449"/>
      <c r="O10" s="449"/>
      <c r="P10" s="449"/>
    </row>
    <row r="11" spans="1:16" ht="66" customHeight="1">
      <c r="A11" s="434" t="s">
        <v>75</v>
      </c>
      <c r="B11" s="448" t="s">
        <v>76</v>
      </c>
      <c r="C11" s="447"/>
      <c r="D11" s="446"/>
      <c r="E11" s="418" t="s">
        <v>851</v>
      </c>
      <c r="F11" s="387" t="s">
        <v>850</v>
      </c>
      <c r="G11" s="445"/>
    </row>
    <row r="12" spans="1:16" ht="17.100000000000001" customHeight="1">
      <c r="A12" s="378" t="s">
        <v>4</v>
      </c>
      <c r="B12" s="375"/>
      <c r="C12" s="375"/>
      <c r="D12" s="375"/>
      <c r="E12" s="375"/>
      <c r="F12" s="375"/>
      <c r="G12" s="374"/>
    </row>
    <row r="13" spans="1:16" ht="25.5" customHeight="1">
      <c r="A13" s="431" t="s">
        <v>5</v>
      </c>
      <c r="B13" s="376" t="s">
        <v>6</v>
      </c>
      <c r="C13" s="377"/>
      <c r="D13" s="420" t="s">
        <v>7</v>
      </c>
      <c r="E13" s="420" t="s">
        <v>8</v>
      </c>
      <c r="F13" s="420" t="s">
        <v>9</v>
      </c>
      <c r="G13" s="428" t="s">
        <v>10</v>
      </c>
    </row>
    <row r="14" spans="1:16" ht="18.95" customHeight="1">
      <c r="A14" s="427" t="s">
        <v>98</v>
      </c>
      <c r="B14" s="444" t="s">
        <v>804</v>
      </c>
      <c r="C14" s="443"/>
      <c r="D14" s="426" t="s">
        <v>178</v>
      </c>
      <c r="E14" s="426" t="s">
        <v>682</v>
      </c>
      <c r="F14" s="426" t="s">
        <v>803</v>
      </c>
      <c r="G14" s="424" t="s">
        <v>11</v>
      </c>
    </row>
    <row r="15" spans="1:16" ht="16.5" customHeight="1">
      <c r="A15" s="442" t="s">
        <v>12</v>
      </c>
      <c r="B15" s="441"/>
      <c r="C15" s="441"/>
      <c r="D15" s="441"/>
      <c r="E15" s="440"/>
      <c r="F15" s="376" t="s">
        <v>13</v>
      </c>
      <c r="G15" s="374"/>
    </row>
    <row r="16" spans="1:16" ht="16.5" customHeight="1">
      <c r="A16" s="439" t="s">
        <v>14</v>
      </c>
      <c r="B16" s="438" t="s">
        <v>15</v>
      </c>
      <c r="C16" s="437"/>
      <c r="D16" s="436" t="s">
        <v>16</v>
      </c>
      <c r="E16" s="420" t="s">
        <v>7</v>
      </c>
      <c r="F16" s="435" t="s">
        <v>17</v>
      </c>
      <c r="G16" s="428" t="s">
        <v>18</v>
      </c>
    </row>
    <row r="17" spans="1:7" ht="21" customHeight="1">
      <c r="A17" s="434" t="s">
        <v>19</v>
      </c>
      <c r="B17" s="381" t="s">
        <v>802</v>
      </c>
      <c r="C17" s="382"/>
      <c r="D17" s="418" t="s">
        <v>180</v>
      </c>
      <c r="E17" s="418" t="s">
        <v>131</v>
      </c>
      <c r="F17" s="433" t="s">
        <v>19</v>
      </c>
      <c r="G17" s="432" t="s">
        <v>179</v>
      </c>
    </row>
    <row r="18" spans="1:7" ht="30.95" customHeight="1">
      <c r="A18" s="378" t="s">
        <v>66</v>
      </c>
      <c r="B18" s="375"/>
      <c r="C18" s="375"/>
      <c r="D18" s="377"/>
      <c r="E18" s="376" t="s">
        <v>20</v>
      </c>
      <c r="F18" s="375"/>
      <c r="G18" s="374"/>
    </row>
    <row r="19" spans="1:7" ht="47.1" customHeight="1">
      <c r="A19" s="431" t="s">
        <v>21</v>
      </c>
      <c r="B19" s="420" t="s">
        <v>22</v>
      </c>
      <c r="C19" s="430" t="s">
        <v>67</v>
      </c>
      <c r="D19" s="420" t="s">
        <v>68</v>
      </c>
      <c r="E19" s="429" t="s">
        <v>23</v>
      </c>
      <c r="F19" s="429"/>
      <c r="G19" s="428" t="s">
        <v>24</v>
      </c>
    </row>
    <row r="20" spans="1:7" ht="18" customHeight="1">
      <c r="A20" s="427" t="s">
        <v>65</v>
      </c>
      <c r="B20" s="426" t="s">
        <v>25</v>
      </c>
      <c r="C20" s="426" t="s">
        <v>682</v>
      </c>
      <c r="D20" s="426" t="s">
        <v>25</v>
      </c>
      <c r="E20" s="425" t="s">
        <v>98</v>
      </c>
      <c r="F20" s="425"/>
      <c r="G20" s="424" t="s">
        <v>98</v>
      </c>
    </row>
    <row r="21" spans="1:7" ht="15.75" customHeight="1">
      <c r="A21" s="378" t="s">
        <v>26</v>
      </c>
      <c r="B21" s="375"/>
      <c r="C21" s="375"/>
      <c r="D21" s="375"/>
      <c r="E21" s="375"/>
      <c r="F21" s="375"/>
      <c r="G21" s="374"/>
    </row>
    <row r="22" spans="1:7" ht="19.5" customHeight="1">
      <c r="A22" s="383" t="s">
        <v>849</v>
      </c>
      <c r="B22" s="380"/>
      <c r="C22" s="380"/>
      <c r="D22" s="380"/>
      <c r="E22" s="380"/>
      <c r="F22" s="380"/>
      <c r="G22" s="379"/>
    </row>
    <row r="23" spans="1:7" ht="15.75" customHeight="1">
      <c r="A23" s="378" t="s">
        <v>27</v>
      </c>
      <c r="B23" s="375"/>
      <c r="C23" s="375"/>
      <c r="D23" s="375"/>
      <c r="E23" s="375"/>
      <c r="F23" s="375"/>
      <c r="G23" s="374"/>
    </row>
    <row r="24" spans="1:7" ht="16.5" customHeight="1">
      <c r="A24" s="383" t="s">
        <v>848</v>
      </c>
      <c r="B24" s="380"/>
      <c r="C24" s="380"/>
      <c r="D24" s="380"/>
      <c r="E24" s="380"/>
      <c r="F24" s="380"/>
      <c r="G24" s="379"/>
    </row>
    <row r="25" spans="1:7" ht="15.75" customHeight="1">
      <c r="A25" s="378" t="s">
        <v>28</v>
      </c>
      <c r="B25" s="375"/>
      <c r="C25" s="375"/>
      <c r="D25" s="377"/>
      <c r="E25" s="376" t="s">
        <v>29</v>
      </c>
      <c r="F25" s="375"/>
      <c r="G25" s="374"/>
    </row>
    <row r="26" spans="1:7" ht="17.25" customHeight="1">
      <c r="A26" s="383" t="s">
        <v>81</v>
      </c>
      <c r="B26" s="380"/>
      <c r="C26" s="380"/>
      <c r="D26" s="382"/>
      <c r="E26" s="381" t="s">
        <v>84</v>
      </c>
      <c r="F26" s="380"/>
      <c r="G26" s="379"/>
    </row>
    <row r="27" spans="1:7">
      <c r="A27" s="378" t="s">
        <v>30</v>
      </c>
      <c r="B27" s="375"/>
      <c r="C27" s="375"/>
      <c r="D27" s="377"/>
      <c r="E27" s="376" t="s">
        <v>31</v>
      </c>
      <c r="F27" s="375"/>
      <c r="G27" s="374"/>
    </row>
    <row r="28" spans="1:7" ht="15.95" customHeight="1">
      <c r="A28" s="378" t="s">
        <v>32</v>
      </c>
      <c r="B28" s="377"/>
      <c r="C28" s="376" t="s">
        <v>33</v>
      </c>
      <c r="D28" s="377"/>
      <c r="E28" s="420" t="s">
        <v>32</v>
      </c>
      <c r="F28" s="420" t="s">
        <v>34</v>
      </c>
      <c r="G28" s="419" t="s">
        <v>33</v>
      </c>
    </row>
    <row r="29" spans="1:7">
      <c r="A29" s="381">
        <v>113</v>
      </c>
      <c r="B29" s="382"/>
      <c r="C29" s="381">
        <v>2021</v>
      </c>
      <c r="D29" s="382"/>
      <c r="E29" s="418">
        <v>140</v>
      </c>
      <c r="F29" s="476">
        <f>(E29/A29)-1</f>
        <v>0.23893805309734506</v>
      </c>
      <c r="G29" s="473">
        <v>2024</v>
      </c>
    </row>
    <row r="30" spans="1:7" ht="19.5" customHeight="1" thickBot="1">
      <c r="A30" s="415" t="s">
        <v>35</v>
      </c>
      <c r="B30" s="414"/>
      <c r="C30" s="414"/>
      <c r="D30" s="414"/>
      <c r="E30" s="414"/>
      <c r="F30" s="414"/>
      <c r="G30" s="413"/>
    </row>
    <row r="31" spans="1:7" ht="24" customHeight="1" thickBot="1">
      <c r="A31" s="392" t="s">
        <v>70</v>
      </c>
      <c r="B31" s="395"/>
      <c r="C31" s="395"/>
      <c r="D31" s="391"/>
      <c r="E31" s="392" t="s">
        <v>79</v>
      </c>
      <c r="F31" s="395"/>
      <c r="G31" s="391"/>
    </row>
    <row r="32" spans="1:7" ht="26.1" customHeight="1">
      <c r="A32" s="412" t="s">
        <v>36</v>
      </c>
      <c r="B32" s="411"/>
      <c r="C32" s="410" t="s">
        <v>37</v>
      </c>
      <c r="D32" s="409" t="s">
        <v>38</v>
      </c>
      <c r="E32" s="408" t="s">
        <v>36</v>
      </c>
      <c r="F32" s="407" t="s">
        <v>37</v>
      </c>
      <c r="G32" s="406" t="s">
        <v>38</v>
      </c>
    </row>
    <row r="33" spans="1:8" ht="45.95" customHeight="1">
      <c r="A33" s="405" t="s">
        <v>238</v>
      </c>
      <c r="B33" s="404"/>
      <c r="C33" s="402" t="s">
        <v>71</v>
      </c>
      <c r="D33" s="402" t="s">
        <v>237</v>
      </c>
      <c r="E33" s="403" t="s">
        <v>72</v>
      </c>
      <c r="F33" s="402" t="s">
        <v>73</v>
      </c>
      <c r="G33" s="401" t="s">
        <v>74</v>
      </c>
      <c r="H33" s="400"/>
    </row>
    <row r="34" spans="1:8" ht="15" customHeight="1">
      <c r="A34" s="378" t="s">
        <v>39</v>
      </c>
      <c r="B34" s="375"/>
      <c r="C34" s="399"/>
      <c r="D34" s="399"/>
      <c r="E34" s="399"/>
      <c r="F34" s="399"/>
      <c r="G34" s="374"/>
    </row>
    <row r="35" spans="1:8" ht="108" customHeight="1" thickBot="1">
      <c r="A35" s="398" t="s">
        <v>847</v>
      </c>
      <c r="B35" s="397"/>
      <c r="C35" s="397"/>
      <c r="D35" s="397"/>
      <c r="E35" s="397"/>
      <c r="F35" s="397"/>
      <c r="G35" s="396"/>
    </row>
    <row r="36" spans="1:8" ht="20.100000000000001" customHeight="1" thickBot="1">
      <c r="A36" s="392" t="s">
        <v>40</v>
      </c>
      <c r="B36" s="395"/>
      <c r="C36" s="395"/>
      <c r="D36" s="395"/>
      <c r="E36" s="395"/>
      <c r="F36" s="395"/>
      <c r="G36" s="391"/>
    </row>
    <row r="37" spans="1:8" ht="27.95" customHeight="1" thickBot="1">
      <c r="A37" s="393" t="s">
        <v>41</v>
      </c>
      <c r="B37" s="393" t="s">
        <v>42</v>
      </c>
      <c r="C37" s="394" t="s">
        <v>43</v>
      </c>
      <c r="D37" s="393" t="s">
        <v>44</v>
      </c>
      <c r="E37" s="393" t="s">
        <v>45</v>
      </c>
      <c r="F37" s="392" t="s">
        <v>46</v>
      </c>
      <c r="G37" s="391"/>
    </row>
    <row r="38" spans="1:8" ht="38.1" customHeight="1" thickBot="1">
      <c r="A38" s="390">
        <v>0.8</v>
      </c>
      <c r="B38" s="390">
        <v>0.7429</v>
      </c>
      <c r="C38" s="390">
        <v>0.62860000000000005</v>
      </c>
      <c r="D38" s="390"/>
      <c r="E38" s="390">
        <v>0.54290000000000005</v>
      </c>
      <c r="F38" s="389"/>
      <c r="G38" s="388"/>
    </row>
    <row r="39" spans="1:8" ht="14.1" customHeight="1">
      <c r="A39" s="378" t="s">
        <v>48</v>
      </c>
      <c r="B39" s="375"/>
      <c r="C39" s="375"/>
      <c r="D39" s="377"/>
      <c r="E39" s="376" t="s">
        <v>49</v>
      </c>
      <c r="F39" s="375"/>
      <c r="G39" s="374"/>
    </row>
    <row r="40" spans="1:8" ht="20.25" customHeight="1">
      <c r="A40" s="383" t="s">
        <v>846</v>
      </c>
      <c r="B40" s="380"/>
      <c r="C40" s="380"/>
      <c r="D40" s="382"/>
      <c r="E40" s="381" t="s">
        <v>845</v>
      </c>
      <c r="F40" s="380"/>
      <c r="G40" s="379"/>
    </row>
    <row r="41" spans="1:8" ht="17.100000000000001" customHeight="1">
      <c r="A41" s="378" t="s">
        <v>50</v>
      </c>
      <c r="B41" s="375"/>
      <c r="C41" s="375"/>
      <c r="D41" s="377"/>
      <c r="E41" s="376" t="s">
        <v>51</v>
      </c>
      <c r="F41" s="375"/>
      <c r="G41" s="374"/>
    </row>
    <row r="42" spans="1:8" ht="21" customHeight="1">
      <c r="A42" s="383" t="s">
        <v>844</v>
      </c>
      <c r="B42" s="380"/>
      <c r="C42" s="380"/>
      <c r="D42" s="382"/>
      <c r="E42" s="381" t="s">
        <v>840</v>
      </c>
      <c r="F42" s="380"/>
      <c r="G42" s="379"/>
    </row>
    <row r="43" spans="1:8" ht="15" customHeight="1">
      <c r="A43" s="378" t="s">
        <v>52</v>
      </c>
      <c r="B43" s="375"/>
      <c r="C43" s="375"/>
      <c r="D43" s="377"/>
      <c r="E43" s="376" t="s">
        <v>53</v>
      </c>
      <c r="F43" s="375"/>
      <c r="G43" s="374"/>
    </row>
    <row r="44" spans="1:8" ht="18" customHeight="1">
      <c r="A44" s="383" t="s">
        <v>843</v>
      </c>
      <c r="B44" s="380"/>
      <c r="C44" s="380"/>
      <c r="D44" s="382"/>
      <c r="E44" s="381" t="s">
        <v>842</v>
      </c>
      <c r="F44" s="380"/>
      <c r="G44" s="379"/>
    </row>
    <row r="45" spans="1:8" ht="24" customHeight="1">
      <c r="A45" s="378" t="s">
        <v>54</v>
      </c>
      <c r="B45" s="375"/>
      <c r="C45" s="375"/>
      <c r="D45" s="377"/>
      <c r="E45" s="376" t="s">
        <v>55</v>
      </c>
      <c r="F45" s="375"/>
      <c r="G45" s="374"/>
    </row>
    <row r="46" spans="1:8" ht="18" customHeight="1">
      <c r="A46" s="381" t="s">
        <v>841</v>
      </c>
      <c r="B46" s="380"/>
      <c r="C46" s="380"/>
      <c r="D46" s="380"/>
      <c r="E46" s="381" t="s">
        <v>840</v>
      </c>
      <c r="F46" s="380"/>
      <c r="G46" s="379"/>
    </row>
    <row r="47" spans="1:8" ht="14.1" customHeight="1">
      <c r="A47" s="386" t="s">
        <v>56</v>
      </c>
      <c r="B47" s="385"/>
      <c r="C47" s="385"/>
      <c r="D47" s="385"/>
      <c r="E47" s="385"/>
      <c r="F47" s="385"/>
      <c r="G47" s="384"/>
    </row>
    <row r="48" spans="1:8" ht="19.5" customHeight="1">
      <c r="A48" s="383" t="s">
        <v>793</v>
      </c>
      <c r="B48" s="380"/>
      <c r="C48" s="380"/>
      <c r="D48" s="380"/>
      <c r="E48" s="380"/>
      <c r="F48" s="380"/>
      <c r="G48" s="379"/>
    </row>
    <row r="49" spans="1:7" ht="16.5" customHeight="1">
      <c r="A49" s="378" t="s">
        <v>57</v>
      </c>
      <c r="B49" s="375"/>
      <c r="C49" s="375"/>
      <c r="D49" s="377"/>
      <c r="E49" s="376" t="s">
        <v>58</v>
      </c>
      <c r="F49" s="375"/>
      <c r="G49" s="374"/>
    </row>
    <row r="50" spans="1:7" ht="18.95" customHeight="1">
      <c r="A50" s="383" t="s">
        <v>792</v>
      </c>
      <c r="B50" s="380"/>
      <c r="C50" s="380"/>
      <c r="D50" s="382"/>
      <c r="E50" s="381" t="s">
        <v>791</v>
      </c>
      <c r="F50" s="380"/>
      <c r="G50" s="379"/>
    </row>
    <row r="51" spans="1:7" ht="16.5" customHeight="1">
      <c r="A51" s="378" t="s">
        <v>59</v>
      </c>
      <c r="B51" s="375"/>
      <c r="C51" s="375"/>
      <c r="D51" s="377"/>
      <c r="E51" s="376" t="s">
        <v>60</v>
      </c>
      <c r="F51" s="375"/>
      <c r="G51" s="374"/>
    </row>
    <row r="52" spans="1:7" ht="15" customHeight="1" thickBot="1">
      <c r="A52" s="472" t="s">
        <v>790</v>
      </c>
      <c r="B52" s="471"/>
      <c r="C52" s="471"/>
      <c r="D52" s="470"/>
      <c r="E52" s="371">
        <v>9858085639</v>
      </c>
      <c r="F52" s="370"/>
      <c r="G52" s="369"/>
    </row>
    <row r="53" spans="1:7" ht="117.75" customHeight="1" thickBot="1">
      <c r="A53" s="368"/>
      <c r="B53" s="367"/>
      <c r="C53" s="367"/>
      <c r="D53" s="367"/>
      <c r="E53" s="367"/>
      <c r="F53" s="367"/>
      <c r="G53" s="366"/>
    </row>
    <row r="54" spans="1:7" ht="18" customHeight="1" thickBot="1">
      <c r="A54" s="365" t="s">
        <v>61</v>
      </c>
      <c r="B54" s="364"/>
      <c r="C54" s="364"/>
      <c r="D54" s="364"/>
      <c r="E54" s="364"/>
      <c r="F54" s="364"/>
      <c r="G54" s="363"/>
    </row>
  </sheetData>
  <mergeCells count="74">
    <mergeCell ref="A49:D49"/>
    <mergeCell ref="E49:G49"/>
    <mergeCell ref="A53:G53"/>
    <mergeCell ref="A54:G54"/>
    <mergeCell ref="A50:D50"/>
    <mergeCell ref="E50:G50"/>
    <mergeCell ref="A51:D51"/>
    <mergeCell ref="E51:G51"/>
    <mergeCell ref="A52:D52"/>
    <mergeCell ref="E52:G52"/>
    <mergeCell ref="A45:D45"/>
    <mergeCell ref="E45:G45"/>
    <mergeCell ref="A46:D46"/>
    <mergeCell ref="E46:G46"/>
    <mergeCell ref="A47:G47"/>
    <mergeCell ref="A48:G48"/>
    <mergeCell ref="A42:D42"/>
    <mergeCell ref="E42:G42"/>
    <mergeCell ref="A43:D43"/>
    <mergeCell ref="E43:G43"/>
    <mergeCell ref="A44:D44"/>
    <mergeCell ref="E44:G44"/>
    <mergeCell ref="F38:G38"/>
    <mergeCell ref="A39:D39"/>
    <mergeCell ref="E39:G39"/>
    <mergeCell ref="A40:D40"/>
    <mergeCell ref="E40:G40"/>
    <mergeCell ref="A41:D41"/>
    <mergeCell ref="E41:G41"/>
    <mergeCell ref="A32:B32"/>
    <mergeCell ref="A33:B33"/>
    <mergeCell ref="A34:G34"/>
    <mergeCell ref="A35:G35"/>
    <mergeCell ref="A36:G36"/>
    <mergeCell ref="F37:G37"/>
    <mergeCell ref="A28:B28"/>
    <mergeCell ref="C28:D28"/>
    <mergeCell ref="A29:B29"/>
    <mergeCell ref="C29:D29"/>
    <mergeCell ref="A30:G30"/>
    <mergeCell ref="A31:D31"/>
    <mergeCell ref="E31:G31"/>
    <mergeCell ref="A25:D25"/>
    <mergeCell ref="E25:G25"/>
    <mergeCell ref="A26:D26"/>
    <mergeCell ref="E26:G26"/>
    <mergeCell ref="A27:D27"/>
    <mergeCell ref="E27:G27"/>
    <mergeCell ref="E19:F19"/>
    <mergeCell ref="E20:F20"/>
    <mergeCell ref="A21:G21"/>
    <mergeCell ref="A22:G22"/>
    <mergeCell ref="A23:G23"/>
    <mergeCell ref="A24:G24"/>
    <mergeCell ref="B14:C14"/>
    <mergeCell ref="A15:E15"/>
    <mergeCell ref="F15:G15"/>
    <mergeCell ref="B16:C16"/>
    <mergeCell ref="B17:C17"/>
    <mergeCell ref="A18:D18"/>
    <mergeCell ref="E18:G18"/>
    <mergeCell ref="A10:D10"/>
    <mergeCell ref="E10:G10"/>
    <mergeCell ref="B11:D11"/>
    <mergeCell ref="F11:G11"/>
    <mergeCell ref="A12:G12"/>
    <mergeCell ref="B13:C13"/>
    <mergeCell ref="A5:G5"/>
    <mergeCell ref="A6:G6"/>
    <mergeCell ref="A7:G7"/>
    <mergeCell ref="A8:D8"/>
    <mergeCell ref="E8:F8"/>
    <mergeCell ref="A9:D9"/>
    <mergeCell ref="E9:F9"/>
  </mergeCells>
  <conditionalFormatting sqref="A38:E38">
    <cfRule type="containsText" dxfId="102" priority="1" operator="containsText" text="NO APLICA">
      <formula>NOT(ISERROR(SEARCH("NO APLICA",A38)))</formula>
    </cfRule>
    <cfRule type="cellIs" dxfId="101" priority="2" operator="greaterThan">
      <formula>1.2</formula>
    </cfRule>
    <cfRule type="cellIs" dxfId="100" priority="3" operator="lessThan">
      <formula>0.5</formula>
    </cfRule>
    <cfRule type="cellIs" dxfId="99" priority="4" operator="between">
      <formula>0.5</formula>
      <formula>0.7</formula>
    </cfRule>
    <cfRule type="cellIs" dxfId="98" priority="5" operator="greaterThan">
      <formula>0.7</formula>
    </cfRule>
  </conditionalFormatting>
  <hyperlinks>
    <hyperlink ref="A52" r:id="rId1" xr:uid="{F7938B5E-685E-4D9D-AE2B-2F66101CCBED}"/>
  </hyperlinks>
  <printOptions horizontalCentered="1"/>
  <pageMargins left="0.31496062992126" right="0.31496062992126" top="0.511811023622047" bottom="0" header="0.31496062992126" footer="0.31496062992126"/>
  <pageSetup paperSize="5" scale="72" fitToHeight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4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3.1.1.1.8.4'!A38:E38</xm:f>
              <xm:sqref>F38</xm:sqref>
            </x14:sparkline>
          </x14:sparklines>
        </x14:sparklineGroup>
      </x14:sparklineGroup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50719-BBFD-433B-ACD4-BF415D909568}">
  <dimension ref="A1:P54"/>
  <sheetViews>
    <sheetView showGridLines="0" view="pageBreakPreview" topLeftCell="A29" zoomScaleNormal="100" zoomScaleSheetLayoutView="100" workbookViewId="0">
      <selection activeCell="E39" sqref="E39:G39"/>
    </sheetView>
  </sheetViews>
  <sheetFormatPr baseColWidth="10" defaultColWidth="11.42578125" defaultRowHeight="14.25"/>
  <cols>
    <col min="1" max="2" width="11.42578125" style="362"/>
    <col min="3" max="3" width="14.85546875" style="362" customWidth="1"/>
    <col min="4" max="4" width="17" style="362" customWidth="1"/>
    <col min="5" max="5" width="13.28515625" style="362" customWidth="1"/>
    <col min="6" max="6" width="21.5703125" style="362" customWidth="1"/>
    <col min="7" max="7" width="22.7109375" style="362" customWidth="1"/>
    <col min="8" max="8" width="64" style="362" customWidth="1"/>
    <col min="9" max="16384" width="11.42578125" style="362"/>
  </cols>
  <sheetData>
    <row r="1" spans="1:16" ht="15" thickBot="1"/>
    <row r="2" spans="1:16" ht="37.5" customHeight="1">
      <c r="A2" s="469"/>
      <c r="B2" s="468"/>
      <c r="C2" s="468"/>
      <c r="D2" s="468"/>
      <c r="E2" s="468"/>
      <c r="F2" s="468"/>
      <c r="G2" s="467"/>
    </row>
    <row r="3" spans="1:16" ht="37.5" customHeight="1">
      <c r="A3" s="466"/>
      <c r="B3" s="464"/>
      <c r="C3" s="464"/>
      <c r="D3" s="464"/>
      <c r="E3" s="464"/>
      <c r="F3" s="464"/>
      <c r="G3" s="465"/>
      <c r="H3" s="464"/>
    </row>
    <row r="4" spans="1:16" ht="5.25" customHeight="1" thickBot="1">
      <c r="A4" s="463"/>
      <c r="B4" s="462"/>
      <c r="C4" s="462"/>
      <c r="D4" s="462"/>
      <c r="E4" s="462"/>
      <c r="F4" s="462"/>
      <c r="G4" s="461"/>
    </row>
    <row r="5" spans="1:16" ht="22.5" customHeight="1" thickBot="1">
      <c r="A5" s="460" t="s">
        <v>107</v>
      </c>
      <c r="B5" s="459"/>
      <c r="C5" s="459"/>
      <c r="D5" s="459"/>
      <c r="E5" s="459"/>
      <c r="F5" s="459"/>
      <c r="G5" s="458"/>
      <c r="I5" s="457"/>
      <c r="J5" s="457"/>
      <c r="K5" s="457"/>
      <c r="L5" s="457"/>
      <c r="M5" s="457"/>
      <c r="N5" s="457"/>
      <c r="O5" s="457"/>
      <c r="P5" s="457"/>
    </row>
    <row r="6" spans="1:16" ht="18.95" customHeight="1">
      <c r="A6" s="482" t="s">
        <v>0</v>
      </c>
      <c r="B6" s="481"/>
      <c r="C6" s="481"/>
      <c r="D6" s="481"/>
      <c r="E6" s="481"/>
      <c r="F6" s="481"/>
      <c r="G6" s="480"/>
      <c r="I6" s="457"/>
      <c r="J6" s="457"/>
      <c r="K6" s="457"/>
      <c r="L6" s="457"/>
      <c r="M6" s="457"/>
      <c r="N6" s="457"/>
      <c r="O6" s="457"/>
      <c r="P6" s="457"/>
    </row>
    <row r="7" spans="1:16" ht="18.95" customHeight="1">
      <c r="A7" s="456" t="s">
        <v>862</v>
      </c>
      <c r="B7" s="455"/>
      <c r="C7" s="455"/>
      <c r="D7" s="455"/>
      <c r="E7" s="455"/>
      <c r="F7" s="455"/>
      <c r="G7" s="454"/>
      <c r="I7" s="450"/>
      <c r="J7" s="450"/>
      <c r="K7" s="450"/>
      <c r="L7" s="450"/>
      <c r="M7" s="450"/>
      <c r="N7" s="450"/>
      <c r="O7" s="450"/>
      <c r="P7" s="450"/>
    </row>
    <row r="8" spans="1:16" ht="21" customHeight="1">
      <c r="A8" s="453" t="s">
        <v>117</v>
      </c>
      <c r="B8" s="429"/>
      <c r="C8" s="429"/>
      <c r="D8" s="429"/>
      <c r="E8" s="376" t="s">
        <v>77</v>
      </c>
      <c r="F8" s="377"/>
      <c r="G8" s="428" t="s">
        <v>1</v>
      </c>
      <c r="I8" s="449"/>
      <c r="J8" s="449"/>
      <c r="K8" s="449"/>
      <c r="L8" s="449"/>
      <c r="M8" s="449"/>
      <c r="N8" s="449"/>
      <c r="O8" s="449"/>
      <c r="P8" s="449"/>
    </row>
    <row r="9" spans="1:16" ht="47.25" customHeight="1">
      <c r="A9" s="452" t="s">
        <v>363</v>
      </c>
      <c r="B9" s="387"/>
      <c r="C9" s="387"/>
      <c r="D9" s="387"/>
      <c r="E9" s="387" t="s">
        <v>808</v>
      </c>
      <c r="F9" s="387"/>
      <c r="G9" s="451" t="s">
        <v>717</v>
      </c>
      <c r="I9" s="450"/>
      <c r="J9" s="450"/>
      <c r="K9" s="450"/>
      <c r="L9" s="450"/>
      <c r="M9" s="450"/>
      <c r="N9" s="450"/>
      <c r="O9" s="450"/>
      <c r="P9" s="450"/>
    </row>
    <row r="10" spans="1:16" ht="24" customHeight="1">
      <c r="A10" s="378" t="s">
        <v>2</v>
      </c>
      <c r="B10" s="375"/>
      <c r="C10" s="375"/>
      <c r="D10" s="377"/>
      <c r="E10" s="376" t="s">
        <v>3</v>
      </c>
      <c r="F10" s="375"/>
      <c r="G10" s="374"/>
      <c r="H10" s="479"/>
      <c r="I10" s="449"/>
      <c r="J10" s="449"/>
      <c r="K10" s="449"/>
      <c r="L10" s="449"/>
      <c r="M10" s="449"/>
      <c r="N10" s="449"/>
      <c r="O10" s="449"/>
      <c r="P10" s="449"/>
    </row>
    <row r="11" spans="1:16" ht="66" customHeight="1">
      <c r="A11" s="434" t="s">
        <v>75</v>
      </c>
      <c r="B11" s="448" t="s">
        <v>76</v>
      </c>
      <c r="C11" s="447"/>
      <c r="D11" s="446"/>
      <c r="E11" s="418" t="s">
        <v>806</v>
      </c>
      <c r="F11" s="387" t="s">
        <v>805</v>
      </c>
      <c r="G11" s="445"/>
    </row>
    <row r="12" spans="1:16" ht="17.100000000000001" customHeight="1">
      <c r="A12" s="378" t="s">
        <v>4</v>
      </c>
      <c r="B12" s="375"/>
      <c r="C12" s="375"/>
      <c r="D12" s="375"/>
      <c r="E12" s="375"/>
      <c r="F12" s="375"/>
      <c r="G12" s="374"/>
    </row>
    <row r="13" spans="1:16" ht="25.5" customHeight="1">
      <c r="A13" s="431" t="s">
        <v>5</v>
      </c>
      <c r="B13" s="376" t="s">
        <v>6</v>
      </c>
      <c r="C13" s="377"/>
      <c r="D13" s="420" t="s">
        <v>7</v>
      </c>
      <c r="E13" s="420" t="s">
        <v>8</v>
      </c>
      <c r="F13" s="420" t="s">
        <v>9</v>
      </c>
      <c r="G13" s="428" t="s">
        <v>10</v>
      </c>
    </row>
    <row r="14" spans="1:16" ht="18.95" customHeight="1">
      <c r="A14" s="427" t="s">
        <v>98</v>
      </c>
      <c r="B14" s="444" t="s">
        <v>804</v>
      </c>
      <c r="C14" s="443"/>
      <c r="D14" s="426" t="s">
        <v>178</v>
      </c>
      <c r="E14" s="426" t="s">
        <v>682</v>
      </c>
      <c r="F14" s="426" t="s">
        <v>803</v>
      </c>
      <c r="G14" s="424" t="s">
        <v>11</v>
      </c>
    </row>
    <row r="15" spans="1:16" ht="16.5" customHeight="1">
      <c r="A15" s="442" t="s">
        <v>12</v>
      </c>
      <c r="B15" s="441"/>
      <c r="C15" s="441"/>
      <c r="D15" s="441"/>
      <c r="E15" s="440"/>
      <c r="F15" s="376" t="s">
        <v>13</v>
      </c>
      <c r="G15" s="374"/>
    </row>
    <row r="16" spans="1:16" ht="16.5" customHeight="1">
      <c r="A16" s="439" t="s">
        <v>14</v>
      </c>
      <c r="B16" s="438" t="s">
        <v>15</v>
      </c>
      <c r="C16" s="437"/>
      <c r="D16" s="436" t="s">
        <v>16</v>
      </c>
      <c r="E16" s="420" t="s">
        <v>7</v>
      </c>
      <c r="F16" s="435" t="s">
        <v>17</v>
      </c>
      <c r="G16" s="428" t="s">
        <v>18</v>
      </c>
    </row>
    <row r="17" spans="1:7" ht="21" customHeight="1">
      <c r="A17" s="434" t="s">
        <v>19</v>
      </c>
      <c r="B17" s="381" t="s">
        <v>802</v>
      </c>
      <c r="C17" s="382"/>
      <c r="D17" s="418" t="s">
        <v>180</v>
      </c>
      <c r="E17" s="418" t="s">
        <v>131</v>
      </c>
      <c r="F17" s="433" t="s">
        <v>19</v>
      </c>
      <c r="G17" s="432" t="s">
        <v>179</v>
      </c>
    </row>
    <row r="18" spans="1:7" ht="30.95" customHeight="1">
      <c r="A18" s="378" t="s">
        <v>66</v>
      </c>
      <c r="B18" s="375"/>
      <c r="C18" s="375"/>
      <c r="D18" s="377"/>
      <c r="E18" s="376" t="s">
        <v>20</v>
      </c>
      <c r="F18" s="375"/>
      <c r="G18" s="374"/>
    </row>
    <row r="19" spans="1:7" ht="47.1" customHeight="1">
      <c r="A19" s="431" t="s">
        <v>21</v>
      </c>
      <c r="B19" s="420" t="s">
        <v>22</v>
      </c>
      <c r="C19" s="430" t="s">
        <v>67</v>
      </c>
      <c r="D19" s="420" t="s">
        <v>68</v>
      </c>
      <c r="E19" s="429" t="s">
        <v>23</v>
      </c>
      <c r="F19" s="429"/>
      <c r="G19" s="428" t="s">
        <v>24</v>
      </c>
    </row>
    <row r="20" spans="1:7" ht="18" customHeight="1">
      <c r="A20" s="427" t="s">
        <v>65</v>
      </c>
      <c r="B20" s="426" t="s">
        <v>25</v>
      </c>
      <c r="C20" s="426" t="s">
        <v>682</v>
      </c>
      <c r="D20" s="426" t="s">
        <v>25</v>
      </c>
      <c r="E20" s="425" t="s">
        <v>98</v>
      </c>
      <c r="F20" s="425"/>
      <c r="G20" s="424" t="s">
        <v>98</v>
      </c>
    </row>
    <row r="21" spans="1:7" ht="15.75" customHeight="1">
      <c r="A21" s="378" t="s">
        <v>26</v>
      </c>
      <c r="B21" s="375"/>
      <c r="C21" s="375"/>
      <c r="D21" s="375"/>
      <c r="E21" s="375"/>
      <c r="F21" s="375"/>
      <c r="G21" s="374"/>
    </row>
    <row r="22" spans="1:7" ht="21" customHeight="1">
      <c r="A22" s="383" t="s">
        <v>861</v>
      </c>
      <c r="B22" s="380"/>
      <c r="C22" s="380"/>
      <c r="D22" s="380"/>
      <c r="E22" s="380"/>
      <c r="F22" s="380"/>
      <c r="G22" s="379"/>
    </row>
    <row r="23" spans="1:7" ht="15.75" customHeight="1">
      <c r="A23" s="378" t="s">
        <v>27</v>
      </c>
      <c r="B23" s="375"/>
      <c r="C23" s="375"/>
      <c r="D23" s="375"/>
      <c r="E23" s="375"/>
      <c r="F23" s="375"/>
      <c r="G23" s="374"/>
    </row>
    <row r="24" spans="1:7" ht="18.75" customHeight="1">
      <c r="A24" s="383" t="s">
        <v>860</v>
      </c>
      <c r="B24" s="380"/>
      <c r="C24" s="380"/>
      <c r="D24" s="380"/>
      <c r="E24" s="380"/>
      <c r="F24" s="380"/>
      <c r="G24" s="379"/>
    </row>
    <row r="25" spans="1:7" ht="15.75" customHeight="1">
      <c r="A25" s="378" t="s">
        <v>28</v>
      </c>
      <c r="B25" s="375"/>
      <c r="C25" s="375"/>
      <c r="D25" s="377"/>
      <c r="E25" s="376" t="s">
        <v>29</v>
      </c>
      <c r="F25" s="375"/>
      <c r="G25" s="374"/>
    </row>
    <row r="26" spans="1:7" ht="15.75" customHeight="1">
      <c r="A26" s="383" t="s">
        <v>81</v>
      </c>
      <c r="B26" s="380"/>
      <c r="C26" s="380"/>
      <c r="D26" s="382"/>
      <c r="E26" s="381" t="s">
        <v>84</v>
      </c>
      <c r="F26" s="380"/>
      <c r="G26" s="379"/>
    </row>
    <row r="27" spans="1:7">
      <c r="A27" s="378" t="s">
        <v>30</v>
      </c>
      <c r="B27" s="375"/>
      <c r="C27" s="375"/>
      <c r="D27" s="377"/>
      <c r="E27" s="376" t="s">
        <v>31</v>
      </c>
      <c r="F27" s="375"/>
      <c r="G27" s="374"/>
    </row>
    <row r="28" spans="1:7" ht="15.95" customHeight="1">
      <c r="A28" s="378" t="s">
        <v>32</v>
      </c>
      <c r="B28" s="377"/>
      <c r="C28" s="376" t="s">
        <v>33</v>
      </c>
      <c r="D28" s="377"/>
      <c r="E28" s="420" t="s">
        <v>32</v>
      </c>
      <c r="F28" s="420" t="s">
        <v>34</v>
      </c>
      <c r="G28" s="419" t="s">
        <v>33</v>
      </c>
    </row>
    <row r="29" spans="1:7">
      <c r="A29" s="383">
        <v>9</v>
      </c>
      <c r="B29" s="382"/>
      <c r="C29" s="381">
        <v>2021</v>
      </c>
      <c r="D29" s="382"/>
      <c r="E29" s="418">
        <v>20</v>
      </c>
      <c r="F29" s="476">
        <f>(E29/A29)-1</f>
        <v>1.2222222222222223</v>
      </c>
      <c r="G29" s="473">
        <v>2024</v>
      </c>
    </row>
    <row r="30" spans="1:7" ht="15.75" customHeight="1" thickBot="1">
      <c r="A30" s="415" t="s">
        <v>35</v>
      </c>
      <c r="B30" s="414"/>
      <c r="C30" s="414"/>
      <c r="D30" s="414"/>
      <c r="E30" s="414"/>
      <c r="F30" s="414"/>
      <c r="G30" s="413"/>
    </row>
    <row r="31" spans="1:7" ht="21" customHeight="1" thickBot="1">
      <c r="A31" s="392" t="s">
        <v>70</v>
      </c>
      <c r="B31" s="395"/>
      <c r="C31" s="395"/>
      <c r="D31" s="391"/>
      <c r="E31" s="392" t="s">
        <v>79</v>
      </c>
      <c r="F31" s="395"/>
      <c r="G31" s="391"/>
    </row>
    <row r="32" spans="1:7" ht="26.1" customHeight="1">
      <c r="A32" s="412" t="s">
        <v>36</v>
      </c>
      <c r="B32" s="411"/>
      <c r="C32" s="410" t="s">
        <v>37</v>
      </c>
      <c r="D32" s="409" t="s">
        <v>38</v>
      </c>
      <c r="E32" s="408" t="s">
        <v>36</v>
      </c>
      <c r="F32" s="407" t="s">
        <v>37</v>
      </c>
      <c r="G32" s="406" t="s">
        <v>38</v>
      </c>
    </row>
    <row r="33" spans="1:8" ht="37.5" customHeight="1">
      <c r="A33" s="405" t="s">
        <v>238</v>
      </c>
      <c r="B33" s="404"/>
      <c r="C33" s="402" t="s">
        <v>71</v>
      </c>
      <c r="D33" s="402" t="s">
        <v>237</v>
      </c>
      <c r="E33" s="403" t="s">
        <v>72</v>
      </c>
      <c r="F33" s="402" t="s">
        <v>73</v>
      </c>
      <c r="G33" s="401" t="s">
        <v>74</v>
      </c>
      <c r="H33" s="400"/>
    </row>
    <row r="34" spans="1:8" ht="15" customHeight="1">
      <c r="A34" s="378" t="s">
        <v>39</v>
      </c>
      <c r="B34" s="375"/>
      <c r="C34" s="399"/>
      <c r="D34" s="399"/>
      <c r="E34" s="399"/>
      <c r="F34" s="399"/>
      <c r="G34" s="374"/>
    </row>
    <row r="35" spans="1:8" ht="103.5" customHeight="1" thickBot="1">
      <c r="A35" s="398" t="s">
        <v>859</v>
      </c>
      <c r="B35" s="397"/>
      <c r="C35" s="397"/>
      <c r="D35" s="397"/>
      <c r="E35" s="397"/>
      <c r="F35" s="397"/>
      <c r="G35" s="396"/>
      <c r="H35" s="362" t="s">
        <v>743</v>
      </c>
    </row>
    <row r="36" spans="1:8" ht="20.100000000000001" customHeight="1" thickBot="1">
      <c r="A36" s="392" t="s">
        <v>40</v>
      </c>
      <c r="B36" s="395"/>
      <c r="C36" s="395"/>
      <c r="D36" s="395"/>
      <c r="E36" s="395"/>
      <c r="F36" s="395"/>
      <c r="G36" s="391"/>
    </row>
    <row r="37" spans="1:8" ht="27.95" customHeight="1" thickBot="1">
      <c r="A37" s="393" t="s">
        <v>41</v>
      </c>
      <c r="B37" s="393" t="s">
        <v>42</v>
      </c>
      <c r="C37" s="394" t="s">
        <v>43</v>
      </c>
      <c r="D37" s="393" t="s">
        <v>44</v>
      </c>
      <c r="E37" s="393" t="s">
        <v>45</v>
      </c>
      <c r="F37" s="392" t="s">
        <v>46</v>
      </c>
      <c r="G37" s="391"/>
    </row>
    <row r="38" spans="1:8" ht="38.1" customHeight="1" thickBot="1">
      <c r="A38" s="390">
        <v>0.8</v>
      </c>
      <c r="B38" s="390">
        <v>0.8</v>
      </c>
      <c r="C38" s="390">
        <v>0.6</v>
      </c>
      <c r="D38" s="390">
        <v>0</v>
      </c>
      <c r="E38" s="390">
        <v>0.55000000000000004</v>
      </c>
      <c r="F38" s="389"/>
      <c r="G38" s="388"/>
    </row>
    <row r="39" spans="1:8" ht="14.1" customHeight="1">
      <c r="A39" s="378" t="s">
        <v>48</v>
      </c>
      <c r="B39" s="375"/>
      <c r="C39" s="375"/>
      <c r="D39" s="377"/>
      <c r="E39" s="376" t="s">
        <v>49</v>
      </c>
      <c r="F39" s="375"/>
      <c r="G39" s="374"/>
    </row>
    <row r="40" spans="1:8" ht="18.75" customHeight="1">
      <c r="A40" s="383" t="s">
        <v>858</v>
      </c>
      <c r="B40" s="380"/>
      <c r="C40" s="380"/>
      <c r="D40" s="382"/>
      <c r="E40" s="381" t="s">
        <v>857</v>
      </c>
      <c r="F40" s="380"/>
      <c r="G40" s="379"/>
    </row>
    <row r="41" spans="1:8" ht="17.100000000000001" customHeight="1">
      <c r="A41" s="378" t="s">
        <v>50</v>
      </c>
      <c r="B41" s="375"/>
      <c r="C41" s="375"/>
      <c r="D41" s="377"/>
      <c r="E41" s="376" t="s">
        <v>51</v>
      </c>
      <c r="F41" s="375"/>
      <c r="G41" s="374"/>
    </row>
    <row r="42" spans="1:8" ht="18.75" customHeight="1">
      <c r="A42" s="383" t="s">
        <v>854</v>
      </c>
      <c r="B42" s="380"/>
      <c r="C42" s="380"/>
      <c r="D42" s="382"/>
      <c r="E42" s="381" t="s">
        <v>853</v>
      </c>
      <c r="F42" s="380"/>
      <c r="G42" s="379"/>
    </row>
    <row r="43" spans="1:8" ht="15" customHeight="1">
      <c r="A43" s="378" t="s">
        <v>52</v>
      </c>
      <c r="B43" s="375"/>
      <c r="C43" s="375"/>
      <c r="D43" s="377"/>
      <c r="E43" s="376" t="s">
        <v>53</v>
      </c>
      <c r="F43" s="375"/>
      <c r="G43" s="374"/>
    </row>
    <row r="44" spans="1:8" ht="15" customHeight="1">
      <c r="A44" s="383" t="s">
        <v>856</v>
      </c>
      <c r="B44" s="380"/>
      <c r="C44" s="380"/>
      <c r="D44" s="382"/>
      <c r="E44" s="381" t="s">
        <v>855</v>
      </c>
      <c r="F44" s="380"/>
      <c r="G44" s="379"/>
    </row>
    <row r="45" spans="1:8" ht="20.25" customHeight="1">
      <c r="A45" s="378" t="s">
        <v>54</v>
      </c>
      <c r="B45" s="375"/>
      <c r="C45" s="375"/>
      <c r="D45" s="377"/>
      <c r="E45" s="376" t="s">
        <v>55</v>
      </c>
      <c r="F45" s="375"/>
      <c r="G45" s="374"/>
    </row>
    <row r="46" spans="1:8" ht="15" customHeight="1">
      <c r="A46" s="383" t="s">
        <v>854</v>
      </c>
      <c r="B46" s="380"/>
      <c r="C46" s="380"/>
      <c r="D46" s="380"/>
      <c r="E46" s="381" t="s">
        <v>853</v>
      </c>
      <c r="F46" s="380"/>
      <c r="G46" s="379"/>
    </row>
    <row r="47" spans="1:8" ht="14.1" customHeight="1">
      <c r="A47" s="386" t="s">
        <v>56</v>
      </c>
      <c r="B47" s="385"/>
      <c r="C47" s="385"/>
      <c r="D47" s="385"/>
      <c r="E47" s="385"/>
      <c r="F47" s="385"/>
      <c r="G47" s="384"/>
    </row>
    <row r="48" spans="1:8" ht="18" customHeight="1">
      <c r="A48" s="383" t="s">
        <v>793</v>
      </c>
      <c r="B48" s="380"/>
      <c r="C48" s="380"/>
      <c r="D48" s="380"/>
      <c r="E48" s="380"/>
      <c r="F48" s="380"/>
      <c r="G48" s="379"/>
    </row>
    <row r="49" spans="1:7" ht="16.5" customHeight="1">
      <c r="A49" s="378" t="s">
        <v>57</v>
      </c>
      <c r="B49" s="375"/>
      <c r="C49" s="375"/>
      <c r="D49" s="377"/>
      <c r="E49" s="376" t="s">
        <v>58</v>
      </c>
      <c r="F49" s="375"/>
      <c r="G49" s="374"/>
    </row>
    <row r="50" spans="1:7" ht="18.95" customHeight="1">
      <c r="A50" s="383" t="s">
        <v>792</v>
      </c>
      <c r="B50" s="380"/>
      <c r="C50" s="380"/>
      <c r="D50" s="382"/>
      <c r="E50" s="381" t="s">
        <v>791</v>
      </c>
      <c r="F50" s="380"/>
      <c r="G50" s="379"/>
    </row>
    <row r="51" spans="1:7" ht="16.5" customHeight="1">
      <c r="A51" s="378" t="s">
        <v>59</v>
      </c>
      <c r="B51" s="375"/>
      <c r="C51" s="375"/>
      <c r="D51" s="377"/>
      <c r="E51" s="376" t="s">
        <v>60</v>
      </c>
      <c r="F51" s="375"/>
      <c r="G51" s="374"/>
    </row>
    <row r="52" spans="1:7" ht="15" customHeight="1" thickBot="1">
      <c r="A52" s="472" t="s">
        <v>790</v>
      </c>
      <c r="B52" s="471"/>
      <c r="C52" s="471"/>
      <c r="D52" s="470"/>
      <c r="E52" s="371">
        <v>9858085639</v>
      </c>
      <c r="F52" s="370"/>
      <c r="G52" s="369"/>
    </row>
    <row r="53" spans="1:7" ht="94.9" customHeight="1" thickBot="1">
      <c r="A53" s="368"/>
      <c r="B53" s="367"/>
      <c r="C53" s="367"/>
      <c r="D53" s="367"/>
      <c r="E53" s="367"/>
      <c r="F53" s="367"/>
      <c r="G53" s="366"/>
    </row>
    <row r="54" spans="1:7" ht="18" customHeight="1" thickBot="1">
      <c r="A54" s="365" t="s">
        <v>61</v>
      </c>
      <c r="B54" s="364"/>
      <c r="C54" s="364"/>
      <c r="D54" s="364"/>
      <c r="E54" s="364"/>
      <c r="F54" s="364"/>
      <c r="G54" s="363"/>
    </row>
  </sheetData>
  <mergeCells count="74">
    <mergeCell ref="A49:D49"/>
    <mergeCell ref="E49:G49"/>
    <mergeCell ref="A53:G53"/>
    <mergeCell ref="A54:G54"/>
    <mergeCell ref="A50:D50"/>
    <mergeCell ref="E50:G50"/>
    <mergeCell ref="A51:D51"/>
    <mergeCell ref="E51:G51"/>
    <mergeCell ref="A52:D52"/>
    <mergeCell ref="E52:G52"/>
    <mergeCell ref="A45:D45"/>
    <mergeCell ref="E45:G45"/>
    <mergeCell ref="A46:D46"/>
    <mergeCell ref="E46:G46"/>
    <mergeCell ref="A47:G47"/>
    <mergeCell ref="A48:G48"/>
    <mergeCell ref="A42:D42"/>
    <mergeCell ref="E42:G42"/>
    <mergeCell ref="A43:D43"/>
    <mergeCell ref="E43:G43"/>
    <mergeCell ref="A44:D44"/>
    <mergeCell ref="E44:G44"/>
    <mergeCell ref="F38:G38"/>
    <mergeCell ref="A39:D39"/>
    <mergeCell ref="E39:G39"/>
    <mergeCell ref="A40:D40"/>
    <mergeCell ref="E40:G40"/>
    <mergeCell ref="A41:D41"/>
    <mergeCell ref="E41:G41"/>
    <mergeCell ref="A32:B32"/>
    <mergeCell ref="A33:B33"/>
    <mergeCell ref="A34:G34"/>
    <mergeCell ref="A35:G35"/>
    <mergeCell ref="A36:G36"/>
    <mergeCell ref="F37:G37"/>
    <mergeCell ref="A28:B28"/>
    <mergeCell ref="C28:D28"/>
    <mergeCell ref="A29:B29"/>
    <mergeCell ref="C29:D29"/>
    <mergeCell ref="A30:G30"/>
    <mergeCell ref="A31:D31"/>
    <mergeCell ref="E31:G31"/>
    <mergeCell ref="A25:D25"/>
    <mergeCell ref="E25:G25"/>
    <mergeCell ref="A26:D26"/>
    <mergeCell ref="E26:G26"/>
    <mergeCell ref="A27:D27"/>
    <mergeCell ref="E27:G27"/>
    <mergeCell ref="E19:F19"/>
    <mergeCell ref="E20:F20"/>
    <mergeCell ref="A21:G21"/>
    <mergeCell ref="A22:G22"/>
    <mergeCell ref="A23:G23"/>
    <mergeCell ref="A24:G24"/>
    <mergeCell ref="B14:C14"/>
    <mergeCell ref="A15:E15"/>
    <mergeCell ref="F15:G15"/>
    <mergeCell ref="B16:C16"/>
    <mergeCell ref="B17:C17"/>
    <mergeCell ref="A18:D18"/>
    <mergeCell ref="E18:G18"/>
    <mergeCell ref="A10:D10"/>
    <mergeCell ref="E10:G10"/>
    <mergeCell ref="B11:D11"/>
    <mergeCell ref="F11:G11"/>
    <mergeCell ref="A12:G12"/>
    <mergeCell ref="B13:C13"/>
    <mergeCell ref="A5:G5"/>
    <mergeCell ref="A6:G6"/>
    <mergeCell ref="A7:G7"/>
    <mergeCell ref="A8:D8"/>
    <mergeCell ref="E8:F8"/>
    <mergeCell ref="A9:D9"/>
    <mergeCell ref="E9:F9"/>
  </mergeCells>
  <conditionalFormatting sqref="A38:E38">
    <cfRule type="containsText" dxfId="97" priority="1" operator="containsText" text="NO APLICA">
      <formula>NOT(ISERROR(SEARCH("NO APLICA",A38)))</formula>
    </cfRule>
    <cfRule type="cellIs" dxfId="96" priority="2" operator="greaterThan">
      <formula>1.2</formula>
    </cfRule>
    <cfRule type="cellIs" dxfId="95" priority="3" operator="lessThan">
      <formula>0.5</formula>
    </cfRule>
    <cfRule type="cellIs" dxfId="94" priority="4" operator="between">
      <formula>0.5</formula>
      <formula>0.7</formula>
    </cfRule>
    <cfRule type="cellIs" dxfId="93" priority="5" operator="greaterThan">
      <formula>0.7</formula>
    </cfRule>
  </conditionalFormatting>
  <hyperlinks>
    <hyperlink ref="A52" r:id="rId1" xr:uid="{27FE933D-A234-49A6-8598-62D8BEDE4737}"/>
  </hyperlinks>
  <printOptions horizontalCentered="1"/>
  <pageMargins left="0.31496062992126" right="0.511811023622047" top="0.511811023622047" bottom="0" header="0.31496062992126" footer="0.31496062992126"/>
  <pageSetup paperSize="5" scale="72" fitToHeight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5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3.1.1.1.8.5'!A38:E38</xm:f>
              <xm:sqref>F38</xm:sqref>
            </x14:sparkline>
          </x14:sparklines>
        </x14:sparklineGroup>
      </x14:sparklineGroup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9ABF0-1CE4-4BB8-A6D6-2CCE349069AB}">
  <sheetPr>
    <pageSetUpPr fitToPage="1"/>
  </sheetPr>
  <dimension ref="B1:P55"/>
  <sheetViews>
    <sheetView showGridLines="0" topLeftCell="A24" zoomScaleNormal="100" zoomScaleSheetLayoutView="93" workbookViewId="0">
      <selection activeCell="G37" sqref="G37:H37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881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363</v>
      </c>
      <c r="C9" s="119"/>
      <c r="D9" s="120"/>
      <c r="E9" s="120"/>
      <c r="F9" s="84" t="s">
        <v>880</v>
      </c>
      <c r="G9" s="83"/>
      <c r="H9" s="55" t="s">
        <v>186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84" t="s">
        <v>879</v>
      </c>
      <c r="G11" s="82"/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878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877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1000</v>
      </c>
      <c r="C29" s="137"/>
      <c r="D29" s="138"/>
      <c r="E29" s="50">
        <v>2021</v>
      </c>
      <c r="F29" s="5">
        <v>1100</v>
      </c>
      <c r="G29" s="9">
        <f>(F29/B29)-1</f>
        <v>0.10000000000000009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876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217">
        <v>0.90910000000000002</v>
      </c>
      <c r="C38" s="217">
        <v>0.8982</v>
      </c>
      <c r="D38" s="217">
        <v>1.0835999999999999</v>
      </c>
      <c r="E38" s="217" t="s">
        <v>62</v>
      </c>
      <c r="F38" s="483">
        <v>0.72270000000000001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875</v>
      </c>
      <c r="C41" s="82"/>
      <c r="D41" s="82"/>
      <c r="E41" s="83"/>
      <c r="F41" s="84" t="s">
        <v>874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873</v>
      </c>
      <c r="C43" s="82"/>
      <c r="D43" s="82"/>
      <c r="E43" s="83"/>
      <c r="F43" s="84" t="s">
        <v>872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871</v>
      </c>
      <c r="C45" s="82"/>
      <c r="D45" s="82"/>
      <c r="E45" s="83"/>
      <c r="F45" s="84" t="s">
        <v>870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869</v>
      </c>
      <c r="C47" s="82"/>
      <c r="D47" s="82"/>
      <c r="E47" s="83"/>
      <c r="F47" s="84" t="s">
        <v>868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867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866</v>
      </c>
      <c r="C51" s="82"/>
      <c r="D51" s="82"/>
      <c r="E51" s="83"/>
      <c r="F51" s="84" t="s">
        <v>865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864</v>
      </c>
      <c r="C53" s="163"/>
      <c r="D53" s="163"/>
      <c r="E53" s="163"/>
      <c r="F53" s="164" t="s">
        <v>863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F11:H11"/>
    <mergeCell ref="B12:H12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E38">
    <cfRule type="containsText" dxfId="92" priority="1" operator="containsText" text="NO APLICA">
      <formula>NOT(ISERROR(SEARCH("NO APLICA",B38)))</formula>
    </cfRule>
    <cfRule type="cellIs" dxfId="91" priority="2" operator="greaterThan">
      <formula>1.2</formula>
    </cfRule>
    <cfRule type="cellIs" dxfId="90" priority="3" operator="lessThan">
      <formula>0.5</formula>
    </cfRule>
    <cfRule type="cellIs" dxfId="89" priority="4" operator="between">
      <formula>0.5</formula>
      <formula>0.7</formula>
    </cfRule>
    <cfRule type="cellIs" dxfId="88" priority="5" operator="greaterThan">
      <formula>0.7</formula>
    </cfRule>
  </conditionalFormatting>
  <hyperlinks>
    <hyperlink ref="B53" r:id="rId1" xr:uid="{94A4FBCB-1067-4D0E-866E-CD62550EF938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3.1.1.1.9'!B38:F38</xm:f>
              <xm:sqref>G38</xm:sqref>
            </x14:sparkline>
          </x14:sparklines>
        </x14:sparklineGroup>
      </x14:sparklineGroup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4873E-5E0E-43F6-9CAE-093721570A05}">
  <sheetPr>
    <pageSetUpPr fitToPage="1"/>
  </sheetPr>
  <dimension ref="B1:P55"/>
  <sheetViews>
    <sheetView showGridLines="0" topLeftCell="A30" zoomScaleNormal="100" zoomScaleSheetLayoutView="93" workbookViewId="0">
      <selection activeCell="B39" sqref="B39:H39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890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363</v>
      </c>
      <c r="C9" s="119"/>
      <c r="D9" s="120"/>
      <c r="E9" s="120"/>
      <c r="F9" s="84" t="s">
        <v>880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84" t="s">
        <v>879</v>
      </c>
      <c r="G11" s="82"/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889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888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1200</v>
      </c>
      <c r="C29" s="137"/>
      <c r="D29" s="138"/>
      <c r="E29" s="50">
        <v>2021</v>
      </c>
      <c r="F29" s="5">
        <v>1320</v>
      </c>
      <c r="G29" s="9">
        <f>(F29/B29)-1</f>
        <v>0.10000000000000009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887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217">
        <v>0.72729999999999995</v>
      </c>
      <c r="C38" s="217">
        <v>0.8982</v>
      </c>
      <c r="D38" s="217">
        <v>0.87580000000000002</v>
      </c>
      <c r="E38" s="217" t="s">
        <v>62</v>
      </c>
      <c r="F38" s="483">
        <v>0.58030000000000004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886</v>
      </c>
      <c r="C41" s="82"/>
      <c r="D41" s="82"/>
      <c r="E41" s="83"/>
      <c r="F41" s="84" t="s">
        <v>885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882</v>
      </c>
      <c r="C43" s="82"/>
      <c r="D43" s="82"/>
      <c r="E43" s="83"/>
      <c r="F43" s="84" t="s">
        <v>884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883</v>
      </c>
      <c r="C45" s="82"/>
      <c r="D45" s="82"/>
      <c r="E45" s="83"/>
      <c r="F45" s="84"/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882</v>
      </c>
      <c r="C47" s="82"/>
      <c r="D47" s="82"/>
      <c r="E47" s="83"/>
      <c r="F47" s="84" t="s">
        <v>874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867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866</v>
      </c>
      <c r="C51" s="82"/>
      <c r="D51" s="82"/>
      <c r="E51" s="83"/>
      <c r="F51" s="84" t="s">
        <v>865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864</v>
      </c>
      <c r="C53" s="163"/>
      <c r="D53" s="163"/>
      <c r="E53" s="163"/>
      <c r="F53" s="164" t="s">
        <v>863</v>
      </c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53:E53"/>
    <mergeCell ref="F53:H53"/>
    <mergeCell ref="B54:H54"/>
    <mergeCell ref="B47:E47"/>
    <mergeCell ref="F47:H47"/>
    <mergeCell ref="B55:H55"/>
    <mergeCell ref="B48:H48"/>
    <mergeCell ref="B49:H49"/>
    <mergeCell ref="B50:E50"/>
    <mergeCell ref="F50:H50"/>
    <mergeCell ref="B51:E51"/>
    <mergeCell ref="F51:H51"/>
    <mergeCell ref="B52:E52"/>
    <mergeCell ref="B44:E44"/>
    <mergeCell ref="F44:H44"/>
    <mergeCell ref="B45:E45"/>
    <mergeCell ref="F45:H45"/>
    <mergeCell ref="B46:E46"/>
    <mergeCell ref="F46:H46"/>
    <mergeCell ref="B41:E41"/>
    <mergeCell ref="F41:H41"/>
    <mergeCell ref="B42:E42"/>
    <mergeCell ref="F42:H42"/>
    <mergeCell ref="B43:E43"/>
    <mergeCell ref="F43:H43"/>
    <mergeCell ref="B34:H34"/>
    <mergeCell ref="B35:H35"/>
    <mergeCell ref="B36:H36"/>
    <mergeCell ref="G38:H38"/>
    <mergeCell ref="B39:H39"/>
    <mergeCell ref="B40:E40"/>
    <mergeCell ref="F40:H40"/>
    <mergeCell ref="G37:H37"/>
    <mergeCell ref="B27:E27"/>
    <mergeCell ref="F27:H27"/>
    <mergeCell ref="B28:D28"/>
    <mergeCell ref="B29:D29"/>
    <mergeCell ref="B30:H30"/>
    <mergeCell ref="B31:E31"/>
    <mergeCell ref="F31:H31"/>
    <mergeCell ref="B32:C32"/>
    <mergeCell ref="B33:C33"/>
    <mergeCell ref="B21:H21"/>
    <mergeCell ref="B23:H23"/>
    <mergeCell ref="B24:H24"/>
    <mergeCell ref="B25:E25"/>
    <mergeCell ref="F25:H25"/>
    <mergeCell ref="B26:E26"/>
    <mergeCell ref="F26:H26"/>
    <mergeCell ref="C16:D16"/>
    <mergeCell ref="C17:D17"/>
    <mergeCell ref="B18:E18"/>
    <mergeCell ref="F18:H18"/>
    <mergeCell ref="F19:G19"/>
    <mergeCell ref="F20:G20"/>
    <mergeCell ref="B10:E10"/>
    <mergeCell ref="F10:H10"/>
    <mergeCell ref="C11:E11"/>
    <mergeCell ref="B12:H12"/>
    <mergeCell ref="F11:H11"/>
    <mergeCell ref="B22:H22"/>
    <mergeCell ref="C13:D13"/>
    <mergeCell ref="C14:D14"/>
    <mergeCell ref="B15:F15"/>
    <mergeCell ref="G15:H15"/>
    <mergeCell ref="B9:E9"/>
    <mergeCell ref="F9:G9"/>
    <mergeCell ref="B5:H5"/>
    <mergeCell ref="B6:H6"/>
    <mergeCell ref="B7:H7"/>
    <mergeCell ref="B8:E8"/>
    <mergeCell ref="F8:G8"/>
  </mergeCells>
  <conditionalFormatting sqref="B38:E38">
    <cfRule type="containsText" dxfId="87" priority="1" operator="containsText" text="NO APLICA">
      <formula>NOT(ISERROR(SEARCH("NO APLICA",B38)))</formula>
    </cfRule>
    <cfRule type="cellIs" dxfId="86" priority="2" operator="greaterThan">
      <formula>1.2</formula>
    </cfRule>
    <cfRule type="cellIs" dxfId="85" priority="3" operator="lessThan">
      <formula>0.5</formula>
    </cfRule>
    <cfRule type="cellIs" dxfId="84" priority="4" operator="between">
      <formula>0.5</formula>
      <formula>0.7</formula>
    </cfRule>
    <cfRule type="cellIs" dxfId="83" priority="5" operator="greaterThan">
      <formula>0.7</formula>
    </cfRule>
  </conditionalFormatting>
  <hyperlinks>
    <hyperlink ref="B53" r:id="rId1" xr:uid="{ACCB25C3-791F-42D7-8929-391AFC4114E8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3.1.1.1.9.1'!B38:F38</xm:f>
              <xm:sqref>G38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CB8BD-B104-4185-8969-8CAB5B5BAE71}">
  <sheetPr>
    <pageSetUpPr fitToPage="1"/>
  </sheetPr>
  <dimension ref="B1:P55"/>
  <sheetViews>
    <sheetView showGridLines="0" topLeftCell="A37" zoomScaleNormal="100" zoomScaleSheetLayoutView="93" workbookViewId="0">
      <selection activeCell="B53" sqref="B53:E5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1151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78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>
        <v>3.1</v>
      </c>
      <c r="C11" s="127" t="s">
        <v>1121</v>
      </c>
      <c r="D11" s="127"/>
      <c r="E11" s="127"/>
      <c r="F11" s="54">
        <v>3.1</v>
      </c>
      <c r="G11" s="499" t="s">
        <v>1121</v>
      </c>
      <c r="H11" s="501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181</v>
      </c>
      <c r="E20" s="56" t="s">
        <v>25</v>
      </c>
      <c r="F20" s="74" t="s">
        <v>63</v>
      </c>
      <c r="G20" s="74"/>
      <c r="H20" s="55" t="s">
        <v>685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1150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23.25" customHeight="1">
      <c r="B24" s="142" t="s">
        <v>1149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100</v>
      </c>
      <c r="C29" s="137"/>
      <c r="D29" s="138"/>
      <c r="E29" s="50">
        <v>2021</v>
      </c>
      <c r="F29" s="5">
        <v>525</v>
      </c>
      <c r="G29" s="9">
        <f>(F29/B29)-1</f>
        <v>4.25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1148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43">
        <v>0.17330000000000001</v>
      </c>
      <c r="C38" s="43">
        <v>0.216</v>
      </c>
      <c r="D38" s="43">
        <v>0.58399999999999996</v>
      </c>
      <c r="E38" s="43" t="s">
        <v>62</v>
      </c>
      <c r="F38" s="43">
        <v>0.24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210</v>
      </c>
      <c r="C41" s="82"/>
      <c r="D41" s="82"/>
      <c r="E41" s="83"/>
      <c r="F41" s="84" t="s">
        <v>1147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1146</v>
      </c>
      <c r="C43" s="82"/>
      <c r="D43" s="82"/>
      <c r="E43" s="83"/>
      <c r="F43" s="84" t="s">
        <v>380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213</v>
      </c>
      <c r="C45" s="82"/>
      <c r="D45" s="82"/>
      <c r="E45" s="83"/>
      <c r="F45" s="84" t="s">
        <v>1145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500" t="s">
        <v>1144</v>
      </c>
      <c r="C47" s="499"/>
      <c r="D47" s="499"/>
      <c r="E47" s="498"/>
      <c r="F47" s="84" t="s">
        <v>380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162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89</v>
      </c>
      <c r="C51" s="82"/>
      <c r="D51" s="82"/>
      <c r="E51" s="83"/>
      <c r="F51" s="84" t="s">
        <v>89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62" t="s">
        <v>164</v>
      </c>
      <c r="C53" s="163"/>
      <c r="D53" s="163"/>
      <c r="E53" s="163"/>
      <c r="F53" s="164">
        <v>9988812800</v>
      </c>
      <c r="G53" s="165"/>
      <c r="H53" s="166"/>
    </row>
    <row r="54" spans="2:8" ht="72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389" priority="1" operator="containsText" text="NO APLICA">
      <formula>NOT(ISERROR(SEARCH("NO APLICA",B38)))</formula>
    </cfRule>
    <cfRule type="cellIs" dxfId="388" priority="2" operator="lessThan">
      <formula>0.5</formula>
    </cfRule>
    <cfRule type="cellIs" dxfId="387" priority="3" operator="between">
      <formula>0.5</formula>
      <formula>0.7</formula>
    </cfRule>
    <cfRule type="cellIs" dxfId="386" priority="4" operator="greaterThan">
      <formula>0.7</formula>
    </cfRule>
  </conditionalFormatting>
  <hyperlinks>
    <hyperlink ref="B53" r:id="rId1" xr:uid="{60A9332B-5018-42AB-82AE-E2AC721E2847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5A8B0655-B239-4044-BCF8-751F53735B6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3.1.1.1.1.4-1'!B38:F38</xm:f>
              <xm:sqref>G38</xm:sqref>
            </x14:sparkline>
          </x14:sparklines>
        </x14:sparklineGroup>
      </x14:sparklineGroup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B624C-755E-4244-BAC9-38E1435A6C3B}">
  <sheetPr>
    <pageSetUpPr fitToPage="1"/>
  </sheetPr>
  <dimension ref="B1:P55"/>
  <sheetViews>
    <sheetView showGridLines="0" topLeftCell="A35" zoomScaleNormal="100" zoomScaleSheetLayoutView="93" workbookViewId="0">
      <selection activeCell="B39" sqref="B39:H39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897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363</v>
      </c>
      <c r="C9" s="119"/>
      <c r="D9" s="120"/>
      <c r="E9" s="120"/>
      <c r="F9" s="84" t="s">
        <v>880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84" t="s">
        <v>879</v>
      </c>
      <c r="G11" s="82"/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896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895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720</v>
      </c>
      <c r="C29" s="137"/>
      <c r="D29" s="138"/>
      <c r="E29" s="50">
        <v>2021</v>
      </c>
      <c r="F29" s="5">
        <v>792</v>
      </c>
      <c r="G29" s="9">
        <f>(F29/B29)-1</f>
        <v>0.10000000000000009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894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217">
        <v>0.4798</v>
      </c>
      <c r="C38" s="217">
        <v>1.2524999999999999</v>
      </c>
      <c r="D38" s="217">
        <v>0.66669999999999996</v>
      </c>
      <c r="E38" s="217" t="s">
        <v>62</v>
      </c>
      <c r="F38" s="483">
        <v>0.58709999999999996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886</v>
      </c>
      <c r="C41" s="82"/>
      <c r="D41" s="82"/>
      <c r="E41" s="83"/>
      <c r="F41" s="84" t="s">
        <v>885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893</v>
      </c>
      <c r="C43" s="82"/>
      <c r="D43" s="82"/>
      <c r="E43" s="83"/>
      <c r="F43" s="84" t="s">
        <v>884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883</v>
      </c>
      <c r="C45" s="82"/>
      <c r="D45" s="82"/>
      <c r="E45" s="83"/>
      <c r="F45" s="84" t="s">
        <v>892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81" t="s">
        <v>882</v>
      </c>
      <c r="C47" s="82"/>
      <c r="D47" s="82"/>
      <c r="E47" s="83"/>
      <c r="F47" s="84" t="s">
        <v>891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867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866</v>
      </c>
      <c r="C51" s="82"/>
      <c r="D51" s="82"/>
      <c r="E51" s="83"/>
      <c r="F51" s="84" t="s">
        <v>865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/>
      <c r="C53" s="163"/>
      <c r="D53" s="163"/>
      <c r="E53" s="163"/>
      <c r="F53" s="164"/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F11:H11"/>
    <mergeCell ref="B12:H12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E38">
    <cfRule type="containsText" dxfId="82" priority="1" operator="containsText" text="NO APLICA">
      <formula>NOT(ISERROR(SEARCH("NO APLICA",B38)))</formula>
    </cfRule>
    <cfRule type="cellIs" dxfId="81" priority="2" operator="greaterThan">
      <formula>1.2</formula>
    </cfRule>
    <cfRule type="cellIs" dxfId="80" priority="3" operator="lessThan">
      <formula>0.5</formula>
    </cfRule>
    <cfRule type="cellIs" dxfId="79" priority="4" operator="between">
      <formula>0.5</formula>
      <formula>0.7</formula>
    </cfRule>
    <cfRule type="cellIs" dxfId="78" priority="5" operator="greaterThan">
      <formula>0.7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3.1.1.1.9.2'!B38:F38</xm:f>
              <xm:sqref>G38</xm:sqref>
            </x14:sparkline>
          </x14:sparklines>
        </x14:sparklineGroup>
      </x14:sparklineGroup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6B6FD-A4F8-4C79-B856-5712F60E89B9}">
  <sheetPr>
    <pageSetUpPr fitToPage="1"/>
  </sheetPr>
  <dimension ref="B1:P55"/>
  <sheetViews>
    <sheetView showGridLines="0" topLeftCell="A2" zoomScaleNormal="100" zoomScaleSheetLayoutView="93" workbookViewId="0">
      <selection activeCell="B39" sqref="B39:H39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907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363</v>
      </c>
      <c r="C9" s="119"/>
      <c r="D9" s="120"/>
      <c r="E9" s="120"/>
      <c r="F9" s="84" t="s">
        <v>880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 t="s">
        <v>75</v>
      </c>
      <c r="C11" s="127" t="s">
        <v>76</v>
      </c>
      <c r="D11" s="127"/>
      <c r="E11" s="127"/>
      <c r="F11" s="84" t="s">
        <v>879</v>
      </c>
      <c r="G11" s="82"/>
      <c r="H11" s="85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69</v>
      </c>
      <c r="E20" s="56" t="s">
        <v>25</v>
      </c>
      <c r="F20" s="74" t="s">
        <v>63</v>
      </c>
      <c r="G20" s="74"/>
      <c r="H20" s="55" t="s">
        <v>69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81" t="s">
        <v>906</v>
      </c>
      <c r="C22" s="82"/>
      <c r="D22" s="82"/>
      <c r="E22" s="82"/>
      <c r="F22" s="82"/>
      <c r="G22" s="82"/>
      <c r="H22" s="85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61.5" customHeight="1">
      <c r="B24" s="142" t="s">
        <v>905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120</v>
      </c>
      <c r="C29" s="137"/>
      <c r="D29" s="138"/>
      <c r="E29" s="50">
        <v>2021</v>
      </c>
      <c r="F29" s="5">
        <v>132</v>
      </c>
      <c r="G29" s="9">
        <f>(F29/B29)-1</f>
        <v>0.10000000000000009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11" ht="24.95" customHeight="1">
      <c r="B33" s="134" t="s">
        <v>238</v>
      </c>
      <c r="C33" s="135"/>
      <c r="D33" s="65" t="s">
        <v>71</v>
      </c>
      <c r="E33" s="65" t="s">
        <v>237</v>
      </c>
      <c r="F33" s="28" t="s">
        <v>72</v>
      </c>
      <c r="G33" s="65" t="s">
        <v>73</v>
      </c>
      <c r="H33" s="41" t="s">
        <v>74</v>
      </c>
    </row>
    <row r="34" spans="2:11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11" ht="138.75" customHeight="1" thickBot="1">
      <c r="B35" s="150" t="s">
        <v>904</v>
      </c>
      <c r="C35" s="151"/>
      <c r="D35" s="152"/>
      <c r="E35" s="152"/>
      <c r="F35" s="152"/>
      <c r="G35" s="152"/>
      <c r="H35" s="153"/>
      <c r="J35" s="485"/>
      <c r="K35" s="485"/>
    </row>
    <row r="36" spans="2:11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11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11" ht="38.1" customHeight="1" thickBot="1">
      <c r="B38" s="217">
        <v>0.1515</v>
      </c>
      <c r="C38" s="217">
        <v>0.51519999999999999</v>
      </c>
      <c r="D38" s="217">
        <v>0.45450000000000002</v>
      </c>
      <c r="E38" s="217" t="s">
        <v>62</v>
      </c>
      <c r="F38" s="483">
        <v>0.28029999999999999</v>
      </c>
      <c r="G38" s="157"/>
      <c r="H38" s="158"/>
    </row>
    <row r="39" spans="2:11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11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11" ht="21" customHeight="1">
      <c r="B41" s="81" t="s">
        <v>903</v>
      </c>
      <c r="C41" s="82"/>
      <c r="D41" s="82"/>
      <c r="E41" s="83"/>
      <c r="F41" s="84" t="s">
        <v>902</v>
      </c>
      <c r="G41" s="82"/>
      <c r="H41" s="85"/>
    </row>
    <row r="42" spans="2:11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11" ht="29.25" customHeight="1">
      <c r="B43" s="81" t="s">
        <v>899</v>
      </c>
      <c r="C43" s="82"/>
      <c r="D43" s="82"/>
      <c r="E43" s="83"/>
      <c r="F43" s="84" t="s">
        <v>898</v>
      </c>
      <c r="G43" s="82"/>
      <c r="H43" s="85"/>
    </row>
    <row r="44" spans="2:11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11" ht="23.25" customHeight="1">
      <c r="B45" s="81" t="s">
        <v>901</v>
      </c>
      <c r="C45" s="82"/>
      <c r="D45" s="82"/>
      <c r="E45" s="83"/>
      <c r="F45" s="84" t="s">
        <v>900</v>
      </c>
      <c r="G45" s="82"/>
      <c r="H45" s="85"/>
    </row>
    <row r="46" spans="2:11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11" ht="32.25" customHeight="1">
      <c r="B47" s="81" t="s">
        <v>899</v>
      </c>
      <c r="C47" s="82"/>
      <c r="D47" s="82"/>
      <c r="E47" s="83"/>
      <c r="F47" s="84" t="s">
        <v>898</v>
      </c>
      <c r="G47" s="82"/>
      <c r="H47" s="85"/>
    </row>
    <row r="48" spans="2:11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867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484" t="s">
        <v>866</v>
      </c>
      <c r="C51" s="82"/>
      <c r="D51" s="82"/>
      <c r="E51" s="83"/>
      <c r="F51" s="84" t="s">
        <v>865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72" t="s">
        <v>864</v>
      </c>
      <c r="C53" s="163"/>
      <c r="D53" s="163"/>
      <c r="E53" s="163"/>
      <c r="F53" s="164"/>
      <c r="G53" s="165"/>
      <c r="H53" s="166"/>
    </row>
    <row r="54" spans="2:8" ht="38.2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F11:H11"/>
    <mergeCell ref="B12:H12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E38">
    <cfRule type="containsText" dxfId="77" priority="1" operator="containsText" text="NO APLICA">
      <formula>NOT(ISERROR(SEARCH("NO APLICA",B38)))</formula>
    </cfRule>
    <cfRule type="cellIs" dxfId="76" priority="2" operator="greaterThan">
      <formula>1.2</formula>
    </cfRule>
    <cfRule type="cellIs" dxfId="75" priority="3" operator="lessThan">
      <formula>0.5</formula>
    </cfRule>
    <cfRule type="cellIs" dxfId="74" priority="4" operator="between">
      <formula>0.5</formula>
      <formula>0.7</formula>
    </cfRule>
    <cfRule type="cellIs" dxfId="73" priority="5" operator="greaterThan">
      <formula>0.7</formula>
    </cfRule>
  </conditionalFormatting>
  <hyperlinks>
    <hyperlink ref="B53" r:id="rId1" xr:uid="{A601CE4C-87B7-4BB5-A681-DA0FC2A4CC55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3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3.1.1.1.9.3'!B38:F38</xm:f>
              <xm:sqref>G38</xm:sqref>
            </x14:sparkline>
          </x14:sparklines>
        </x14:sparklineGroup>
      </x14:sparklineGroup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939DB-844F-443A-8C7B-616F2A351C86}">
  <sheetPr>
    <pageSetUpPr fitToPage="1"/>
  </sheetPr>
  <dimension ref="B1:Q54"/>
  <sheetViews>
    <sheetView showGridLines="0" view="pageBreakPreview" topLeftCell="A25" zoomScale="85" zoomScaleNormal="55" zoomScaleSheetLayoutView="85" workbookViewId="0">
      <selection activeCell="K35" sqref="K35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37.28515625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936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186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926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921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920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24</v>
      </c>
      <c r="C29" s="138"/>
      <c r="D29" s="84">
        <v>2021</v>
      </c>
      <c r="E29" s="83"/>
      <c r="F29" s="5">
        <v>52</v>
      </c>
      <c r="G29" s="9">
        <f>(+F29/B29)-1</f>
        <v>1.1666666666666665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919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2.75</v>
      </c>
      <c r="C38" s="43">
        <v>0.5333</v>
      </c>
      <c r="D38" s="43">
        <v>0.41670000000000001</v>
      </c>
      <c r="E38" s="43" t="s">
        <v>62</v>
      </c>
      <c r="F38" s="43">
        <v>0.55769999999999997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14.1" customHeight="1">
      <c r="B40" s="81" t="s">
        <v>918</v>
      </c>
      <c r="C40" s="82"/>
      <c r="D40" s="82"/>
      <c r="E40" s="83"/>
      <c r="F40" s="84" t="s">
        <v>917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1" customHeight="1">
      <c r="B42" s="81" t="s">
        <v>916</v>
      </c>
      <c r="C42" s="82"/>
      <c r="D42" s="82"/>
      <c r="E42" s="83"/>
      <c r="F42" s="84" t="s">
        <v>101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915</v>
      </c>
      <c r="C44" s="82"/>
      <c r="D44" s="82"/>
      <c r="E44" s="83"/>
      <c r="F44" s="84" t="s">
        <v>914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14.1" customHeight="1">
      <c r="B46" s="84" t="s">
        <v>913</v>
      </c>
      <c r="C46" s="82"/>
      <c r="D46" s="82"/>
      <c r="E46" s="82"/>
      <c r="F46" s="84" t="s">
        <v>101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912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911</v>
      </c>
      <c r="C50" s="82"/>
      <c r="D50" s="82"/>
      <c r="E50" s="83"/>
      <c r="F50" s="84" t="s">
        <v>910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3:H53"/>
    <mergeCell ref="B54:H54"/>
    <mergeCell ref="B50:E50"/>
    <mergeCell ref="F50:H50"/>
    <mergeCell ref="B51:E51"/>
    <mergeCell ref="F51:H51"/>
    <mergeCell ref="B52:E52"/>
    <mergeCell ref="F52:H52"/>
    <mergeCell ref="B46:E46"/>
    <mergeCell ref="F46:H46"/>
    <mergeCell ref="B47:H47"/>
    <mergeCell ref="B48:H48"/>
    <mergeCell ref="B49:E49"/>
    <mergeCell ref="F49:H49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B35:H35"/>
    <mergeCell ref="B36:H36"/>
    <mergeCell ref="B39:E39"/>
    <mergeCell ref="F39:H39"/>
    <mergeCell ref="G37:H37"/>
    <mergeCell ref="G38:H38"/>
    <mergeCell ref="B30:H30"/>
    <mergeCell ref="B32:C32"/>
    <mergeCell ref="B31:E31"/>
    <mergeCell ref="F31:H31"/>
    <mergeCell ref="B33:C33"/>
    <mergeCell ref="B34:H34"/>
    <mergeCell ref="B26:E26"/>
    <mergeCell ref="F26:H26"/>
    <mergeCell ref="B27:E27"/>
    <mergeCell ref="F27:H27"/>
    <mergeCell ref="B28:C28"/>
    <mergeCell ref="D29:E29"/>
    <mergeCell ref="C11:E11"/>
    <mergeCell ref="F9:G9"/>
    <mergeCell ref="G11:H11"/>
    <mergeCell ref="B29:C29"/>
    <mergeCell ref="B21:H21"/>
    <mergeCell ref="B22:H22"/>
    <mergeCell ref="B23:H23"/>
    <mergeCell ref="B24:H24"/>
    <mergeCell ref="B25:E25"/>
    <mergeCell ref="F25:H25"/>
    <mergeCell ref="G15:H15"/>
    <mergeCell ref="B5:H5"/>
    <mergeCell ref="B6:H6"/>
    <mergeCell ref="B7:H7"/>
    <mergeCell ref="B8:E8"/>
    <mergeCell ref="F8:G8"/>
    <mergeCell ref="B9:E9"/>
    <mergeCell ref="B10:E10"/>
    <mergeCell ref="F10:H10"/>
    <mergeCell ref="B12:H12"/>
    <mergeCell ref="C16:D16"/>
    <mergeCell ref="C17:D17"/>
    <mergeCell ref="C13:D13"/>
    <mergeCell ref="C14:D14"/>
    <mergeCell ref="D28:E28"/>
    <mergeCell ref="B15:F15"/>
    <mergeCell ref="B18:E18"/>
    <mergeCell ref="F18:H18"/>
    <mergeCell ref="F19:G19"/>
    <mergeCell ref="F20:G20"/>
  </mergeCells>
  <conditionalFormatting sqref="B38:F38">
    <cfRule type="containsText" dxfId="72" priority="1" operator="containsText" text="NO APLICA">
      <formula>NOT(ISERROR(SEARCH("NO APLICA",B38)))</formula>
    </cfRule>
    <cfRule type="cellIs" dxfId="71" priority="2" operator="lessThan">
      <formula>0.5</formula>
    </cfRule>
    <cfRule type="cellIs" dxfId="70" priority="3" operator="between">
      <formula>0.5</formula>
      <formula>0.7</formula>
    </cfRule>
    <cfRule type="cellIs" dxfId="69" priority="4" operator="greaterThan">
      <formula>0.7</formula>
    </cfRule>
  </conditionalFormatting>
  <hyperlinks>
    <hyperlink ref="B52" r:id="rId1" xr:uid="{F01CB715-08BD-4F87-8A02-D9F38F556AFF}"/>
  </hyperlinks>
  <pageMargins left="1.5354330708661419" right="0.70866141732283472" top="0.39370078740157483" bottom="0.31496062992125984" header="0.11811023622047245" footer="1.1023622047244095"/>
  <pageSetup paperSize="5" scale="7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3.03.1.1.10'!B38:F38</xm:f>
              <xm:sqref>G38</xm:sqref>
            </x14:sparkline>
          </x14:sparklines>
        </x14:sparklineGroup>
      </x14:sparklineGroup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0054B-4446-4C31-8CE9-9127D26C16C5}">
  <sheetPr>
    <pageSetUpPr fitToPage="1"/>
  </sheetPr>
  <dimension ref="B1:Q54"/>
  <sheetViews>
    <sheetView view="pageBreakPreview" topLeftCell="A23" zoomScale="85" zoomScaleNormal="85" zoomScaleSheetLayoutView="85" workbookViewId="0">
      <selection activeCell="F39" sqref="F39:H39"/>
    </sheetView>
  </sheetViews>
  <sheetFormatPr baseColWidth="10" defaultColWidth="11.42578125" defaultRowHeight="14.25"/>
  <cols>
    <col min="1" max="1" width="11.42578125" style="1"/>
    <col min="2" max="5" width="14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8.25" customHeight="1">
      <c r="B2" s="10"/>
      <c r="C2" s="11"/>
      <c r="D2" s="11"/>
      <c r="E2" s="11"/>
      <c r="F2" s="11"/>
      <c r="G2" s="11"/>
      <c r="H2" s="12"/>
    </row>
    <row r="3" spans="2:17" ht="38.2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945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5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926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944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943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6.2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18</v>
      </c>
      <c r="C29" s="138"/>
      <c r="D29" s="84">
        <v>2021</v>
      </c>
      <c r="E29" s="83"/>
      <c r="F29" s="5">
        <v>29</v>
      </c>
      <c r="G29" s="9">
        <f>(+F29/B29)-1</f>
        <v>0.61111111111111116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942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10</v>
      </c>
      <c r="C38" s="43">
        <v>0.25</v>
      </c>
      <c r="D38" s="43">
        <v>0.2</v>
      </c>
      <c r="E38" s="43" t="s">
        <v>62</v>
      </c>
      <c r="F38" s="43">
        <v>0.51719999999999999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14.1" customHeight="1">
      <c r="B40" s="81" t="s">
        <v>941</v>
      </c>
      <c r="C40" s="82"/>
      <c r="D40" s="82"/>
      <c r="E40" s="83"/>
      <c r="F40" s="84" t="s">
        <v>940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1" customHeight="1">
      <c r="B42" s="81" t="s">
        <v>916</v>
      </c>
      <c r="C42" s="82"/>
      <c r="D42" s="82"/>
      <c r="E42" s="83"/>
      <c r="F42" s="84" t="s">
        <v>101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939</v>
      </c>
      <c r="C44" s="82"/>
      <c r="D44" s="82"/>
      <c r="E44" s="83"/>
      <c r="F44" s="84" t="s">
        <v>938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14.1" customHeight="1">
      <c r="B46" s="84" t="s">
        <v>937</v>
      </c>
      <c r="C46" s="82"/>
      <c r="D46" s="82"/>
      <c r="E46" s="82"/>
      <c r="F46" s="84" t="s">
        <v>101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912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911</v>
      </c>
      <c r="C50" s="82"/>
      <c r="D50" s="82"/>
      <c r="E50" s="83"/>
      <c r="F50" s="84" t="s">
        <v>910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G11:H11"/>
    <mergeCell ref="B12:H12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68" priority="1" operator="containsText" text="NO APLICA">
      <formula>NOT(ISERROR(SEARCH("NO APLICA",B38)))</formula>
    </cfRule>
    <cfRule type="cellIs" dxfId="67" priority="2" operator="lessThan">
      <formula>0.5</formula>
    </cfRule>
    <cfRule type="cellIs" dxfId="66" priority="3" operator="between">
      <formula>0.5</formula>
      <formula>0.7</formula>
    </cfRule>
    <cfRule type="cellIs" dxfId="65" priority="4" operator="greaterThan">
      <formula>0.7</formula>
    </cfRule>
  </conditionalFormatting>
  <hyperlinks>
    <hyperlink ref="B52" r:id="rId1" xr:uid="{0AA7C4DA-18B0-46BC-B6EB-0768DD11F3B2}"/>
  </hyperlinks>
  <pageMargins left="1.5354330708661419" right="0.70866141732283472" top="0.39370078740157483" bottom="0.31496062992125984" header="0.11811023622047245" footer="1.1023622047244095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2B1CF066-24F5-4737-B59C-415C58FDD24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3.03.1.1.10.1'!B38:F38</xm:f>
              <xm:sqref>G38</xm:sqref>
            </x14:sparkline>
          </x14:sparklines>
        </x14:sparklineGroup>
      </x14:sparklineGroup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BA4FF-2698-4095-ADA4-F46BF97395FA}">
  <sheetPr>
    <pageSetUpPr fitToPage="1"/>
  </sheetPr>
  <dimension ref="B1:Q54"/>
  <sheetViews>
    <sheetView view="pageBreakPreview" topLeftCell="A28" zoomScaleNormal="70" zoomScaleSheetLayoutView="100" workbookViewId="0">
      <selection activeCell="F39" sqref="F39:H39"/>
    </sheetView>
  </sheetViews>
  <sheetFormatPr baseColWidth="10" defaultColWidth="11.42578125" defaultRowHeight="14.25"/>
  <cols>
    <col min="1" max="1" width="11.42578125" style="1"/>
    <col min="2" max="5" width="14.285156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955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954</v>
      </c>
      <c r="G11" s="196" t="s">
        <v>953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952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951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950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4</v>
      </c>
      <c r="C29" s="138"/>
      <c r="D29" s="84">
        <v>2021</v>
      </c>
      <c r="E29" s="83"/>
      <c r="F29" s="5">
        <v>12</v>
      </c>
      <c r="G29" s="9">
        <f>(+F29/B29)-1</f>
        <v>2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919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0</v>
      </c>
      <c r="C38" s="43">
        <v>0.75</v>
      </c>
      <c r="D38" s="43">
        <v>1</v>
      </c>
      <c r="E38" s="43" t="s">
        <v>62</v>
      </c>
      <c r="F38" s="43">
        <v>0.66669999999999996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2.5" customHeight="1">
      <c r="B40" s="81" t="s">
        <v>949</v>
      </c>
      <c r="C40" s="82"/>
      <c r="D40" s="82"/>
      <c r="E40" s="83"/>
      <c r="F40" s="195" t="s">
        <v>948</v>
      </c>
      <c r="G40" s="194"/>
      <c r="H40" s="492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1" customHeight="1">
      <c r="B42" s="81" t="s">
        <v>916</v>
      </c>
      <c r="C42" s="82"/>
      <c r="D42" s="82"/>
      <c r="E42" s="83"/>
      <c r="F42" s="84" t="s">
        <v>101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2.5" customHeight="1">
      <c r="B44" s="81" t="s">
        <v>947</v>
      </c>
      <c r="C44" s="82"/>
      <c r="D44" s="82"/>
      <c r="E44" s="83"/>
      <c r="F44" s="195" t="s">
        <v>946</v>
      </c>
      <c r="G44" s="194"/>
      <c r="H44" s="492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14.1" customHeight="1">
      <c r="B46" s="84" t="s">
        <v>937</v>
      </c>
      <c r="C46" s="82"/>
      <c r="D46" s="82"/>
      <c r="E46" s="82"/>
      <c r="F46" s="84" t="s">
        <v>101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912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911</v>
      </c>
      <c r="C50" s="82"/>
      <c r="D50" s="82"/>
      <c r="E50" s="83"/>
      <c r="F50" s="84" t="s">
        <v>910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G11:H11"/>
    <mergeCell ref="B12:H12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64" priority="1" operator="containsText" text="NO APLICA">
      <formula>NOT(ISERROR(SEARCH("NO APLICA",B38)))</formula>
    </cfRule>
    <cfRule type="cellIs" dxfId="63" priority="2" operator="lessThan">
      <formula>0.5</formula>
    </cfRule>
    <cfRule type="cellIs" dxfId="62" priority="3" operator="between">
      <formula>0.5</formula>
      <formula>0.7</formula>
    </cfRule>
    <cfRule type="cellIs" dxfId="61" priority="4" operator="greaterThan">
      <formula>0.7</formula>
    </cfRule>
  </conditionalFormatting>
  <hyperlinks>
    <hyperlink ref="B52" r:id="rId1" xr:uid="{2EF91D76-C2DF-45B2-A732-DCFFB99890B3}"/>
  </hyperlinks>
  <pageMargins left="1.5354330708661419" right="0.70866141732283472" top="0.39370078740157483" bottom="0.31496062992125984" header="0.11811023622047245" footer="1.1023622047244095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361AFEA-AA9B-41F4-B02D-9532FC8E0B4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3.03.1.1.10.2'!B38:F38</xm:f>
              <xm:sqref>G38</xm:sqref>
            </x14:sparkline>
          </x14:sparklines>
        </x14:sparklineGroup>
      </x14:sparklineGroup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E6574-DA97-4059-B6D3-6D493305EB0C}">
  <sheetPr>
    <pageSetUpPr fitToPage="1"/>
  </sheetPr>
  <dimension ref="B1:Q54"/>
  <sheetViews>
    <sheetView view="pageBreakPreview" topLeftCell="A31" zoomScaleNormal="100" zoomScaleSheetLayoutView="100" workbookViewId="0">
      <selection activeCell="F39" sqref="F39:H39"/>
    </sheetView>
  </sheetViews>
  <sheetFormatPr baseColWidth="10" defaultColWidth="11.42578125" defaultRowHeight="14.25"/>
  <cols>
    <col min="1" max="1" width="11.42578125" style="1"/>
    <col min="2" max="5" width="14.285156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964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963</v>
      </c>
      <c r="G11" s="196" t="s">
        <v>962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952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961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960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7.7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0</v>
      </c>
      <c r="C29" s="138"/>
      <c r="D29" s="84">
        <v>2020</v>
      </c>
      <c r="E29" s="83"/>
      <c r="F29" s="5">
        <v>5</v>
      </c>
      <c r="G29" s="9" t="e">
        <f>(+F29/B29)-1</f>
        <v>#DIV/0!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919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1</v>
      </c>
      <c r="C38" s="43">
        <v>2</v>
      </c>
      <c r="D38" s="43">
        <v>0.5</v>
      </c>
      <c r="E38" s="43" t="s">
        <v>62</v>
      </c>
      <c r="F38" s="43">
        <v>0.8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7" customHeight="1">
      <c r="B40" s="81" t="s">
        <v>959</v>
      </c>
      <c r="C40" s="82"/>
      <c r="D40" s="82"/>
      <c r="E40" s="83"/>
      <c r="F40" s="195" t="s">
        <v>958</v>
      </c>
      <c r="G40" s="194"/>
      <c r="H40" s="492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1" customHeight="1">
      <c r="B42" s="81" t="s">
        <v>916</v>
      </c>
      <c r="C42" s="82"/>
      <c r="D42" s="82"/>
      <c r="E42" s="83"/>
      <c r="F42" s="84" t="s">
        <v>101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7" customHeight="1">
      <c r="B44" s="81" t="s">
        <v>957</v>
      </c>
      <c r="C44" s="82"/>
      <c r="D44" s="82"/>
      <c r="E44" s="83"/>
      <c r="F44" s="195" t="s">
        <v>956</v>
      </c>
      <c r="G44" s="194"/>
      <c r="H44" s="492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14.1" customHeight="1">
      <c r="B46" s="84" t="s">
        <v>937</v>
      </c>
      <c r="C46" s="82"/>
      <c r="D46" s="82"/>
      <c r="E46" s="82"/>
      <c r="F46" s="84" t="s">
        <v>101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912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911</v>
      </c>
      <c r="C50" s="82"/>
      <c r="D50" s="82"/>
      <c r="E50" s="83"/>
      <c r="F50" s="84" t="s">
        <v>910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10:E10"/>
    <mergeCell ref="F10:H10"/>
    <mergeCell ref="C11:E11"/>
    <mergeCell ref="G11:H11"/>
    <mergeCell ref="B12:H12"/>
    <mergeCell ref="B5:H5"/>
    <mergeCell ref="B6:H6"/>
    <mergeCell ref="B7:H7"/>
    <mergeCell ref="B8:E8"/>
    <mergeCell ref="F8:G8"/>
    <mergeCell ref="B9:E9"/>
    <mergeCell ref="F9:G9"/>
    <mergeCell ref="F19:G19"/>
    <mergeCell ref="F20:G20"/>
    <mergeCell ref="B21:H21"/>
    <mergeCell ref="B22:H22"/>
    <mergeCell ref="B23:H23"/>
    <mergeCell ref="C13:D13"/>
    <mergeCell ref="C14:D14"/>
    <mergeCell ref="B15:F15"/>
    <mergeCell ref="G15:H15"/>
    <mergeCell ref="C16:D16"/>
    <mergeCell ref="C17:D17"/>
    <mergeCell ref="B18:E18"/>
    <mergeCell ref="F18:H18"/>
    <mergeCell ref="B28:C28"/>
    <mergeCell ref="D28:E28"/>
    <mergeCell ref="B29:C29"/>
    <mergeCell ref="D29:E29"/>
    <mergeCell ref="B30:H30"/>
    <mergeCell ref="B24:H24"/>
    <mergeCell ref="B25:E25"/>
    <mergeCell ref="F25:H25"/>
    <mergeCell ref="B26:E26"/>
    <mergeCell ref="F26:H26"/>
    <mergeCell ref="B27:E27"/>
    <mergeCell ref="F27:H27"/>
    <mergeCell ref="G38:H38"/>
    <mergeCell ref="B39:E39"/>
    <mergeCell ref="F39:H39"/>
    <mergeCell ref="B40:E40"/>
    <mergeCell ref="F40:H40"/>
    <mergeCell ref="B31:E31"/>
    <mergeCell ref="F31:H31"/>
    <mergeCell ref="F46:H46"/>
    <mergeCell ref="B47:H47"/>
    <mergeCell ref="B41:E41"/>
    <mergeCell ref="F41:H41"/>
    <mergeCell ref="B32:C32"/>
    <mergeCell ref="B33:C33"/>
    <mergeCell ref="B34:H34"/>
    <mergeCell ref="B35:H35"/>
    <mergeCell ref="B36:H36"/>
    <mergeCell ref="G37:H37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B52:E52"/>
    <mergeCell ref="F52:H52"/>
    <mergeCell ref="B53:H53"/>
    <mergeCell ref="B54:H54"/>
    <mergeCell ref="B49:E49"/>
    <mergeCell ref="F49:H49"/>
    <mergeCell ref="B50:E50"/>
    <mergeCell ref="F50:H50"/>
    <mergeCell ref="B51:E51"/>
    <mergeCell ref="F51:H51"/>
  </mergeCells>
  <conditionalFormatting sqref="B38:F38">
    <cfRule type="containsText" dxfId="60" priority="1" operator="containsText" text="NO APLICA">
      <formula>NOT(ISERROR(SEARCH("NO APLICA",B38)))</formula>
    </cfRule>
    <cfRule type="cellIs" dxfId="59" priority="2" operator="lessThan">
      <formula>0.5</formula>
    </cfRule>
    <cfRule type="cellIs" dxfId="58" priority="3" operator="between">
      <formula>0.5</formula>
      <formula>0.7</formula>
    </cfRule>
    <cfRule type="cellIs" dxfId="57" priority="4" operator="greaterThan">
      <formula>0.7</formula>
    </cfRule>
  </conditionalFormatting>
  <hyperlinks>
    <hyperlink ref="B52" r:id="rId1" xr:uid="{EBA87BFE-3DA1-4E00-BE41-A44FAF3481BC}"/>
  </hyperlinks>
  <pageMargins left="1.5354330708661419" right="0.70866141732283472" top="0.39370078740157483" bottom="0.31496062992125984" header="0.11811023622047245" footer="1.1023622047244095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EF27FD36-0390-43C6-8A41-5C9DBD1F3B3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3.03.1.1.10.3'!B38:F38</xm:f>
              <xm:sqref>G38</xm:sqref>
            </x14:sparkline>
          </x14:sparklines>
        </x14:sparklineGroup>
      </x14:sparklineGroup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4CB47-FD57-4783-93BB-B75E3DE5B1B8}">
  <sheetPr>
    <pageSetUpPr fitToPage="1"/>
  </sheetPr>
  <dimension ref="B1:Q54"/>
  <sheetViews>
    <sheetView view="pageBreakPreview" topLeftCell="A25" zoomScaleNormal="100" zoomScaleSheetLayoutView="100" workbookViewId="0">
      <selection activeCell="F39" sqref="F39:H39"/>
    </sheetView>
  </sheetViews>
  <sheetFormatPr baseColWidth="10" defaultColWidth="11.42578125" defaultRowHeight="14.25"/>
  <cols>
    <col min="1" max="1" width="11.42578125" style="1"/>
    <col min="2" max="5" width="14.28515625" style="1" customWidth="1"/>
    <col min="6" max="6" width="13.28515625" style="1" customWidth="1"/>
    <col min="7" max="7" width="13.42578125" style="1" customWidth="1"/>
    <col min="8" max="8" width="19.4257812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496" t="s">
        <v>973</v>
      </c>
      <c r="C7" s="495"/>
      <c r="D7" s="495"/>
      <c r="E7" s="495"/>
      <c r="F7" s="495"/>
      <c r="G7" s="495"/>
      <c r="H7" s="494"/>
      <c r="J7" s="3"/>
      <c r="K7" s="3"/>
      <c r="L7" s="3"/>
      <c r="M7" s="3"/>
      <c r="N7" s="3"/>
      <c r="O7" s="3"/>
      <c r="P7" s="3"/>
      <c r="Q7" s="3"/>
    </row>
    <row r="8" spans="2:17" ht="24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972</v>
      </c>
      <c r="G11" s="196" t="s">
        <v>971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926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493" t="s">
        <v>970</v>
      </c>
      <c r="C22" s="194"/>
      <c r="D22" s="194"/>
      <c r="E22" s="194"/>
      <c r="F22" s="194"/>
      <c r="G22" s="194"/>
      <c r="H22" s="492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969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7.7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2</v>
      </c>
      <c r="C29" s="138"/>
      <c r="D29" s="84">
        <v>2021</v>
      </c>
      <c r="E29" s="83"/>
      <c r="F29" s="5">
        <v>6</v>
      </c>
      <c r="G29" s="9">
        <f>(+F29/B29)-1</f>
        <v>2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919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0</v>
      </c>
      <c r="C38" s="43">
        <v>0.5</v>
      </c>
      <c r="D38" s="43">
        <v>0.5</v>
      </c>
      <c r="E38" s="43" t="s">
        <v>62</v>
      </c>
      <c r="F38" s="43">
        <v>0.33329999999999999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7" customHeight="1">
      <c r="B40" s="81" t="s">
        <v>968</v>
      </c>
      <c r="C40" s="82"/>
      <c r="D40" s="82"/>
      <c r="E40" s="83"/>
      <c r="F40" s="84" t="s">
        <v>967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1" customHeight="1">
      <c r="B42" s="81" t="s">
        <v>916</v>
      </c>
      <c r="C42" s="82"/>
      <c r="D42" s="82"/>
      <c r="E42" s="83"/>
      <c r="F42" s="84" t="s">
        <v>101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7" customHeight="1">
      <c r="B44" s="81" t="s">
        <v>966</v>
      </c>
      <c r="C44" s="82"/>
      <c r="D44" s="82"/>
      <c r="E44" s="83"/>
      <c r="F44" s="84" t="s">
        <v>965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14.1" customHeight="1">
      <c r="B46" s="84" t="s">
        <v>913</v>
      </c>
      <c r="C46" s="82"/>
      <c r="D46" s="82"/>
      <c r="E46" s="82"/>
      <c r="F46" s="84" t="s">
        <v>101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912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911</v>
      </c>
      <c r="C50" s="82"/>
      <c r="D50" s="82"/>
      <c r="E50" s="83"/>
      <c r="F50" s="84" t="s">
        <v>910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10:E10"/>
    <mergeCell ref="F10:H10"/>
    <mergeCell ref="C11:E11"/>
    <mergeCell ref="G11:H11"/>
    <mergeCell ref="B12:H12"/>
    <mergeCell ref="B5:H5"/>
    <mergeCell ref="B6:H6"/>
    <mergeCell ref="B7:H7"/>
    <mergeCell ref="B8:E8"/>
    <mergeCell ref="F8:G8"/>
    <mergeCell ref="B9:E9"/>
    <mergeCell ref="F9:G9"/>
    <mergeCell ref="F19:G19"/>
    <mergeCell ref="F20:G20"/>
    <mergeCell ref="B21:H21"/>
    <mergeCell ref="B22:H22"/>
    <mergeCell ref="B23:H23"/>
    <mergeCell ref="C13:D13"/>
    <mergeCell ref="C14:D14"/>
    <mergeCell ref="B15:F15"/>
    <mergeCell ref="G15:H15"/>
    <mergeCell ref="C16:D16"/>
    <mergeCell ref="C17:D17"/>
    <mergeCell ref="B18:E18"/>
    <mergeCell ref="F18:H18"/>
    <mergeCell ref="B28:C28"/>
    <mergeCell ref="D28:E28"/>
    <mergeCell ref="B29:C29"/>
    <mergeCell ref="D29:E29"/>
    <mergeCell ref="B30:H30"/>
    <mergeCell ref="B24:H24"/>
    <mergeCell ref="B25:E25"/>
    <mergeCell ref="F25:H25"/>
    <mergeCell ref="B26:E26"/>
    <mergeCell ref="F26:H26"/>
    <mergeCell ref="B27:E27"/>
    <mergeCell ref="F27:H27"/>
    <mergeCell ref="G38:H38"/>
    <mergeCell ref="B39:E39"/>
    <mergeCell ref="F39:H39"/>
    <mergeCell ref="B40:E40"/>
    <mergeCell ref="F40:H40"/>
    <mergeCell ref="B31:E31"/>
    <mergeCell ref="F31:H31"/>
    <mergeCell ref="F46:H46"/>
    <mergeCell ref="B47:H47"/>
    <mergeCell ref="B41:E41"/>
    <mergeCell ref="F41:H41"/>
    <mergeCell ref="B32:C32"/>
    <mergeCell ref="B33:C33"/>
    <mergeCell ref="B34:H34"/>
    <mergeCell ref="B35:H35"/>
    <mergeCell ref="B36:H36"/>
    <mergeCell ref="G37:H37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B52:E52"/>
    <mergeCell ref="F52:H52"/>
    <mergeCell ref="B53:H53"/>
    <mergeCell ref="B54:H54"/>
    <mergeCell ref="B49:E49"/>
    <mergeCell ref="F49:H49"/>
    <mergeCell ref="B50:E50"/>
    <mergeCell ref="F50:H50"/>
    <mergeCell ref="B51:E51"/>
    <mergeCell ref="F51:H51"/>
  </mergeCells>
  <conditionalFormatting sqref="B38:F38">
    <cfRule type="containsText" dxfId="56" priority="1" operator="containsText" text="NO APLICA">
      <formula>NOT(ISERROR(SEARCH("NO APLICA",B38)))</formula>
    </cfRule>
    <cfRule type="cellIs" dxfId="55" priority="2" operator="lessThan">
      <formula>0.5</formula>
    </cfRule>
    <cfRule type="cellIs" dxfId="54" priority="3" operator="between">
      <formula>0.5</formula>
      <formula>0.7</formula>
    </cfRule>
    <cfRule type="cellIs" dxfId="53" priority="4" operator="greaterThan">
      <formula>0.7</formula>
    </cfRule>
  </conditionalFormatting>
  <hyperlinks>
    <hyperlink ref="B52" r:id="rId1" xr:uid="{2DD529C4-89AC-4A33-84D4-330E85C59676}"/>
  </hyperlinks>
  <pageMargins left="1.5354330708661419" right="0.70866141732283472" top="0.39370078740157483" bottom="0.31496062992125984" header="0.11811023622047245" footer="1.1023622047244095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1111B4D-62CB-4362-A1D5-01A0319D170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3.03.1.1.10.4'!B38:F38</xm:f>
              <xm:sqref>G38</xm:sqref>
            </x14:sparkline>
          </x14:sparklines>
        </x14:sparklineGroup>
      </x14:sparklineGroup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04A07-BC28-4840-8FB3-3098FD215EDD}">
  <sheetPr>
    <pageSetUpPr fitToPage="1"/>
  </sheetPr>
  <dimension ref="B1:Q54"/>
  <sheetViews>
    <sheetView view="pageBreakPreview" topLeftCell="B22" zoomScale="85" zoomScaleNormal="85" zoomScaleSheetLayoutView="85" workbookViewId="0">
      <selection activeCell="F39" sqref="F39:H39"/>
    </sheetView>
  </sheetViews>
  <sheetFormatPr baseColWidth="10" defaultColWidth="11.42578125" defaultRowHeight="14.25"/>
  <cols>
    <col min="1" max="1" width="11.42578125" style="1"/>
    <col min="2" max="5" width="14.28515625" style="1" customWidth="1"/>
    <col min="6" max="6" width="13.28515625" style="1" customWidth="1"/>
    <col min="7" max="7" width="13.42578125" style="1" customWidth="1"/>
    <col min="8" max="8" width="19.4257812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984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4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926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983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982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7.7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35</v>
      </c>
      <c r="C29" s="138"/>
      <c r="D29" s="84">
        <v>2021</v>
      </c>
      <c r="E29" s="83"/>
      <c r="F29" s="5">
        <v>48</v>
      </c>
      <c r="G29" s="9">
        <f>(+F29/B29)-1</f>
        <v>0.37142857142857144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981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 t="s">
        <v>62</v>
      </c>
      <c r="C38" s="43">
        <v>1</v>
      </c>
      <c r="D38" s="43">
        <v>1</v>
      </c>
      <c r="E38" s="43" t="s">
        <v>62</v>
      </c>
      <c r="F38" s="43">
        <v>0.70830000000000004</v>
      </c>
      <c r="G38" s="157"/>
      <c r="H38" s="158"/>
    </row>
    <row r="39" spans="2:9" ht="14.1" customHeight="1">
      <c r="B39" s="76" t="s">
        <v>256</v>
      </c>
      <c r="C39" s="77"/>
      <c r="D39" s="77"/>
      <c r="E39" s="78"/>
      <c r="F39" s="79" t="s">
        <v>49</v>
      </c>
      <c r="G39" s="77"/>
      <c r="H39" s="80"/>
    </row>
    <row r="40" spans="2:9" ht="27" customHeight="1">
      <c r="B40" s="81" t="s">
        <v>980</v>
      </c>
      <c r="C40" s="82"/>
      <c r="D40" s="82"/>
      <c r="E40" s="83"/>
      <c r="F40" s="84" t="s">
        <v>979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9.25" customHeight="1">
      <c r="B42" s="81" t="s">
        <v>978</v>
      </c>
      <c r="C42" s="82"/>
      <c r="D42" s="82"/>
      <c r="E42" s="83"/>
      <c r="F42" s="84" t="s">
        <v>101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7" customHeight="1">
      <c r="B44" s="81" t="s">
        <v>977</v>
      </c>
      <c r="C44" s="82"/>
      <c r="D44" s="82"/>
      <c r="E44" s="83"/>
      <c r="F44" s="84" t="s">
        <v>976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9.25" customHeight="1">
      <c r="B46" s="81" t="s">
        <v>975</v>
      </c>
      <c r="C46" s="82"/>
      <c r="D46" s="82"/>
      <c r="E46" s="82"/>
      <c r="F46" s="84" t="s">
        <v>974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912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911</v>
      </c>
      <c r="C50" s="82"/>
      <c r="D50" s="82"/>
      <c r="E50" s="83"/>
      <c r="F50" s="84" t="s">
        <v>910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52" priority="1" operator="containsText" text="NO APLICA">
      <formula>NOT(ISERROR(SEARCH("NO APLICA",B38)))</formula>
    </cfRule>
    <cfRule type="cellIs" dxfId="51" priority="2" operator="lessThan">
      <formula>0.5</formula>
    </cfRule>
    <cfRule type="cellIs" dxfId="50" priority="3" operator="between">
      <formula>0.5</formula>
      <formula>0.7</formula>
    </cfRule>
    <cfRule type="cellIs" dxfId="49" priority="4" operator="greaterThan">
      <formula>0.7</formula>
    </cfRule>
  </conditionalFormatting>
  <hyperlinks>
    <hyperlink ref="B52" r:id="rId1" xr:uid="{62D987EE-176E-4E04-9557-A9025D307F0D}"/>
  </hyperlinks>
  <pageMargins left="1.5354330708661419" right="0.70866141732283472" top="0.39370078740157483" bottom="0.31496062992125984" header="0.11811023622047245" footer="1.1023622047244095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1D39290F-47FD-45C5-8292-BD3249B3990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3.03.1.1.10.5'!B38:F38</xm:f>
              <xm:sqref>G38</xm:sqref>
            </x14:sparkline>
          </x14:sparklines>
        </x14:sparklineGroup>
      </x14:sparklineGroup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9B8A4-25A7-4E84-B0B4-70CE83208489}">
  <sheetPr>
    <pageSetUpPr fitToPage="1"/>
  </sheetPr>
  <dimension ref="B1:Q54"/>
  <sheetViews>
    <sheetView showGridLines="0" view="pageBreakPreview" topLeftCell="A22" zoomScale="85" zoomScaleNormal="55" zoomScaleSheetLayoutView="85" workbookViewId="0">
      <selection activeCell="F39" sqref="F39:H39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993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926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992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991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4.7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7</v>
      </c>
      <c r="C29" s="138"/>
      <c r="D29" s="84">
        <v>2021</v>
      </c>
      <c r="E29" s="83"/>
      <c r="F29" s="5">
        <v>8</v>
      </c>
      <c r="G29" s="9">
        <f>(+F29/B29)-1</f>
        <v>0.14285714285714279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990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1</v>
      </c>
      <c r="C38" s="43">
        <v>1</v>
      </c>
      <c r="D38" s="43">
        <v>1</v>
      </c>
      <c r="E38" s="43" t="s">
        <v>62</v>
      </c>
      <c r="F38" s="43">
        <v>0.75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14.1" customHeight="1">
      <c r="B40" s="81" t="s">
        <v>989</v>
      </c>
      <c r="C40" s="82"/>
      <c r="D40" s="82"/>
      <c r="E40" s="83"/>
      <c r="F40" s="84" t="s">
        <v>988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978</v>
      </c>
      <c r="C42" s="82"/>
      <c r="D42" s="82"/>
      <c r="E42" s="83"/>
      <c r="F42" s="84" t="s">
        <v>985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987</v>
      </c>
      <c r="C44" s="82"/>
      <c r="D44" s="82"/>
      <c r="E44" s="83"/>
      <c r="F44" s="84" t="s">
        <v>986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975</v>
      </c>
      <c r="C46" s="82"/>
      <c r="D46" s="82"/>
      <c r="E46" s="82"/>
      <c r="F46" s="84" t="s">
        <v>985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912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911</v>
      </c>
      <c r="C50" s="82"/>
      <c r="D50" s="82"/>
      <c r="E50" s="83"/>
      <c r="F50" s="84" t="s">
        <v>910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G11:H11"/>
    <mergeCell ref="B12:H12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48" priority="1" operator="containsText" text="NO APLICA">
      <formula>NOT(ISERROR(SEARCH("NO APLICA",B38)))</formula>
    </cfRule>
    <cfRule type="cellIs" dxfId="47" priority="2" operator="lessThan">
      <formula>0.5</formula>
    </cfRule>
    <cfRule type="cellIs" dxfId="46" priority="3" operator="between">
      <formula>0.5</formula>
      <formula>0.7</formula>
    </cfRule>
    <cfRule type="cellIs" dxfId="45" priority="4" operator="greaterThan">
      <formula>0.7</formula>
    </cfRule>
  </conditionalFormatting>
  <hyperlinks>
    <hyperlink ref="B52" r:id="rId1" xr:uid="{9702D1EE-1C8C-48BB-8E37-4E6500E669A5}"/>
  </hyperlinks>
  <pageMargins left="1.5354330708661419" right="0.70866141732283472" top="0.39370078740157483" bottom="0.31496062992125984" header="0.11811023622047245" footer="1.1023622047244095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E966BBE9-2A13-47CB-A881-2BA8CE3243E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3.03.1.1.10.6'!B38:F38</xm:f>
              <xm:sqref>G38</xm:sqref>
            </x14:sparkline>
          </x14:sparklines>
        </x14:sparklineGroup>
      </x14:sparklineGroup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F0183-CFB5-44AC-96D9-5B0400DB7930}">
  <sheetPr>
    <pageSetUpPr fitToPage="1"/>
  </sheetPr>
  <dimension ref="B1:Q54"/>
  <sheetViews>
    <sheetView showGridLines="0" view="pageBreakPreview" topLeftCell="A25" zoomScale="85" zoomScaleNormal="55" zoomScaleSheetLayoutView="85" workbookViewId="0">
      <selection activeCell="F39" sqref="F39:H39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1001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1000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926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999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998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7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18</v>
      </c>
      <c r="C29" s="138"/>
      <c r="D29" s="84">
        <v>2021</v>
      </c>
      <c r="E29" s="83"/>
      <c r="F29" s="5">
        <v>22</v>
      </c>
      <c r="G29" s="9">
        <f>(+F29/B29)-1</f>
        <v>0.22222222222222232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997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 t="s">
        <v>62</v>
      </c>
      <c r="C38" s="43">
        <v>1</v>
      </c>
      <c r="D38" s="43">
        <v>1</v>
      </c>
      <c r="E38" s="43" t="s">
        <v>62</v>
      </c>
      <c r="F38" s="43">
        <v>0.63639999999999997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14.1" customHeight="1">
      <c r="B40" s="81" t="s">
        <v>742</v>
      </c>
      <c r="C40" s="82"/>
      <c r="D40" s="82"/>
      <c r="E40" s="83"/>
      <c r="F40" s="84" t="s">
        <v>996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978</v>
      </c>
      <c r="C42" s="82"/>
      <c r="D42" s="82"/>
      <c r="E42" s="83"/>
      <c r="F42" s="84" t="s">
        <v>994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739</v>
      </c>
      <c r="C44" s="82"/>
      <c r="D44" s="82"/>
      <c r="E44" s="83"/>
      <c r="F44" s="84" t="s">
        <v>995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975</v>
      </c>
      <c r="C46" s="82"/>
      <c r="D46" s="82"/>
      <c r="E46" s="82"/>
      <c r="F46" s="84" t="s">
        <v>994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912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911</v>
      </c>
      <c r="C50" s="82"/>
      <c r="D50" s="82"/>
      <c r="E50" s="83"/>
      <c r="F50" s="84" t="s">
        <v>910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G11:H11"/>
    <mergeCell ref="B12:H12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44" priority="1" operator="containsText" text="NO APLICA">
      <formula>NOT(ISERROR(SEARCH("NO APLICA",B38)))</formula>
    </cfRule>
    <cfRule type="cellIs" dxfId="43" priority="2" operator="lessThan">
      <formula>0.5</formula>
    </cfRule>
    <cfRule type="cellIs" dxfId="42" priority="3" operator="between">
      <formula>0.5</formula>
      <formula>0.7</formula>
    </cfRule>
    <cfRule type="cellIs" dxfId="41" priority="4" operator="greaterThan">
      <formula>0.7</formula>
    </cfRule>
  </conditionalFormatting>
  <hyperlinks>
    <hyperlink ref="B52" r:id="rId1" xr:uid="{C36B8E22-E22B-478B-82A4-7370DF360E8C}"/>
  </hyperlinks>
  <pageMargins left="1.5354330708661419" right="0.70866141732283472" top="0.39370078740157483" bottom="0.31496062992125984" header="0.11811023622047245" footer="1.1023622047244095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66964287-64E8-4848-BBED-858DBE6D6D7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3.03.1.1.10.7'!B38:F38</xm:f>
              <xm:sqref>G38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B6DD5-D190-4727-966E-48993FCB659F}">
  <sheetPr>
    <pageSetUpPr fitToPage="1"/>
  </sheetPr>
  <dimension ref="B1:P55"/>
  <sheetViews>
    <sheetView showGridLines="0" topLeftCell="A37" zoomScaleNormal="100" zoomScaleSheetLayoutView="93" workbookViewId="0">
      <selection activeCell="B53" sqref="B53:E5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1160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363</v>
      </c>
      <c r="C9" s="119"/>
      <c r="D9" s="120"/>
      <c r="E9" s="120"/>
      <c r="F9" s="84" t="s">
        <v>78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>
        <v>3.1</v>
      </c>
      <c r="C11" s="127" t="s">
        <v>1121</v>
      </c>
      <c r="D11" s="127"/>
      <c r="E11" s="127"/>
      <c r="F11" s="54">
        <v>3.1</v>
      </c>
      <c r="G11" s="499" t="s">
        <v>1121</v>
      </c>
      <c r="H11" s="501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181</v>
      </c>
      <c r="E20" s="56" t="s">
        <v>25</v>
      </c>
      <c r="F20" s="74" t="s">
        <v>63</v>
      </c>
      <c r="G20" s="74"/>
      <c r="H20" s="55" t="s">
        <v>685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1159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23.25" customHeight="1">
      <c r="B24" s="142" t="s">
        <v>1158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100</v>
      </c>
      <c r="C29" s="137"/>
      <c r="D29" s="138"/>
      <c r="E29" s="50">
        <v>2021</v>
      </c>
      <c r="F29" s="5">
        <v>525</v>
      </c>
      <c r="G29" s="9">
        <f>(F29/B29)-1</f>
        <v>4.25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1157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43">
        <v>0.17330000000000001</v>
      </c>
      <c r="C38" s="43">
        <v>0.216</v>
      </c>
      <c r="D38" s="43">
        <v>0.58399999999999996</v>
      </c>
      <c r="E38" s="43" t="s">
        <v>62</v>
      </c>
      <c r="F38" s="43">
        <v>0.24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1156</v>
      </c>
      <c r="C41" s="82"/>
      <c r="D41" s="82"/>
      <c r="E41" s="83"/>
      <c r="F41" s="84" t="s">
        <v>1155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1154</v>
      </c>
      <c r="C43" s="82"/>
      <c r="D43" s="82"/>
      <c r="E43" s="83"/>
      <c r="F43" s="84" t="s">
        <v>380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213</v>
      </c>
      <c r="C45" s="82"/>
      <c r="D45" s="82"/>
      <c r="E45" s="83"/>
      <c r="F45" s="84" t="s">
        <v>1153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500" t="s">
        <v>1152</v>
      </c>
      <c r="C47" s="499"/>
      <c r="D47" s="499"/>
      <c r="E47" s="498"/>
      <c r="F47" s="84" t="s">
        <v>380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162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89</v>
      </c>
      <c r="C51" s="82"/>
      <c r="D51" s="82"/>
      <c r="E51" s="83"/>
      <c r="F51" s="84" t="s">
        <v>89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62" t="s">
        <v>164</v>
      </c>
      <c r="C53" s="163"/>
      <c r="D53" s="163"/>
      <c r="E53" s="163"/>
      <c r="F53" s="164">
        <v>9988812800</v>
      </c>
      <c r="G53" s="165"/>
      <c r="H53" s="166"/>
    </row>
    <row r="54" spans="2:8" ht="7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385" priority="1" operator="containsText" text="NO APLICA">
      <formula>NOT(ISERROR(SEARCH("NO APLICA",B38)))</formula>
    </cfRule>
    <cfRule type="cellIs" dxfId="384" priority="2" operator="lessThan">
      <formula>0.5</formula>
    </cfRule>
    <cfRule type="cellIs" dxfId="383" priority="3" operator="between">
      <formula>0.5</formula>
      <formula>0.7</formula>
    </cfRule>
    <cfRule type="cellIs" dxfId="382" priority="4" operator="greaterThan">
      <formula>0.7</formula>
    </cfRule>
  </conditionalFormatting>
  <hyperlinks>
    <hyperlink ref="B53" r:id="rId1" xr:uid="{4F928582-9D99-4C7D-B6F7-1C1CDCBC723B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1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E3F548C-3948-4FBB-A27E-E3F2A4F92CE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3.1.1.1.1.4-2'!B38:F38</xm:f>
              <xm:sqref>G38</xm:sqref>
            </x14:sparkline>
          </x14:sparklines>
        </x14:sparklineGroup>
      </x14:sparklineGroup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E1024-F3A3-44E6-98F2-F81C2F3E09EB}">
  <sheetPr>
    <tabColor rgb="FFFFFF00"/>
    <pageSetUpPr fitToPage="1"/>
  </sheetPr>
  <dimension ref="B1:Q54"/>
  <sheetViews>
    <sheetView showGridLines="0" view="pageBreakPreview" topLeftCell="B31" zoomScaleNormal="55" zoomScaleSheetLayoutView="100" workbookViewId="0">
      <selection activeCell="F39" sqref="F39:H39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18.95" customHeight="1">
      <c r="B7" s="200" t="s">
        <v>1014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186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952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1013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1012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4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26</v>
      </c>
      <c r="C29" s="138"/>
      <c r="D29" s="84">
        <v>2021</v>
      </c>
      <c r="E29" s="83"/>
      <c r="F29" s="5">
        <v>52</v>
      </c>
      <c r="G29" s="9">
        <f>(+F29/B29)-1</f>
        <v>1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41.25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919</v>
      </c>
      <c r="C35" s="181"/>
      <c r="D35" s="181"/>
      <c r="E35" s="181"/>
      <c r="F35" s="181"/>
      <c r="G35" s="181"/>
      <c r="H35" s="180"/>
    </row>
    <row r="36" spans="2:9" ht="33.7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1.5556000000000001</v>
      </c>
      <c r="C38" s="43">
        <v>0.64</v>
      </c>
      <c r="D38" s="43">
        <v>0.55559999999999998</v>
      </c>
      <c r="E38" s="43" t="s">
        <v>62</v>
      </c>
      <c r="F38" s="43">
        <v>0.94230000000000003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4.75" customHeight="1">
      <c r="B40" s="81" t="s">
        <v>1011</v>
      </c>
      <c r="C40" s="82"/>
      <c r="D40" s="82"/>
      <c r="E40" s="83"/>
      <c r="F40" s="84" t="s">
        <v>1010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1009</v>
      </c>
      <c r="C42" s="82"/>
      <c r="D42" s="82"/>
      <c r="E42" s="83"/>
      <c r="F42" s="84" t="s">
        <v>1005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1008</v>
      </c>
      <c r="C44" s="82"/>
      <c r="D44" s="82"/>
      <c r="E44" s="83"/>
      <c r="F44" s="84" t="s">
        <v>1007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1006</v>
      </c>
      <c r="C46" s="82"/>
      <c r="D46" s="82"/>
      <c r="E46" s="82"/>
      <c r="F46" s="84" t="s">
        <v>1005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1004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1003</v>
      </c>
      <c r="C50" s="82"/>
      <c r="D50" s="82"/>
      <c r="E50" s="83"/>
      <c r="F50" s="84" t="s">
        <v>1002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40" priority="1" operator="containsText" text="NO APLICA">
      <formula>NOT(ISERROR(SEARCH("NO APLICA",B38)))</formula>
    </cfRule>
    <cfRule type="cellIs" dxfId="39" priority="2" operator="lessThan">
      <formula>0.5</formula>
    </cfRule>
    <cfRule type="cellIs" dxfId="38" priority="3" operator="between">
      <formula>0.5</formula>
      <formula>0.7</formula>
    </cfRule>
    <cfRule type="cellIs" dxfId="37" priority="4" operator="greaterThan">
      <formula>0.7</formula>
    </cfRule>
  </conditionalFormatting>
  <hyperlinks>
    <hyperlink ref="B52" r:id="rId1" xr:uid="{A6A542BD-15B8-465A-99CB-D4366569C054}"/>
  </hyperlinks>
  <pageMargins left="1.5354330708661419" right="0.70866141732283472" top="0.39370078740157483" bottom="0.31496062992125984" header="0.11811023622047245" footer="1.1023622047244095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EB1B6DD3-DAAB-4A5A-95A4-5263C675B65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3.03.1.1.11'!B38:F38</xm:f>
              <xm:sqref>G38</xm:sqref>
            </x14:sparkline>
          </x14:sparklines>
        </x14:sparklineGroup>
      </x14:sparklineGroup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09779-29A1-487F-9119-7F75D3BCCB03}">
  <sheetPr>
    <tabColor rgb="FFFFFF00"/>
    <pageSetUpPr fitToPage="1"/>
  </sheetPr>
  <dimension ref="B1:Q54"/>
  <sheetViews>
    <sheetView showGridLines="0" view="pageBreakPreview" topLeftCell="A34" zoomScale="85" zoomScaleNormal="55" zoomScaleSheetLayoutView="85" workbookViewId="0">
      <selection activeCell="F39" sqref="F39:H39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25.5" customHeight="1">
      <c r="B7" s="200" t="s">
        <v>1023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926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1022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1021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8.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20</v>
      </c>
      <c r="C29" s="138"/>
      <c r="D29" s="84">
        <v>2021</v>
      </c>
      <c r="E29" s="83"/>
      <c r="F29" s="5">
        <v>45</v>
      </c>
      <c r="G29" s="9">
        <f>(+F29/B29)-1</f>
        <v>1.25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1020</v>
      </c>
      <c r="C35" s="181"/>
      <c r="D35" s="181"/>
      <c r="E35" s="181"/>
      <c r="F35" s="181"/>
      <c r="G35" s="181"/>
      <c r="H35" s="180"/>
    </row>
    <row r="36" spans="2:9" ht="30.7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1</v>
      </c>
      <c r="C38" s="43">
        <v>0.58330000000000004</v>
      </c>
      <c r="D38" s="43">
        <v>0.31030000000000002</v>
      </c>
      <c r="E38" s="43" t="s">
        <v>62</v>
      </c>
      <c r="F38" s="43">
        <v>0.5111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4.75" customHeight="1">
      <c r="B40" s="81" t="s">
        <v>1019</v>
      </c>
      <c r="C40" s="82"/>
      <c r="D40" s="82"/>
      <c r="E40" s="83"/>
      <c r="F40" s="84" t="s">
        <v>1018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1017</v>
      </c>
      <c r="C42" s="82"/>
      <c r="D42" s="82"/>
      <c r="E42" s="83"/>
      <c r="F42" s="84" t="s">
        <v>1016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1008</v>
      </c>
      <c r="C44" s="82"/>
      <c r="D44" s="82"/>
      <c r="E44" s="83"/>
      <c r="F44" s="84" t="s">
        <v>1015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1006</v>
      </c>
      <c r="C46" s="82"/>
      <c r="D46" s="82"/>
      <c r="E46" s="82"/>
      <c r="F46" s="84" t="s">
        <v>1005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1004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1003</v>
      </c>
      <c r="C50" s="82"/>
      <c r="D50" s="82"/>
      <c r="E50" s="83"/>
      <c r="F50" s="84" t="s">
        <v>1002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36" priority="1" operator="containsText" text="NO APLICA">
      <formula>NOT(ISERROR(SEARCH("NO APLICA",B38)))</formula>
    </cfRule>
    <cfRule type="cellIs" dxfId="35" priority="2" operator="lessThan">
      <formula>0.5</formula>
    </cfRule>
    <cfRule type="cellIs" dxfId="34" priority="3" operator="between">
      <formula>0.5</formula>
      <formula>0.7</formula>
    </cfRule>
    <cfRule type="cellIs" dxfId="33" priority="4" operator="greaterThan">
      <formula>0.7</formula>
    </cfRule>
  </conditionalFormatting>
  <hyperlinks>
    <hyperlink ref="B52" r:id="rId1" xr:uid="{131D292F-1AA3-47C6-BEE9-5F529D32BB33}"/>
  </hyperlinks>
  <pageMargins left="1.5354330708661419" right="0.70866141732283472" top="0.39370078740157483" bottom="0.31496062992125984" header="0.11811023622047245" footer="1.1023622047244095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FA85539-D51B-4A7B-AD74-0F2CFA591E5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3.03.1.1.11.1'!B38:F38</xm:f>
              <xm:sqref>G38</xm:sqref>
            </x14:sparkline>
          </x14:sparklines>
        </x14:sparklineGroup>
      </x14:sparklineGroup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B53FB-CACE-4B51-A486-FF82AC3F73E3}">
  <sheetPr>
    <tabColor rgb="FFFFFF00"/>
    <pageSetUpPr fitToPage="1"/>
  </sheetPr>
  <dimension ref="B1:Q54"/>
  <sheetViews>
    <sheetView showGridLines="0" view="pageBreakPreview" topLeftCell="A25" zoomScale="85" zoomScaleNormal="55" zoomScaleSheetLayoutView="85" workbookViewId="0">
      <selection activeCell="F39" sqref="F39:H39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25.5" customHeight="1">
      <c r="B7" s="200" t="s">
        <v>1029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926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1028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1027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7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4</v>
      </c>
      <c r="C29" s="138"/>
      <c r="D29" s="84">
        <v>2021</v>
      </c>
      <c r="E29" s="83"/>
      <c r="F29" s="5">
        <v>7</v>
      </c>
      <c r="G29" s="9">
        <f>(+F29/B29)-1</f>
        <v>0.75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36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1020</v>
      </c>
      <c r="C35" s="181"/>
      <c r="D35" s="181"/>
      <c r="E35" s="181"/>
      <c r="F35" s="181"/>
      <c r="G35" s="181"/>
      <c r="H35" s="180"/>
    </row>
    <row r="36" spans="2:9" ht="30.7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1</v>
      </c>
      <c r="C38" s="43">
        <v>1</v>
      </c>
      <c r="D38" s="43" t="s">
        <v>62</v>
      </c>
      <c r="E38" s="43" t="s">
        <v>62</v>
      </c>
      <c r="F38" s="43">
        <v>2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4.75" customHeight="1">
      <c r="B40" s="81" t="s">
        <v>1026</v>
      </c>
      <c r="C40" s="82"/>
      <c r="D40" s="82"/>
      <c r="E40" s="83"/>
      <c r="F40" s="84" t="s">
        <v>1025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1009</v>
      </c>
      <c r="C42" s="82"/>
      <c r="D42" s="82"/>
      <c r="E42" s="83"/>
      <c r="F42" s="84" t="s">
        <v>1024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1008</v>
      </c>
      <c r="C44" s="82"/>
      <c r="D44" s="82"/>
      <c r="E44" s="83"/>
      <c r="F44" s="84" t="s">
        <v>1015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1006</v>
      </c>
      <c r="C46" s="82"/>
      <c r="D46" s="82"/>
      <c r="E46" s="82"/>
      <c r="F46" s="84" t="s">
        <v>1005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1004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1003</v>
      </c>
      <c r="C50" s="82"/>
      <c r="D50" s="82"/>
      <c r="E50" s="83"/>
      <c r="F50" s="84" t="s">
        <v>1002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32" priority="1" operator="containsText" text="NO APLICA">
      <formula>NOT(ISERROR(SEARCH("NO APLICA",B38)))</formula>
    </cfRule>
    <cfRule type="cellIs" dxfId="31" priority="2" operator="lessThan">
      <formula>0.5</formula>
    </cfRule>
    <cfRule type="cellIs" dxfId="30" priority="3" operator="between">
      <formula>0.5</formula>
      <formula>0.7</formula>
    </cfRule>
    <cfRule type="cellIs" dxfId="29" priority="4" operator="greaterThan">
      <formula>0.7</formula>
    </cfRule>
  </conditionalFormatting>
  <hyperlinks>
    <hyperlink ref="B52" r:id="rId1" xr:uid="{45E74078-960A-4D92-872D-A3B90FB85FEE}"/>
  </hyperlinks>
  <pageMargins left="1.5354330708661419" right="0.70866141732283472" top="0.39370078740157483" bottom="0.31496062992125984" header="0.11811023622047245" footer="1.1023622047244095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CB0A9F6-19C5-4B3A-8294-0BDC64FCDE8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3.03.1.1.11.2'!B38:F38</xm:f>
              <xm:sqref>G38</xm:sqref>
            </x14:sparkline>
          </x14:sparklines>
        </x14:sparklineGroup>
      </x14:sparklineGroup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BB024-55C7-43B3-87D5-7E564F065162}">
  <sheetPr>
    <tabColor rgb="FFFFFF00"/>
    <pageSetUpPr fitToPage="1"/>
  </sheetPr>
  <dimension ref="B1:Q54"/>
  <sheetViews>
    <sheetView showGridLines="0" view="pageBreakPreview" topLeftCell="A31" zoomScale="85" zoomScaleNormal="55" zoomScaleSheetLayoutView="85" workbookViewId="0">
      <selection activeCell="F39" sqref="F39:H39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25.5" customHeight="1">
      <c r="B7" s="200" t="s">
        <v>1035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926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1034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1033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7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26</v>
      </c>
      <c r="C29" s="138"/>
      <c r="D29" s="84">
        <v>2021</v>
      </c>
      <c r="E29" s="83"/>
      <c r="F29" s="5">
        <v>52</v>
      </c>
      <c r="G29" s="9">
        <f>(+F29/B29)-1</f>
        <v>1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1020</v>
      </c>
      <c r="C35" s="181"/>
      <c r="D35" s="181"/>
      <c r="E35" s="181"/>
      <c r="F35" s="181"/>
      <c r="G35" s="181"/>
      <c r="H35" s="180"/>
    </row>
    <row r="36" spans="2:9" ht="27.7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0.66669999999999996</v>
      </c>
      <c r="C38" s="43">
        <v>0.32</v>
      </c>
      <c r="D38" s="43">
        <v>2.88</v>
      </c>
      <c r="E38" s="43" t="s">
        <v>62</v>
      </c>
      <c r="F38" s="43">
        <v>0.88460000000000005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4.75" customHeight="1">
      <c r="B40" s="81" t="s">
        <v>1032</v>
      </c>
      <c r="C40" s="82"/>
      <c r="D40" s="82"/>
      <c r="E40" s="83"/>
      <c r="F40" s="84" t="s">
        <v>1031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1009</v>
      </c>
      <c r="C42" s="82"/>
      <c r="D42" s="82"/>
      <c r="E42" s="83"/>
      <c r="F42" s="84" t="s">
        <v>1030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1008</v>
      </c>
      <c r="C44" s="82"/>
      <c r="D44" s="82"/>
      <c r="E44" s="83"/>
      <c r="F44" s="84" t="s">
        <v>1015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1006</v>
      </c>
      <c r="C46" s="82"/>
      <c r="D46" s="82"/>
      <c r="E46" s="82"/>
      <c r="F46" s="84" t="s">
        <v>1005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1004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1003</v>
      </c>
      <c r="C50" s="82"/>
      <c r="D50" s="82"/>
      <c r="E50" s="83"/>
      <c r="F50" s="84" t="s">
        <v>1002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8" priority="1" operator="containsText" text="NO APLICA">
      <formula>NOT(ISERROR(SEARCH("NO APLICA",B38)))</formula>
    </cfRule>
    <cfRule type="cellIs" dxfId="27" priority="2" operator="lessThan">
      <formula>0.5</formula>
    </cfRule>
    <cfRule type="cellIs" dxfId="26" priority="3" operator="between">
      <formula>0.5</formula>
      <formula>0.7</formula>
    </cfRule>
    <cfRule type="cellIs" dxfId="25" priority="4" operator="greaterThan">
      <formula>0.7</formula>
    </cfRule>
  </conditionalFormatting>
  <hyperlinks>
    <hyperlink ref="B52" r:id="rId1" xr:uid="{357C444A-2BC0-4196-9E71-2B6B462F1507}"/>
  </hyperlinks>
  <pageMargins left="1.5354330708661419" right="0.70866141732283472" top="0.39370078740157483" bottom="0.31496062992125984" header="0.11811023622047245" footer="1.1023622047244095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6A92C16-9E5C-48D8-8ECE-C46CCE6F7CA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3.03.1.1.11.3'!B38:F38</xm:f>
              <xm:sqref>G38</xm:sqref>
            </x14:sparkline>
          </x14:sparklines>
        </x14:sparklineGroup>
      </x14:sparklineGroup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9C70-53E5-4EF5-AD49-E17208A774DE}">
  <sheetPr>
    <pageSetUpPr fitToPage="1"/>
  </sheetPr>
  <dimension ref="B1:Q54"/>
  <sheetViews>
    <sheetView showGridLines="0" view="pageBreakPreview" topLeftCell="A28" zoomScale="85" zoomScaleNormal="55" zoomScaleSheetLayoutView="85" workbookViewId="0">
      <selection activeCell="F39" sqref="F39:H39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25.5" customHeight="1">
      <c r="B7" s="200" t="s">
        <v>1050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186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1049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1048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1047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1046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30.7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18</v>
      </c>
      <c r="C29" s="138"/>
      <c r="D29" s="84">
        <v>2021</v>
      </c>
      <c r="E29" s="83"/>
      <c r="F29" s="5">
        <v>46</v>
      </c>
      <c r="G29" s="9">
        <f>(+F29/B29)-1</f>
        <v>1.5555555555555554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32.25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1045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5.5</v>
      </c>
      <c r="C38" s="43">
        <v>0.4375</v>
      </c>
      <c r="D38" s="43">
        <v>0.43480000000000002</v>
      </c>
      <c r="E38" s="43" t="s">
        <v>62</v>
      </c>
      <c r="F38" s="43">
        <v>0.60870000000000002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4.75" customHeight="1">
      <c r="B40" s="81" t="s">
        <v>1044</v>
      </c>
      <c r="C40" s="82"/>
      <c r="D40" s="82"/>
      <c r="E40" s="83"/>
      <c r="F40" s="84" t="s">
        <v>1043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1042</v>
      </c>
      <c r="C42" s="82"/>
      <c r="D42" s="82"/>
      <c r="E42" s="83"/>
      <c r="F42" s="84" t="s">
        <v>1038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1041</v>
      </c>
      <c r="C44" s="82"/>
      <c r="D44" s="82"/>
      <c r="E44" s="83"/>
      <c r="F44" s="84" t="s">
        <v>1040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1039</v>
      </c>
      <c r="C46" s="82"/>
      <c r="D46" s="82"/>
      <c r="E46" s="82"/>
      <c r="F46" s="84" t="s">
        <v>1038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1037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1036</v>
      </c>
      <c r="C50" s="82"/>
      <c r="D50" s="82"/>
      <c r="E50" s="83"/>
      <c r="F50" s="84" t="s">
        <v>1002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4" priority="1" operator="containsText" text="NO APLICA">
      <formula>NOT(ISERROR(SEARCH("NO APLICA",B38)))</formula>
    </cfRule>
    <cfRule type="cellIs" dxfId="23" priority="2" operator="lessThan">
      <formula>0.5</formula>
    </cfRule>
    <cfRule type="cellIs" dxfId="22" priority="3" operator="between">
      <formula>0.5</formula>
      <formula>0.7</formula>
    </cfRule>
    <cfRule type="cellIs" dxfId="21" priority="4" operator="greaterThan">
      <formula>0.7</formula>
    </cfRule>
  </conditionalFormatting>
  <hyperlinks>
    <hyperlink ref="B52" r:id="rId1" xr:uid="{92B2A099-F219-4492-9D63-6D184376DE28}"/>
  </hyperlinks>
  <pageMargins left="1.5354330708661419" right="0.70866141732283472" top="0.39370078740157483" bottom="0.31496062992125984" header="0.11811023622047245" footer="1.1023622047244095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F5D88530-2765-418D-98C4-755E4238087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3.03.1.1.12'!B38:F38</xm:f>
              <xm:sqref>G38</xm:sqref>
            </x14:sparkline>
          </x14:sparklines>
        </x14:sparklineGroup>
      </x14:sparklineGroup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83031-6C4F-48B4-BC38-3FA7EF976BB1}">
  <sheetPr>
    <pageSetUpPr fitToPage="1"/>
  </sheetPr>
  <dimension ref="B1:Q54"/>
  <sheetViews>
    <sheetView showGridLines="0" view="pageBreakPreview" topLeftCell="A32" zoomScale="85" zoomScaleNormal="55" zoomScaleSheetLayoutView="85" workbookViewId="0">
      <selection activeCell="F39" sqref="F39:H39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25.5" customHeight="1">
      <c r="B7" s="200" t="s">
        <v>1059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1058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1057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1056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1055</v>
      </c>
      <c r="C26" s="82"/>
      <c r="D26" s="82"/>
      <c r="E26" s="83"/>
      <c r="F26" s="84" t="s">
        <v>84</v>
      </c>
      <c r="G26" s="82"/>
      <c r="H26" s="85"/>
    </row>
    <row r="27" spans="2:8" ht="26.25" customHeight="1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8.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20</v>
      </c>
      <c r="C29" s="138"/>
      <c r="D29" s="84">
        <v>2021</v>
      </c>
      <c r="E29" s="83"/>
      <c r="F29" s="5">
        <v>46</v>
      </c>
      <c r="G29" s="9">
        <f>(+F29/B29)-1</f>
        <v>1.2999999999999998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34.5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1045</v>
      </c>
      <c r="C35" s="181"/>
      <c r="D35" s="181"/>
      <c r="E35" s="181"/>
      <c r="F35" s="181"/>
      <c r="G35" s="181"/>
      <c r="H35" s="180"/>
    </row>
    <row r="36" spans="2:9" ht="29.2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2</v>
      </c>
      <c r="C38" s="43">
        <v>0.15790000000000001</v>
      </c>
      <c r="D38" s="43">
        <v>0.26090000000000002</v>
      </c>
      <c r="E38" s="43" t="s">
        <v>62</v>
      </c>
      <c r="F38" s="43">
        <v>0.28260000000000002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4.75" customHeight="1">
      <c r="B40" s="81" t="s">
        <v>1054</v>
      </c>
      <c r="C40" s="82"/>
      <c r="D40" s="82"/>
      <c r="E40" s="83"/>
      <c r="F40" s="84" t="s">
        <v>1053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1042</v>
      </c>
      <c r="C42" s="82"/>
      <c r="D42" s="82"/>
      <c r="E42" s="83"/>
      <c r="F42" s="84" t="s">
        <v>1038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1052</v>
      </c>
      <c r="C44" s="82"/>
      <c r="D44" s="82"/>
      <c r="E44" s="83"/>
      <c r="F44" s="84" t="s">
        <v>1051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1039</v>
      </c>
      <c r="C46" s="82"/>
      <c r="D46" s="82"/>
      <c r="E46" s="82"/>
      <c r="F46" s="84" t="s">
        <v>1038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1037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1036</v>
      </c>
      <c r="C50" s="82"/>
      <c r="D50" s="82"/>
      <c r="E50" s="83"/>
      <c r="F50" s="84" t="s">
        <v>1002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20" priority="1" operator="containsText" text="NO APLICA">
      <formula>NOT(ISERROR(SEARCH("NO APLICA",B38)))</formula>
    </cfRule>
    <cfRule type="cellIs" dxfId="19" priority="2" operator="lessThan">
      <formula>0.5</formula>
    </cfRule>
    <cfRule type="cellIs" dxfId="18" priority="3" operator="between">
      <formula>0.5</formula>
      <formula>0.7</formula>
    </cfRule>
    <cfRule type="cellIs" dxfId="17" priority="4" operator="greaterThan">
      <formula>0.7</formula>
    </cfRule>
  </conditionalFormatting>
  <hyperlinks>
    <hyperlink ref="B52" r:id="rId1" xr:uid="{75BD591F-B17F-473C-85C5-F1246D58DA4F}"/>
  </hyperlinks>
  <pageMargins left="1.5354330708661419" right="0.70866141732283472" top="0.39370078740157483" bottom="0.31496062992125984" header="0.11811023622047245" footer="1.1023622047244095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717A896-326F-438D-BC17-B98EF394288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3.03.1.1.12.1'!B38:F38</xm:f>
              <xm:sqref>G38</xm:sqref>
            </x14:sparkline>
          </x14:sparklines>
        </x14:sparklineGroup>
      </x14:sparklineGroup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B4213-6D7B-4528-92A2-C72D479ADD14}">
  <sheetPr>
    <pageSetUpPr fitToPage="1"/>
  </sheetPr>
  <dimension ref="B1:Q54"/>
  <sheetViews>
    <sheetView showGridLines="0" view="pageBreakPreview" topLeftCell="A22" zoomScale="85" zoomScaleNormal="55" zoomScaleSheetLayoutView="85" workbookViewId="0">
      <selection activeCell="F39" sqref="F39:H39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25.5" customHeight="1">
      <c r="B7" s="200" t="s">
        <v>1073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186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952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1072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1071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1070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7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24</v>
      </c>
      <c r="C29" s="138"/>
      <c r="D29" s="84">
        <v>2021</v>
      </c>
      <c r="E29" s="83"/>
      <c r="F29" s="5">
        <v>52</v>
      </c>
      <c r="G29" s="9">
        <f>(+F29/B29)-1</f>
        <v>1.1666666666666665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1069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2.75</v>
      </c>
      <c r="C38" s="43">
        <v>0.5333</v>
      </c>
      <c r="D38" s="43">
        <v>0.375</v>
      </c>
      <c r="E38" s="43" t="s">
        <v>62</v>
      </c>
      <c r="F38" s="43">
        <v>0.53849999999999998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4.75" customHeight="1">
      <c r="B40" s="81" t="s">
        <v>1068</v>
      </c>
      <c r="C40" s="82"/>
      <c r="D40" s="82"/>
      <c r="E40" s="83"/>
      <c r="F40" s="84" t="s">
        <v>1067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1066</v>
      </c>
      <c r="C42" s="82"/>
      <c r="D42" s="82"/>
      <c r="E42" s="83"/>
      <c r="F42" s="84" t="s">
        <v>1062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1065</v>
      </c>
      <c r="C44" s="82"/>
      <c r="D44" s="82"/>
      <c r="E44" s="83"/>
      <c r="F44" s="84" t="s">
        <v>1064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1063</v>
      </c>
      <c r="C46" s="82"/>
      <c r="D46" s="82"/>
      <c r="E46" s="82"/>
      <c r="F46" s="84" t="s">
        <v>1062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1061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1060</v>
      </c>
      <c r="C50" s="82"/>
      <c r="D50" s="82"/>
      <c r="E50" s="83"/>
      <c r="F50" s="84" t="s">
        <v>1002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16" priority="1" operator="containsText" text="NO APLICA">
      <formula>NOT(ISERROR(SEARCH("NO APLICA",B38)))</formula>
    </cfRule>
    <cfRule type="cellIs" dxfId="15" priority="2" operator="lessThan">
      <formula>0.5</formula>
    </cfRule>
    <cfRule type="cellIs" dxfId="14" priority="3" operator="between">
      <formula>0.5</formula>
      <formula>0.7</formula>
    </cfRule>
    <cfRule type="cellIs" dxfId="13" priority="4" operator="greaterThan">
      <formula>0.7</formula>
    </cfRule>
  </conditionalFormatting>
  <hyperlinks>
    <hyperlink ref="B52" r:id="rId1" xr:uid="{65D11429-3DBE-4CF3-8918-9C1C25535334}"/>
  </hyperlinks>
  <pageMargins left="1.5354330708661419" right="0.70866141732283472" top="0.39370078740157483" bottom="0.31496062992125984" header="0.11811023622047245" footer="1.1023622047244095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55DFF31-7DB5-48FF-B75A-1D5D3844CCA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3.03.1.1.13'!B38:F38</xm:f>
              <xm:sqref>G38</xm:sqref>
            </x14:sparkline>
          </x14:sparklines>
        </x14:sparklineGroup>
      </x14:sparklineGroup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AF3C9-918C-4928-8432-7257B8D2251C}">
  <sheetPr>
    <pageSetUpPr fitToPage="1"/>
  </sheetPr>
  <dimension ref="B1:Q54"/>
  <sheetViews>
    <sheetView showGridLines="0" view="pageBreakPreview" topLeftCell="A28" zoomScale="85" zoomScaleNormal="55" zoomScaleSheetLayoutView="85" workbookViewId="0">
      <selection activeCell="F39" sqref="F39:H39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25.5" customHeight="1">
      <c r="B7" s="200" t="s">
        <v>1082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926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1081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1080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1079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30.7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108</v>
      </c>
      <c r="C29" s="138"/>
      <c r="D29" s="84">
        <v>2021</v>
      </c>
      <c r="E29" s="83"/>
      <c r="F29" s="5">
        <v>130</v>
      </c>
      <c r="G29" s="9">
        <f>(+F29/B29)-1</f>
        <v>0.20370370370370372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39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231" t="s">
        <v>238</v>
      </c>
      <c r="C33" s="230"/>
      <c r="D33" s="65" t="s">
        <v>71</v>
      </c>
      <c r="E33" s="65" t="s">
        <v>237</v>
      </c>
      <c r="F33" s="28" t="s">
        <v>72</v>
      </c>
      <c r="G33" s="65" t="s">
        <v>73</v>
      </c>
      <c r="H33" s="49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1069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0</v>
      </c>
      <c r="C38" s="43">
        <v>0.625</v>
      </c>
      <c r="D38" s="43">
        <v>0.60419999999999996</v>
      </c>
      <c r="E38" s="43" t="s">
        <v>62</v>
      </c>
      <c r="F38" s="43">
        <v>0.3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4.75" customHeight="1">
      <c r="B40" s="81" t="s">
        <v>1078</v>
      </c>
      <c r="C40" s="82"/>
      <c r="D40" s="82"/>
      <c r="E40" s="83"/>
      <c r="F40" s="84" t="s">
        <v>1077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1066</v>
      </c>
      <c r="C42" s="82"/>
      <c r="D42" s="82"/>
      <c r="E42" s="83"/>
      <c r="F42" s="84" t="s">
        <v>1074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1076</v>
      </c>
      <c r="C44" s="82"/>
      <c r="D44" s="82"/>
      <c r="E44" s="83"/>
      <c r="F44" s="84" t="s">
        <v>1075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1063</v>
      </c>
      <c r="C46" s="82"/>
      <c r="D46" s="82"/>
      <c r="E46" s="82"/>
      <c r="F46" s="84" t="s">
        <v>1074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1061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1060</v>
      </c>
      <c r="C50" s="82"/>
      <c r="D50" s="82"/>
      <c r="E50" s="83"/>
      <c r="F50" s="84" t="s">
        <v>1002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12" priority="1" operator="containsText" text="NO APLICA">
      <formula>NOT(ISERROR(SEARCH("NO APLICA",B38)))</formula>
    </cfRule>
    <cfRule type="cellIs" dxfId="11" priority="2" operator="lessThan">
      <formula>0.5</formula>
    </cfRule>
    <cfRule type="cellIs" dxfId="10" priority="3" operator="between">
      <formula>0.5</formula>
      <formula>0.7</formula>
    </cfRule>
    <cfRule type="cellIs" dxfId="9" priority="4" operator="greaterThan">
      <formula>0.7</formula>
    </cfRule>
  </conditionalFormatting>
  <hyperlinks>
    <hyperlink ref="B52" r:id="rId1" xr:uid="{99401978-88EF-4268-B36B-CB4CEDD4A82D}"/>
  </hyperlinks>
  <pageMargins left="1.5354330708661419" right="0.70866141732283472" top="0.39370078740157483" bottom="0.31496062992125984" header="0.11811023622047245" footer="1.1023622047244095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62A08306-EDEC-497A-8491-FEF21E06959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3.03.1.1.13.1'!B38:F38</xm:f>
              <xm:sqref>G38</xm:sqref>
            </x14:sparkline>
          </x14:sparklines>
        </x14:sparklineGroup>
      </x14:sparklineGroup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47471-6F85-4BB1-84C7-A687BBEB3639}">
  <sheetPr>
    <pageSetUpPr fitToPage="1"/>
  </sheetPr>
  <dimension ref="B1:Q54"/>
  <sheetViews>
    <sheetView showGridLines="0" view="pageBreakPreview" topLeftCell="B32" zoomScaleNormal="55" zoomScaleSheetLayoutView="100" workbookViewId="0">
      <selection activeCell="F39" sqref="F39:H39"/>
    </sheetView>
  </sheetViews>
  <sheetFormatPr baseColWidth="10" defaultColWidth="11.42578125" defaultRowHeight="14.25"/>
  <cols>
    <col min="1" max="4" width="11.42578125" style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25.5" customHeight="1">
      <c r="B7" s="200" t="s">
        <v>1098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186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1097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1096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1095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1094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5.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24</v>
      </c>
      <c r="C29" s="138"/>
      <c r="D29" s="84">
        <v>2021</v>
      </c>
      <c r="E29" s="83"/>
      <c r="F29" s="5">
        <v>52</v>
      </c>
      <c r="G29" s="9">
        <f>(+F29/B29)-1</f>
        <v>1.1666666666666665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231" t="s">
        <v>238</v>
      </c>
      <c r="C33" s="230"/>
      <c r="D33" s="65" t="s">
        <v>71</v>
      </c>
      <c r="E33" s="65" t="s">
        <v>237</v>
      </c>
      <c r="F33" s="28" t="s">
        <v>72</v>
      </c>
      <c r="G33" s="65" t="s">
        <v>73</v>
      </c>
      <c r="H33" s="49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1093</v>
      </c>
      <c r="C35" s="181"/>
      <c r="D35" s="181"/>
      <c r="E35" s="181"/>
      <c r="F35" s="181"/>
      <c r="G35" s="181"/>
      <c r="H35" s="180"/>
    </row>
    <row r="36" spans="2:9" ht="32.2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43">
        <v>0.75</v>
      </c>
      <c r="C38" s="43">
        <v>0.76919999999999999</v>
      </c>
      <c r="D38" s="43">
        <v>0.45829999999999999</v>
      </c>
      <c r="E38" s="43" t="s">
        <v>62</v>
      </c>
      <c r="F38" s="43">
        <v>0.55769999999999997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4.75" customHeight="1">
      <c r="B40" s="81" t="s">
        <v>1092</v>
      </c>
      <c r="C40" s="82"/>
      <c r="D40" s="82"/>
      <c r="E40" s="83"/>
      <c r="F40" s="84" t="s">
        <v>1091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1090</v>
      </c>
      <c r="C42" s="82"/>
      <c r="D42" s="82"/>
      <c r="E42" s="83"/>
      <c r="F42" s="84" t="s">
        <v>1089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12.95" customHeight="1">
      <c r="B44" s="81" t="s">
        <v>1088</v>
      </c>
      <c r="C44" s="82"/>
      <c r="D44" s="82"/>
      <c r="E44" s="83"/>
      <c r="F44" s="84" t="s">
        <v>1087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1086</v>
      </c>
      <c r="C46" s="82"/>
      <c r="D46" s="82"/>
      <c r="E46" s="82"/>
      <c r="F46" s="84" t="s">
        <v>1085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1084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1083</v>
      </c>
      <c r="C50" s="82"/>
      <c r="D50" s="82"/>
      <c r="E50" s="83"/>
      <c r="F50" s="84" t="s">
        <v>1002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8" priority="1" operator="containsText" text="NO APLICA">
      <formula>NOT(ISERROR(SEARCH("NO APLICA",B38)))</formula>
    </cfRule>
    <cfRule type="cellIs" dxfId="7" priority="2" operator="lessThan">
      <formula>0.5</formula>
    </cfRule>
    <cfRule type="cellIs" dxfId="6" priority="3" operator="between">
      <formula>0.5</formula>
      <formula>0.7</formula>
    </cfRule>
    <cfRule type="cellIs" dxfId="5" priority="4" operator="greaterThan">
      <formula>0.7</formula>
    </cfRule>
  </conditionalFormatting>
  <hyperlinks>
    <hyperlink ref="B52" r:id="rId1" xr:uid="{14D59796-7FB3-4C55-8CD0-7053AFD3F475}"/>
  </hyperlinks>
  <pageMargins left="1.5354330708661419" right="0.70866141732283472" top="0.39370078740157483" bottom="0.31496062992125984" header="0.11811023622047245" footer="1.1023622047244095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86C3E39-7C4D-49B5-91AC-5A59FF70D6D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 3.03.1.1.14'!B38:F38</xm:f>
              <xm:sqref>G38</xm:sqref>
            </x14:sparkline>
          </x14:sparklines>
        </x14:sparklineGroup>
      </x14:sparklineGroup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98BD3-B231-498F-BC96-284A8F663E65}">
  <sheetPr>
    <pageSetUpPr fitToPage="1"/>
  </sheetPr>
  <dimension ref="B1:Q54"/>
  <sheetViews>
    <sheetView showGridLines="0" view="pageBreakPreview" topLeftCell="A14" zoomScale="55" zoomScaleNormal="55" zoomScaleSheetLayoutView="55" workbookViewId="0">
      <selection activeCell="F39" sqref="F39:H39"/>
    </sheetView>
  </sheetViews>
  <sheetFormatPr baseColWidth="10" defaultColWidth="11.42578125" defaultRowHeight="14.25"/>
  <cols>
    <col min="1" max="1" width="11.42578125" style="1"/>
    <col min="2" max="2" width="13.28515625" style="1" customWidth="1"/>
    <col min="3" max="3" width="13" style="1" customWidth="1"/>
    <col min="4" max="4" width="12.5703125" style="1" customWidth="1"/>
    <col min="5" max="5" width="12.42578125" style="1" customWidth="1"/>
    <col min="6" max="6" width="13.28515625" style="1" customWidth="1"/>
    <col min="7" max="7" width="13.42578125" style="1" customWidth="1"/>
    <col min="8" max="8" width="17.85546875" style="1" customWidth="1"/>
    <col min="9" max="9" width="64" style="1" customWidth="1"/>
    <col min="10" max="16384" width="11.42578125" style="1"/>
  </cols>
  <sheetData>
    <row r="1" spans="2:17" ht="15" thickBot="1"/>
    <row r="2" spans="2:17" ht="37.5" customHeight="1">
      <c r="B2" s="10"/>
      <c r="C2" s="11"/>
      <c r="D2" s="11"/>
      <c r="E2" s="11"/>
      <c r="F2" s="11"/>
      <c r="G2" s="11"/>
      <c r="H2" s="12"/>
    </row>
    <row r="3" spans="2:17" ht="37.5" customHeight="1">
      <c r="B3" s="13"/>
      <c r="C3" s="14"/>
      <c r="D3" s="14"/>
      <c r="E3" s="14"/>
      <c r="F3" s="14"/>
      <c r="G3" s="14"/>
      <c r="H3" s="15"/>
    </row>
    <row r="4" spans="2:17" ht="15" thickBot="1">
      <c r="B4" s="16"/>
      <c r="C4" s="17"/>
      <c r="D4" s="17"/>
      <c r="E4" s="17"/>
      <c r="F4" s="17"/>
      <c r="G4" s="17"/>
      <c r="H4" s="18"/>
    </row>
    <row r="5" spans="2:17" ht="27" customHeight="1" thickBot="1">
      <c r="B5" s="121" t="s">
        <v>107</v>
      </c>
      <c r="C5" s="122"/>
      <c r="D5" s="122"/>
      <c r="E5" s="122"/>
      <c r="F5" s="122"/>
      <c r="G5" s="122"/>
      <c r="H5" s="123"/>
      <c r="J5" s="2"/>
      <c r="K5" s="2"/>
      <c r="L5" s="2"/>
      <c r="M5" s="2"/>
      <c r="N5" s="2"/>
      <c r="O5" s="2"/>
      <c r="P5" s="2"/>
      <c r="Q5" s="2"/>
    </row>
    <row r="6" spans="2:17" ht="18.95" customHeight="1">
      <c r="B6" s="76" t="s">
        <v>0</v>
      </c>
      <c r="C6" s="77"/>
      <c r="D6" s="77"/>
      <c r="E6" s="77"/>
      <c r="F6" s="77"/>
      <c r="G6" s="77"/>
      <c r="H6" s="80"/>
      <c r="J6" s="2"/>
      <c r="K6" s="2"/>
      <c r="L6" s="2"/>
      <c r="M6" s="2"/>
      <c r="N6" s="2"/>
      <c r="O6" s="2"/>
      <c r="P6" s="2"/>
      <c r="Q6" s="2"/>
    </row>
    <row r="7" spans="2:17" ht="25.5" customHeight="1">
      <c r="B7" s="200" t="s">
        <v>1109</v>
      </c>
      <c r="C7" s="199"/>
      <c r="D7" s="199"/>
      <c r="E7" s="199"/>
      <c r="F7" s="199"/>
      <c r="G7" s="199"/>
      <c r="H7" s="198"/>
      <c r="J7" s="3"/>
      <c r="K7" s="3"/>
      <c r="L7" s="3"/>
      <c r="M7" s="3"/>
      <c r="N7" s="3"/>
      <c r="O7" s="3"/>
      <c r="P7" s="3"/>
      <c r="Q7" s="3"/>
    </row>
    <row r="8" spans="2:17" ht="21" customHeight="1">
      <c r="B8" s="86" t="s">
        <v>117</v>
      </c>
      <c r="C8" s="87"/>
      <c r="D8" s="87"/>
      <c r="E8" s="87"/>
      <c r="F8" s="79" t="s">
        <v>77</v>
      </c>
      <c r="G8" s="78"/>
      <c r="H8" s="491" t="s">
        <v>1</v>
      </c>
      <c r="J8" s="4"/>
      <c r="K8" s="4"/>
      <c r="L8" s="4"/>
      <c r="M8" s="4"/>
      <c r="N8" s="4"/>
      <c r="O8" s="4"/>
      <c r="P8" s="4"/>
      <c r="Q8" s="4"/>
    </row>
    <row r="9" spans="2:17" ht="45" customHeight="1">
      <c r="B9" s="197" t="s">
        <v>935</v>
      </c>
      <c r="C9" s="196"/>
      <c r="D9" s="196"/>
      <c r="E9" s="196"/>
      <c r="F9" s="84" t="s">
        <v>934</v>
      </c>
      <c r="G9" s="83"/>
      <c r="H9" s="55" t="s">
        <v>198</v>
      </c>
      <c r="J9" s="3"/>
      <c r="K9" s="3"/>
      <c r="L9" s="3"/>
      <c r="M9" s="3"/>
      <c r="N9" s="3"/>
      <c r="O9" s="3"/>
      <c r="P9" s="3"/>
      <c r="Q9" s="3"/>
    </row>
    <row r="10" spans="2:17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J10" s="4"/>
      <c r="K10" s="4"/>
      <c r="L10" s="4"/>
      <c r="M10" s="4"/>
      <c r="N10" s="4"/>
      <c r="O10" s="4"/>
      <c r="P10" s="4"/>
      <c r="Q10" s="4"/>
    </row>
    <row r="11" spans="2:17" ht="91.5" customHeight="1">
      <c r="B11" s="209" t="s">
        <v>100</v>
      </c>
      <c r="C11" s="490" t="s">
        <v>933</v>
      </c>
      <c r="D11" s="489"/>
      <c r="E11" s="488"/>
      <c r="F11" s="54" t="s">
        <v>932</v>
      </c>
      <c r="G11" s="196" t="s">
        <v>931</v>
      </c>
      <c r="H11" s="208"/>
    </row>
    <row r="12" spans="2:17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7" ht="25.5" customHeight="1">
      <c r="B13" s="62" t="s">
        <v>5</v>
      </c>
      <c r="C13" s="79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7" ht="18.95" customHeight="1">
      <c r="B14" s="58" t="s">
        <v>930</v>
      </c>
      <c r="C14" s="113" t="s">
        <v>929</v>
      </c>
      <c r="D14" s="112"/>
      <c r="E14" s="56" t="s">
        <v>929</v>
      </c>
      <c r="F14" s="56" t="s">
        <v>929</v>
      </c>
      <c r="G14" s="56" t="s">
        <v>928</v>
      </c>
      <c r="H14" s="48" t="s">
        <v>11</v>
      </c>
    </row>
    <row r="15" spans="2:17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7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84" t="s">
        <v>927</v>
      </c>
      <c r="D17" s="83"/>
      <c r="E17" s="54" t="s">
        <v>180</v>
      </c>
      <c r="F17" s="54" t="s">
        <v>131</v>
      </c>
      <c r="G17" s="50" t="s">
        <v>19</v>
      </c>
      <c r="H17" s="55" t="s">
        <v>1108</v>
      </c>
    </row>
    <row r="18" spans="2:8" ht="30.95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7.1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925</v>
      </c>
      <c r="C20" s="56" t="s">
        <v>25</v>
      </c>
      <c r="D20" s="56" t="s">
        <v>924</v>
      </c>
      <c r="E20" s="56" t="s">
        <v>25</v>
      </c>
      <c r="F20" s="114" t="s">
        <v>923</v>
      </c>
      <c r="G20" s="114"/>
      <c r="H20" s="48" t="s">
        <v>922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1107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32.25" customHeight="1">
      <c r="B24" s="81" t="s">
        <v>1106</v>
      </c>
      <c r="C24" s="82"/>
      <c r="D24" s="82"/>
      <c r="E24" s="82"/>
      <c r="F24" s="82"/>
      <c r="G24" s="82"/>
      <c r="H24" s="85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1099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25.5" customHeight="1">
      <c r="B28" s="76" t="s">
        <v>32</v>
      </c>
      <c r="C28" s="78"/>
      <c r="D28" s="79" t="s">
        <v>33</v>
      </c>
      <c r="E28" s="78"/>
      <c r="F28" s="52" t="s">
        <v>32</v>
      </c>
      <c r="G28" s="52" t="s">
        <v>34</v>
      </c>
      <c r="H28" s="60" t="s">
        <v>33</v>
      </c>
    </row>
    <row r="29" spans="2:8">
      <c r="B29" s="136">
        <v>108</v>
      </c>
      <c r="C29" s="138"/>
      <c r="D29" s="84">
        <v>2021</v>
      </c>
      <c r="E29" s="83"/>
      <c r="F29" s="5">
        <v>130</v>
      </c>
      <c r="G29" s="9">
        <f>(+F29/B29)-1</f>
        <v>0.20370370370370372</v>
      </c>
      <c r="H29" s="39">
        <v>2024</v>
      </c>
    </row>
    <row r="30" spans="2:8" ht="19.5" customHeight="1" thickBot="1">
      <c r="B30" s="192" t="s">
        <v>35</v>
      </c>
      <c r="C30" s="191"/>
      <c r="D30" s="191"/>
      <c r="E30" s="191"/>
      <c r="F30" s="191"/>
      <c r="G30" s="191"/>
      <c r="H30" s="190"/>
    </row>
    <row r="31" spans="2:8" ht="24" customHeight="1" thickBot="1">
      <c r="B31" s="154" t="s">
        <v>70</v>
      </c>
      <c r="C31" s="155"/>
      <c r="D31" s="155"/>
      <c r="E31" s="156"/>
      <c r="F31" s="154" t="s">
        <v>79</v>
      </c>
      <c r="G31" s="155"/>
      <c r="H31" s="156"/>
    </row>
    <row r="32" spans="2:8" ht="26.1" customHeight="1">
      <c r="B32" s="189" t="s">
        <v>36</v>
      </c>
      <c r="C32" s="188"/>
      <c r="D32" s="487" t="s">
        <v>37</v>
      </c>
      <c r="E32" s="186" t="s">
        <v>38</v>
      </c>
      <c r="F32" s="486" t="s">
        <v>36</v>
      </c>
      <c r="G32" s="184" t="s">
        <v>37</v>
      </c>
      <c r="H32" s="183" t="s">
        <v>38</v>
      </c>
    </row>
    <row r="33" spans="2:9" ht="45.95" customHeight="1">
      <c r="B33" s="231" t="s">
        <v>238</v>
      </c>
      <c r="C33" s="230"/>
      <c r="D33" s="65" t="s">
        <v>71</v>
      </c>
      <c r="E33" s="65" t="s">
        <v>237</v>
      </c>
      <c r="F33" s="28" t="s">
        <v>72</v>
      </c>
      <c r="G33" s="65" t="s">
        <v>73</v>
      </c>
      <c r="H33" s="497" t="s">
        <v>74</v>
      </c>
      <c r="I33" s="49"/>
    </row>
    <row r="34" spans="2:9" ht="15" customHeight="1">
      <c r="B34" s="76" t="s">
        <v>39</v>
      </c>
      <c r="C34" s="77"/>
      <c r="D34" s="148"/>
      <c r="E34" s="148"/>
      <c r="F34" s="148"/>
      <c r="G34" s="148"/>
      <c r="H34" s="80"/>
    </row>
    <row r="35" spans="2:9" ht="144.75" customHeight="1" thickBot="1">
      <c r="B35" s="182" t="s">
        <v>1093</v>
      </c>
      <c r="C35" s="181"/>
      <c r="D35" s="181"/>
      <c r="E35" s="181"/>
      <c r="F35" s="181"/>
      <c r="G35" s="181"/>
      <c r="H35" s="180"/>
    </row>
    <row r="36" spans="2:9" ht="20.100000000000001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9" ht="27.95" customHeight="1" thickBot="1">
      <c r="B37" s="8" t="s">
        <v>41</v>
      </c>
      <c r="C37" s="8" t="s">
        <v>42</v>
      </c>
      <c r="D37" s="179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9" ht="38.1" customHeight="1" thickBot="1">
      <c r="B38" s="217">
        <v>0</v>
      </c>
      <c r="C38" s="217">
        <v>0.76919999999999999</v>
      </c>
      <c r="D38" s="217">
        <v>0.5</v>
      </c>
      <c r="E38" s="217" t="s">
        <v>62</v>
      </c>
      <c r="F38" s="217">
        <v>0.25380000000000003</v>
      </c>
      <c r="G38" s="157"/>
      <c r="H38" s="158"/>
    </row>
    <row r="39" spans="2:9" ht="14.1" customHeight="1">
      <c r="B39" s="76" t="s">
        <v>48</v>
      </c>
      <c r="C39" s="77"/>
      <c r="D39" s="77"/>
      <c r="E39" s="78"/>
      <c r="F39" s="79" t="s">
        <v>49</v>
      </c>
      <c r="G39" s="77"/>
      <c r="H39" s="80"/>
    </row>
    <row r="40" spans="2:9" ht="24.75" customHeight="1">
      <c r="B40" s="81" t="s">
        <v>1105</v>
      </c>
      <c r="C40" s="82"/>
      <c r="D40" s="82"/>
      <c r="E40" s="83"/>
      <c r="F40" s="84" t="s">
        <v>1104</v>
      </c>
      <c r="G40" s="82"/>
      <c r="H40" s="85"/>
    </row>
    <row r="41" spans="2:9" ht="17.100000000000001" customHeight="1">
      <c r="B41" s="76" t="s">
        <v>50</v>
      </c>
      <c r="C41" s="77"/>
      <c r="D41" s="77"/>
      <c r="E41" s="78"/>
      <c r="F41" s="79" t="s">
        <v>51</v>
      </c>
      <c r="G41" s="77"/>
      <c r="H41" s="80"/>
    </row>
    <row r="42" spans="2:9" ht="26.25" customHeight="1">
      <c r="B42" s="81" t="s">
        <v>1103</v>
      </c>
      <c r="C42" s="82"/>
      <c r="D42" s="82"/>
      <c r="E42" s="83"/>
      <c r="F42" s="84" t="s">
        <v>1102</v>
      </c>
      <c r="G42" s="82"/>
      <c r="H42" s="85"/>
    </row>
    <row r="43" spans="2:9" ht="15" customHeight="1">
      <c r="B43" s="76" t="s">
        <v>52</v>
      </c>
      <c r="C43" s="77"/>
      <c r="D43" s="77"/>
      <c r="E43" s="78"/>
      <c r="F43" s="79" t="s">
        <v>53</v>
      </c>
      <c r="G43" s="77"/>
      <c r="H43" s="80"/>
    </row>
    <row r="44" spans="2:9" ht="26.25" customHeight="1">
      <c r="B44" s="81" t="s">
        <v>1101</v>
      </c>
      <c r="C44" s="82"/>
      <c r="D44" s="82"/>
      <c r="E44" s="83"/>
      <c r="F44" s="84" t="s">
        <v>1100</v>
      </c>
      <c r="G44" s="82"/>
      <c r="H44" s="85"/>
    </row>
    <row r="45" spans="2:9" ht="24" customHeight="1">
      <c r="B45" s="76" t="s">
        <v>54</v>
      </c>
      <c r="C45" s="77"/>
      <c r="D45" s="77"/>
      <c r="E45" s="78"/>
      <c r="F45" s="79" t="s">
        <v>55</v>
      </c>
      <c r="G45" s="77"/>
      <c r="H45" s="80"/>
    </row>
    <row r="46" spans="2:9" ht="24.75" customHeight="1">
      <c r="B46" s="81" t="s">
        <v>1086</v>
      </c>
      <c r="C46" s="82"/>
      <c r="D46" s="82"/>
      <c r="E46" s="82"/>
      <c r="F46" s="84" t="s">
        <v>1099</v>
      </c>
      <c r="G46" s="82"/>
      <c r="H46" s="85"/>
    </row>
    <row r="47" spans="2:9" ht="14.1" customHeight="1">
      <c r="B47" s="159" t="s">
        <v>56</v>
      </c>
      <c r="C47" s="160"/>
      <c r="D47" s="160"/>
      <c r="E47" s="160"/>
      <c r="F47" s="160"/>
      <c r="G47" s="160"/>
      <c r="H47" s="161"/>
    </row>
    <row r="48" spans="2:9" ht="15.95" customHeight="1">
      <c r="B48" s="81" t="s">
        <v>1084</v>
      </c>
      <c r="C48" s="82"/>
      <c r="D48" s="82"/>
      <c r="E48" s="82"/>
      <c r="F48" s="82"/>
      <c r="G48" s="82"/>
      <c r="H48" s="85"/>
    </row>
    <row r="49" spans="2:8" ht="16.5" customHeight="1">
      <c r="B49" s="76" t="s">
        <v>57</v>
      </c>
      <c r="C49" s="77"/>
      <c r="D49" s="77"/>
      <c r="E49" s="78"/>
      <c r="F49" s="79" t="s">
        <v>58</v>
      </c>
      <c r="G49" s="77"/>
      <c r="H49" s="80"/>
    </row>
    <row r="50" spans="2:8" ht="18.95" customHeight="1">
      <c r="B50" s="81" t="s">
        <v>1083</v>
      </c>
      <c r="C50" s="82"/>
      <c r="D50" s="82"/>
      <c r="E50" s="83"/>
      <c r="F50" s="84" t="s">
        <v>1002</v>
      </c>
      <c r="G50" s="82"/>
      <c r="H50" s="85"/>
    </row>
    <row r="51" spans="2:8" ht="16.5" customHeight="1">
      <c r="B51" s="76" t="s">
        <v>59</v>
      </c>
      <c r="C51" s="77"/>
      <c r="D51" s="77"/>
      <c r="E51" s="78"/>
      <c r="F51" s="79" t="s">
        <v>60</v>
      </c>
      <c r="G51" s="77"/>
      <c r="H51" s="80"/>
    </row>
    <row r="52" spans="2:8" ht="15" customHeight="1" thickBot="1">
      <c r="B52" s="216" t="s">
        <v>909</v>
      </c>
      <c r="C52" s="215"/>
      <c r="D52" s="215"/>
      <c r="E52" s="214"/>
      <c r="F52" s="175" t="s">
        <v>908</v>
      </c>
      <c r="G52" s="174"/>
      <c r="H52" s="173"/>
    </row>
    <row r="53" spans="2:8" ht="38.25" customHeight="1" thickBot="1">
      <c r="B53" s="93"/>
      <c r="C53" s="94"/>
      <c r="D53" s="94"/>
      <c r="E53" s="94"/>
      <c r="F53" s="94"/>
      <c r="G53" s="94"/>
      <c r="H53" s="95"/>
    </row>
    <row r="54" spans="2:8" ht="18" customHeight="1" thickBot="1">
      <c r="B54" s="67" t="s">
        <v>61</v>
      </c>
      <c r="C54" s="68"/>
      <c r="D54" s="68"/>
      <c r="E54" s="68"/>
      <c r="F54" s="68"/>
      <c r="G54" s="68"/>
      <c r="H54" s="69"/>
    </row>
  </sheetData>
  <mergeCells count="74">
    <mergeCell ref="B51:E51"/>
    <mergeCell ref="F51:H51"/>
    <mergeCell ref="F46:H46"/>
    <mergeCell ref="B47:H47"/>
    <mergeCell ref="B52:E52"/>
    <mergeCell ref="F52:H52"/>
    <mergeCell ref="B53:H53"/>
    <mergeCell ref="B54:H54"/>
    <mergeCell ref="B49:E49"/>
    <mergeCell ref="F49:H49"/>
    <mergeCell ref="B50:E50"/>
    <mergeCell ref="F50:H50"/>
    <mergeCell ref="B48:H48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G37:H37"/>
    <mergeCell ref="G38:H38"/>
    <mergeCell ref="B39:E39"/>
    <mergeCell ref="F39:H39"/>
    <mergeCell ref="B40:E40"/>
    <mergeCell ref="F40:H40"/>
    <mergeCell ref="B29:C29"/>
    <mergeCell ref="D29:E29"/>
    <mergeCell ref="B30:H30"/>
    <mergeCell ref="B41:E41"/>
    <mergeCell ref="F41:H41"/>
    <mergeCell ref="B32:C32"/>
    <mergeCell ref="B33:C33"/>
    <mergeCell ref="B34:H34"/>
    <mergeCell ref="B35:H35"/>
    <mergeCell ref="B36:H36"/>
    <mergeCell ref="B31:E31"/>
    <mergeCell ref="F31:H31"/>
    <mergeCell ref="B25:E25"/>
    <mergeCell ref="F25:H25"/>
    <mergeCell ref="B26:E26"/>
    <mergeCell ref="F26:H26"/>
    <mergeCell ref="B27:E27"/>
    <mergeCell ref="F27:H27"/>
    <mergeCell ref="B28:C28"/>
    <mergeCell ref="D28:E28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4" priority="1" operator="containsText" text="NO APLICA">
      <formula>NOT(ISERROR(SEARCH("NO APLICA",B38)))</formula>
    </cfRule>
    <cfRule type="cellIs" dxfId="3" priority="2" operator="greaterThan">
      <formula>1.2</formula>
    </cfRule>
    <cfRule type="cellIs" dxfId="2" priority="3" operator="lessThan">
      <formula>0.5</formula>
    </cfRule>
    <cfRule type="cellIs" dxfId="1" priority="4" operator="between">
      <formula>0.5</formula>
      <formula>0.7</formula>
    </cfRule>
    <cfRule type="cellIs" dxfId="0" priority="5" operator="greaterThan">
      <formula>0.7</formula>
    </cfRule>
  </conditionalFormatting>
  <hyperlinks>
    <hyperlink ref="B52" r:id="rId1" xr:uid="{F341E76B-B863-4576-BA79-EA784314D551}"/>
  </hyperlinks>
  <pageMargins left="1.5354330708661419" right="0.70866141732283472" top="0.39370078740157483" bottom="0.31496062992125984" header="0.11811023622047245" footer="1.1023622047244095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18C2B69-FE00-4D37-85C4-50DF370CA96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3.03.1.1.14.1'!B38:F38</xm:f>
              <xm:sqref>G38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775D6-9230-4611-A9CD-5EC82131C1A6}">
  <sheetPr>
    <pageSetUpPr fitToPage="1"/>
  </sheetPr>
  <dimension ref="B1:P55"/>
  <sheetViews>
    <sheetView showGridLines="0" topLeftCell="A37" zoomScaleNormal="100" zoomScaleSheetLayoutView="93" workbookViewId="0">
      <selection activeCell="B53" sqref="B53:E53"/>
    </sheetView>
  </sheetViews>
  <sheetFormatPr baseColWidth="10" defaultColWidth="11.42578125" defaultRowHeight="14.25"/>
  <cols>
    <col min="1" max="1" width="11.42578125" style="1"/>
    <col min="2" max="7" width="14.7109375" style="1" customWidth="1"/>
    <col min="8" max="8" width="20.7109375" style="1" customWidth="1"/>
    <col min="9" max="16384" width="11.42578125" style="1"/>
  </cols>
  <sheetData>
    <row r="1" spans="2:16" ht="15" thickBot="1"/>
    <row r="2" spans="2:16" ht="37.5" customHeight="1">
      <c r="B2" s="10"/>
      <c r="C2" s="11"/>
      <c r="D2" s="11"/>
      <c r="E2" s="11"/>
      <c r="F2" s="11"/>
      <c r="G2" s="11"/>
      <c r="H2" s="12"/>
    </row>
    <row r="3" spans="2:16" ht="37.5" customHeight="1">
      <c r="B3" s="13"/>
      <c r="C3" s="14"/>
      <c r="D3" s="14"/>
      <c r="E3" s="14"/>
      <c r="F3" s="14"/>
      <c r="G3" s="14"/>
      <c r="H3" s="15"/>
    </row>
    <row r="4" spans="2:16" ht="15" thickBot="1">
      <c r="B4" s="16"/>
      <c r="C4" s="17"/>
      <c r="D4" s="17"/>
      <c r="E4" s="17"/>
      <c r="F4" s="17"/>
      <c r="G4" s="17"/>
      <c r="H4" s="18"/>
    </row>
    <row r="5" spans="2:16" ht="27" customHeight="1" thickBot="1">
      <c r="B5" s="121" t="s">
        <v>107</v>
      </c>
      <c r="C5" s="122"/>
      <c r="D5" s="122"/>
      <c r="E5" s="122"/>
      <c r="F5" s="122"/>
      <c r="G5" s="122"/>
      <c r="H5" s="123"/>
      <c r="I5" s="2"/>
      <c r="J5" s="2"/>
      <c r="K5" s="2"/>
      <c r="L5" s="2"/>
      <c r="M5" s="2"/>
      <c r="N5" s="2"/>
      <c r="O5" s="2"/>
      <c r="P5" s="2"/>
    </row>
    <row r="6" spans="2:16" ht="18.95" customHeight="1">
      <c r="B6" s="128" t="s">
        <v>0</v>
      </c>
      <c r="C6" s="129"/>
      <c r="D6" s="129"/>
      <c r="E6" s="129"/>
      <c r="F6" s="129"/>
      <c r="G6" s="129"/>
      <c r="H6" s="130"/>
      <c r="I6" s="2"/>
      <c r="J6" s="2"/>
      <c r="K6" s="2"/>
      <c r="L6" s="2"/>
      <c r="M6" s="2"/>
      <c r="N6" s="2"/>
      <c r="O6" s="2"/>
      <c r="P6" s="2"/>
    </row>
    <row r="7" spans="2:16" ht="18.95" customHeight="1">
      <c r="B7" s="131" t="s">
        <v>1173</v>
      </c>
      <c r="C7" s="132"/>
      <c r="D7" s="132"/>
      <c r="E7" s="132"/>
      <c r="F7" s="132"/>
      <c r="G7" s="132"/>
      <c r="H7" s="133"/>
      <c r="I7" s="3"/>
      <c r="J7" s="3"/>
      <c r="K7" s="3"/>
      <c r="L7" s="3"/>
      <c r="M7" s="3"/>
      <c r="N7" s="3"/>
      <c r="O7" s="3"/>
      <c r="P7" s="3"/>
    </row>
    <row r="8" spans="2:16" ht="24.75" customHeight="1">
      <c r="B8" s="86" t="s">
        <v>80</v>
      </c>
      <c r="C8" s="78"/>
      <c r="D8" s="87"/>
      <c r="E8" s="87"/>
      <c r="F8" s="79" t="s">
        <v>77</v>
      </c>
      <c r="G8" s="78"/>
      <c r="H8" s="29" t="s">
        <v>1</v>
      </c>
      <c r="I8" s="4"/>
      <c r="J8" s="4"/>
      <c r="K8" s="4"/>
      <c r="L8" s="4"/>
      <c r="M8" s="4"/>
      <c r="N8" s="4"/>
      <c r="O8" s="4"/>
      <c r="P8" s="4"/>
    </row>
    <row r="9" spans="2:16" ht="48.75" customHeight="1">
      <c r="B9" s="118" t="s">
        <v>188</v>
      </c>
      <c r="C9" s="119"/>
      <c r="D9" s="120"/>
      <c r="E9" s="120"/>
      <c r="F9" s="84" t="s">
        <v>78</v>
      </c>
      <c r="G9" s="83"/>
      <c r="H9" s="55" t="s">
        <v>198</v>
      </c>
      <c r="I9" s="3"/>
      <c r="J9" s="3"/>
      <c r="K9" s="3"/>
      <c r="L9" s="3"/>
      <c r="M9" s="3"/>
      <c r="N9" s="3"/>
      <c r="O9" s="3"/>
      <c r="P9" s="3"/>
    </row>
    <row r="10" spans="2:16" ht="24" customHeight="1">
      <c r="B10" s="76" t="s">
        <v>2</v>
      </c>
      <c r="C10" s="77"/>
      <c r="D10" s="77"/>
      <c r="E10" s="78"/>
      <c r="F10" s="79" t="s">
        <v>3</v>
      </c>
      <c r="G10" s="77"/>
      <c r="H10" s="80"/>
      <c r="I10" s="4"/>
      <c r="J10" s="4"/>
      <c r="K10" s="4"/>
      <c r="L10" s="4"/>
      <c r="M10" s="4"/>
      <c r="N10" s="4"/>
      <c r="O10" s="4"/>
      <c r="P10" s="4"/>
    </row>
    <row r="11" spans="2:16" ht="105" customHeight="1">
      <c r="B11" s="61">
        <v>3.1</v>
      </c>
      <c r="C11" s="127" t="s">
        <v>1121</v>
      </c>
      <c r="D11" s="127"/>
      <c r="E11" s="127"/>
      <c r="F11" s="54">
        <v>3.1</v>
      </c>
      <c r="G11" s="499" t="s">
        <v>1121</v>
      </c>
      <c r="H11" s="501"/>
    </row>
    <row r="12" spans="2:16" ht="17.100000000000001" customHeight="1">
      <c r="B12" s="76" t="s">
        <v>4</v>
      </c>
      <c r="C12" s="77"/>
      <c r="D12" s="77"/>
      <c r="E12" s="77"/>
      <c r="F12" s="77"/>
      <c r="G12" s="77"/>
      <c r="H12" s="80"/>
    </row>
    <row r="13" spans="2:16" ht="20.100000000000001" customHeight="1">
      <c r="B13" s="62" t="s">
        <v>5</v>
      </c>
      <c r="C13" s="77" t="s">
        <v>6</v>
      </c>
      <c r="D13" s="78"/>
      <c r="E13" s="52" t="s">
        <v>7</v>
      </c>
      <c r="F13" s="52" t="s">
        <v>8</v>
      </c>
      <c r="G13" s="52" t="s">
        <v>9</v>
      </c>
      <c r="H13" s="53" t="s">
        <v>10</v>
      </c>
    </row>
    <row r="14" spans="2:16" ht="18.95" customHeight="1">
      <c r="B14" s="61" t="s">
        <v>63</v>
      </c>
      <c r="C14" s="74" t="s">
        <v>63</v>
      </c>
      <c r="D14" s="74"/>
      <c r="E14" s="54" t="s">
        <v>63</v>
      </c>
      <c r="F14" s="54" t="s">
        <v>63</v>
      </c>
      <c r="G14" s="54" t="s">
        <v>63</v>
      </c>
      <c r="H14" s="55" t="s">
        <v>11</v>
      </c>
    </row>
    <row r="15" spans="2:16" ht="16.5" customHeight="1">
      <c r="B15" s="169" t="s">
        <v>12</v>
      </c>
      <c r="C15" s="170"/>
      <c r="D15" s="170"/>
      <c r="E15" s="170"/>
      <c r="F15" s="171"/>
      <c r="G15" s="79" t="s">
        <v>13</v>
      </c>
      <c r="H15" s="80"/>
    </row>
    <row r="16" spans="2:16" ht="16.5" customHeight="1">
      <c r="B16" s="6" t="s">
        <v>14</v>
      </c>
      <c r="C16" s="167" t="s">
        <v>15</v>
      </c>
      <c r="D16" s="168"/>
      <c r="E16" s="57" t="s">
        <v>16</v>
      </c>
      <c r="F16" s="52" t="s">
        <v>7</v>
      </c>
      <c r="G16" s="63" t="s">
        <v>17</v>
      </c>
      <c r="H16" s="53" t="s">
        <v>18</v>
      </c>
    </row>
    <row r="17" spans="2:8" ht="21" customHeight="1">
      <c r="B17" s="59" t="s">
        <v>19</v>
      </c>
      <c r="C17" s="74" t="s">
        <v>64</v>
      </c>
      <c r="D17" s="74"/>
      <c r="E17" s="54" t="s">
        <v>11</v>
      </c>
      <c r="F17" s="54" t="s">
        <v>11</v>
      </c>
      <c r="G17" s="50" t="s">
        <v>140</v>
      </c>
      <c r="H17" s="55" t="s">
        <v>359</v>
      </c>
    </row>
    <row r="18" spans="2:8" ht="21" customHeight="1">
      <c r="B18" s="76" t="s">
        <v>66</v>
      </c>
      <c r="C18" s="77"/>
      <c r="D18" s="77"/>
      <c r="E18" s="78"/>
      <c r="F18" s="79" t="s">
        <v>20</v>
      </c>
      <c r="G18" s="77"/>
      <c r="H18" s="80"/>
    </row>
    <row r="19" spans="2:8" ht="41.25" customHeight="1">
      <c r="B19" s="62" t="s">
        <v>21</v>
      </c>
      <c r="C19" s="52" t="s">
        <v>22</v>
      </c>
      <c r="D19" s="23" t="s">
        <v>67</v>
      </c>
      <c r="E19" s="52" t="s">
        <v>68</v>
      </c>
      <c r="F19" s="87" t="s">
        <v>23</v>
      </c>
      <c r="G19" s="87"/>
      <c r="H19" s="53" t="s">
        <v>24</v>
      </c>
    </row>
    <row r="20" spans="2:8" ht="18" customHeight="1">
      <c r="B20" s="58" t="s">
        <v>65</v>
      </c>
      <c r="C20" s="56" t="s">
        <v>25</v>
      </c>
      <c r="D20" s="56" t="s">
        <v>181</v>
      </c>
      <c r="E20" s="56" t="s">
        <v>25</v>
      </c>
      <c r="F20" s="74" t="s">
        <v>63</v>
      </c>
      <c r="G20" s="74"/>
      <c r="H20" s="55" t="s">
        <v>140</v>
      </c>
    </row>
    <row r="21" spans="2:8" ht="15.75" customHeight="1">
      <c r="B21" s="76" t="s">
        <v>26</v>
      </c>
      <c r="C21" s="77"/>
      <c r="D21" s="77"/>
      <c r="E21" s="77"/>
      <c r="F21" s="77"/>
      <c r="G21" s="77"/>
      <c r="H21" s="80"/>
    </row>
    <row r="22" spans="2:8" ht="48" customHeight="1">
      <c r="B22" s="139" t="s">
        <v>1172</v>
      </c>
      <c r="C22" s="140"/>
      <c r="D22" s="140"/>
      <c r="E22" s="140"/>
      <c r="F22" s="140"/>
      <c r="G22" s="140"/>
      <c r="H22" s="141"/>
    </row>
    <row r="23" spans="2:8" ht="15.75" customHeight="1">
      <c r="B23" s="76" t="s">
        <v>27</v>
      </c>
      <c r="C23" s="77"/>
      <c r="D23" s="77"/>
      <c r="E23" s="77"/>
      <c r="F23" s="77"/>
      <c r="G23" s="77"/>
      <c r="H23" s="80"/>
    </row>
    <row r="24" spans="2:8" ht="20.25" customHeight="1">
      <c r="B24" s="142" t="s">
        <v>1171</v>
      </c>
      <c r="C24" s="143"/>
      <c r="D24" s="143"/>
      <c r="E24" s="143"/>
      <c r="F24" s="143"/>
      <c r="G24" s="143"/>
      <c r="H24" s="144"/>
    </row>
    <row r="25" spans="2:8" ht="15.75" customHeight="1">
      <c r="B25" s="76" t="s">
        <v>28</v>
      </c>
      <c r="C25" s="77"/>
      <c r="D25" s="77"/>
      <c r="E25" s="78"/>
      <c r="F25" s="79" t="s">
        <v>29</v>
      </c>
      <c r="G25" s="77"/>
      <c r="H25" s="80"/>
    </row>
    <row r="26" spans="2:8" ht="24.75" customHeight="1">
      <c r="B26" s="81" t="s">
        <v>81</v>
      </c>
      <c r="C26" s="82"/>
      <c r="D26" s="82"/>
      <c r="E26" s="83"/>
      <c r="F26" s="84" t="s">
        <v>84</v>
      </c>
      <c r="G26" s="82"/>
      <c r="H26" s="85"/>
    </row>
    <row r="27" spans="2:8">
      <c r="B27" s="76" t="s">
        <v>30</v>
      </c>
      <c r="C27" s="77"/>
      <c r="D27" s="77"/>
      <c r="E27" s="78"/>
      <c r="F27" s="79" t="s">
        <v>31</v>
      </c>
      <c r="G27" s="77"/>
      <c r="H27" s="80"/>
    </row>
    <row r="28" spans="2:8" ht="15.95" customHeight="1">
      <c r="B28" s="76" t="s">
        <v>32</v>
      </c>
      <c r="C28" s="77"/>
      <c r="D28" s="78"/>
      <c r="E28" s="63" t="s">
        <v>33</v>
      </c>
      <c r="F28" s="52" t="s">
        <v>32</v>
      </c>
      <c r="G28" s="52" t="s">
        <v>34</v>
      </c>
      <c r="H28" s="60" t="s">
        <v>33</v>
      </c>
    </row>
    <row r="29" spans="2:8">
      <c r="B29" s="136">
        <v>174</v>
      </c>
      <c r="C29" s="137"/>
      <c r="D29" s="138"/>
      <c r="E29" s="50">
        <v>2021</v>
      </c>
      <c r="F29" s="5">
        <v>149</v>
      </c>
      <c r="G29" s="9">
        <f>(F29/B29)-1</f>
        <v>-0.14367816091954022</v>
      </c>
      <c r="H29" s="39">
        <v>2024</v>
      </c>
    </row>
    <row r="30" spans="2:8" ht="19.5" customHeight="1">
      <c r="B30" s="86" t="s">
        <v>35</v>
      </c>
      <c r="C30" s="87"/>
      <c r="D30" s="87"/>
      <c r="E30" s="87"/>
      <c r="F30" s="87"/>
      <c r="G30" s="87"/>
      <c r="H30" s="88"/>
    </row>
    <row r="31" spans="2:8" ht="19.5" customHeight="1">
      <c r="B31" s="86" t="s">
        <v>70</v>
      </c>
      <c r="C31" s="87"/>
      <c r="D31" s="87"/>
      <c r="E31" s="87"/>
      <c r="F31" s="87" t="s">
        <v>79</v>
      </c>
      <c r="G31" s="87"/>
      <c r="H31" s="88"/>
    </row>
    <row r="32" spans="2:8" ht="26.1" customHeight="1">
      <c r="B32" s="145" t="s">
        <v>36</v>
      </c>
      <c r="C32" s="146"/>
      <c r="D32" s="26" t="s">
        <v>37</v>
      </c>
      <c r="E32" s="27" t="s">
        <v>38</v>
      </c>
      <c r="F32" s="66" t="s">
        <v>36</v>
      </c>
      <c r="G32" s="26" t="s">
        <v>37</v>
      </c>
      <c r="H32" s="40" t="s">
        <v>38</v>
      </c>
    </row>
    <row r="33" spans="2:8" ht="24.95" customHeight="1">
      <c r="B33" s="134" t="s">
        <v>104</v>
      </c>
      <c r="C33" s="135"/>
      <c r="D33" s="65" t="s">
        <v>71</v>
      </c>
      <c r="E33" s="65" t="s">
        <v>105</v>
      </c>
      <c r="F33" s="28" t="s">
        <v>72</v>
      </c>
      <c r="G33" s="65" t="s">
        <v>73</v>
      </c>
      <c r="H33" s="41" t="s">
        <v>74</v>
      </c>
    </row>
    <row r="34" spans="2:8" ht="15" customHeight="1">
      <c r="B34" s="147" t="s">
        <v>39</v>
      </c>
      <c r="C34" s="148"/>
      <c r="D34" s="148"/>
      <c r="E34" s="148"/>
      <c r="F34" s="148"/>
      <c r="G34" s="148"/>
      <c r="H34" s="149"/>
    </row>
    <row r="35" spans="2:8" ht="138.75" customHeight="1" thickBot="1">
      <c r="B35" s="150" t="s">
        <v>1170</v>
      </c>
      <c r="C35" s="151"/>
      <c r="D35" s="152"/>
      <c r="E35" s="152"/>
      <c r="F35" s="152"/>
      <c r="G35" s="152"/>
      <c r="H35" s="153"/>
    </row>
    <row r="36" spans="2:8" ht="34.5" customHeight="1" thickBot="1">
      <c r="B36" s="154" t="s">
        <v>40</v>
      </c>
      <c r="C36" s="155"/>
      <c r="D36" s="155"/>
      <c r="E36" s="155"/>
      <c r="F36" s="155"/>
      <c r="G36" s="155"/>
      <c r="H36" s="156"/>
    </row>
    <row r="37" spans="2:8" ht="27.95" customHeight="1" thickBot="1">
      <c r="B37" s="8" t="s">
        <v>41</v>
      </c>
      <c r="C37" s="8" t="s">
        <v>42</v>
      </c>
      <c r="D37" s="64" t="s">
        <v>43</v>
      </c>
      <c r="E37" s="8" t="s">
        <v>44</v>
      </c>
      <c r="F37" s="8" t="s">
        <v>45</v>
      </c>
      <c r="G37" s="154" t="s">
        <v>46</v>
      </c>
      <c r="H37" s="156"/>
    </row>
    <row r="38" spans="2:8" ht="38.1" customHeight="1" thickBot="1">
      <c r="B38" s="43">
        <v>1.3029999999999999</v>
      </c>
      <c r="C38" s="43">
        <v>1.5428999999999999</v>
      </c>
      <c r="D38" s="43">
        <v>2.1892</v>
      </c>
      <c r="E38" s="43" t="s">
        <v>62</v>
      </c>
      <c r="F38" s="43">
        <v>1.1946000000000001</v>
      </c>
      <c r="G38" s="157"/>
      <c r="H38" s="158"/>
    </row>
    <row r="39" spans="2:8" ht="15.75" customHeight="1">
      <c r="B39" s="147" t="s">
        <v>47</v>
      </c>
      <c r="C39" s="148"/>
      <c r="D39" s="148"/>
      <c r="E39" s="148"/>
      <c r="F39" s="148"/>
      <c r="G39" s="148"/>
      <c r="H39" s="149"/>
    </row>
    <row r="40" spans="2:8" ht="14.1" customHeight="1">
      <c r="B40" s="76" t="s">
        <v>48</v>
      </c>
      <c r="C40" s="77"/>
      <c r="D40" s="77"/>
      <c r="E40" s="78"/>
      <c r="F40" s="79" t="s">
        <v>49</v>
      </c>
      <c r="G40" s="77"/>
      <c r="H40" s="80"/>
    </row>
    <row r="41" spans="2:8" ht="21" customHeight="1">
      <c r="B41" s="81" t="s">
        <v>1169</v>
      </c>
      <c r="C41" s="82"/>
      <c r="D41" s="82"/>
      <c r="E41" s="83"/>
      <c r="F41" s="84" t="s">
        <v>1168</v>
      </c>
      <c r="G41" s="82"/>
      <c r="H41" s="85"/>
    </row>
    <row r="42" spans="2:8" ht="17.100000000000001" customHeight="1">
      <c r="B42" s="76" t="s">
        <v>50</v>
      </c>
      <c r="C42" s="77"/>
      <c r="D42" s="77"/>
      <c r="E42" s="78"/>
      <c r="F42" s="79" t="s">
        <v>51</v>
      </c>
      <c r="G42" s="77"/>
      <c r="H42" s="80"/>
    </row>
    <row r="43" spans="2:8" ht="29.25" customHeight="1">
      <c r="B43" s="81" t="s">
        <v>1167</v>
      </c>
      <c r="C43" s="82"/>
      <c r="D43" s="82"/>
      <c r="E43" s="83"/>
      <c r="F43" s="84" t="s">
        <v>1163</v>
      </c>
      <c r="G43" s="82"/>
      <c r="H43" s="85"/>
    </row>
    <row r="44" spans="2:8" ht="15" customHeight="1">
      <c r="B44" s="76" t="s">
        <v>52</v>
      </c>
      <c r="C44" s="77"/>
      <c r="D44" s="77"/>
      <c r="E44" s="78"/>
      <c r="F44" s="79" t="s">
        <v>53</v>
      </c>
      <c r="G44" s="77"/>
      <c r="H44" s="80"/>
    </row>
    <row r="45" spans="2:8" ht="16.5" customHeight="1">
      <c r="B45" s="81" t="s">
        <v>1166</v>
      </c>
      <c r="C45" s="82"/>
      <c r="D45" s="82"/>
      <c r="E45" s="83"/>
      <c r="F45" s="84" t="s">
        <v>1165</v>
      </c>
      <c r="G45" s="82"/>
      <c r="H45" s="85"/>
    </row>
    <row r="46" spans="2:8" ht="24" customHeight="1">
      <c r="B46" s="76" t="s">
        <v>54</v>
      </c>
      <c r="C46" s="77"/>
      <c r="D46" s="77"/>
      <c r="E46" s="78"/>
      <c r="F46" s="79" t="s">
        <v>55</v>
      </c>
      <c r="G46" s="77"/>
      <c r="H46" s="80"/>
    </row>
    <row r="47" spans="2:8" ht="32.25" customHeight="1">
      <c r="B47" s="500" t="s">
        <v>1164</v>
      </c>
      <c r="C47" s="499"/>
      <c r="D47" s="499"/>
      <c r="E47" s="498"/>
      <c r="F47" s="84" t="s">
        <v>1163</v>
      </c>
      <c r="G47" s="82"/>
      <c r="H47" s="85"/>
    </row>
    <row r="48" spans="2:8" ht="14.1" customHeight="1">
      <c r="B48" s="159" t="s">
        <v>56</v>
      </c>
      <c r="C48" s="160"/>
      <c r="D48" s="160"/>
      <c r="E48" s="160"/>
      <c r="F48" s="160"/>
      <c r="G48" s="160"/>
      <c r="H48" s="161"/>
    </row>
    <row r="49" spans="2:8" ht="15.95" customHeight="1">
      <c r="B49" s="142" t="s">
        <v>1162</v>
      </c>
      <c r="C49" s="143"/>
      <c r="D49" s="143"/>
      <c r="E49" s="143"/>
      <c r="F49" s="143"/>
      <c r="G49" s="143"/>
      <c r="H49" s="144"/>
    </row>
    <row r="50" spans="2:8" ht="16.5" customHeight="1">
      <c r="B50" s="76" t="s">
        <v>57</v>
      </c>
      <c r="C50" s="77"/>
      <c r="D50" s="77"/>
      <c r="E50" s="78"/>
      <c r="F50" s="79" t="s">
        <v>58</v>
      </c>
      <c r="G50" s="77"/>
      <c r="H50" s="80"/>
    </row>
    <row r="51" spans="2:8" ht="27" customHeight="1">
      <c r="B51" s="81" t="s">
        <v>89</v>
      </c>
      <c r="C51" s="82"/>
      <c r="D51" s="82"/>
      <c r="E51" s="83"/>
      <c r="F51" s="84" t="s">
        <v>1161</v>
      </c>
      <c r="G51" s="82"/>
      <c r="H51" s="85"/>
    </row>
    <row r="52" spans="2:8" ht="26.25" customHeight="1">
      <c r="B52" s="76" t="s">
        <v>59</v>
      </c>
      <c r="C52" s="77"/>
      <c r="D52" s="77"/>
      <c r="E52" s="78"/>
      <c r="F52" s="79" t="s">
        <v>60</v>
      </c>
      <c r="G52" s="77"/>
      <c r="H52" s="80"/>
    </row>
    <row r="53" spans="2:8" ht="15" customHeight="1" thickBot="1">
      <c r="B53" s="162" t="s">
        <v>164</v>
      </c>
      <c r="C53" s="163"/>
      <c r="D53" s="163"/>
      <c r="E53" s="163"/>
      <c r="F53" s="164">
        <v>9988812800</v>
      </c>
      <c r="G53" s="165"/>
      <c r="H53" s="166"/>
    </row>
    <row r="54" spans="2:8" ht="73.5" customHeight="1" thickBot="1">
      <c r="B54" s="93"/>
      <c r="C54" s="94"/>
      <c r="D54" s="94"/>
      <c r="E54" s="94"/>
      <c r="F54" s="94"/>
      <c r="G54" s="94"/>
      <c r="H54" s="95"/>
    </row>
    <row r="55" spans="2:8" ht="18" customHeight="1" thickBot="1">
      <c r="B55" s="67" t="s">
        <v>61</v>
      </c>
      <c r="C55" s="68"/>
      <c r="D55" s="68"/>
      <c r="E55" s="68"/>
      <c r="F55" s="68"/>
      <c r="G55" s="68"/>
      <c r="H55" s="69"/>
    </row>
  </sheetData>
  <mergeCells count="73">
    <mergeCell ref="F52:H52"/>
    <mergeCell ref="B48:H48"/>
    <mergeCell ref="B53:E53"/>
    <mergeCell ref="F53:H53"/>
    <mergeCell ref="B54:H54"/>
    <mergeCell ref="B55:H55"/>
    <mergeCell ref="B50:E50"/>
    <mergeCell ref="F50:H50"/>
    <mergeCell ref="B51:E51"/>
    <mergeCell ref="F51:H51"/>
    <mergeCell ref="B52:E52"/>
    <mergeCell ref="B45:E45"/>
    <mergeCell ref="F45:H45"/>
    <mergeCell ref="B46:E46"/>
    <mergeCell ref="F46:H46"/>
    <mergeCell ref="B47:E47"/>
    <mergeCell ref="F47:H47"/>
    <mergeCell ref="B39:H39"/>
    <mergeCell ref="B40:E40"/>
    <mergeCell ref="F40:H40"/>
    <mergeCell ref="B41:E41"/>
    <mergeCell ref="F41:H41"/>
    <mergeCell ref="B49:H49"/>
    <mergeCell ref="B43:E43"/>
    <mergeCell ref="F43:H43"/>
    <mergeCell ref="B44:E44"/>
    <mergeCell ref="F44:H44"/>
    <mergeCell ref="B31:E31"/>
    <mergeCell ref="F31:H31"/>
    <mergeCell ref="B42:E42"/>
    <mergeCell ref="F42:H42"/>
    <mergeCell ref="B33:C33"/>
    <mergeCell ref="B34:H34"/>
    <mergeCell ref="B35:H35"/>
    <mergeCell ref="B36:H36"/>
    <mergeCell ref="G37:H37"/>
    <mergeCell ref="G38:H38"/>
    <mergeCell ref="B32:C32"/>
    <mergeCell ref="B25:E25"/>
    <mergeCell ref="F25:H25"/>
    <mergeCell ref="B26:E26"/>
    <mergeCell ref="F26:H26"/>
    <mergeCell ref="B27:E27"/>
    <mergeCell ref="F27:H27"/>
    <mergeCell ref="B28:D28"/>
    <mergeCell ref="B29:D29"/>
    <mergeCell ref="B30:H30"/>
    <mergeCell ref="F18:H18"/>
    <mergeCell ref="F19:G19"/>
    <mergeCell ref="F20:G20"/>
    <mergeCell ref="B21:H21"/>
    <mergeCell ref="B22:H22"/>
    <mergeCell ref="B23:H23"/>
    <mergeCell ref="C11:E11"/>
    <mergeCell ref="B12:H12"/>
    <mergeCell ref="G11:H11"/>
    <mergeCell ref="B24:H24"/>
    <mergeCell ref="C14:D14"/>
    <mergeCell ref="B15:F15"/>
    <mergeCell ref="G15:H15"/>
    <mergeCell ref="C16:D16"/>
    <mergeCell ref="C17:D17"/>
    <mergeCell ref="B18:E18"/>
    <mergeCell ref="C13:D13"/>
    <mergeCell ref="B5:H5"/>
    <mergeCell ref="B6:H6"/>
    <mergeCell ref="B7:H7"/>
    <mergeCell ref="B8:E8"/>
    <mergeCell ref="F8:G8"/>
    <mergeCell ref="B9:E9"/>
    <mergeCell ref="F9:G9"/>
    <mergeCell ref="B10:E10"/>
    <mergeCell ref="F10:H10"/>
  </mergeCells>
  <conditionalFormatting sqref="B38:F38">
    <cfRule type="containsText" dxfId="381" priority="1" operator="containsText" text="NO APLICA">
      <formula>NOT(ISERROR(SEARCH("NO APLICA",B38)))</formula>
    </cfRule>
    <cfRule type="cellIs" dxfId="380" priority="2" operator="lessThan">
      <formula>0.5</formula>
    </cfRule>
    <cfRule type="cellIs" dxfId="379" priority="3" operator="between">
      <formula>0.5</formula>
      <formula>0.7</formula>
    </cfRule>
    <cfRule type="cellIs" dxfId="378" priority="4" operator="greaterThan">
      <formula>0.7</formula>
    </cfRule>
  </conditionalFormatting>
  <hyperlinks>
    <hyperlink ref="B53" r:id="rId1" xr:uid="{E59BE159-C439-4FC7-9AFA-BF096C80BE5C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2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598B4798-DB20-4CE1-8F66-5FA4B722314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 3.1.1.1.1.5'!B38:F38</xm:f>
              <xm:sqref>G38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89</vt:i4>
      </vt:variant>
      <vt:variant>
        <vt:lpstr>Rangos con nombre</vt:lpstr>
      </vt:variant>
      <vt:variant>
        <vt:i4>89</vt:i4>
      </vt:variant>
    </vt:vector>
  </HeadingPairs>
  <TitlesOfParts>
    <vt:vector size="178" baseType="lpstr">
      <vt:lpstr>fin</vt:lpstr>
      <vt:lpstr>Propósito 1</vt:lpstr>
      <vt:lpstr>Propósito 2</vt:lpstr>
      <vt:lpstr>A. 3.1.1.1.1.1 </vt:lpstr>
      <vt:lpstr>A. 3.1.1.1.1.2 </vt:lpstr>
      <vt:lpstr>A. 3.1.1.1.1.3</vt:lpstr>
      <vt:lpstr>A. 3.1.1.1.1.4-1</vt:lpstr>
      <vt:lpstr>A. 3.1.1.1.1.4-2</vt:lpstr>
      <vt:lpstr>A. 3.1.1.1.1.5</vt:lpstr>
      <vt:lpstr>A. 3.1.1.1.1.6</vt:lpstr>
      <vt:lpstr>A. 3.1.1.1.1.7</vt:lpstr>
      <vt:lpstr>A. 3.1.1.1.1.8</vt:lpstr>
      <vt:lpstr>C. 3.1.1.1.2</vt:lpstr>
      <vt:lpstr>A. 3.1.1.1.2.1</vt:lpstr>
      <vt:lpstr>A. 3.1.1.1.2.2</vt:lpstr>
      <vt:lpstr>A. 3.1.1.1.2.3</vt:lpstr>
      <vt:lpstr>A. 3.1.1.1.2.4</vt:lpstr>
      <vt:lpstr>C. 3.1.1.1.3</vt:lpstr>
      <vt:lpstr>A. 3.1.1.1.3.1</vt:lpstr>
      <vt:lpstr>A. 3.1.1.1.3.2</vt:lpstr>
      <vt:lpstr>A. 3.1.1.1.3.3</vt:lpstr>
      <vt:lpstr>A. 3.1.1.1.3.4</vt:lpstr>
      <vt:lpstr>A. 3.1.1.1.3.5</vt:lpstr>
      <vt:lpstr>A. 3.1.1.1.3.6</vt:lpstr>
      <vt:lpstr>A. 3.1.1.1.3.7</vt:lpstr>
      <vt:lpstr>C.3.1.1.1.4-1</vt:lpstr>
      <vt:lpstr>C. 3.1.1.1.4-2</vt:lpstr>
      <vt:lpstr>A.3.1.1.1.4.1</vt:lpstr>
      <vt:lpstr>A.3.1.1.1.4.2</vt:lpstr>
      <vt:lpstr>A.3.1.1.1.4.3-1</vt:lpstr>
      <vt:lpstr>A.3.1.1.1.4.3-2</vt:lpstr>
      <vt:lpstr>A.3.1.1.1.4.-3</vt:lpstr>
      <vt:lpstr>A.3.1.1.1.4.4</vt:lpstr>
      <vt:lpstr>C. 3.1.1.1.5 ind. 1</vt:lpstr>
      <vt:lpstr>C. 3.1.1.1.5  ind. 2</vt:lpstr>
      <vt:lpstr> A. 3.1.1.1.5.1 </vt:lpstr>
      <vt:lpstr>A 3.1.1.1.5.2  ind.1</vt:lpstr>
      <vt:lpstr>A 3.1.1.1.5.2  ind.2</vt:lpstr>
      <vt:lpstr> A. 3.1.1.1.5.3</vt:lpstr>
      <vt:lpstr> A. 3.1.1.1.5.4 ind.1</vt:lpstr>
      <vt:lpstr> A. 3.1.1.1.5.4 ind.2</vt:lpstr>
      <vt:lpstr> A. 3.1.1.1.5.5</vt:lpstr>
      <vt:lpstr>C. 3.1.1.1.6</vt:lpstr>
      <vt:lpstr>A. 3.1.1.1.6.1</vt:lpstr>
      <vt:lpstr>A. 3.1.1.1.6.2</vt:lpstr>
      <vt:lpstr>A. 3.1.1.1.6.3</vt:lpstr>
      <vt:lpstr>A. 3.1.1.1.6.4</vt:lpstr>
      <vt:lpstr>A. 3.1.1.1.6.5</vt:lpstr>
      <vt:lpstr>A. 3.1.1.1.6.6</vt:lpstr>
      <vt:lpstr>A. 3.1.1.1.6.7</vt:lpstr>
      <vt:lpstr>A. 3.1.1.1.6.8</vt:lpstr>
      <vt:lpstr>C. 3.1.1.1.7</vt:lpstr>
      <vt:lpstr>A. 3.1.1.1.7.1</vt:lpstr>
      <vt:lpstr>A. 3.1.1.1.7.2</vt:lpstr>
      <vt:lpstr>A. 3.1.1.1.7.3</vt:lpstr>
      <vt:lpstr>A. 3.1.1.1.7.4</vt:lpstr>
      <vt:lpstr>A. 3.1.1.1.7.5</vt:lpstr>
      <vt:lpstr>A. 3.1.1.1.7.6</vt:lpstr>
      <vt:lpstr>A. 3.12.1.1.7.7</vt:lpstr>
      <vt:lpstr>A. 3.1.1.1.7.8</vt:lpstr>
      <vt:lpstr>A. 3.1.1.1.7.9</vt:lpstr>
      <vt:lpstr>C. 3.1.1.1.8</vt:lpstr>
      <vt:lpstr>A. 3.1.1.1.8.1</vt:lpstr>
      <vt:lpstr>A. 3.1.1.1.8.2</vt:lpstr>
      <vt:lpstr>A. 3.1.1.1.8.3</vt:lpstr>
      <vt:lpstr>A. 3.1.1.1.8.4</vt:lpstr>
      <vt:lpstr>A. 3.1.1.1.8.5</vt:lpstr>
      <vt:lpstr>C. 3.1.1.1.9</vt:lpstr>
      <vt:lpstr>A. 3.1.1.1.9.1</vt:lpstr>
      <vt:lpstr>A. 3.1.1.1.9.2</vt:lpstr>
      <vt:lpstr>A. 3.1.1.1.9.3</vt:lpstr>
      <vt:lpstr>C. 3.03.1.1.10</vt:lpstr>
      <vt:lpstr>A. 3.03.1.1.10.1</vt:lpstr>
      <vt:lpstr>A. 3.03.1.1.10.2</vt:lpstr>
      <vt:lpstr>A. 3.03.1.1.10.3</vt:lpstr>
      <vt:lpstr>A. 3.03.1.1.10.4</vt:lpstr>
      <vt:lpstr>A. 3.03.1.1.10.5</vt:lpstr>
      <vt:lpstr>A. 3.03.1.1.10.6</vt:lpstr>
      <vt:lpstr>A. 3.03.1.1.10.7</vt:lpstr>
      <vt:lpstr>C. 3.03.1.1.11</vt:lpstr>
      <vt:lpstr>A. 3.03.1.1.11.1</vt:lpstr>
      <vt:lpstr>A. 3.03.1.1.11.2</vt:lpstr>
      <vt:lpstr>A. 3.03.1.1.11.3</vt:lpstr>
      <vt:lpstr>C. 3.03.1.1.12</vt:lpstr>
      <vt:lpstr>A. 3.03.1.1.12.1</vt:lpstr>
      <vt:lpstr>C. 3.03.1.1.13</vt:lpstr>
      <vt:lpstr>A. 3.03.1.1.13.1</vt:lpstr>
      <vt:lpstr>C. 3.03.1.1.14</vt:lpstr>
      <vt:lpstr>A. 3.03.1.1.14.1</vt:lpstr>
      <vt:lpstr>' A. 3.1.1.1.5.1 '!Área_de_impresión</vt:lpstr>
      <vt:lpstr>' A. 3.1.1.1.5.3'!Área_de_impresión</vt:lpstr>
      <vt:lpstr>' A. 3.1.1.1.5.4 ind.1'!Área_de_impresión</vt:lpstr>
      <vt:lpstr>' A. 3.1.1.1.5.4 ind.2'!Área_de_impresión</vt:lpstr>
      <vt:lpstr>' A. 3.1.1.1.5.5'!Área_de_impresión</vt:lpstr>
      <vt:lpstr>'A 3.1.1.1.5.2  ind.1'!Área_de_impresión</vt:lpstr>
      <vt:lpstr>'A 3.1.1.1.5.2  ind.2'!Área_de_impresión</vt:lpstr>
      <vt:lpstr>'A. 3.03.1.1.10.1'!Área_de_impresión</vt:lpstr>
      <vt:lpstr>'A. 3.03.1.1.10.2'!Área_de_impresión</vt:lpstr>
      <vt:lpstr>'A. 3.03.1.1.10.3'!Área_de_impresión</vt:lpstr>
      <vt:lpstr>'A. 3.03.1.1.10.4'!Área_de_impresión</vt:lpstr>
      <vt:lpstr>'A. 3.03.1.1.10.5'!Área_de_impresión</vt:lpstr>
      <vt:lpstr>'A. 3.03.1.1.10.6'!Área_de_impresión</vt:lpstr>
      <vt:lpstr>'A. 3.03.1.1.10.7'!Área_de_impresión</vt:lpstr>
      <vt:lpstr>'A. 3.03.1.1.11.1'!Área_de_impresión</vt:lpstr>
      <vt:lpstr>'A. 3.03.1.1.11.2'!Área_de_impresión</vt:lpstr>
      <vt:lpstr>'A. 3.03.1.1.11.3'!Área_de_impresión</vt:lpstr>
      <vt:lpstr>'A. 3.03.1.1.12.1'!Área_de_impresión</vt:lpstr>
      <vt:lpstr>'A. 3.03.1.1.13.1'!Área_de_impresión</vt:lpstr>
      <vt:lpstr>'A. 3.03.1.1.14.1'!Área_de_impresión</vt:lpstr>
      <vt:lpstr>'A. 3.1.1.1.1.1 '!Área_de_impresión</vt:lpstr>
      <vt:lpstr>'A. 3.1.1.1.1.2 '!Área_de_impresión</vt:lpstr>
      <vt:lpstr>'A. 3.1.1.1.1.3'!Área_de_impresión</vt:lpstr>
      <vt:lpstr>'A. 3.1.1.1.1.4-1'!Área_de_impresión</vt:lpstr>
      <vt:lpstr>'A. 3.1.1.1.1.4-2'!Área_de_impresión</vt:lpstr>
      <vt:lpstr>'A. 3.1.1.1.1.5'!Área_de_impresión</vt:lpstr>
      <vt:lpstr>'A. 3.1.1.1.1.6'!Área_de_impresión</vt:lpstr>
      <vt:lpstr>'A. 3.1.1.1.1.7'!Área_de_impresión</vt:lpstr>
      <vt:lpstr>'A. 3.1.1.1.1.8'!Área_de_impresión</vt:lpstr>
      <vt:lpstr>'A. 3.1.1.1.2.1'!Área_de_impresión</vt:lpstr>
      <vt:lpstr>'A. 3.1.1.1.2.2'!Área_de_impresión</vt:lpstr>
      <vt:lpstr>'A. 3.1.1.1.2.3'!Área_de_impresión</vt:lpstr>
      <vt:lpstr>'A. 3.1.1.1.2.4'!Área_de_impresión</vt:lpstr>
      <vt:lpstr>'A. 3.1.1.1.3.1'!Área_de_impresión</vt:lpstr>
      <vt:lpstr>'A. 3.1.1.1.3.2'!Área_de_impresión</vt:lpstr>
      <vt:lpstr>'A. 3.1.1.1.3.3'!Área_de_impresión</vt:lpstr>
      <vt:lpstr>'A. 3.1.1.1.3.4'!Área_de_impresión</vt:lpstr>
      <vt:lpstr>'A. 3.1.1.1.3.5'!Área_de_impresión</vt:lpstr>
      <vt:lpstr>'A. 3.1.1.1.3.6'!Área_de_impresión</vt:lpstr>
      <vt:lpstr>'A. 3.1.1.1.3.7'!Área_de_impresión</vt:lpstr>
      <vt:lpstr>'A. 3.1.1.1.6.1'!Área_de_impresión</vt:lpstr>
      <vt:lpstr>'A. 3.1.1.1.6.2'!Área_de_impresión</vt:lpstr>
      <vt:lpstr>'A. 3.1.1.1.6.3'!Área_de_impresión</vt:lpstr>
      <vt:lpstr>'A. 3.1.1.1.6.4'!Área_de_impresión</vt:lpstr>
      <vt:lpstr>'A. 3.1.1.1.6.5'!Área_de_impresión</vt:lpstr>
      <vt:lpstr>'A. 3.1.1.1.6.6'!Área_de_impresión</vt:lpstr>
      <vt:lpstr>'A. 3.1.1.1.6.7'!Área_de_impresión</vt:lpstr>
      <vt:lpstr>'A. 3.1.1.1.6.8'!Área_de_impresión</vt:lpstr>
      <vt:lpstr>'A. 3.1.1.1.7.1'!Área_de_impresión</vt:lpstr>
      <vt:lpstr>'A. 3.1.1.1.7.2'!Área_de_impresión</vt:lpstr>
      <vt:lpstr>'A. 3.1.1.1.7.3'!Área_de_impresión</vt:lpstr>
      <vt:lpstr>'A. 3.1.1.1.7.4'!Área_de_impresión</vt:lpstr>
      <vt:lpstr>'A. 3.1.1.1.7.5'!Área_de_impresión</vt:lpstr>
      <vt:lpstr>'A. 3.1.1.1.7.6'!Área_de_impresión</vt:lpstr>
      <vt:lpstr>'A. 3.1.1.1.7.8'!Área_de_impresión</vt:lpstr>
      <vt:lpstr>'A. 3.1.1.1.7.9'!Área_de_impresión</vt:lpstr>
      <vt:lpstr>'A. 3.1.1.1.8.1'!Área_de_impresión</vt:lpstr>
      <vt:lpstr>'A. 3.1.1.1.8.2'!Área_de_impresión</vt:lpstr>
      <vt:lpstr>'A. 3.1.1.1.8.3'!Área_de_impresión</vt:lpstr>
      <vt:lpstr>'A. 3.1.1.1.8.4'!Área_de_impresión</vt:lpstr>
      <vt:lpstr>'A. 3.1.1.1.8.5'!Área_de_impresión</vt:lpstr>
      <vt:lpstr>'A. 3.1.1.1.9.1'!Área_de_impresión</vt:lpstr>
      <vt:lpstr>'A. 3.1.1.1.9.2'!Área_de_impresión</vt:lpstr>
      <vt:lpstr>'A. 3.1.1.1.9.3'!Área_de_impresión</vt:lpstr>
      <vt:lpstr>'A. 3.12.1.1.7.7'!Área_de_impresión</vt:lpstr>
      <vt:lpstr>A.3.1.1.1.4.1!Área_de_impresión</vt:lpstr>
      <vt:lpstr>A.3.1.1.1.4.2!Área_de_impresión</vt:lpstr>
      <vt:lpstr>'A.3.1.1.1.4.-3'!Área_de_impresión</vt:lpstr>
      <vt:lpstr>'A.3.1.1.1.4.3-1'!Área_de_impresión</vt:lpstr>
      <vt:lpstr>'A.3.1.1.1.4.3-2'!Área_de_impresión</vt:lpstr>
      <vt:lpstr>A.3.1.1.1.4.4!Área_de_impresión</vt:lpstr>
      <vt:lpstr>'C. 3.03.1.1.10'!Área_de_impresión</vt:lpstr>
      <vt:lpstr>'C. 3.03.1.1.11'!Área_de_impresión</vt:lpstr>
      <vt:lpstr>'C. 3.03.1.1.12'!Área_de_impresión</vt:lpstr>
      <vt:lpstr>'C. 3.03.1.1.13'!Área_de_impresión</vt:lpstr>
      <vt:lpstr>'C. 3.03.1.1.14'!Área_de_impresión</vt:lpstr>
      <vt:lpstr>'C. 3.1.1.1.2'!Área_de_impresión</vt:lpstr>
      <vt:lpstr>'C. 3.1.1.1.3'!Área_de_impresión</vt:lpstr>
      <vt:lpstr>'C. 3.1.1.1.4-2'!Área_de_impresión</vt:lpstr>
      <vt:lpstr>'C. 3.1.1.1.5  ind. 2'!Área_de_impresión</vt:lpstr>
      <vt:lpstr>'C. 3.1.1.1.5 ind. 1'!Área_de_impresión</vt:lpstr>
      <vt:lpstr>'C. 3.1.1.1.6'!Área_de_impresión</vt:lpstr>
      <vt:lpstr>'C. 3.1.1.1.7'!Área_de_impresión</vt:lpstr>
      <vt:lpstr>'C. 3.1.1.1.8'!Área_de_impresión</vt:lpstr>
      <vt:lpstr>'C. 3.1.1.1.9'!Área_de_impresión</vt:lpstr>
      <vt:lpstr>'C.3.1.1.1.4-1'!Área_de_impresión</vt:lpstr>
      <vt:lpstr>fin!Área_de_impresión</vt:lpstr>
      <vt:lpstr>'Propósito 1'!Área_de_impresión</vt:lpstr>
      <vt:lpstr>'Propósito 2'!Área_de_impresión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AGAA DGPM</dc:creator>
  <cp:keywords/>
  <dc:description/>
  <cp:lastModifiedBy>planeacion</cp:lastModifiedBy>
  <cp:revision/>
  <cp:lastPrinted>2024-07-22T14:14:49Z</cp:lastPrinted>
  <dcterms:created xsi:type="dcterms:W3CDTF">2021-02-17T19:36:04Z</dcterms:created>
  <dcterms:modified xsi:type="dcterms:W3CDTF">2024-10-24T17:59:13Z</dcterms:modified>
  <cp:category/>
  <cp:contentStatus/>
</cp:coreProperties>
</file>