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0F6665EF-83E4-4C6A-A353-445A9851BB47}" xr6:coauthVersionLast="45" xr6:coauthVersionMax="45" xr10:uidLastSave="{00000000-0000-0000-0000-000000000000}"/>
  <bookViews>
    <workbookView xWindow="-120" yWindow="-120" windowWidth="29040" windowHeight="15840" activeTab="5" xr2:uid="{00000000-000D-0000-FFFF-FFFF00000000}"/>
  </bookViews>
  <sheets>
    <sheet name="FID fin" sheetId="66" r:id="rId1"/>
    <sheet name="P-4.5.1.1" sheetId="56" r:id="rId2"/>
    <sheet name="C-4.5.1.1.1" sheetId="57" r:id="rId3"/>
    <sheet name="A-4.5.1.1.1.1" sheetId="58" r:id="rId4"/>
    <sheet name="A-4.5.1.1.1.2" sheetId="59" r:id="rId5"/>
    <sheet name="A-4.5.1.1.1.3" sheetId="60" r:id="rId6"/>
    <sheet name="C-4.5.1.1.2" sheetId="61" r:id="rId7"/>
    <sheet name="A-4.5.1.1.2.1" sheetId="62" r:id="rId8"/>
    <sheet name="A-4.5.1.1.2.2" sheetId="63" r:id="rId9"/>
    <sheet name="A-4.5.1.1.2.3" sheetId="64" r:id="rId10"/>
    <sheet name="A-4.5.1.1.2.4" sheetId="65" r:id="rId11"/>
  </sheets>
  <definedNames>
    <definedName name="_xlnm.Print_Area" localSheetId="3">'A-4.5.1.1.1.1'!$B$1:$H$54</definedName>
    <definedName name="_xlnm.Print_Area" localSheetId="4">'A-4.5.1.1.1.2'!$B$1:$H$54</definedName>
    <definedName name="_xlnm.Print_Area" localSheetId="5">'A-4.5.1.1.1.3'!$B$1:$H$54</definedName>
    <definedName name="_xlnm.Print_Area" localSheetId="7">'A-4.5.1.1.2.1'!$B$1:$H$54</definedName>
    <definedName name="_xlnm.Print_Area" localSheetId="8">'A-4.5.1.1.2.2'!$B$1:$H$54</definedName>
    <definedName name="_xlnm.Print_Area" localSheetId="9">'A-4.5.1.1.2.3'!$B$1:$H$54</definedName>
    <definedName name="_xlnm.Print_Area" localSheetId="10">'A-4.5.1.1.2.4'!$B$1:$H$54</definedName>
    <definedName name="_xlnm.Print_Area" localSheetId="2">'C-4.5.1.1.1'!$B$1:$H$54</definedName>
    <definedName name="_xlnm.Print_Area" localSheetId="6">'C-4.5.1.1.2'!$B$1:$H$54</definedName>
    <definedName name="_xlnm.Print_Area" localSheetId="0">'FID fin'!$B$1:$H$55</definedName>
    <definedName name="_xlnm.Print_Area" localSheetId="1">'P-4.5.1.1'!$B$1:$H$54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66" l="1"/>
  <c r="G28" i="56" l="1"/>
</calcChain>
</file>

<file path=xl/sharedStrings.xml><?xml version="1.0" encoding="utf-8"?>
<sst xmlns="http://schemas.openxmlformats.org/spreadsheetml/2006/main" count="1371" uniqueCount="258">
  <si>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</si>
  <si>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</si>
  <si>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</si>
  <si>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</si>
  <si>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</si>
  <si>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</si>
  <si>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</si>
  <si>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</si>
  <si>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</si>
  <si>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</si>
  <si>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</si>
  <si>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</si>
  <si>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</si>
  <si>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</si>
  <si>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</si>
  <si>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</si>
  <si>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</si>
  <si>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</si>
  <si>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</si>
  <si>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</si>
  <si>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</si>
  <si>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</si>
  <si>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</si>
  <si>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</si>
  <si>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</si>
  <si>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</si>
  <si>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</si>
  <si>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</si>
  <si>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</si>
  <si>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</si>
  <si>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</si>
  <si>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</si>
  <si>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</si>
  <si>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</si>
  <si>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</si>
  <si>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</si>
  <si>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</si>
  <si>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</si>
  <si>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</si>
  <si>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</si>
  <si>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</si>
  <si>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</si>
  <si>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</si>
  <si>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</si>
  <si>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</si>
  <si>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</si>
  <si>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</si>
  <si>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</si>
  <si>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</si>
  <si>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</si>
  <si>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</si>
  <si>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</si>
  <si>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</si>
  <si>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</si>
  <si>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</si>
  <si>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</si>
  <si>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</si>
  <si>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</si>
  <si>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</si>
  <si>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</si>
  <si>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</si>
  <si>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    )</t>
  </si>
  <si>
    <t xml:space="preserve"> (  X  )</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</si>
  <si>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</si>
  <si>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t>Desarrollar herramientas que propicien y promuevan el desarrollo integral de las juventudes en el Municipio de Benito Juárez, bajo los principios rectores que conforman la perspectiva de juventudes, buscando la inclusión, la igualdad sustantiva y el ejercicio pleno de los derechos humanos de este sector poblacional.</t>
  </si>
  <si>
    <t>4.5.1</t>
  </si>
  <si>
    <t>Seleccionar el compartamiento del Indicador hacia la meta.
(ascendente o descendente + regular o nominal)</t>
  </si>
  <si>
    <t>Regular
(comportamiento constante dentro de un rango)</t>
  </si>
  <si>
    <t>Nominal
(no existen datos históricos)</t>
  </si>
  <si>
    <t>(        )</t>
  </si>
  <si>
    <t>ascendente</t>
  </si>
  <si>
    <t>mayor o igual  a 50%  o menor o igual a 70%</t>
  </si>
  <si>
    <t>UNIDAD RESPONSABLE</t>
  </si>
  <si>
    <t>Instituto Municipal de la Juventud</t>
  </si>
  <si>
    <t>Porcentaje</t>
  </si>
  <si>
    <t>NO APLICA</t>
  </si>
  <si>
    <t>PJDI: Porcentaje de jóvenes participantes en las actividades de desarrollo integral.</t>
  </si>
  <si>
    <t>NOMBRE DEL PROGRAMA PRESUPUESTARIO ANUAL (PPA)</t>
  </si>
  <si>
    <t xml:space="preserve">UNIDAD RESONSABLE </t>
  </si>
  <si>
    <t>Instituto Municipal de la Juventud - Dirección General</t>
  </si>
  <si>
    <t>Propósito</t>
  </si>
  <si>
    <t xml:space="preserve"> 4.5.1</t>
  </si>
  <si>
    <t>(    X    )</t>
  </si>
  <si>
    <t xml:space="preserve"> (         )</t>
  </si>
  <si>
    <t xml:space="preserve"> (    X    )</t>
  </si>
  <si>
    <t>(  X  )</t>
  </si>
  <si>
    <t>(   )</t>
  </si>
  <si>
    <t>(    )</t>
  </si>
  <si>
    <t>(   X   )</t>
  </si>
  <si>
    <t xml:space="preserve">Este indicador medirá la participación de las y los jóvenes, con edades de 12 a 29 años, que asisten a las diversas actividades que tienen como objetivo mejorar su desarrollo integral así como la integración en los ámbitos de la vida social, cultural, económica y política del municipio bajo la inclusión, la igualdad sustantiva y el ejercicio pleno de sus derechos humanos. 
Estas actividades son:
Brigadas por la salud de las juventudes, Coox Bazar, Pláticas de Apostandole a las adolescencias,Jueves con J de Jóvenes, Taller de orientación vocacional, </t>
  </si>
  <si>
    <t>PJDI= (NJPA/NJES)*100</t>
  </si>
  <si>
    <t xml:space="preserve">PORCENTAJE </t>
  </si>
  <si>
    <t xml:space="preserve">TRIMESTRAL </t>
  </si>
  <si>
    <t>descendente</t>
  </si>
  <si>
    <t>mayor a 70%</t>
  </si>
  <si>
    <t xml:space="preserve"> menor a 50%</t>
  </si>
  <si>
    <t>menor o igual a cero</t>
  </si>
  <si>
    <t>mayor a cero y menor a +20%</t>
  </si>
  <si>
    <t xml:space="preserve">mayor o igual a +20% </t>
  </si>
  <si>
    <t>NJPA</t>
  </si>
  <si>
    <t>Número de jóvenes participantes</t>
  </si>
  <si>
    <t>Jóvenes</t>
  </si>
  <si>
    <t>NJES</t>
  </si>
  <si>
    <t>Número de jóvenes estimadas (os) por participar</t>
  </si>
  <si>
    <t xml:space="preserve">C. DANIELLE CAMARGO DAVILA MADRID </t>
  </si>
  <si>
    <t xml:space="preserve">DIRECCIÓN GENERAL </t>
  </si>
  <si>
    <t xml:space="preserve">DIRECTORA GENERAL </t>
  </si>
  <si>
    <t>imjuvebj@gmail.com</t>
  </si>
  <si>
    <t>PSIJB: Porcentaje de servicios integrales dirigidos a las juventudes brindados.</t>
  </si>
  <si>
    <t>Instituto Municipal de la Juventud - 
Unidad de Orientación y Bienestar Juvenil</t>
  </si>
  <si>
    <t>Componente</t>
  </si>
  <si>
    <t>( X )</t>
  </si>
  <si>
    <t>Este indicador medirá el número de servicios (como conferencias de inclusión, actividades de participación política como cabildo juvenil, Foro sobre jóvenes políticos, brigadas por la salud de las juventudes, taller de nutrición, foros sobre violencia de género, taller de defensa personal entre otros) brindado a las y los jóvenes en beneficio de su salud integral con énfasis en sus derechos sexuales y reproductivos así como actividades artísticas y de Cultura de Paz con el objetivo de potencializar el desarrollo plural e integral de este sector y en especial de quienes se encuentren en situación de vulnerabilidad.</t>
  </si>
  <si>
    <t>PSIJB= (NSIB/NAES)*100</t>
  </si>
  <si>
    <t>ND</t>
  </si>
  <si>
    <t>NSIB</t>
  </si>
  <si>
    <t>Número de servicios integrales brindados.</t>
  </si>
  <si>
    <t>Servicios integrales</t>
  </si>
  <si>
    <t>NAES</t>
  </si>
  <si>
    <t xml:space="preserve">
Número servicios integrales estimados
</t>
  </si>
  <si>
    <t xml:space="preserve">C. DIANA RAQUEL ULLOA MATUS  </t>
  </si>
  <si>
    <t xml:space="preserve">UNIDAD DE ORIENTACIÓN Y BIENESTAR JUVENIL </t>
  </si>
  <si>
    <t xml:space="preserve">TITULAR DE LA UNIDAD </t>
  </si>
  <si>
    <t>unidad.orientacionybienestar@gmail.com</t>
  </si>
  <si>
    <t>PAIA: Porcentaje de actividades de igualdad e inclusión afectiva realizadas</t>
  </si>
  <si>
    <t xml:space="preserve">Actividad </t>
  </si>
  <si>
    <t>4.5.1.1</t>
  </si>
  <si>
    <t>Realizar actividades que promuevan la Igualdad e Inclusión Afectiva de las juventudes del Municipio de Benito Juárez.</t>
  </si>
  <si>
    <t xml:space="preserve">Este indicador medirá las actividades con participación en igualdad e inclusión con el objetivo de atender a los grupos en situación de vulnerabilidad, así como a las juventudes en condiciones de marginación.  
Actividades:
Conferencias que promuevan la inclusión entre ellos: Programas de mujeres seguras, Encuentro de Mujeres, Mujeres que transforman, MERKADA. </t>
  </si>
  <si>
    <t>PAIA= (NAR/NAE)*100</t>
  </si>
  <si>
    <t xml:space="preserve">NAR </t>
  </si>
  <si>
    <t xml:space="preserve">Número de actividades de Igualdad e inclusión afectiva realizadas </t>
  </si>
  <si>
    <t>Listas de asistencia, oficios de solicitud, fotos</t>
  </si>
  <si>
    <t xml:space="preserve">Actividades </t>
  </si>
  <si>
    <t xml:space="preserve">NAE </t>
  </si>
  <si>
    <t xml:space="preserve">Número de actividades de Igualdad e Inclusión estimadas </t>
  </si>
  <si>
    <t xml:space="preserve">C. DIANA RAQUEL ULLOA MATUS </t>
  </si>
  <si>
    <t>C.DIANA RAQUEL ULLOA MATUS</t>
  </si>
  <si>
    <t>PABV: Porcentaje de actividades que promueven el bienestar juvenil y la Vida Digna</t>
  </si>
  <si>
    <t xml:space="preserve">Este indicador medirá las actividades para el beneficio del  bienestar juvenil y las Vida Digna con Perspectiva de Género y Enfoque basado en Derechos Humanos para las juventudes del municipio dentro de las cuales se encuentran las siguientes: 
Brigadas por la salud, Apostandole a las Adolescencias, Jornadas de Salud visual entre otros. </t>
  </si>
  <si>
    <t>PABV= (NACT/NARE)*100</t>
  </si>
  <si>
    <t>NACT</t>
  </si>
  <si>
    <t xml:space="preserve">Número de actividades de Bienestar Juvenil y Vida digna realizadas </t>
  </si>
  <si>
    <t>NARE</t>
  </si>
  <si>
    <t>Número de actividades de Bienestar Juvenil y Vida digna estimadas</t>
  </si>
  <si>
    <t>C. DIANA RAQUEL ULLO MATUS</t>
  </si>
  <si>
    <t>PACS: Porcentaje de actividades que promueven la Cultura de Paz y Seguridad</t>
  </si>
  <si>
    <t>4.5.1.3</t>
  </si>
  <si>
    <t>Realizar actividades que promuevan la Cultura de Paz y Seguridad que garanticen un pleno desarrollo integral para las juventudes, y fomenten el desarrollo comunitario juvenil.</t>
  </si>
  <si>
    <t xml:space="preserve">Este Indicador medirá la  las actividades en donde se promueva la Cultura de Paz así como mecanismos que fomenten la seguridad en su comunidad dentro del municipio de Benito Juárez,dentro de las cuales se encuentran las siguientes: Jueves con J de Jóvenes, Taller de Empoderarte, Really por la Paz entre otros. </t>
  </si>
  <si>
    <t>PACS= (NACR/NUMA)*100</t>
  </si>
  <si>
    <t>NACR</t>
  </si>
  <si>
    <t xml:space="preserve">Número de actividades de Cultura de Paz y Seguridad realizadas </t>
  </si>
  <si>
    <t xml:space="preserve">NUMA </t>
  </si>
  <si>
    <t xml:space="preserve">Número de actividades de Cultura de Paz y Seguridad estimadas </t>
  </si>
  <si>
    <t>PAFPA: Porcentaje de actividades de fomento profesional y ambiental</t>
  </si>
  <si>
    <t>Instituto Municipal de la Juventud - 
Unidad de Servicios a la Juventud</t>
  </si>
  <si>
    <t xml:space="preserve">Este indicador medirá el número de actividades que propicien el ejercicio del derecho al desarrollo académico y al trabajo digno; así como aquellos que promuevan el emprendimiento laboral así como acciones que generen Entornos Sostenibles, Dignos y Adecuados para el uso pleno de los espacios públicos por parte de las juventudes; propiciando así el desarrollo de capacidades integrales, dentro de las cuales se realizan las siguientes actividades: 
Conferencias de Emprendimiento, Cursos de inglés, francés, conferencias de finanzas, conferencias del cuidado del medio ambiente, limpiezas de espacios, entre otros. </t>
  </si>
  <si>
    <t>PAFPA= (NARS/NUES)*100</t>
  </si>
  <si>
    <t>NARS</t>
  </si>
  <si>
    <t xml:space="preserve">Número de actividades de fomento profesional y ambiental realizadas </t>
  </si>
  <si>
    <t>NUES</t>
  </si>
  <si>
    <t xml:space="preserve">Número de actividades de fomento profesional y entorno ambiental estimadas </t>
  </si>
  <si>
    <t>Actividades</t>
  </si>
  <si>
    <t>UNIDAD DE SERVICIOS A LA JUVENTUD</t>
  </si>
  <si>
    <t>servicios.alajuventudimjuve@gmail.com</t>
  </si>
  <si>
    <t>PAFL: Porcentaje de  actividades en fomento educativo y laboral</t>
  </si>
  <si>
    <t>Actividad</t>
  </si>
  <si>
    <t>4.5.1.5</t>
  </si>
  <si>
    <t>Desarrollar actividades que propicien el ejercicio del derecho al trabajo digno; así como aquellos que promuevan el emprendimiento de las y los jóvenes.</t>
  </si>
  <si>
    <t xml:space="preserve">Este indicador medirá el número de las actividades que buscan dar cobertura a las y los jóvenes en situación de vulnerabilidad con el objetivo de brindar herramientas que fortalezcan la vivencia de sus derechos humanos al desarrollo académico y al trabajo digno; así como aquellos que promuevan el emprendimiento laboral basado en sus necesidades y elecciones autonómas.
Actividades:  
Conferencias de emprendimiento, conferencias de educación financiera, cursos de inglés y francés, orientación vocacional, Talents Night., Coox Bazar. </t>
  </si>
  <si>
    <t>PAFL= (NARE/NAES)*100</t>
  </si>
  <si>
    <t>Número de actividades en fomento educativo y laboral realizadas</t>
  </si>
  <si>
    <t xml:space="preserve">Número de actividades en fomento educativo y laboral estimadas </t>
  </si>
  <si>
    <t>PAED: Porcentaje de actividades que fomenten los entornos dignos</t>
  </si>
  <si>
    <t xml:space="preserve">4.5.1.6
</t>
  </si>
  <si>
    <t>Implementar acciones que generen Entornos Sostenibles, Dignos y Adecuados para las juventudes, propiciando el desarrollo de capacidades integrales.</t>
  </si>
  <si>
    <t>Este indicador medirá el número de actividades que fomenten los Entornos Sostenibles, Dignos y Adecuados para el uso pleno de los espacios públicos por parte de las juventudes; propiciando así el desarrollo  de sus capacidades integrales.
Actividades: 
Reforestación, Limpieza de playas, conferencias del cuidado del medio ambiente.</t>
  </si>
  <si>
    <t>PAED= (NUA/NACE)*100</t>
  </si>
  <si>
    <t xml:space="preserve">NUA </t>
  </si>
  <si>
    <t xml:space="preserve">Número de actividades de entornos dignos realizadas </t>
  </si>
  <si>
    <t xml:space="preserve">NACE </t>
  </si>
  <si>
    <t>Número de actividades de entornos dignos estimadas</t>
  </si>
  <si>
    <t>PJIP: Porcentaje de juventudes integradas en el Padrón.</t>
  </si>
  <si>
    <t>4.5.1.7</t>
  </si>
  <si>
    <t>Integrar el padrón de juventudes del municipio de Benito Juárez como una herramienta demográfica para determinar la distribución juvenil desagregada por sexo y género.</t>
  </si>
  <si>
    <t xml:space="preserve">Este indicador medirá el número de juventudes para poder integrar el Padrón el cual tiene como objetivo ser una herramienta demográfica para determinar la distribucción juvenil desagregada por sexo y género.
Brigadas, Campañas de programas, Servicio social, entre otras. </t>
  </si>
  <si>
    <t>PJIP= (NJI/NJEI)*100</t>
  </si>
  <si>
    <t>NJI</t>
  </si>
  <si>
    <t xml:space="preserve">Número de juventudes integradas  </t>
  </si>
  <si>
    <t xml:space="preserve">Base de datos que integren el padrón de juventudes </t>
  </si>
  <si>
    <t xml:space="preserve">NJEI </t>
  </si>
  <si>
    <t>Número de juventudes estimadas por integrar</t>
  </si>
  <si>
    <t>Base de datos que integren el padrón de juventudes.</t>
  </si>
  <si>
    <t>PAPC: Porcentaje de actividades que fomenten la participación ciudada de las juventudes.</t>
  </si>
  <si>
    <t>4.5.1.2</t>
  </si>
  <si>
    <t>Realizar acciones que diversifiquen y propicien la participación política y ciudadana de las juventudes.</t>
  </si>
  <si>
    <t>Este indicador medirá el número de actividades con participación ciudadana de las juventudes del municipio, con el objetivo de apoyar e impulsar  su sana incorporación a los diversos ámbitos, entre los cuales se encuentran las siguientes:
Cabildo juvenil, Comite Juvenil, reconocimiento al mérito juvenil, entre otras.</t>
  </si>
  <si>
    <t>PAPC= (NPC/NAPE)*100</t>
  </si>
  <si>
    <t>NPC</t>
  </si>
  <si>
    <t>Número de actividades de participación ciudadana realizadas.</t>
  </si>
  <si>
    <t>NAPE</t>
  </si>
  <si>
    <t>Número de actividades de participación ciudadana estimadas.</t>
  </si>
  <si>
    <t>Informe de Actividades del IMJUVE 2024</t>
  </si>
  <si>
    <t>Informe de Actividades del IMJUVE 2021</t>
  </si>
  <si>
    <r>
      <rPr>
        <b/>
        <sz val="9"/>
        <color theme="1"/>
        <rFont val="Calibri"/>
        <family val="2"/>
        <scheme val="minor"/>
      </rPr>
      <t xml:space="preserve">NOMBRE DEL DOCUMENTO: </t>
    </r>
    <r>
      <rPr>
        <sz val="9"/>
        <color theme="1"/>
        <rFont val="Calibri"/>
        <family val="2"/>
        <scheme val="minor"/>
      </rPr>
      <t xml:space="preserve">Informe de Actividades del IMJUVE trimestral, donde se determina el total de las y los jovenes que asisten.
</t>
    </r>
    <r>
      <rPr>
        <b/>
        <sz val="9"/>
        <color theme="1"/>
        <rFont val="Calibri"/>
        <family val="2"/>
        <scheme val="minor"/>
      </rPr>
      <t xml:space="preserve">
NOMBRE DEL ÁREA QUE LO ELABORA: </t>
    </r>
    <r>
      <rPr>
        <sz val="9"/>
        <color theme="1"/>
        <rFont val="Calibri"/>
        <family val="2"/>
        <scheme val="minor"/>
      </rPr>
      <t xml:space="preserve">Dirección General del IMJUVE
</t>
    </r>
    <r>
      <rPr>
        <b/>
        <sz val="9"/>
        <color theme="1"/>
        <rFont val="Calibri"/>
        <family val="2"/>
        <scheme val="minor"/>
      </rPr>
      <t xml:space="preserve">FRECUENCIA: </t>
    </r>
    <r>
      <rPr>
        <sz val="9"/>
        <color theme="1"/>
        <rFont val="Calibri"/>
        <family val="2"/>
        <scheme val="minor"/>
      </rPr>
      <t xml:space="preserve">Trimestral
</t>
    </r>
    <r>
      <rPr>
        <b/>
        <sz val="9"/>
        <color theme="1"/>
        <rFont val="Calibri"/>
        <family val="2"/>
        <scheme val="minor"/>
      </rPr>
      <t xml:space="preserve">LIGA DE LA PAGINA DONDE SE LOCALIZA LA INFORMACIÓN O UBICACIÓN: </t>
    </r>
    <r>
      <rPr>
        <sz val="9"/>
        <color theme="1"/>
        <rFont val="Calibri"/>
        <family val="2"/>
        <scheme val="minor"/>
      </rPr>
      <t>Físico, Carpeta Unidad de Orientación y Bienestar Juvenil, Evidencias de programas 2024, MBJ/IMJ/DG/UOBJ/01/2024 y Carpeta Unidad de Servicios a la Juventud, Evidencias de programas 2024, MBJ/IMJ/DG/USJ/01/2024</t>
    </r>
  </si>
  <si>
    <t>Ficha de Indicador de Desempeño. FID 2024</t>
  </si>
  <si>
    <t>Listas de asistencia, oficios de solicitud, fotos 2024</t>
  </si>
  <si>
    <t>Listas de asistencia, oficios de solicitud, fotos 2021</t>
  </si>
  <si>
    <r>
      <t xml:space="preserve">NOMBRE DEL DOCUMENTO: </t>
    </r>
    <r>
      <rPr>
        <sz val="9"/>
        <color theme="1"/>
        <rFont val="Calibri"/>
        <family val="2"/>
        <scheme val="minor"/>
      </rPr>
      <t xml:space="preserve">Carpeta de Comprobación de la Unidad de Bienestar y Orientación Juvenil.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</si>
  <si>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igualdad e inclusión afectiva.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</si>
  <si>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bienestar juvenil y vida digna.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</si>
  <si>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cultura de paz y seguridad.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</si>
  <si>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</si>
  <si>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</si>
  <si>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medio ambiente.</t>
    </r>
    <r>
      <rPr>
        <b/>
        <sz val="9"/>
        <color theme="1"/>
        <rFont val="Calibri"/>
        <family val="2"/>
        <scheme val="minor"/>
      </rPr>
      <t xml:space="preserve">
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</si>
  <si>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Base de datos que integren el padrón de juventudes.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t>
    </r>
    <r>
      <rPr>
        <sz val="9"/>
        <color theme="1"/>
        <rFont val="Calibri"/>
        <family val="2"/>
        <scheme val="minor"/>
      </rPr>
      <t xml:space="preserve"> 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</si>
  <si>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participación ciudadana de las juventudes. </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</si>
  <si>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t>F-PPA 4.5 Programa de Desarrollo Integral con Perspectiva de Juventudes</t>
  </si>
  <si>
    <t xml:space="preserve">F-PPA 4.5 Programa de Desarrollo Integral con Perspectiva de Juventudes. </t>
  </si>
  <si>
    <t>enried@hotmail.com</t>
  </si>
  <si>
    <t>Director</t>
  </si>
  <si>
    <t>Dirección de Planeación</t>
  </si>
  <si>
    <t>Enrique Encalada Sánchez</t>
  </si>
  <si>
    <t>Nombre del responsable del diseño del Indicador</t>
  </si>
  <si>
    <t>ENVIPE del INEGI</t>
  </si>
  <si>
    <t>Porcentaje de población de 18 años y más que percibe inseguro vivir en Cancún</t>
  </si>
  <si>
    <t>PPPIVCENVIPE</t>
  </si>
  <si>
    <t>NO DISPONIBLE</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</si>
  <si>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</si>
  <si>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mayor o igual a 15%</t>
  </si>
  <si>
    <t>entre 0% y 15%</t>
  </si>
  <si>
    <t>menor o igual a 0%</t>
  </si>
  <si>
    <t>2019 a 2021</t>
  </si>
  <si>
    <t>Anual</t>
  </si>
  <si>
    <t>(     SÍ    )</t>
  </si>
  <si>
    <t>(    SÍ       )</t>
  </si>
  <si>
    <t>Relativa</t>
  </si>
  <si>
    <t>Absoluta</t>
  </si>
  <si>
    <t>Descendente</t>
  </si>
  <si>
    <t>Ascendente</t>
  </si>
  <si>
    <t>Seleccionar el compartamiento del Indicador hacia la meta</t>
  </si>
  <si>
    <t xml:space="preserve"> (   )</t>
  </si>
  <si>
    <t xml:space="preserve"> (   SÍ  )</t>
  </si>
  <si>
    <t xml:space="preserve"> (    )</t>
  </si>
  <si>
    <t>(     NO APLICA       )</t>
  </si>
  <si>
    <t>(      SÍ    )</t>
  </si>
  <si>
    <t>(      SÍ     )</t>
  </si>
  <si>
    <t>(    SÍ   )</t>
  </si>
  <si>
    <t>(   SÍ      )</t>
  </si>
  <si>
    <t>Monitoreable</t>
  </si>
  <si>
    <t>FIN</t>
  </si>
  <si>
    <t>4.5.1 .1 al 4.5.1.7</t>
  </si>
  <si>
    <t>(    SÍ     )</t>
  </si>
  <si>
    <r>
      <rPr>
        <b/>
        <sz val="9"/>
        <color theme="1"/>
        <rFont val="Calibri"/>
        <family val="2"/>
        <scheme val="minor"/>
      </rPr>
      <t>PPPIVCENVIPE:</t>
    </r>
    <r>
      <rPr>
        <sz val="9"/>
        <color theme="1"/>
        <rFont val="Calibri"/>
        <family val="2"/>
        <scheme val="minor"/>
      </rPr>
      <t xml:space="preserve"> Porcentaje de población de 18 años y más que percibe inseguro vivir en Cancún 
</t>
    </r>
    <r>
      <rPr>
        <b/>
        <sz val="9"/>
        <color theme="1"/>
        <rFont val="Calibri"/>
        <family val="2"/>
        <scheme val="minor"/>
      </rPr>
      <t xml:space="preserve">ENVIPE: </t>
    </r>
    <r>
      <rPr>
        <sz val="9"/>
        <color theme="1"/>
        <rFont val="Calibri"/>
        <family val="2"/>
        <scheme val="minor"/>
      </rPr>
      <t xml:space="preserve">Encuesta Nacional de Seguridad Pública Urbana. Periodicidad Anual.
</t>
    </r>
    <r>
      <rPr>
        <b/>
        <sz val="9"/>
        <color theme="1"/>
        <rFont val="Calibri"/>
        <family val="2"/>
        <scheme val="minor"/>
      </rPr>
      <t/>
    </r>
  </si>
  <si>
    <r>
      <t>PPPIVCENVIPE</t>
    </r>
    <r>
      <rPr>
        <sz val="9"/>
        <color theme="1"/>
        <rFont val="Calibri"/>
        <family val="2"/>
        <scheme val="minor"/>
      </rPr>
      <t>= (PEPIVCENVIPE / TPEENVIPE)*100</t>
    </r>
    <r>
      <rPr>
        <b/>
        <sz val="9"/>
        <color theme="1"/>
        <rFont val="Calibri"/>
        <family val="2"/>
        <scheme val="minor"/>
      </rPr>
      <t xml:space="preserve">
</t>
    </r>
    <r>
      <rPr>
        <sz val="9"/>
        <color theme="1"/>
        <rFont val="Calibri"/>
        <family val="2"/>
        <scheme val="minor"/>
      </rPr>
      <t>Información generada en la Encuesta Nacional de Seguridad Pública Urbana. ENVIPE con Periodicidad Anual.</t>
    </r>
  </si>
  <si>
    <t>Todas las Líneas de Acción del PMD 2021-2024 actualizado.</t>
  </si>
  <si>
    <t>ING. LIVIA MARIANA RAMOS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</si>
</sst>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7">
    <font>
      <sz val="11"/>
      <color theme="1"/>
      <name val="Calibri"/>
      <family val="2"/>
      <scheme val="minor"/>
    </font>
    <font>
      <sz val="11"/>
      <color theme="1"/>
      <name val="Montserrat"/>
      <family val="3"/>
    </font>
    <font>
      <b/>
      <sz val="14"/>
      <color theme="0"/>
      <name val="Montserrat"/>
      <family val="3"/>
    </font>
    <font>
      <sz val="9"/>
      <name val="Montserrat"/>
      <family val="3"/>
    </font>
    <font>
      <sz val="9"/>
      <color theme="1"/>
      <name val="Calibri"/>
      <family val="2"/>
      <scheme val="minor"/>
    </font>
    <font>
      <sz val="9"/>
      <color theme="1"/>
      <name val="Montserrat"/>
      <family val="3"/>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sz val="7"/>
      <color theme="1"/>
      <name val="Calibri"/>
      <family val="2"/>
      <scheme val="minor"/>
    </font>
    <font>
      <b/>
      <sz val="14"/>
      <color theme="0"/>
      <name val="Montserrat"/>
      <family val="3"/>
    </font>
    <font>
      <sz val="11"/>
      <color theme="1"/>
      <name val="Montserrat"/>
      <family val="3"/>
    </font>
    <font>
      <sz val="9"/>
      <name val="Montserrat"/>
      <family val="3"/>
    </font>
    <font>
      <sz val="9"/>
      <color theme="1"/>
      <name val="Montserrat"/>
      <family val="3"/>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
      <patternFill patternType="solid">
        <fgColor rgb="FFF2F2F2"/>
        <bgColor rgb="FFF2F2F2"/>
      </patternFill>
    </fill>
    <fill>
      <patternFill patternType="solid">
        <fgColor theme="0"/>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92">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10"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10" fontId="0" fillId="9" borderId="4"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3" fillId="0" borderId="0" xfId="0" applyFont="1"/>
    <xf numFmtId="0" fontId="12" fillId="0" borderId="24" xfId="0" applyFont="1" applyBorder="1" applyAlignment="1">
      <alignment vertical="center" wrapText="1"/>
    </xf>
    <xf numFmtId="0" fontId="12" fillId="0" borderId="0" xfId="0" applyFont="1" applyAlignment="1">
      <alignment vertical="center" wrapText="1"/>
    </xf>
    <xf numFmtId="0" fontId="12" fillId="0" borderId="25" xfId="0" applyFont="1" applyBorder="1" applyAlignment="1">
      <alignment vertical="center" wrapText="1"/>
    </xf>
    <xf numFmtId="0" fontId="13" fillId="0" borderId="26" xfId="0" applyFont="1" applyBorder="1"/>
    <xf numFmtId="0" fontId="13" fillId="0" borderId="27" xfId="0" applyFont="1" applyBorder="1"/>
    <xf numFmtId="0" fontId="13" fillId="0" borderId="28" xfId="0" applyFont="1" applyBorder="1"/>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4" fillId="10" borderId="29"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3" fontId="4" fillId="0" borderId="1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5" borderId="34"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1" fillId="0" borderId="34" xfId="0" applyFont="1" applyBorder="1" applyAlignment="1">
      <alignment horizontal="center" vertical="center" wrapText="1"/>
    </xf>
    <xf numFmtId="9" fontId="13" fillId="0" borderId="0" xfId="0" applyNumberFormat="1" applyFont="1"/>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10" borderId="4"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4" xfId="0" applyFont="1" applyFill="1" applyBorder="1" applyAlignment="1">
      <alignment vertical="center" wrapText="1"/>
    </xf>
    <xf numFmtId="9" fontId="1" fillId="0" borderId="0" xfId="0" applyNumberFormat="1" applyFont="1"/>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3" xfId="0" applyFont="1" applyBorder="1" applyAlignment="1">
      <alignment vertical="center" wrapText="1"/>
    </xf>
    <xf numFmtId="165" fontId="4" fillId="0" borderId="29" xfId="0" applyNumberFormat="1" applyFont="1" applyBorder="1" applyAlignment="1">
      <alignment horizontal="center" vertical="center" wrapText="1"/>
    </xf>
    <xf numFmtId="0" fontId="2" fillId="0" borderId="21" xfId="0" applyFont="1" applyBorder="1" applyAlignment="1">
      <alignment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4"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6"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6" fillId="7" borderId="39"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37" xfId="0" applyFont="1" applyFill="1" applyBorder="1" applyAlignment="1">
      <alignment horizontal="center" vertical="center"/>
    </xf>
    <xf numFmtId="0" fontId="16" fillId="0" borderId="39" xfId="1" applyBorder="1"/>
    <xf numFmtId="0" fontId="0" fillId="0" borderId="38" xfId="0" applyBorder="1"/>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10" borderId="30" xfId="0" applyFont="1" applyFill="1" applyBorder="1" applyAlignment="1">
      <alignment horizontal="justify" vertical="center" wrapText="1"/>
    </xf>
    <xf numFmtId="0" fontId="4" fillId="10" borderId="31" xfId="0" applyFont="1" applyFill="1" applyBorder="1" applyAlignment="1">
      <alignment horizontal="justify" vertical="center" wrapText="1"/>
    </xf>
    <xf numFmtId="0" fontId="4" fillId="10" borderId="3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15" fillId="0" borderId="4"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0" borderId="35" xfId="1"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35" xfId="0" applyFont="1" applyBorder="1" applyAlignment="1">
      <alignment horizontal="left" vertical="center" wrapText="1"/>
    </xf>
    <xf numFmtId="0" fontId="4" fillId="10" borderId="8"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4" fillId="10" borderId="7" xfId="0" applyFont="1" applyFill="1" applyBorder="1" applyAlignment="1">
      <alignment horizontal="justify" vertical="center" wrapText="1"/>
    </xf>
  </cellXfs>
  <cellStyles count="2">
    <cellStyle name="Hipervínculo" xfId="1" builtinId="8"/>
    <cellStyle name="Normal" xfId="0" builtinId="0"/>
  </cellStyles>
  <dxfs count="168">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704850</xdr:colOff>
      <xdr:row>1</xdr:row>
      <xdr:rowOff>114300</xdr:rowOff>
    </xdr:from>
    <xdr:ext cx="1123095" cy="98154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76850" y="304800"/>
          <a:ext cx="1123095" cy="981541"/>
        </a:xfrm>
        <a:prstGeom prst="rect">
          <a:avLst/>
        </a:prstGeom>
      </xdr:spPr>
    </xdr:pic>
    <xdr:clientData/>
  </xdr:oneCellAnchor>
  <xdr:twoCellAnchor editAs="oneCell">
    <xdr:from>
      <xdr:col>2</xdr:col>
      <xdr:colOff>214312</xdr:colOff>
      <xdr:row>1</xdr:row>
      <xdr:rowOff>122968</xdr:rowOff>
    </xdr:from>
    <xdr:to>
      <xdr:col>4</xdr:col>
      <xdr:colOff>95250</xdr:colOff>
      <xdr:row>2</xdr:row>
      <xdr:rowOff>416574</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71812" y="313468"/>
          <a:ext cx="1843088" cy="769856"/>
        </a:xfrm>
        <a:prstGeom prst="rect">
          <a:avLst/>
        </a:prstGeom>
      </xdr:spPr>
    </xdr:pic>
    <xdr:clientData/>
  </xdr:twoCellAnchor>
  <xdr:twoCellAnchor editAs="oneCell">
    <xdr:from>
      <xdr:col>1</xdr:col>
      <xdr:colOff>240508</xdr:colOff>
      <xdr:row>1</xdr:row>
      <xdr:rowOff>14288</xdr:rowOff>
    </xdr:from>
    <xdr:to>
      <xdr:col>2</xdr:col>
      <xdr:colOff>228601</xdr:colOff>
      <xdr:row>2</xdr:row>
      <xdr:rowOff>395884</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6933" y="204788"/>
          <a:ext cx="969168" cy="8578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926705"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4610" y="236220"/>
          <a:ext cx="1724757" cy="723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ervicios.alajuventudimjuve@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ervicios.alajuventudimjuve@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mjuve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unidad.orientacionybienesta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unidad.orientacionybienesta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unidad.orientacionybienesta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unidad.orientacionybienesta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servicios.alajuventudimjuve@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servicios.alajuventudimjuve@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ervicios.alajuventudim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view="pageBreakPreview" topLeftCell="B4" zoomScaleNormal="100" zoomScaleSheetLayoutView="100" workbookViewId="0">
      <selection activeCell="E57" sqref="E57"/>
    </sheetView>
  </sheetViews>
  <sheetFormatPr baseColWidth="10" defaultColWidth="11.42578125" defaultRowHeight="15"/>
  <cols>
    <col min="1" max="1" width="28.140625" style="1" customWidth="1"/>
    <col min="2" max="7" width="14.7109375" style="1" customWidth="1"/>
    <col min="8" max="8" width="24.7109375" style="1" customWidth="1"/>
    <col min="9" max="9" width="64" style="1" customWidth="1"/>
    <col min="10" max="16384" width="11.42578125" style="1"/>
  </cols>
  <sheetData>
    <row r="1" spans="2:17" ht="15.75" thickBot="1"/>
    <row r="2" spans="2:17" ht="37.5" customHeight="1">
      <c r="B2" s="73"/>
      <c r="C2" s="9"/>
      <c r="D2" s="9"/>
      <c r="E2" s="9"/>
      <c r="F2" s="9"/>
      <c r="G2" s="9"/>
      <c r="H2" s="10"/>
    </row>
    <row r="3" spans="2:17" ht="37.5" customHeight="1">
      <c r="B3" s="11"/>
      <c r="C3" s="12"/>
      <c r="D3" s="12"/>
      <c r="E3" s="12"/>
      <c r="F3" s="12"/>
      <c r="G3" s="12"/>
      <c r="H3" s="13"/>
    </row>
    <row r="4" spans="2:17" ht="15.75" thickBot="1">
      <c r="B4" s="14"/>
      <c r="C4" s="15"/>
      <c r="D4" s="15"/>
      <c r="E4" s="15"/>
      <c r="F4" s="15"/>
      <c r="G4" s="15"/>
      <c r="H4" s="16"/>
    </row>
    <row r="5" spans="2:17" ht="27" customHeight="1">
      <c r="B5" s="85" t="s">
        <v>206</v>
      </c>
      <c r="C5" s="86"/>
      <c r="D5" s="86"/>
      <c r="E5" s="86"/>
      <c r="F5" s="86"/>
      <c r="G5" s="86"/>
      <c r="H5" s="87"/>
      <c r="J5" s="2"/>
      <c r="K5" s="2"/>
      <c r="L5" s="2"/>
      <c r="M5" s="2"/>
      <c r="N5" s="2"/>
      <c r="O5" s="2"/>
      <c r="P5" s="2"/>
      <c r="Q5" s="2"/>
    </row>
    <row r="6" spans="2:17" ht="18.95" customHeight="1">
      <c r="B6" s="74" t="s">
        <v>0</v>
      </c>
      <c r="C6" s="75"/>
      <c r="D6" s="75"/>
      <c r="E6" s="75"/>
      <c r="F6" s="75"/>
      <c r="G6" s="75"/>
      <c r="H6" s="76"/>
      <c r="J6" s="2"/>
      <c r="K6" s="2"/>
      <c r="L6" s="2"/>
      <c r="M6" s="2"/>
      <c r="N6" s="2"/>
      <c r="O6" s="2"/>
      <c r="P6" s="2"/>
      <c r="Q6" s="2"/>
    </row>
    <row r="7" spans="2:17" ht="45.75" customHeight="1">
      <c r="B7" s="88" t="s">
        <v>254</v>
      </c>
      <c r="C7" s="89"/>
      <c r="D7" s="89"/>
      <c r="E7" s="89"/>
      <c r="F7" s="89"/>
      <c r="G7" s="89"/>
      <c r="H7" s="90"/>
      <c r="J7" s="3"/>
      <c r="K7" s="3"/>
      <c r="L7" s="3"/>
      <c r="M7" s="3"/>
      <c r="N7" s="3"/>
      <c r="O7" s="3"/>
      <c r="P7" s="3"/>
      <c r="Q7" s="3"/>
    </row>
    <row r="8" spans="2:17" ht="22.5" customHeight="1">
      <c r="B8" s="74" t="s">
        <v>77</v>
      </c>
      <c r="C8" s="75"/>
      <c r="D8" s="75"/>
      <c r="E8" s="75"/>
      <c r="F8" s="75" t="s">
        <v>72</v>
      </c>
      <c r="G8" s="75"/>
      <c r="H8" s="64" t="s">
        <v>1</v>
      </c>
      <c r="J8" s="4"/>
      <c r="K8" s="4"/>
      <c r="L8" s="4"/>
      <c r="M8" s="4"/>
      <c r="N8" s="4"/>
      <c r="O8" s="4"/>
      <c r="P8" s="4"/>
      <c r="Q8" s="4"/>
    </row>
    <row r="9" spans="2:17" ht="38.25" customHeight="1">
      <c r="B9" s="91" t="s">
        <v>219</v>
      </c>
      <c r="C9" s="84"/>
      <c r="D9" s="84"/>
      <c r="E9" s="84"/>
      <c r="F9" s="84" t="s">
        <v>73</v>
      </c>
      <c r="G9" s="84"/>
      <c r="H9" s="65" t="s">
        <v>251</v>
      </c>
      <c r="J9" s="3"/>
      <c r="K9" s="3"/>
      <c r="L9" s="3"/>
      <c r="M9" s="3"/>
      <c r="N9" s="3"/>
      <c r="O9" s="3"/>
      <c r="P9" s="3"/>
      <c r="Q9" s="3"/>
    </row>
    <row r="10" spans="2:17" ht="24" customHeight="1">
      <c r="B10" s="74" t="s">
        <v>2</v>
      </c>
      <c r="C10" s="75"/>
      <c r="D10" s="75"/>
      <c r="E10" s="75"/>
      <c r="F10" s="75" t="s">
        <v>3</v>
      </c>
      <c r="G10" s="75"/>
      <c r="H10" s="76"/>
      <c r="J10" s="4"/>
      <c r="K10" s="4"/>
      <c r="L10" s="4"/>
      <c r="M10" s="4"/>
      <c r="N10" s="4"/>
      <c r="O10" s="4"/>
      <c r="P10" s="4"/>
      <c r="Q10" s="4"/>
    </row>
    <row r="11" spans="2:17" ht="107.25" customHeight="1">
      <c r="B11" s="72" t="s">
        <v>65</v>
      </c>
      <c r="C11" s="93" t="s">
        <v>64</v>
      </c>
      <c r="D11" s="94"/>
      <c r="E11" s="95"/>
      <c r="F11" s="71" t="s">
        <v>252</v>
      </c>
      <c r="G11" s="84" t="s">
        <v>256</v>
      </c>
      <c r="H11" s="92"/>
    </row>
    <row r="12" spans="2:17" ht="17.100000000000001" customHeight="1">
      <c r="B12" s="74" t="s">
        <v>4</v>
      </c>
      <c r="C12" s="75"/>
      <c r="D12" s="75"/>
      <c r="E12" s="75"/>
      <c r="F12" s="75"/>
      <c r="G12" s="75"/>
      <c r="H12" s="76"/>
    </row>
    <row r="13" spans="2:17" ht="25.5" customHeight="1">
      <c r="B13" s="62" t="s">
        <v>5</v>
      </c>
      <c r="C13" s="75" t="s">
        <v>6</v>
      </c>
      <c r="D13" s="75"/>
      <c r="E13" s="63" t="s">
        <v>7</v>
      </c>
      <c r="F13" s="63" t="s">
        <v>250</v>
      </c>
      <c r="G13" s="63" t="s">
        <v>9</v>
      </c>
      <c r="H13" s="64" t="s">
        <v>10</v>
      </c>
    </row>
    <row r="14" spans="2:17" ht="18.95" customHeight="1">
      <c r="B14" s="70" t="s">
        <v>249</v>
      </c>
      <c r="C14" s="80" t="s">
        <v>248</v>
      </c>
      <c r="D14" s="80"/>
      <c r="E14" s="18" t="s">
        <v>247</v>
      </c>
      <c r="F14" s="18" t="s">
        <v>247</v>
      </c>
      <c r="G14" s="18" t="s">
        <v>246</v>
      </c>
      <c r="H14" s="69" t="s">
        <v>245</v>
      </c>
    </row>
    <row r="15" spans="2:17" ht="16.5" customHeight="1">
      <c r="B15" s="81" t="s">
        <v>12</v>
      </c>
      <c r="C15" s="82"/>
      <c r="D15" s="82"/>
      <c r="E15" s="82"/>
      <c r="F15" s="82"/>
      <c r="G15" s="75" t="s">
        <v>13</v>
      </c>
      <c r="H15" s="76"/>
    </row>
    <row r="16" spans="2:17" ht="16.5" customHeight="1">
      <c r="B16" s="5" t="s">
        <v>14</v>
      </c>
      <c r="C16" s="83" t="s">
        <v>15</v>
      </c>
      <c r="D16" s="83"/>
      <c r="E16" s="6" t="s">
        <v>16</v>
      </c>
      <c r="F16" s="63" t="s">
        <v>7</v>
      </c>
      <c r="G16" s="63" t="s">
        <v>17</v>
      </c>
      <c r="H16" s="64" t="s">
        <v>18</v>
      </c>
    </row>
    <row r="17" spans="2:8" ht="21" customHeight="1">
      <c r="B17" s="60" t="s">
        <v>19</v>
      </c>
      <c r="C17" s="84" t="s">
        <v>244</v>
      </c>
      <c r="D17" s="84"/>
      <c r="E17" s="61" t="s">
        <v>19</v>
      </c>
      <c r="F17" s="61" t="s">
        <v>19</v>
      </c>
      <c r="G17" s="61" t="s">
        <v>243</v>
      </c>
      <c r="H17" s="65" t="s">
        <v>242</v>
      </c>
    </row>
    <row r="18" spans="2:8" ht="30.95" customHeight="1">
      <c r="B18" s="74" t="s">
        <v>241</v>
      </c>
      <c r="C18" s="75"/>
      <c r="D18" s="75"/>
      <c r="E18" s="75"/>
      <c r="F18" s="75" t="s">
        <v>20</v>
      </c>
      <c r="G18" s="75"/>
      <c r="H18" s="76"/>
    </row>
    <row r="19" spans="2:8" ht="47.1" customHeight="1">
      <c r="B19" s="79" t="s">
        <v>240</v>
      </c>
      <c r="C19" s="78"/>
      <c r="D19" s="77" t="s">
        <v>239</v>
      </c>
      <c r="E19" s="78"/>
      <c r="F19" s="75" t="s">
        <v>238</v>
      </c>
      <c r="G19" s="75"/>
      <c r="H19" s="64" t="s">
        <v>237</v>
      </c>
    </row>
    <row r="20" spans="2:8" ht="18" customHeight="1">
      <c r="B20" s="96" t="s">
        <v>69</v>
      </c>
      <c r="C20" s="97"/>
      <c r="D20" s="98" t="s">
        <v>236</v>
      </c>
      <c r="E20" s="97"/>
      <c r="F20" s="80" t="s">
        <v>253</v>
      </c>
      <c r="G20" s="80"/>
      <c r="H20" s="69" t="s">
        <v>235</v>
      </c>
    </row>
    <row r="21" spans="2:8" ht="15.75" customHeight="1">
      <c r="B21" s="74" t="s">
        <v>25</v>
      </c>
      <c r="C21" s="75"/>
      <c r="D21" s="75"/>
      <c r="E21" s="75"/>
      <c r="F21" s="75"/>
      <c r="G21" s="75"/>
      <c r="H21" s="76"/>
    </row>
    <row r="22" spans="2:8" ht="39" customHeight="1">
      <c r="B22" s="100" t="s">
        <v>63</v>
      </c>
      <c r="C22" s="101"/>
      <c r="D22" s="101"/>
      <c r="E22" s="101"/>
      <c r="F22" s="101"/>
      <c r="G22" s="101"/>
      <c r="H22" s="102"/>
    </row>
    <row r="23" spans="2:8" ht="15.75" customHeight="1">
      <c r="B23" s="74" t="s">
        <v>26</v>
      </c>
      <c r="C23" s="75"/>
      <c r="D23" s="75"/>
      <c r="E23" s="75"/>
      <c r="F23" s="75"/>
      <c r="G23" s="75"/>
      <c r="H23" s="76"/>
    </row>
    <row r="24" spans="2:8" ht="46.5" customHeight="1">
      <c r="B24" s="99" t="s">
        <v>255</v>
      </c>
      <c r="C24" s="84"/>
      <c r="D24" s="84"/>
      <c r="E24" s="84"/>
      <c r="F24" s="84"/>
      <c r="G24" s="84"/>
      <c r="H24" s="92"/>
    </row>
    <row r="25" spans="2:8" ht="15.75" customHeight="1">
      <c r="B25" s="74" t="s">
        <v>27</v>
      </c>
      <c r="C25" s="75"/>
      <c r="D25" s="75"/>
      <c r="E25" s="75"/>
      <c r="F25" s="75" t="s">
        <v>28</v>
      </c>
      <c r="G25" s="75"/>
      <c r="H25" s="76"/>
    </row>
    <row r="26" spans="2:8" ht="24.75" customHeight="1">
      <c r="B26" s="91" t="s">
        <v>74</v>
      </c>
      <c r="C26" s="84"/>
      <c r="D26" s="84"/>
      <c r="E26" s="84"/>
      <c r="F26" s="84" t="s">
        <v>234</v>
      </c>
      <c r="G26" s="84"/>
      <c r="H26" s="92"/>
    </row>
    <row r="27" spans="2:8">
      <c r="B27" s="74" t="s">
        <v>29</v>
      </c>
      <c r="C27" s="75"/>
      <c r="D27" s="75"/>
      <c r="E27" s="75"/>
      <c r="F27" s="75" t="s">
        <v>30</v>
      </c>
      <c r="G27" s="75"/>
      <c r="H27" s="76"/>
    </row>
    <row r="28" spans="2:8" ht="29.25" customHeight="1">
      <c r="B28" s="74" t="s">
        <v>31</v>
      </c>
      <c r="C28" s="75"/>
      <c r="D28" s="75" t="s">
        <v>32</v>
      </c>
      <c r="E28" s="75"/>
      <c r="F28" s="63" t="s">
        <v>31</v>
      </c>
      <c r="G28" s="63" t="s">
        <v>33</v>
      </c>
      <c r="H28" s="64" t="s">
        <v>32</v>
      </c>
    </row>
    <row r="29" spans="2:8">
      <c r="B29" s="91">
        <v>84.9</v>
      </c>
      <c r="C29" s="84"/>
      <c r="D29" s="84" t="s">
        <v>233</v>
      </c>
      <c r="E29" s="84"/>
      <c r="F29" s="8">
        <f>-14.9%</f>
        <v>-0.14899999999999999</v>
      </c>
      <c r="G29" s="8">
        <v>-0.17549999999999999</v>
      </c>
      <c r="H29" s="65">
        <v>2024</v>
      </c>
    </row>
    <row r="30" spans="2:8" ht="19.5" customHeight="1">
      <c r="B30" s="74" t="s">
        <v>34</v>
      </c>
      <c r="C30" s="75"/>
      <c r="D30" s="75"/>
      <c r="E30" s="75"/>
      <c r="F30" s="75"/>
      <c r="G30" s="75"/>
      <c r="H30" s="76"/>
    </row>
    <row r="31" spans="2:8" ht="19.5" customHeight="1">
      <c r="B31" s="74" t="s">
        <v>70</v>
      </c>
      <c r="C31" s="75"/>
      <c r="D31" s="75"/>
      <c r="E31" s="75"/>
      <c r="F31" s="75" t="s">
        <v>93</v>
      </c>
      <c r="G31" s="75"/>
      <c r="H31" s="76"/>
    </row>
    <row r="32" spans="2:8" ht="26.1" customHeight="1">
      <c r="B32" s="106" t="s">
        <v>35</v>
      </c>
      <c r="C32" s="107"/>
      <c r="D32" s="108"/>
      <c r="E32" s="110" t="s">
        <v>36</v>
      </c>
      <c r="F32" s="111"/>
      <c r="G32" s="112" t="s">
        <v>37</v>
      </c>
      <c r="H32" s="113"/>
    </row>
    <row r="33" spans="2:9" ht="45.95" customHeight="1">
      <c r="B33" s="109" t="s">
        <v>232</v>
      </c>
      <c r="C33" s="94"/>
      <c r="D33" s="95"/>
      <c r="E33" s="93" t="s">
        <v>231</v>
      </c>
      <c r="F33" s="95"/>
      <c r="G33" s="93" t="s">
        <v>230</v>
      </c>
      <c r="H33" s="114"/>
      <c r="I33" s="68"/>
    </row>
    <row r="34" spans="2:9" ht="15" customHeight="1">
      <c r="B34" s="74" t="s">
        <v>38</v>
      </c>
      <c r="C34" s="75"/>
      <c r="D34" s="75"/>
      <c r="E34" s="75"/>
      <c r="F34" s="75"/>
      <c r="G34" s="75"/>
      <c r="H34" s="76"/>
    </row>
    <row r="35" spans="2:9" ht="81" customHeight="1">
      <c r="B35" s="103" t="s">
        <v>229</v>
      </c>
      <c r="C35" s="104"/>
      <c r="D35" s="104"/>
      <c r="E35" s="104"/>
      <c r="F35" s="104"/>
      <c r="G35" s="104"/>
      <c r="H35" s="105"/>
    </row>
    <row r="36" spans="2:9" ht="20.100000000000001" customHeight="1">
      <c r="B36" s="74" t="s">
        <v>39</v>
      </c>
      <c r="C36" s="75"/>
      <c r="D36" s="75"/>
      <c r="E36" s="75"/>
      <c r="F36" s="75"/>
      <c r="G36" s="75"/>
      <c r="H36" s="76"/>
    </row>
    <row r="37" spans="2:9" ht="27.95" customHeight="1">
      <c r="B37" s="62" t="s">
        <v>40</v>
      </c>
      <c r="C37" s="63" t="s">
        <v>41</v>
      </c>
      <c r="D37" s="67" t="s">
        <v>42</v>
      </c>
      <c r="E37" s="63" t="s">
        <v>43</v>
      </c>
      <c r="F37" s="63" t="s">
        <v>44</v>
      </c>
      <c r="G37" s="75" t="s">
        <v>45</v>
      </c>
      <c r="H37" s="76"/>
    </row>
    <row r="38" spans="2:9" ht="38.1" customHeight="1">
      <c r="B38" s="66">
        <v>0.1143</v>
      </c>
      <c r="C38" s="8">
        <v>0.1143</v>
      </c>
      <c r="D38" s="8">
        <v>0.1143</v>
      </c>
      <c r="E38" s="8" t="s">
        <v>228</v>
      </c>
      <c r="F38" s="8">
        <v>0.1143</v>
      </c>
      <c r="G38" s="84"/>
      <c r="H38" s="92"/>
    </row>
    <row r="39" spans="2:9" ht="26.25" customHeight="1">
      <c r="B39" s="115" t="s">
        <v>46</v>
      </c>
      <c r="C39" s="116"/>
      <c r="D39" s="116"/>
      <c r="E39" s="116"/>
      <c r="F39" s="116"/>
      <c r="G39" s="116"/>
      <c r="H39" s="117"/>
    </row>
    <row r="40" spans="2:9" ht="14.1" customHeight="1">
      <c r="B40" s="74" t="s">
        <v>47</v>
      </c>
      <c r="C40" s="75"/>
      <c r="D40" s="75"/>
      <c r="E40" s="75"/>
      <c r="F40" s="75" t="s">
        <v>48</v>
      </c>
      <c r="G40" s="75"/>
      <c r="H40" s="76"/>
    </row>
    <row r="41" spans="2:9" ht="14.1" customHeight="1">
      <c r="B41" s="91" t="s">
        <v>227</v>
      </c>
      <c r="C41" s="84"/>
      <c r="D41" s="84"/>
      <c r="E41" s="84"/>
      <c r="F41" s="101" t="s">
        <v>226</v>
      </c>
      <c r="G41" s="101"/>
      <c r="H41" s="102"/>
    </row>
    <row r="42" spans="2:9" ht="17.100000000000001" customHeight="1">
      <c r="B42" s="74" t="s">
        <v>49</v>
      </c>
      <c r="C42" s="75"/>
      <c r="D42" s="75"/>
      <c r="E42" s="75"/>
      <c r="F42" s="75" t="s">
        <v>50</v>
      </c>
      <c r="G42" s="75"/>
      <c r="H42" s="76"/>
    </row>
    <row r="43" spans="2:9" ht="21" customHeight="1">
      <c r="B43" s="91" t="s">
        <v>225</v>
      </c>
      <c r="C43" s="84"/>
      <c r="D43" s="84"/>
      <c r="E43" s="84"/>
      <c r="F43" s="84" t="s">
        <v>74</v>
      </c>
      <c r="G43" s="84"/>
      <c r="H43" s="92"/>
    </row>
    <row r="44" spans="2:9" ht="15" customHeight="1">
      <c r="B44" s="74" t="s">
        <v>51</v>
      </c>
      <c r="C44" s="75"/>
      <c r="D44" s="75"/>
      <c r="E44" s="75"/>
      <c r="F44" s="75" t="s">
        <v>52</v>
      </c>
      <c r="G44" s="75"/>
      <c r="H44" s="76"/>
    </row>
    <row r="45" spans="2:9" ht="12.95" customHeight="1">
      <c r="B45" s="91" t="s">
        <v>227</v>
      </c>
      <c r="C45" s="84"/>
      <c r="D45" s="84"/>
      <c r="E45" s="84"/>
      <c r="F45" s="101" t="s">
        <v>226</v>
      </c>
      <c r="G45" s="101"/>
      <c r="H45" s="102"/>
    </row>
    <row r="46" spans="2:9" ht="24" customHeight="1">
      <c r="B46" s="74" t="s">
        <v>53</v>
      </c>
      <c r="C46" s="75"/>
      <c r="D46" s="75"/>
      <c r="E46" s="75"/>
      <c r="F46" s="75" t="s">
        <v>54</v>
      </c>
      <c r="G46" s="75"/>
      <c r="H46" s="76"/>
    </row>
    <row r="47" spans="2:9" ht="14.1" customHeight="1">
      <c r="B47" s="91" t="s">
        <v>225</v>
      </c>
      <c r="C47" s="84"/>
      <c r="D47" s="84"/>
      <c r="E47" s="84"/>
      <c r="F47" s="84" t="s">
        <v>74</v>
      </c>
      <c r="G47" s="84"/>
      <c r="H47" s="92"/>
    </row>
    <row r="48" spans="2:9" ht="14.1" customHeight="1">
      <c r="B48" s="115" t="s">
        <v>224</v>
      </c>
      <c r="C48" s="116"/>
      <c r="D48" s="116"/>
      <c r="E48" s="116"/>
      <c r="F48" s="116"/>
      <c r="G48" s="116"/>
      <c r="H48" s="117"/>
    </row>
    <row r="49" spans="2:8" ht="15.95" customHeight="1">
      <c r="B49" s="91" t="s">
        <v>223</v>
      </c>
      <c r="C49" s="84"/>
      <c r="D49" s="84"/>
      <c r="E49" s="84"/>
      <c r="F49" s="84"/>
      <c r="G49" s="84"/>
      <c r="H49" s="92"/>
    </row>
    <row r="50" spans="2:8" ht="16.5" customHeight="1">
      <c r="B50" s="128" t="s">
        <v>56</v>
      </c>
      <c r="C50" s="129"/>
      <c r="D50" s="129"/>
      <c r="E50" s="130"/>
      <c r="F50" s="131" t="s">
        <v>57</v>
      </c>
      <c r="G50" s="129"/>
      <c r="H50" s="132"/>
    </row>
    <row r="51" spans="2:8" ht="18.95" customHeight="1">
      <c r="B51" s="109" t="s">
        <v>222</v>
      </c>
      <c r="C51" s="94"/>
      <c r="D51" s="94"/>
      <c r="E51" s="95"/>
      <c r="F51" s="93" t="s">
        <v>221</v>
      </c>
      <c r="G51" s="94"/>
      <c r="H51" s="114"/>
    </row>
    <row r="52" spans="2:8" ht="16.5" customHeight="1">
      <c r="B52" s="74" t="s">
        <v>58</v>
      </c>
      <c r="C52" s="75"/>
      <c r="D52" s="75"/>
      <c r="E52" s="75"/>
      <c r="F52" s="75" t="s">
        <v>59</v>
      </c>
      <c r="G52" s="75"/>
      <c r="H52" s="76"/>
    </row>
    <row r="53" spans="2:8" ht="15" customHeight="1" thickBot="1">
      <c r="B53" s="123" t="s">
        <v>220</v>
      </c>
      <c r="C53" s="124"/>
      <c r="D53" s="124"/>
      <c r="E53" s="124"/>
      <c r="F53" s="118">
        <v>9982154328</v>
      </c>
      <c r="G53" s="118"/>
      <c r="H53" s="119"/>
    </row>
    <row r="54" spans="2:8" ht="38.25" customHeight="1">
      <c r="B54" s="125"/>
      <c r="C54" s="126"/>
      <c r="D54" s="126"/>
      <c r="E54" s="126"/>
      <c r="F54" s="126"/>
      <c r="G54" s="126"/>
      <c r="H54" s="127"/>
    </row>
    <row r="55" spans="2:8" ht="18" customHeight="1" thickBot="1">
      <c r="B55" s="120" t="s">
        <v>60</v>
      </c>
      <c r="C55" s="121"/>
      <c r="D55" s="121"/>
      <c r="E55" s="121"/>
      <c r="F55" s="121"/>
      <c r="G55" s="121"/>
      <c r="H55" s="122"/>
    </row>
  </sheetData>
  <mergeCells count="83">
    <mergeCell ref="B55:H55"/>
    <mergeCell ref="B48:H48"/>
    <mergeCell ref="B49:H49"/>
    <mergeCell ref="B52:E52"/>
    <mergeCell ref="F52:H52"/>
    <mergeCell ref="B53:E53"/>
    <mergeCell ref="B54:H54"/>
    <mergeCell ref="B50:E50"/>
    <mergeCell ref="F50:H50"/>
    <mergeCell ref="B51:E51"/>
    <mergeCell ref="F51:H51"/>
    <mergeCell ref="B44:E44"/>
    <mergeCell ref="F44:H44"/>
    <mergeCell ref="B45:E45"/>
    <mergeCell ref="F45:H45"/>
    <mergeCell ref="F53:H53"/>
    <mergeCell ref="B46:E46"/>
    <mergeCell ref="F46:H46"/>
    <mergeCell ref="B47:E47"/>
    <mergeCell ref="F47:H47"/>
    <mergeCell ref="G38:H38"/>
    <mergeCell ref="B40:E40"/>
    <mergeCell ref="F40:H40"/>
    <mergeCell ref="B43:E43"/>
    <mergeCell ref="F43:H43"/>
    <mergeCell ref="B41:E41"/>
    <mergeCell ref="F41:H41"/>
    <mergeCell ref="B39:H39"/>
    <mergeCell ref="B42:E42"/>
    <mergeCell ref="F42:H42"/>
    <mergeCell ref="G37:H37"/>
    <mergeCell ref="B28:C28"/>
    <mergeCell ref="D28:E28"/>
    <mergeCell ref="B29:C29"/>
    <mergeCell ref="D29:E29"/>
    <mergeCell ref="B36:H36"/>
    <mergeCell ref="B32:D32"/>
    <mergeCell ref="B33:D33"/>
    <mergeCell ref="E32:F32"/>
    <mergeCell ref="E33:F33"/>
    <mergeCell ref="G32:H32"/>
    <mergeCell ref="G33:H33"/>
    <mergeCell ref="B30:H30"/>
    <mergeCell ref="B31:E31"/>
    <mergeCell ref="F31:H31"/>
    <mergeCell ref="B34:H34"/>
    <mergeCell ref="B35:H35"/>
    <mergeCell ref="B25:E25"/>
    <mergeCell ref="F25:H25"/>
    <mergeCell ref="B27:E27"/>
    <mergeCell ref="F27:H27"/>
    <mergeCell ref="B20:C20"/>
    <mergeCell ref="D20:E20"/>
    <mergeCell ref="B26:E26"/>
    <mergeCell ref="F26:H26"/>
    <mergeCell ref="B24:H24"/>
    <mergeCell ref="B23:H23"/>
    <mergeCell ref="B22:H22"/>
    <mergeCell ref="F20:G20"/>
    <mergeCell ref="B21:H21"/>
    <mergeCell ref="C13:D13"/>
    <mergeCell ref="B10:E10"/>
    <mergeCell ref="F10:H10"/>
    <mergeCell ref="B12:H12"/>
    <mergeCell ref="F8:G8"/>
    <mergeCell ref="F9:G9"/>
    <mergeCell ref="G11:H11"/>
    <mergeCell ref="C11:E11"/>
    <mergeCell ref="B5:H5"/>
    <mergeCell ref="B6:H6"/>
    <mergeCell ref="B7:H7"/>
    <mergeCell ref="B8:E8"/>
    <mergeCell ref="B9:E9"/>
    <mergeCell ref="C14:D14"/>
    <mergeCell ref="B15:F15"/>
    <mergeCell ref="G15:H15"/>
    <mergeCell ref="C16:D16"/>
    <mergeCell ref="C17:D17"/>
    <mergeCell ref="B18:E18"/>
    <mergeCell ref="F18:H18"/>
    <mergeCell ref="F19:G19"/>
    <mergeCell ref="D19:E19"/>
    <mergeCell ref="B19:C19"/>
  </mergeCells>
  <conditionalFormatting sqref="B38:F38">
    <cfRule type="containsText" dxfId="167" priority="1" operator="containsText" text="NO DISPONIBLE">
      <formula>NOT(ISERROR(SEARCH("NO DISPONIBLE",B38)))</formula>
    </cfRule>
    <cfRule type="cellIs" dxfId="166" priority="2" operator="lessThanOrEqual">
      <formula>0</formula>
    </cfRule>
    <cfRule type="cellIs" dxfId="165" priority="3" stopIfTrue="1" operator="between">
      <formula>0</formula>
      <formula>0.15</formula>
    </cfRule>
    <cfRule type="cellIs" dxfId="164"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00000000-0004-0000-0000-000000000000}"/>
    <hyperlink ref="B53" r:id="rId2" xr:uid="{00000000-0004-0000-0000-000001000000}"/>
  </hyperlinks>
  <pageMargins left="0.70866141732283472" right="0.70866141732283472" top="0.74803149606299213" bottom="0.74803149606299213" header="0.31496062992125984" footer="0.31496062992125984"/>
  <pageSetup paperSize="5" scale="65" fitToWidth="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 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B1:Q54"/>
  <sheetViews>
    <sheetView showGridLines="0" view="pageBreakPreview" topLeftCell="A38" zoomScaleNormal="100" zoomScaleSheetLayoutView="100" workbookViewId="0">
      <selection activeCell="B54" sqref="B54:H54"/>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183</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156</v>
      </c>
      <c r="G8" s="95"/>
      <c r="H8" s="28" t="s">
        <v>167</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9" t="s">
        <v>184</v>
      </c>
      <c r="G10" s="190" t="s">
        <v>185</v>
      </c>
      <c r="H10" s="19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90.75" customHeight="1">
      <c r="B21" s="148" t="s">
        <v>186</v>
      </c>
      <c r="C21" s="149"/>
      <c r="D21" s="149"/>
      <c r="E21" s="149"/>
      <c r="F21" s="149"/>
      <c r="G21" s="149"/>
      <c r="H21" s="150"/>
    </row>
    <row r="22" spans="2:9" ht="15.75" customHeight="1">
      <c r="B22" s="128" t="s">
        <v>26</v>
      </c>
      <c r="C22" s="129"/>
      <c r="D22" s="129"/>
      <c r="E22" s="129"/>
      <c r="F22" s="129"/>
      <c r="G22" s="129"/>
      <c r="H22" s="132"/>
    </row>
    <row r="23" spans="2:9" ht="18" customHeight="1">
      <c r="B23" s="109" t="s">
        <v>187</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200</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05.75" customHeight="1" thickBot="1">
      <c r="B34" s="188" t="s">
        <v>216</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19" t="s">
        <v>75</v>
      </c>
      <c r="C37" s="19" t="s">
        <v>75</v>
      </c>
      <c r="D37" s="19" t="s">
        <v>75</v>
      </c>
      <c r="E37" s="19" t="s">
        <v>75</v>
      </c>
      <c r="F37" s="19" t="s">
        <v>75</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188</v>
      </c>
      <c r="C40" s="94"/>
      <c r="D40" s="94"/>
      <c r="E40" s="95"/>
      <c r="F40" s="93" t="s">
        <v>189</v>
      </c>
      <c r="G40" s="94"/>
      <c r="H40" s="114"/>
    </row>
    <row r="41" spans="2:8" ht="15" customHeight="1">
      <c r="B41" s="128" t="s">
        <v>49</v>
      </c>
      <c r="C41" s="129"/>
      <c r="D41" s="129"/>
      <c r="E41" s="130"/>
      <c r="F41" s="131" t="s">
        <v>50</v>
      </c>
      <c r="G41" s="129"/>
      <c r="H41" s="132"/>
    </row>
    <row r="42" spans="2:8" ht="21" customHeight="1">
      <c r="B42" s="109" t="s">
        <v>190</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191</v>
      </c>
      <c r="C44" s="94"/>
      <c r="D44" s="94"/>
      <c r="E44" s="95"/>
      <c r="F44" s="93" t="s">
        <v>192</v>
      </c>
      <c r="G44" s="94"/>
      <c r="H44" s="114"/>
    </row>
    <row r="45" spans="2:8" ht="15" customHeight="1">
      <c r="B45" s="128" t="s">
        <v>53</v>
      </c>
      <c r="C45" s="129"/>
      <c r="D45" s="129"/>
      <c r="E45" s="130"/>
      <c r="F45" s="131" t="s">
        <v>54</v>
      </c>
      <c r="G45" s="129"/>
      <c r="H45" s="132"/>
    </row>
    <row r="46" spans="2:8" ht="21" customHeight="1">
      <c r="B46" s="109" t="s">
        <v>193</v>
      </c>
      <c r="C46" s="94"/>
      <c r="D46" s="94"/>
      <c r="E46" s="94"/>
      <c r="F46" s="93" t="s">
        <v>163</v>
      </c>
      <c r="G46" s="94"/>
      <c r="H46" s="114"/>
    </row>
    <row r="47" spans="2:8" ht="15" customHeight="1">
      <c r="B47" s="174" t="s">
        <v>55</v>
      </c>
      <c r="C47" s="175"/>
      <c r="D47" s="175"/>
      <c r="E47" s="175"/>
      <c r="F47" s="175"/>
      <c r="G47" s="175"/>
      <c r="H47" s="176"/>
    </row>
    <row r="48" spans="2:8" ht="21" customHeight="1">
      <c r="B48" s="109" t="s">
        <v>257</v>
      </c>
      <c r="C48" s="94"/>
      <c r="D48" s="94"/>
      <c r="E48" s="94"/>
      <c r="F48" s="94"/>
      <c r="G48" s="94"/>
      <c r="H48" s="114"/>
    </row>
    <row r="49" spans="2:8" ht="15" customHeight="1">
      <c r="B49" s="128" t="s">
        <v>56</v>
      </c>
      <c r="C49" s="129"/>
      <c r="D49" s="129"/>
      <c r="E49" s="130"/>
      <c r="F49" s="131" t="s">
        <v>57</v>
      </c>
      <c r="G49" s="129"/>
      <c r="H49" s="132"/>
    </row>
    <row r="50" spans="2:8" ht="21" customHeight="1">
      <c r="B50" s="109" t="s">
        <v>164</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165</v>
      </c>
      <c r="C52" s="178"/>
      <c r="D52" s="178"/>
      <c r="E52" s="179"/>
      <c r="F52" s="180">
        <v>9982282113</v>
      </c>
      <c r="G52" s="181"/>
      <c r="H52" s="182"/>
    </row>
    <row r="53" spans="2:8" ht="45" customHeight="1" thickBot="1">
      <c r="B53" s="183" t="s">
        <v>257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C37">
    <cfRule type="cellIs" dxfId="35" priority="17" operator="equal">
      <formula>"NO APLICA"</formula>
    </cfRule>
    <cfRule type="cellIs" dxfId="34" priority="18" operator="lessThanOrEqual">
      <formula>100%</formula>
    </cfRule>
    <cfRule type="cellIs" dxfId="33" priority="19" operator="between">
      <formula>100%</formula>
      <formula>110%</formula>
    </cfRule>
    <cfRule type="cellIs" dxfId="32" priority="20" operator="greaterThanOrEqual">
      <formula>110%</formula>
    </cfRule>
  </conditionalFormatting>
  <conditionalFormatting sqref="D37">
    <cfRule type="cellIs" dxfId="31" priority="13" operator="equal">
      <formula>"NO APLICA"</formula>
    </cfRule>
    <cfRule type="cellIs" dxfId="30" priority="14" operator="lessThanOrEqual">
      <formula>100%</formula>
    </cfRule>
    <cfRule type="cellIs" dxfId="29" priority="15" operator="between">
      <formula>100%</formula>
      <formula>110%</formula>
    </cfRule>
    <cfRule type="cellIs" dxfId="28" priority="16" operator="greaterThanOrEqual">
      <formula>110%</formula>
    </cfRule>
  </conditionalFormatting>
  <conditionalFormatting sqref="E37">
    <cfRule type="cellIs" dxfId="27" priority="9" operator="equal">
      <formula>"NO APLICA"</formula>
    </cfRule>
    <cfRule type="cellIs" dxfId="26" priority="10" operator="lessThanOrEqual">
      <formula>100%</formula>
    </cfRule>
    <cfRule type="cellIs" dxfId="25" priority="11" operator="between">
      <formula>100%</formula>
      <formula>110%</formula>
    </cfRule>
    <cfRule type="cellIs" dxfId="24" priority="12" operator="greaterThanOrEqual">
      <formula>110%</formula>
    </cfRule>
  </conditionalFormatting>
  <conditionalFormatting sqref="B37">
    <cfRule type="cellIs" dxfId="23" priority="5" operator="equal">
      <formula>"NO APLICA"</formula>
    </cfRule>
    <cfRule type="cellIs" dxfId="22" priority="6" operator="lessThanOrEqual">
      <formula>100%</formula>
    </cfRule>
    <cfRule type="cellIs" dxfId="21" priority="7" operator="between">
      <formula>100%</formula>
      <formula>110%</formula>
    </cfRule>
    <cfRule type="cellIs" dxfId="20" priority="8" operator="greaterThanOrEqual">
      <formula>110%</formula>
    </cfRule>
  </conditionalFormatting>
  <conditionalFormatting sqref="F37">
    <cfRule type="cellIs" dxfId="19" priority="1" operator="equal">
      <formula>"NO APLICA"</formula>
    </cfRule>
    <cfRule type="cellIs" dxfId="18" priority="2" operator="lessThanOrEqual">
      <formula>100%</formula>
    </cfRule>
    <cfRule type="cellIs" dxfId="17" priority="3" operator="between">
      <formula>100%</formula>
      <formula>110%</formula>
    </cfRule>
    <cfRule type="cellIs" dxfId="16" priority="4" operator="greaterThanOrEqual">
      <formula>110%</formula>
    </cfRule>
  </conditionalFormatting>
  <hyperlinks>
    <hyperlink ref="B52" r:id="rId1" xr:uid="{00000000-0004-0000-09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'A-4.5.1.1.2.3'!B37:F37</xm:f>
              <xm:sqref>G37</xm:sqref>
            </x14:sparkline>
            <x14:sparkline>
              <xm:f>'A-4.5.1.1.2.3'!B38:F38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B1:Q54"/>
  <sheetViews>
    <sheetView showGridLines="0" view="pageBreakPreview" topLeftCell="A38" zoomScaleNormal="100" zoomScaleSheetLayoutView="100" workbookViewId="0">
      <selection activeCell="B34" sqref="B34:H34"/>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194</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156</v>
      </c>
      <c r="G8" s="95"/>
      <c r="H8" s="28" t="s">
        <v>167</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9" t="s">
        <v>195</v>
      </c>
      <c r="G10" s="190" t="s">
        <v>196</v>
      </c>
      <c r="H10" s="19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81" customHeight="1">
      <c r="B21" s="148" t="s">
        <v>197</v>
      </c>
      <c r="C21" s="149"/>
      <c r="D21" s="149"/>
      <c r="E21" s="149"/>
      <c r="F21" s="149"/>
      <c r="G21" s="149"/>
      <c r="H21" s="150"/>
    </row>
    <row r="22" spans="2:9" ht="15.75" customHeight="1">
      <c r="B22" s="128" t="s">
        <v>26</v>
      </c>
      <c r="C22" s="129"/>
      <c r="D22" s="129"/>
      <c r="E22" s="129"/>
      <c r="F22" s="129"/>
      <c r="G22" s="129"/>
      <c r="H22" s="132"/>
    </row>
    <row r="23" spans="2:9" ht="18" customHeight="1">
      <c r="B23" s="109" t="s">
        <v>198</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7</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20.75" customHeight="1" thickBot="1">
      <c r="B34" s="188" t="s">
        <v>217</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2.5</v>
      </c>
      <c r="C37" s="19">
        <v>1</v>
      </c>
      <c r="D37" s="19">
        <v>2</v>
      </c>
      <c r="E37" s="19" t="s">
        <v>75</v>
      </c>
      <c r="F37" s="8">
        <v>1</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199</v>
      </c>
      <c r="C40" s="94"/>
      <c r="D40" s="94"/>
      <c r="E40" s="95"/>
      <c r="F40" s="93" t="s">
        <v>200</v>
      </c>
      <c r="G40" s="94"/>
      <c r="H40" s="114"/>
    </row>
    <row r="41" spans="2:8" ht="15" customHeight="1">
      <c r="B41" s="128" t="s">
        <v>49</v>
      </c>
      <c r="C41" s="129"/>
      <c r="D41" s="129"/>
      <c r="E41" s="130"/>
      <c r="F41" s="131" t="s">
        <v>50</v>
      </c>
      <c r="G41" s="129"/>
      <c r="H41" s="132"/>
    </row>
    <row r="42" spans="2:8" ht="21" customHeight="1">
      <c r="B42" s="109" t="s">
        <v>207</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201</v>
      </c>
      <c r="C44" s="94"/>
      <c r="D44" s="94"/>
      <c r="E44" s="95"/>
      <c r="F44" s="93" t="s">
        <v>202</v>
      </c>
      <c r="G44" s="94"/>
      <c r="H44" s="114"/>
    </row>
    <row r="45" spans="2:8" ht="15" customHeight="1">
      <c r="B45" s="128" t="s">
        <v>53</v>
      </c>
      <c r="C45" s="129"/>
      <c r="D45" s="129"/>
      <c r="E45" s="130"/>
      <c r="F45" s="131" t="s">
        <v>54</v>
      </c>
      <c r="G45" s="129"/>
      <c r="H45" s="132"/>
    </row>
    <row r="46" spans="2:8" ht="21" customHeight="1">
      <c r="B46" s="109" t="s">
        <v>208</v>
      </c>
      <c r="C46" s="94"/>
      <c r="D46" s="94"/>
      <c r="E46" s="94"/>
      <c r="F46" s="93" t="s">
        <v>163</v>
      </c>
      <c r="G46" s="94"/>
      <c r="H46" s="114"/>
    </row>
    <row r="47" spans="2:8" ht="15" customHeight="1">
      <c r="B47" s="174" t="s">
        <v>55</v>
      </c>
      <c r="C47" s="175"/>
      <c r="D47" s="175"/>
      <c r="E47" s="175"/>
      <c r="F47" s="175"/>
      <c r="G47" s="175"/>
      <c r="H47" s="176"/>
    </row>
    <row r="48" spans="2:8" ht="21" customHeight="1">
      <c r="B48" s="109" t="s">
        <v>257</v>
      </c>
      <c r="C48" s="94"/>
      <c r="D48" s="94"/>
      <c r="E48" s="94"/>
      <c r="F48" s="94"/>
      <c r="G48" s="94"/>
      <c r="H48" s="114"/>
    </row>
    <row r="49" spans="2:8" ht="15" customHeight="1">
      <c r="B49" s="128" t="s">
        <v>56</v>
      </c>
      <c r="C49" s="129"/>
      <c r="D49" s="129"/>
      <c r="E49" s="130"/>
      <c r="F49" s="131" t="s">
        <v>57</v>
      </c>
      <c r="G49" s="129"/>
      <c r="H49" s="132"/>
    </row>
    <row r="50" spans="2:8" ht="21" customHeight="1">
      <c r="B50" s="109" t="s">
        <v>164</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165</v>
      </c>
      <c r="C52" s="178"/>
      <c r="D52" s="178"/>
      <c r="E52" s="179"/>
      <c r="F52" s="180">
        <v>9982282113</v>
      </c>
      <c r="G52" s="181"/>
      <c r="H52" s="182"/>
    </row>
    <row r="53" spans="2:8" ht="45" customHeight="1" thickBot="1">
      <c r="B53" s="183" t="s">
        <v>257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5" priority="13" operator="containsText" text="NO APLICA">
      <formula>NOT(ISERROR(SEARCH("NO APLICA",B37)))</formula>
    </cfRule>
  </conditionalFormatting>
  <conditionalFormatting sqref="B37 F37">
    <cfRule type="cellIs" dxfId="14" priority="14" operator="lessThan">
      <formula>0.5</formula>
    </cfRule>
    <cfRule type="cellIs" dxfId="13" priority="15" operator="greaterThan">
      <formula>0.7</formula>
    </cfRule>
    <cfRule type="cellIs" dxfId="12" priority="16" operator="between">
      <formula>0.5</formula>
      <formula>0.7</formula>
    </cfRule>
  </conditionalFormatting>
  <conditionalFormatting sqref="C37">
    <cfRule type="cellIs" dxfId="11" priority="9" operator="equal">
      <formula>"NO APLICA"</formula>
    </cfRule>
    <cfRule type="cellIs" dxfId="10" priority="10" operator="lessThanOrEqual">
      <formula>100%</formula>
    </cfRule>
    <cfRule type="cellIs" dxfId="9" priority="11" operator="between">
      <formula>100%</formula>
      <formula>110%</formula>
    </cfRule>
    <cfRule type="cellIs" dxfId="8" priority="12" operator="greaterThanOrEqual">
      <formula>110%</formula>
    </cfRule>
  </conditionalFormatting>
  <conditionalFormatting sqref="D37">
    <cfRule type="cellIs" dxfId="7" priority="5" operator="equal">
      <formula>"NO APLICA"</formula>
    </cfRule>
    <cfRule type="cellIs" dxfId="6" priority="6" operator="lessThanOrEqual">
      <formula>100%</formula>
    </cfRule>
    <cfRule type="cellIs" dxfId="5" priority="7" operator="between">
      <formula>100%</formula>
      <formula>110%</formula>
    </cfRule>
    <cfRule type="cellIs" dxfId="4" priority="8" operator="greaterThanOrEqual">
      <formula>110%</formula>
    </cfRule>
  </conditionalFormatting>
  <conditionalFormatting sqref="E37">
    <cfRule type="cellIs" dxfId="3" priority="1" operator="equal">
      <formula>"NO APLICA"</formula>
    </cfRule>
    <cfRule type="cellIs" dxfId="2" priority="2" operator="lessThanOrEqual">
      <formula>100%</formula>
    </cfRule>
    <cfRule type="cellIs" dxfId="1" priority="3" operator="between">
      <formula>100%</formula>
      <formula>110%</formula>
    </cfRule>
    <cfRule type="cellIs" dxfId="0" priority="4" operator="greaterThanOrEqual">
      <formula>110%</formula>
    </cfRule>
  </conditionalFormatting>
  <hyperlinks>
    <hyperlink ref="B52" r:id="rId1" xr:uid="{00000000-0004-0000-0A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'A-4.5.1.1.2.4'!B37:F37</xm:f>
              <xm:sqref>G37</xm:sqref>
            </x14:sparkline>
            <x14:sparkline>
              <xm:f>'A-4.5.1.1.2.4'!B38:F38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B1:Q54"/>
  <sheetViews>
    <sheetView showGridLines="0" view="pageBreakPreview" topLeftCell="A2" zoomScaleNormal="100" zoomScaleSheetLayoutView="100" workbookViewId="0">
      <selection activeCell="F44" sqref="F44:H44"/>
    </sheetView>
  </sheetViews>
  <sheetFormatPr baseColWidth="10" defaultColWidth="11.42578125" defaultRowHeight="15"/>
  <cols>
    <col min="1" max="1" width="36.28515625" style="34" customWidth="1"/>
    <col min="2" max="7" width="15.28515625" style="34" customWidth="1"/>
    <col min="8" max="8" width="24.7109375"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76</v>
      </c>
      <c r="C6" s="134"/>
      <c r="D6" s="134"/>
      <c r="E6" s="134"/>
      <c r="F6" s="134"/>
      <c r="G6" s="134"/>
      <c r="H6" s="135"/>
      <c r="J6" s="42"/>
      <c r="K6" s="42"/>
      <c r="L6" s="42"/>
      <c r="M6" s="42"/>
      <c r="N6" s="42"/>
      <c r="O6" s="42"/>
      <c r="P6" s="42"/>
      <c r="Q6" s="42"/>
    </row>
    <row r="7" spans="2:17" ht="33.6" customHeight="1">
      <c r="B7" s="74" t="s">
        <v>77</v>
      </c>
      <c r="C7" s="75"/>
      <c r="D7" s="75"/>
      <c r="E7" s="75"/>
      <c r="F7" s="131" t="s">
        <v>78</v>
      </c>
      <c r="G7" s="130"/>
      <c r="H7" s="26" t="s">
        <v>1</v>
      </c>
      <c r="J7" s="43"/>
      <c r="K7" s="43"/>
      <c r="L7" s="43"/>
      <c r="M7" s="43"/>
      <c r="N7" s="43"/>
      <c r="O7" s="43"/>
      <c r="P7" s="43"/>
      <c r="Q7" s="43"/>
    </row>
    <row r="8" spans="2:17" ht="25.5" customHeight="1">
      <c r="B8" s="91" t="s">
        <v>218</v>
      </c>
      <c r="C8" s="84"/>
      <c r="D8" s="84"/>
      <c r="E8" s="84"/>
      <c r="F8" s="93" t="s">
        <v>79</v>
      </c>
      <c r="G8" s="95"/>
      <c r="H8" s="28" t="s">
        <v>80</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6" t="s">
        <v>64</v>
      </c>
      <c r="D10" s="137"/>
      <c r="E10" s="138"/>
      <c r="F10" s="139" t="s">
        <v>75</v>
      </c>
      <c r="G10" s="140"/>
      <c r="H10" s="14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9.899999999999999" customHeight="1">
      <c r="B13" s="20" t="s">
        <v>61</v>
      </c>
      <c r="C13" s="93" t="s">
        <v>61</v>
      </c>
      <c r="D13" s="95"/>
      <c r="E13" s="27" t="s">
        <v>61</v>
      </c>
      <c r="F13" s="27" t="s">
        <v>61</v>
      </c>
      <c r="G13" s="27" t="s">
        <v>82</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19.899999999999999" customHeight="1">
      <c r="B16" s="30" t="s">
        <v>19</v>
      </c>
      <c r="C16" s="93" t="s">
        <v>62</v>
      </c>
      <c r="D16" s="95"/>
      <c r="E16" s="27" t="s">
        <v>11</v>
      </c>
      <c r="F16" s="27" t="s">
        <v>83</v>
      </c>
      <c r="G16" s="24" t="s">
        <v>84</v>
      </c>
      <c r="H16" s="28" t="s">
        <v>11</v>
      </c>
    </row>
    <row r="17" spans="2:9" ht="30.95" customHeight="1">
      <c r="B17" s="128" t="s">
        <v>66</v>
      </c>
      <c r="C17" s="129"/>
      <c r="D17" s="129"/>
      <c r="E17" s="130"/>
      <c r="F17" s="131" t="s">
        <v>20</v>
      </c>
      <c r="G17" s="129"/>
      <c r="H17" s="132"/>
    </row>
    <row r="18" spans="2:9" ht="51" customHeight="1">
      <c r="B18" s="21" t="s">
        <v>21</v>
      </c>
      <c r="C18" s="25" t="s">
        <v>22</v>
      </c>
      <c r="D18" s="25" t="s">
        <v>67</v>
      </c>
      <c r="E18" s="25" t="s">
        <v>68</v>
      </c>
      <c r="F18" s="75" t="s">
        <v>23</v>
      </c>
      <c r="G18" s="75"/>
      <c r="H18" s="26" t="s">
        <v>24</v>
      </c>
    </row>
    <row r="19" spans="2:9" ht="19.899999999999999" customHeight="1">
      <c r="B19" s="45" t="s">
        <v>85</v>
      </c>
      <c r="C19" s="46" t="s">
        <v>86</v>
      </c>
      <c r="D19" s="46" t="s">
        <v>85</v>
      </c>
      <c r="E19" s="46" t="s">
        <v>87</v>
      </c>
      <c r="F19" s="147" t="s">
        <v>88</v>
      </c>
      <c r="G19" s="147"/>
      <c r="H19" s="47" t="s">
        <v>88</v>
      </c>
    </row>
    <row r="20" spans="2:9" ht="15.75" customHeight="1">
      <c r="B20" s="128" t="s">
        <v>25</v>
      </c>
      <c r="C20" s="129"/>
      <c r="D20" s="129"/>
      <c r="E20" s="129"/>
      <c r="F20" s="129"/>
      <c r="G20" s="129"/>
      <c r="H20" s="132"/>
    </row>
    <row r="21" spans="2:9" ht="96" customHeight="1">
      <c r="B21" s="148" t="s">
        <v>89</v>
      </c>
      <c r="C21" s="149"/>
      <c r="D21" s="149"/>
      <c r="E21" s="149"/>
      <c r="F21" s="149"/>
      <c r="G21" s="149"/>
      <c r="H21" s="150"/>
    </row>
    <row r="22" spans="2:9" ht="15.75" customHeight="1">
      <c r="B22" s="128" t="s">
        <v>26</v>
      </c>
      <c r="C22" s="129"/>
      <c r="D22" s="129"/>
      <c r="E22" s="129"/>
      <c r="F22" s="129"/>
      <c r="G22" s="129"/>
      <c r="H22" s="132"/>
    </row>
    <row r="23" spans="2:9" ht="18" customHeight="1">
      <c r="B23" s="109" t="s">
        <v>90</v>
      </c>
      <c r="C23" s="94"/>
      <c r="D23" s="94"/>
      <c r="E23" s="94"/>
      <c r="F23" s="94"/>
      <c r="G23" s="94"/>
      <c r="H23" s="114"/>
    </row>
    <row r="24" spans="2:9" ht="15.75" customHeight="1">
      <c r="B24" s="128" t="s">
        <v>27</v>
      </c>
      <c r="C24" s="129"/>
      <c r="D24" s="129"/>
      <c r="E24" s="130"/>
      <c r="F24" s="131" t="s">
        <v>28</v>
      </c>
      <c r="G24" s="129"/>
      <c r="H24" s="132"/>
    </row>
    <row r="25" spans="2:9">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53">
        <v>8639</v>
      </c>
      <c r="C28" s="154"/>
      <c r="D28" s="93">
        <v>2021</v>
      </c>
      <c r="E28" s="95"/>
      <c r="F28" s="48">
        <v>14000</v>
      </c>
      <c r="G28" s="49">
        <f>(F28/B28)-1</f>
        <v>0.62055793494617428</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24.15" customHeight="1" thickBot="1">
      <c r="B34" s="166" t="s">
        <v>205</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7.9" customHeight="1" thickBot="1">
      <c r="B37" s="8">
        <v>2.1434000000000002</v>
      </c>
      <c r="C37" s="19">
        <v>5.9406999999999996</v>
      </c>
      <c r="D37" s="19">
        <v>1.5967</v>
      </c>
      <c r="E37" s="19" t="s">
        <v>75</v>
      </c>
      <c r="F37" s="8">
        <v>1.8089</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99</v>
      </c>
      <c r="C40" s="94"/>
      <c r="D40" s="94"/>
      <c r="E40" s="95"/>
      <c r="F40" s="93" t="s">
        <v>100</v>
      </c>
      <c r="G40" s="94"/>
      <c r="H40" s="114"/>
    </row>
    <row r="41" spans="2:8" ht="15" customHeight="1">
      <c r="B41" s="128" t="s">
        <v>49</v>
      </c>
      <c r="C41" s="129"/>
      <c r="D41" s="129"/>
      <c r="E41" s="130"/>
      <c r="F41" s="131" t="s">
        <v>50</v>
      </c>
      <c r="G41" s="129"/>
      <c r="H41" s="132"/>
    </row>
    <row r="42" spans="2:8" ht="21" customHeight="1">
      <c r="B42" s="109" t="s">
        <v>203</v>
      </c>
      <c r="C42" s="94"/>
      <c r="D42" s="94"/>
      <c r="E42" s="95"/>
      <c r="F42" s="93" t="s">
        <v>101</v>
      </c>
      <c r="G42" s="94"/>
      <c r="H42" s="114"/>
    </row>
    <row r="43" spans="2:8" ht="15" customHeight="1">
      <c r="B43" s="128" t="s">
        <v>51</v>
      </c>
      <c r="C43" s="129"/>
      <c r="D43" s="129"/>
      <c r="E43" s="130"/>
      <c r="F43" s="131" t="s">
        <v>52</v>
      </c>
      <c r="G43" s="129"/>
      <c r="H43" s="132"/>
    </row>
    <row r="44" spans="2:8" ht="21" customHeight="1">
      <c r="B44" s="109" t="s">
        <v>102</v>
      </c>
      <c r="C44" s="94"/>
      <c r="D44" s="94"/>
      <c r="E44" s="95"/>
      <c r="F44" s="93" t="s">
        <v>103</v>
      </c>
      <c r="G44" s="94"/>
      <c r="H44" s="114"/>
    </row>
    <row r="45" spans="2:8" ht="15" customHeight="1">
      <c r="B45" s="128" t="s">
        <v>53</v>
      </c>
      <c r="C45" s="129"/>
      <c r="D45" s="129"/>
      <c r="E45" s="130"/>
      <c r="F45" s="131" t="s">
        <v>54</v>
      </c>
      <c r="G45" s="129"/>
      <c r="H45" s="132"/>
    </row>
    <row r="46" spans="2:8" ht="21" customHeight="1">
      <c r="B46" s="109" t="s">
        <v>204</v>
      </c>
      <c r="C46" s="94"/>
      <c r="D46" s="94"/>
      <c r="E46" s="94"/>
      <c r="F46" s="93" t="s">
        <v>101</v>
      </c>
      <c r="G46" s="94"/>
      <c r="H46" s="114"/>
    </row>
    <row r="47" spans="2:8" ht="15" customHeight="1">
      <c r="B47" s="174" t="s">
        <v>55</v>
      </c>
      <c r="C47" s="175"/>
      <c r="D47" s="175"/>
      <c r="E47" s="175"/>
      <c r="F47" s="175"/>
      <c r="G47" s="175"/>
      <c r="H47" s="176"/>
    </row>
    <row r="48" spans="2:8" ht="21" customHeight="1">
      <c r="B48" s="109" t="s">
        <v>104</v>
      </c>
      <c r="C48" s="94"/>
      <c r="D48" s="94"/>
      <c r="E48" s="94"/>
      <c r="F48" s="94"/>
      <c r="G48" s="94"/>
      <c r="H48" s="114"/>
    </row>
    <row r="49" spans="2:8" ht="15" customHeight="1">
      <c r="B49" s="128" t="s">
        <v>56</v>
      </c>
      <c r="C49" s="129"/>
      <c r="D49" s="129"/>
      <c r="E49" s="130"/>
      <c r="F49" s="131" t="s">
        <v>57</v>
      </c>
      <c r="G49" s="129"/>
      <c r="H49" s="132"/>
    </row>
    <row r="50" spans="2:8" ht="21" customHeight="1">
      <c r="B50" s="109" t="s">
        <v>105</v>
      </c>
      <c r="C50" s="94"/>
      <c r="D50" s="94"/>
      <c r="E50" s="95"/>
      <c r="F50" s="93" t="s">
        <v>106</v>
      </c>
      <c r="G50" s="94"/>
      <c r="H50" s="114"/>
    </row>
    <row r="51" spans="2:8" ht="15" customHeight="1">
      <c r="B51" s="128" t="s">
        <v>58</v>
      </c>
      <c r="C51" s="129"/>
      <c r="D51" s="129"/>
      <c r="E51" s="130"/>
      <c r="F51" s="131" t="s">
        <v>59</v>
      </c>
      <c r="G51" s="129"/>
      <c r="H51" s="132"/>
    </row>
    <row r="52" spans="2:8" ht="21" customHeight="1" thickBot="1">
      <c r="B52" s="177" t="s">
        <v>107</v>
      </c>
      <c r="C52" s="178"/>
      <c r="D52" s="178"/>
      <c r="E52" s="179"/>
      <c r="F52" s="180">
        <v>9983053586</v>
      </c>
      <c r="G52" s="181"/>
      <c r="H52" s="182"/>
    </row>
    <row r="53" spans="2:8" ht="45" customHeight="1" thickBot="1">
      <c r="B53" s="183"/>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63" priority="17" operator="containsText" text="NO APLICA">
      <formula>NOT(ISERROR(SEARCH("NO APLICA",B37)))</formula>
    </cfRule>
  </conditionalFormatting>
  <conditionalFormatting sqref="B37 F37">
    <cfRule type="cellIs" dxfId="162" priority="18" operator="lessThan">
      <formula>0.5</formula>
    </cfRule>
    <cfRule type="cellIs" dxfId="161" priority="19" operator="greaterThan">
      <formula>0.7</formula>
    </cfRule>
    <cfRule type="cellIs" dxfId="160" priority="20" operator="between">
      <formula>0.5</formula>
      <formula>0.7</formula>
    </cfRule>
  </conditionalFormatting>
  <conditionalFormatting sqref="E37">
    <cfRule type="cellIs" dxfId="159" priority="9" operator="equal">
      <formula>"NO APLICA"</formula>
    </cfRule>
    <cfRule type="cellIs" dxfId="158" priority="10" operator="lessThanOrEqual">
      <formula>100%</formula>
    </cfRule>
    <cfRule type="cellIs" dxfId="157" priority="11" operator="between">
      <formula>100%</formula>
      <formula>110%</formula>
    </cfRule>
    <cfRule type="cellIs" dxfId="156" priority="12" operator="greaterThanOrEqual">
      <formula>110%</formula>
    </cfRule>
  </conditionalFormatting>
  <conditionalFormatting sqref="D37">
    <cfRule type="cellIs" dxfId="155" priority="5" operator="equal">
      <formula>"NO APLICA"</formula>
    </cfRule>
    <cfRule type="cellIs" dxfId="154" priority="6" operator="lessThanOrEqual">
      <formula>100%</formula>
    </cfRule>
    <cfRule type="cellIs" dxfId="153" priority="7" operator="between">
      <formula>100%</formula>
      <formula>110%</formula>
    </cfRule>
    <cfRule type="cellIs" dxfId="152" priority="8" operator="greaterThanOrEqual">
      <formula>110%</formula>
    </cfRule>
  </conditionalFormatting>
  <conditionalFormatting sqref="C37">
    <cfRule type="cellIs" dxfId="151" priority="1" operator="equal">
      <formula>"NO APLICA"</formula>
    </cfRule>
    <cfRule type="cellIs" dxfId="150" priority="2" operator="lessThanOrEqual">
      <formula>100%</formula>
    </cfRule>
    <cfRule type="cellIs" dxfId="149" priority="3" operator="between">
      <formula>100%</formula>
      <formula>110%</formula>
    </cfRule>
    <cfRule type="cellIs" dxfId="148" priority="4" operator="greaterThanOrEqual">
      <formula>110%</formula>
    </cfRule>
  </conditionalFormatting>
  <hyperlinks>
    <hyperlink ref="B52" r:id="rId1" xr:uid="{00000000-0004-0000-0100-000000000000}"/>
  </hyperlinks>
  <printOptions horizontalCentered="1" verticalCentered="1"/>
  <pageMargins left="0.70866141732283472" right="0.64" top="0.74803149606299213" bottom="0.74803149606299213" header="0.31496062992125984" footer="0.31496062992125984"/>
  <pageSetup paperSize="5" scale="65" fitToWidth="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'P-4.5.1.1'!B37:F37</xm:f>
              <xm:sqref>G37</xm:sqref>
            </x14:sparkline>
            <x14:sparkline>
              <xm:f>'P-4.5.1.1'!B38:F38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B1:Q54"/>
  <sheetViews>
    <sheetView showGridLines="0" view="pageBreakPreview" topLeftCell="A38" zoomScaleNormal="100" zoomScaleSheetLayoutView="100" workbookViewId="0">
      <selection activeCell="D37" sqref="D37"/>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108</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109</v>
      </c>
      <c r="G8" s="95"/>
      <c r="H8" s="28" t="s">
        <v>110</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139" t="s">
        <v>75</v>
      </c>
      <c r="G10" s="140"/>
      <c r="H10" s="14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73.900000000000006" customHeight="1">
      <c r="B21" s="148" t="s">
        <v>112</v>
      </c>
      <c r="C21" s="149"/>
      <c r="D21" s="149"/>
      <c r="E21" s="149"/>
      <c r="F21" s="149"/>
      <c r="G21" s="149"/>
      <c r="H21" s="150"/>
    </row>
    <row r="22" spans="2:9" ht="15.75" customHeight="1">
      <c r="B22" s="128" t="s">
        <v>26</v>
      </c>
      <c r="C22" s="129"/>
      <c r="D22" s="129"/>
      <c r="E22" s="129"/>
      <c r="F22" s="129"/>
      <c r="G22" s="129"/>
      <c r="H22" s="132"/>
    </row>
    <row r="23" spans="2:9" ht="18" customHeight="1">
      <c r="B23" s="109" t="s">
        <v>113</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44</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26" customHeight="1" thickBot="1">
      <c r="B34" s="188" t="s">
        <v>209</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3</v>
      </c>
      <c r="C37" s="19">
        <v>9.5</v>
      </c>
      <c r="D37" s="19">
        <v>1.4167000000000001</v>
      </c>
      <c r="E37" s="19" t="s">
        <v>75</v>
      </c>
      <c r="F37" s="8">
        <v>2.907</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115</v>
      </c>
      <c r="C40" s="94"/>
      <c r="D40" s="94"/>
      <c r="E40" s="95"/>
      <c r="F40" s="93" t="s">
        <v>116</v>
      </c>
      <c r="G40" s="94"/>
      <c r="H40" s="114"/>
    </row>
    <row r="41" spans="2:8" ht="15" customHeight="1">
      <c r="B41" s="128" t="s">
        <v>49</v>
      </c>
      <c r="C41" s="129"/>
      <c r="D41" s="129"/>
      <c r="E41" s="130"/>
      <c r="F41" s="131" t="s">
        <v>50</v>
      </c>
      <c r="G41" s="129"/>
      <c r="H41" s="132"/>
    </row>
    <row r="42" spans="2:8" ht="21" customHeight="1">
      <c r="B42" s="109" t="s">
        <v>207</v>
      </c>
      <c r="C42" s="94"/>
      <c r="D42" s="94"/>
      <c r="E42" s="95"/>
      <c r="F42" s="93" t="s">
        <v>117</v>
      </c>
      <c r="G42" s="94"/>
      <c r="H42" s="114"/>
    </row>
    <row r="43" spans="2:8" ht="15" customHeight="1">
      <c r="B43" s="128" t="s">
        <v>51</v>
      </c>
      <c r="C43" s="129"/>
      <c r="D43" s="129"/>
      <c r="E43" s="130"/>
      <c r="F43" s="131" t="s">
        <v>52</v>
      </c>
      <c r="G43" s="129"/>
      <c r="H43" s="132"/>
    </row>
    <row r="44" spans="2:8" ht="21" customHeight="1">
      <c r="B44" s="109" t="s">
        <v>118</v>
      </c>
      <c r="C44" s="94"/>
      <c r="D44" s="94"/>
      <c r="E44" s="95"/>
      <c r="F44" s="93" t="s">
        <v>119</v>
      </c>
      <c r="G44" s="94"/>
      <c r="H44" s="114"/>
    </row>
    <row r="45" spans="2:8" ht="15" customHeight="1">
      <c r="B45" s="128" t="s">
        <v>53</v>
      </c>
      <c r="C45" s="129"/>
      <c r="D45" s="129"/>
      <c r="E45" s="130"/>
      <c r="F45" s="131" t="s">
        <v>54</v>
      </c>
      <c r="G45" s="129"/>
      <c r="H45" s="132"/>
    </row>
    <row r="46" spans="2:8" ht="21" customHeight="1">
      <c r="B46" s="109" t="s">
        <v>208</v>
      </c>
      <c r="C46" s="94"/>
      <c r="D46" s="94"/>
      <c r="E46" s="94"/>
      <c r="F46" s="93" t="s">
        <v>117</v>
      </c>
      <c r="G46" s="94"/>
      <c r="H46" s="114"/>
    </row>
    <row r="47" spans="2:8" ht="15" customHeight="1">
      <c r="B47" s="174" t="s">
        <v>55</v>
      </c>
      <c r="C47" s="175"/>
      <c r="D47" s="175"/>
      <c r="E47" s="175"/>
      <c r="F47" s="175"/>
      <c r="G47" s="175"/>
      <c r="H47" s="176"/>
    </row>
    <row r="48" spans="2:8" ht="21" customHeight="1">
      <c r="B48" s="109" t="s">
        <v>120</v>
      </c>
      <c r="C48" s="94"/>
      <c r="D48" s="94"/>
      <c r="E48" s="94"/>
      <c r="F48" s="94"/>
      <c r="G48" s="94"/>
      <c r="H48" s="114"/>
    </row>
    <row r="49" spans="2:8" ht="15" customHeight="1">
      <c r="B49" s="128" t="s">
        <v>56</v>
      </c>
      <c r="C49" s="129"/>
      <c r="D49" s="129"/>
      <c r="E49" s="130"/>
      <c r="F49" s="131" t="s">
        <v>57</v>
      </c>
      <c r="G49" s="129"/>
      <c r="H49" s="132"/>
    </row>
    <row r="50" spans="2:8" ht="21" customHeight="1">
      <c r="B50" s="109" t="s">
        <v>121</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123</v>
      </c>
      <c r="C52" s="178"/>
      <c r="D52" s="178"/>
      <c r="E52" s="179"/>
      <c r="F52" s="180">
        <v>9982020844</v>
      </c>
      <c r="G52" s="181"/>
      <c r="H52" s="182"/>
    </row>
    <row r="53" spans="2:8" ht="45" customHeight="1" thickBot="1">
      <c r="B53" s="183" t="s">
        <v>120</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47" priority="13" operator="containsText" text="NO APLICA">
      <formula>NOT(ISERROR(SEARCH("NO APLICA",B37)))</formula>
    </cfRule>
  </conditionalFormatting>
  <conditionalFormatting sqref="B37 F37">
    <cfRule type="cellIs" dxfId="146" priority="14" operator="lessThan">
      <formula>0.5</formula>
    </cfRule>
    <cfRule type="cellIs" dxfId="145" priority="15" operator="greaterThan">
      <formula>0.7</formula>
    </cfRule>
    <cfRule type="cellIs" dxfId="144" priority="16" operator="between">
      <formula>0.5</formula>
      <formula>0.7</formula>
    </cfRule>
  </conditionalFormatting>
  <conditionalFormatting sqref="C37">
    <cfRule type="cellIs" dxfId="143" priority="9" operator="equal">
      <formula>"NO APLICA"</formula>
    </cfRule>
    <cfRule type="cellIs" dxfId="142" priority="10" operator="lessThanOrEqual">
      <formula>100%</formula>
    </cfRule>
    <cfRule type="cellIs" dxfId="141" priority="11" operator="between">
      <formula>100%</formula>
      <formula>110%</formula>
    </cfRule>
    <cfRule type="cellIs" dxfId="140" priority="12" operator="greaterThanOrEqual">
      <formula>110%</formula>
    </cfRule>
  </conditionalFormatting>
  <conditionalFormatting sqref="D37">
    <cfRule type="cellIs" dxfId="139" priority="5" operator="equal">
      <formula>"NO APLICA"</formula>
    </cfRule>
    <cfRule type="cellIs" dxfId="138" priority="6" operator="lessThanOrEqual">
      <formula>100%</formula>
    </cfRule>
    <cfRule type="cellIs" dxfId="137" priority="7" operator="between">
      <formula>100%</formula>
      <formula>110%</formula>
    </cfRule>
    <cfRule type="cellIs" dxfId="136" priority="8" operator="greaterThanOrEqual">
      <formula>110%</formula>
    </cfRule>
  </conditionalFormatting>
  <conditionalFormatting sqref="E37">
    <cfRule type="cellIs" dxfId="135" priority="1" operator="equal">
      <formula>"NO APLICA"</formula>
    </cfRule>
    <cfRule type="cellIs" dxfId="134" priority="2" operator="lessThanOrEqual">
      <formula>100%</formula>
    </cfRule>
    <cfRule type="cellIs" dxfId="133" priority="3" operator="between">
      <formula>100%</formula>
      <formula>110%</formula>
    </cfRule>
    <cfRule type="cellIs" dxfId="132" priority="4" operator="greaterThanOrEqual">
      <formula>110%</formula>
    </cfRule>
  </conditionalFormatting>
  <hyperlinks>
    <hyperlink ref="B52"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'C-4.5.1.1.1'!B37:F37</xm:f>
              <xm:sqref>G37</xm:sqref>
            </x14:sparkline>
            <x14:sparkline>
              <xm:f>'C-4.5.1.1.1'!B38:F38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Q54"/>
  <sheetViews>
    <sheetView showGridLines="0" view="pageBreakPreview" topLeftCell="A37" zoomScaleNormal="100" zoomScaleSheetLayoutView="100" workbookViewId="0">
      <selection activeCell="D37" sqref="D37"/>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124</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109</v>
      </c>
      <c r="G8" s="95"/>
      <c r="H8" s="28" t="s">
        <v>125</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8" t="s">
        <v>126</v>
      </c>
      <c r="G10" s="137" t="s">
        <v>127</v>
      </c>
      <c r="H10" s="189"/>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73.900000000000006" customHeight="1">
      <c r="B21" s="148" t="s">
        <v>128</v>
      </c>
      <c r="C21" s="149"/>
      <c r="D21" s="149"/>
      <c r="E21" s="149"/>
      <c r="F21" s="149"/>
      <c r="G21" s="149"/>
      <c r="H21" s="150"/>
    </row>
    <row r="22" spans="2:9" ht="15.75" customHeight="1">
      <c r="B22" s="128" t="s">
        <v>26</v>
      </c>
      <c r="C22" s="129"/>
      <c r="D22" s="129"/>
      <c r="E22" s="129"/>
      <c r="F22" s="129"/>
      <c r="G22" s="129"/>
      <c r="H22" s="132"/>
    </row>
    <row r="23" spans="2:9" ht="18" customHeight="1">
      <c r="B23" s="109" t="s">
        <v>129</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12</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42.15" customHeight="1" thickBot="1">
      <c r="B34" s="188" t="s">
        <v>210</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2</v>
      </c>
      <c r="C37" s="19">
        <v>1</v>
      </c>
      <c r="D37" s="19">
        <v>2.3332999999999999</v>
      </c>
      <c r="E37" s="19" t="s">
        <v>75</v>
      </c>
      <c r="F37" s="8">
        <v>0.75</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130</v>
      </c>
      <c r="C40" s="94"/>
      <c r="D40" s="94"/>
      <c r="E40" s="95"/>
      <c r="F40" s="93" t="s">
        <v>131</v>
      </c>
      <c r="G40" s="94"/>
      <c r="H40" s="114"/>
    </row>
    <row r="41" spans="2:8" ht="15" customHeight="1">
      <c r="B41" s="128" t="s">
        <v>49</v>
      </c>
      <c r="C41" s="129"/>
      <c r="D41" s="129"/>
      <c r="E41" s="130"/>
      <c r="F41" s="131" t="s">
        <v>50</v>
      </c>
      <c r="G41" s="129"/>
      <c r="H41" s="132"/>
    </row>
    <row r="42" spans="2:8" ht="21" customHeight="1">
      <c r="B42" s="109" t="s">
        <v>132</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134</v>
      </c>
      <c r="C44" s="94"/>
      <c r="D44" s="94"/>
      <c r="E44" s="95"/>
      <c r="F44" s="93" t="s">
        <v>135</v>
      </c>
      <c r="G44" s="94"/>
      <c r="H44" s="114"/>
    </row>
    <row r="45" spans="2:8" ht="15" customHeight="1">
      <c r="B45" s="128" t="s">
        <v>53</v>
      </c>
      <c r="C45" s="129"/>
      <c r="D45" s="129"/>
      <c r="E45" s="130"/>
      <c r="F45" s="131" t="s">
        <v>54</v>
      </c>
      <c r="G45" s="129"/>
      <c r="H45" s="132"/>
    </row>
    <row r="46" spans="2:8" ht="21" customHeight="1">
      <c r="B46" s="109" t="s">
        <v>132</v>
      </c>
      <c r="C46" s="94"/>
      <c r="D46" s="94"/>
      <c r="E46" s="94"/>
      <c r="F46" s="93" t="s">
        <v>133</v>
      </c>
      <c r="G46" s="94"/>
      <c r="H46" s="114"/>
    </row>
    <row r="47" spans="2:8" ht="15" customHeight="1">
      <c r="B47" s="174" t="s">
        <v>55</v>
      </c>
      <c r="C47" s="175"/>
      <c r="D47" s="175"/>
      <c r="E47" s="175"/>
      <c r="F47" s="175"/>
      <c r="G47" s="175"/>
      <c r="H47" s="176"/>
    </row>
    <row r="48" spans="2:8" ht="21" customHeight="1">
      <c r="B48" s="109" t="s">
        <v>136</v>
      </c>
      <c r="C48" s="94"/>
      <c r="D48" s="94"/>
      <c r="E48" s="94"/>
      <c r="F48" s="94"/>
      <c r="G48" s="94"/>
      <c r="H48" s="114"/>
    </row>
    <row r="49" spans="2:8" ht="15" customHeight="1">
      <c r="B49" s="128" t="s">
        <v>56</v>
      </c>
      <c r="C49" s="129"/>
      <c r="D49" s="129"/>
      <c r="E49" s="130"/>
      <c r="F49" s="131" t="s">
        <v>57</v>
      </c>
      <c r="G49" s="129"/>
      <c r="H49" s="132"/>
    </row>
    <row r="50" spans="2:8" ht="21" customHeight="1">
      <c r="B50" s="109" t="s">
        <v>121</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123</v>
      </c>
      <c r="C52" s="178"/>
      <c r="D52" s="178"/>
      <c r="E52" s="179"/>
      <c r="F52" s="180">
        <v>9982020844</v>
      </c>
      <c r="G52" s="181"/>
      <c r="H52" s="182"/>
    </row>
    <row r="53" spans="2:8" ht="45" customHeight="1" thickBot="1">
      <c r="B53" s="183" t="s">
        <v>137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31" priority="13" operator="containsText" text="NO APLICA">
      <formula>NOT(ISERROR(SEARCH("NO APLICA",B37)))</formula>
    </cfRule>
  </conditionalFormatting>
  <conditionalFormatting sqref="B37 F37">
    <cfRule type="cellIs" dxfId="130" priority="14" operator="lessThan">
      <formula>0.5</formula>
    </cfRule>
    <cfRule type="cellIs" dxfId="129" priority="15" operator="greaterThan">
      <formula>0.7</formula>
    </cfRule>
    <cfRule type="cellIs" dxfId="128" priority="16" operator="between">
      <formula>0.5</formula>
      <formula>0.7</formula>
    </cfRule>
  </conditionalFormatting>
  <conditionalFormatting sqref="E37">
    <cfRule type="cellIs" dxfId="127" priority="9" operator="equal">
      <formula>"NO APLICA"</formula>
    </cfRule>
    <cfRule type="cellIs" dxfId="126" priority="10" operator="lessThanOrEqual">
      <formula>100%</formula>
    </cfRule>
    <cfRule type="cellIs" dxfId="125" priority="11" operator="between">
      <formula>100%</formula>
      <formula>110%</formula>
    </cfRule>
    <cfRule type="cellIs" dxfId="124" priority="12" operator="greaterThanOrEqual">
      <formula>110%</formula>
    </cfRule>
  </conditionalFormatting>
  <conditionalFormatting sqref="D37">
    <cfRule type="cellIs" dxfId="123" priority="5" operator="equal">
      <formula>"NO APLICA"</formula>
    </cfRule>
    <cfRule type="cellIs" dxfId="122" priority="6" operator="lessThanOrEqual">
      <formula>100%</formula>
    </cfRule>
    <cfRule type="cellIs" dxfId="121" priority="7" operator="between">
      <formula>100%</formula>
      <formula>110%</formula>
    </cfRule>
    <cfRule type="cellIs" dxfId="120" priority="8" operator="greaterThanOrEqual">
      <formula>110%</formula>
    </cfRule>
  </conditionalFormatting>
  <conditionalFormatting sqref="C37">
    <cfRule type="cellIs" dxfId="119" priority="1" operator="equal">
      <formula>"NO APLICA"</formula>
    </cfRule>
    <cfRule type="cellIs" dxfId="118" priority="2" operator="lessThanOrEqual">
      <formula>100%</formula>
    </cfRule>
    <cfRule type="cellIs" dxfId="117" priority="3" operator="between">
      <formula>100%</formula>
      <formula>110%</formula>
    </cfRule>
    <cfRule type="cellIs" dxfId="116" priority="4" operator="greaterThanOrEqual">
      <formula>110%</formula>
    </cfRule>
  </conditionalFormatting>
  <hyperlinks>
    <hyperlink ref="B52"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'A-4.5.1.1.1.1'!B37:F37</xm:f>
              <xm:sqref>G37</xm:sqref>
            </x14:sparkline>
            <x14:sparkline>
              <xm:f>'A-4.5.1.1.1.1'!B38:F38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B1:Q54"/>
  <sheetViews>
    <sheetView showGridLines="0" view="pageBreakPreview" topLeftCell="A36" zoomScaleNormal="100" zoomScaleSheetLayoutView="100" workbookViewId="0">
      <selection activeCell="B38" sqref="B38:H38"/>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138</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109</v>
      </c>
      <c r="G8" s="95"/>
      <c r="H8" s="28" t="s">
        <v>125</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139" t="s">
        <v>75</v>
      </c>
      <c r="G10" s="140"/>
      <c r="H10" s="14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73.900000000000006" customHeight="1">
      <c r="B21" s="148" t="s">
        <v>139</v>
      </c>
      <c r="C21" s="149"/>
      <c r="D21" s="149"/>
      <c r="E21" s="149"/>
      <c r="F21" s="149"/>
      <c r="G21" s="149"/>
      <c r="H21" s="150"/>
    </row>
    <row r="22" spans="2:9" ht="15.75" customHeight="1">
      <c r="B22" s="128" t="s">
        <v>26</v>
      </c>
      <c r="C22" s="129"/>
      <c r="D22" s="129"/>
      <c r="E22" s="129"/>
      <c r="F22" s="129"/>
      <c r="G22" s="129"/>
      <c r="H22" s="132"/>
    </row>
    <row r="23" spans="2:9" ht="18" customHeight="1">
      <c r="B23" s="109" t="s">
        <v>140</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13</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36.5" customHeight="1" thickBot="1">
      <c r="B34" s="188" t="s">
        <v>211</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3.6667000000000001</v>
      </c>
      <c r="C37" s="19">
        <v>27.666699999999999</v>
      </c>
      <c r="D37" s="19">
        <v>1.25</v>
      </c>
      <c r="E37" s="19" t="s">
        <v>75</v>
      </c>
      <c r="F37" s="8">
        <v>7.2308000000000003</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141</v>
      </c>
      <c r="C40" s="94"/>
      <c r="D40" s="94"/>
      <c r="E40" s="95"/>
      <c r="F40" s="93" t="s">
        <v>142</v>
      </c>
      <c r="G40" s="94"/>
      <c r="H40" s="114"/>
    </row>
    <row r="41" spans="2:8" ht="15" customHeight="1">
      <c r="B41" s="128" t="s">
        <v>49</v>
      </c>
      <c r="C41" s="129"/>
      <c r="D41" s="129"/>
      <c r="E41" s="130"/>
      <c r="F41" s="131" t="s">
        <v>50</v>
      </c>
      <c r="G41" s="129"/>
      <c r="H41" s="132"/>
    </row>
    <row r="42" spans="2:8" ht="21" customHeight="1">
      <c r="B42" s="109" t="s">
        <v>132</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143</v>
      </c>
      <c r="C44" s="94"/>
      <c r="D44" s="94"/>
      <c r="E44" s="95"/>
      <c r="F44" s="93" t="s">
        <v>144</v>
      </c>
      <c r="G44" s="94"/>
      <c r="H44" s="114"/>
    </row>
    <row r="45" spans="2:8" ht="15" customHeight="1">
      <c r="B45" s="128" t="s">
        <v>53</v>
      </c>
      <c r="C45" s="129"/>
      <c r="D45" s="129"/>
      <c r="E45" s="130"/>
      <c r="F45" s="131" t="s">
        <v>54</v>
      </c>
      <c r="G45" s="129"/>
      <c r="H45" s="132"/>
    </row>
    <row r="46" spans="2:8" ht="21" customHeight="1">
      <c r="B46" s="109" t="s">
        <v>132</v>
      </c>
      <c r="C46" s="94"/>
      <c r="D46" s="94"/>
      <c r="E46" s="94"/>
      <c r="F46" s="93" t="s">
        <v>133</v>
      </c>
      <c r="G46" s="94"/>
      <c r="H46" s="114"/>
    </row>
    <row r="47" spans="2:8" ht="15" customHeight="1">
      <c r="B47" s="174" t="s">
        <v>55</v>
      </c>
      <c r="C47" s="175"/>
      <c r="D47" s="175"/>
      <c r="E47" s="175"/>
      <c r="F47" s="175"/>
      <c r="G47" s="175"/>
      <c r="H47" s="176"/>
    </row>
    <row r="48" spans="2:8" ht="21" customHeight="1">
      <c r="B48" s="109" t="s">
        <v>145</v>
      </c>
      <c r="C48" s="94"/>
      <c r="D48" s="94"/>
      <c r="E48" s="94"/>
      <c r="F48" s="94"/>
      <c r="G48" s="94"/>
      <c r="H48" s="114"/>
    </row>
    <row r="49" spans="2:8" ht="15" customHeight="1">
      <c r="B49" s="128" t="s">
        <v>56</v>
      </c>
      <c r="C49" s="129"/>
      <c r="D49" s="129"/>
      <c r="E49" s="130"/>
      <c r="F49" s="131" t="s">
        <v>57</v>
      </c>
      <c r="G49" s="129"/>
      <c r="H49" s="132"/>
    </row>
    <row r="50" spans="2:8" ht="21" customHeight="1">
      <c r="B50" s="109" t="s">
        <v>121</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123</v>
      </c>
      <c r="C52" s="178"/>
      <c r="D52" s="178"/>
      <c r="E52" s="179"/>
      <c r="F52" s="180">
        <v>9982020844</v>
      </c>
      <c r="G52" s="181"/>
      <c r="H52" s="182"/>
    </row>
    <row r="53" spans="2:8" ht="45" customHeight="1" thickBot="1">
      <c r="B53" s="183" t="s">
        <v>145</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15" priority="13" operator="containsText" text="NO APLICA">
      <formula>NOT(ISERROR(SEARCH("NO APLICA",B37)))</formula>
    </cfRule>
  </conditionalFormatting>
  <conditionalFormatting sqref="B37 F37">
    <cfRule type="cellIs" dxfId="114" priority="14" operator="lessThan">
      <formula>0.5</formula>
    </cfRule>
    <cfRule type="cellIs" dxfId="113" priority="15" operator="greaterThan">
      <formula>0.7</formula>
    </cfRule>
    <cfRule type="cellIs" dxfId="112" priority="16" operator="between">
      <formula>0.5</formula>
      <formula>0.7</formula>
    </cfRule>
  </conditionalFormatting>
  <conditionalFormatting sqref="C37">
    <cfRule type="cellIs" dxfId="111" priority="9" operator="equal">
      <formula>"NO APLICA"</formula>
    </cfRule>
    <cfRule type="cellIs" dxfId="110" priority="10" operator="lessThanOrEqual">
      <formula>100%</formula>
    </cfRule>
    <cfRule type="cellIs" dxfId="109" priority="11" operator="between">
      <formula>100%</formula>
      <formula>110%</formula>
    </cfRule>
    <cfRule type="cellIs" dxfId="108" priority="12" operator="greaterThanOrEqual">
      <formula>110%</formula>
    </cfRule>
  </conditionalFormatting>
  <conditionalFormatting sqref="D37">
    <cfRule type="cellIs" dxfId="107" priority="5" operator="equal">
      <formula>"NO APLICA"</formula>
    </cfRule>
    <cfRule type="cellIs" dxfId="106" priority="6" operator="lessThanOrEqual">
      <formula>100%</formula>
    </cfRule>
    <cfRule type="cellIs" dxfId="105" priority="7" operator="between">
      <formula>100%</formula>
      <formula>110%</formula>
    </cfRule>
    <cfRule type="cellIs" dxfId="104" priority="8" operator="greaterThanOrEqual">
      <formula>110%</formula>
    </cfRule>
  </conditionalFormatting>
  <conditionalFormatting sqref="E37">
    <cfRule type="cellIs" dxfId="103" priority="1" operator="equal">
      <formula>"NO APLICA"</formula>
    </cfRule>
    <cfRule type="cellIs" dxfId="102" priority="2" operator="lessThanOrEqual">
      <formula>100%</formula>
    </cfRule>
    <cfRule type="cellIs" dxfId="101" priority="3" operator="between">
      <formula>100%</formula>
      <formula>110%</formula>
    </cfRule>
    <cfRule type="cellIs" dxfId="100" priority="4" operator="greaterThanOrEqual">
      <formula>110%</formula>
    </cfRule>
  </conditionalFormatting>
  <hyperlinks>
    <hyperlink ref="B52"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'A-4.5.1.1.1.2'!B37:F37</xm:f>
              <xm:sqref>G37</xm:sqref>
            </x14:sparkline>
            <x14:sparkline>
              <xm:f>'A-4.5.1.1.1.2'!B38:F38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B1:Q54"/>
  <sheetViews>
    <sheetView showGridLines="0" tabSelected="1" view="pageBreakPreview" topLeftCell="A17" zoomScaleNormal="100" zoomScaleSheetLayoutView="100" workbookViewId="0">
      <selection activeCell="D37" sqref="D37"/>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146</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109</v>
      </c>
      <c r="G8" s="95"/>
      <c r="H8" s="28" t="s">
        <v>125</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9" t="s">
        <v>147</v>
      </c>
      <c r="G10" s="190" t="s">
        <v>148</v>
      </c>
      <c r="H10" s="19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73.900000000000006" customHeight="1">
      <c r="B21" s="148" t="s">
        <v>149</v>
      </c>
      <c r="C21" s="149"/>
      <c r="D21" s="149"/>
      <c r="E21" s="149"/>
      <c r="F21" s="149"/>
      <c r="G21" s="149"/>
      <c r="H21" s="150"/>
    </row>
    <row r="22" spans="2:9" ht="15.75" customHeight="1">
      <c r="B22" s="128" t="s">
        <v>26</v>
      </c>
      <c r="C22" s="129"/>
      <c r="D22" s="129"/>
      <c r="E22" s="129"/>
      <c r="F22" s="129"/>
      <c r="G22" s="129"/>
      <c r="H22" s="132"/>
    </row>
    <row r="23" spans="2:9" ht="18" customHeight="1">
      <c r="B23" s="109" t="s">
        <v>150</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18</v>
      </c>
      <c r="G28" s="27">
        <v>0</v>
      </c>
      <c r="H28" s="7">
        <v>2023</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41" customHeight="1" thickBot="1">
      <c r="B34" s="188" t="s">
        <v>212</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3.25</v>
      </c>
      <c r="C37" s="19">
        <v>2.25</v>
      </c>
      <c r="D37" s="19">
        <v>1</v>
      </c>
      <c r="E37" s="19" t="s">
        <v>75</v>
      </c>
      <c r="F37" s="8">
        <v>1.2222</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151</v>
      </c>
      <c r="C40" s="94"/>
      <c r="D40" s="94"/>
      <c r="E40" s="95"/>
      <c r="F40" s="93" t="s">
        <v>152</v>
      </c>
      <c r="G40" s="94"/>
      <c r="H40" s="114"/>
    </row>
    <row r="41" spans="2:8" ht="15" customHeight="1">
      <c r="B41" s="128" t="s">
        <v>49</v>
      </c>
      <c r="C41" s="129"/>
      <c r="D41" s="129"/>
      <c r="E41" s="130"/>
      <c r="F41" s="131" t="s">
        <v>50</v>
      </c>
      <c r="G41" s="129"/>
      <c r="H41" s="132"/>
    </row>
    <row r="42" spans="2:8" ht="21" customHeight="1">
      <c r="B42" s="109" t="s">
        <v>132</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153</v>
      </c>
      <c r="C44" s="94"/>
      <c r="D44" s="94"/>
      <c r="E44" s="95"/>
      <c r="F44" s="93" t="s">
        <v>154</v>
      </c>
      <c r="G44" s="94"/>
      <c r="H44" s="114"/>
    </row>
    <row r="45" spans="2:8" ht="15" customHeight="1">
      <c r="B45" s="128" t="s">
        <v>53</v>
      </c>
      <c r="C45" s="129"/>
      <c r="D45" s="129"/>
      <c r="E45" s="130"/>
      <c r="F45" s="131" t="s">
        <v>54</v>
      </c>
      <c r="G45" s="129"/>
      <c r="H45" s="132"/>
    </row>
    <row r="46" spans="2:8" ht="21" customHeight="1">
      <c r="B46" s="109" t="s">
        <v>132</v>
      </c>
      <c r="C46" s="94"/>
      <c r="D46" s="94"/>
      <c r="E46" s="94"/>
      <c r="F46" s="93" t="s">
        <v>133</v>
      </c>
      <c r="G46" s="94"/>
      <c r="H46" s="114"/>
    </row>
    <row r="47" spans="2:8" ht="15" customHeight="1">
      <c r="B47" s="174" t="s">
        <v>55</v>
      </c>
      <c r="C47" s="175"/>
      <c r="D47" s="175"/>
      <c r="E47" s="175"/>
      <c r="F47" s="175"/>
      <c r="G47" s="175"/>
      <c r="H47" s="176"/>
    </row>
    <row r="48" spans="2:8" ht="21" customHeight="1">
      <c r="B48" s="109" t="s">
        <v>145</v>
      </c>
      <c r="C48" s="94"/>
      <c r="D48" s="94"/>
      <c r="E48" s="94"/>
      <c r="F48" s="94"/>
      <c r="G48" s="94"/>
      <c r="H48" s="114"/>
    </row>
    <row r="49" spans="2:8" ht="15" customHeight="1">
      <c r="B49" s="128" t="s">
        <v>56</v>
      </c>
      <c r="C49" s="129"/>
      <c r="D49" s="129"/>
      <c r="E49" s="130"/>
      <c r="F49" s="131" t="s">
        <v>57</v>
      </c>
      <c r="G49" s="129"/>
      <c r="H49" s="132"/>
    </row>
    <row r="50" spans="2:8" ht="21" customHeight="1">
      <c r="B50" s="109" t="s">
        <v>121</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123</v>
      </c>
      <c r="C52" s="178"/>
      <c r="D52" s="178"/>
      <c r="E52" s="179"/>
      <c r="F52" s="180">
        <v>9982020844</v>
      </c>
      <c r="G52" s="181"/>
      <c r="H52" s="182"/>
    </row>
    <row r="53" spans="2:8" ht="45" customHeight="1" thickBot="1">
      <c r="B53" s="183" t="s">
        <v>145</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99" priority="13" operator="containsText" text="NO APLICA">
      <formula>NOT(ISERROR(SEARCH("NO APLICA",B37)))</formula>
    </cfRule>
  </conditionalFormatting>
  <conditionalFormatting sqref="B37 F37">
    <cfRule type="cellIs" dxfId="98" priority="14" operator="lessThan">
      <formula>0.5</formula>
    </cfRule>
    <cfRule type="cellIs" dxfId="97" priority="15" operator="greaterThan">
      <formula>0.7</formula>
    </cfRule>
    <cfRule type="cellIs" dxfId="96" priority="16" operator="between">
      <formula>0.5</formula>
      <formula>0.7</formula>
    </cfRule>
  </conditionalFormatting>
  <conditionalFormatting sqref="C37">
    <cfRule type="cellIs" dxfId="95" priority="9" operator="equal">
      <formula>"NO APLICA"</formula>
    </cfRule>
    <cfRule type="cellIs" dxfId="94" priority="10" operator="lessThanOrEqual">
      <formula>100%</formula>
    </cfRule>
    <cfRule type="cellIs" dxfId="93" priority="11" operator="between">
      <formula>100%</formula>
      <formula>110%</formula>
    </cfRule>
    <cfRule type="cellIs" dxfId="92" priority="12" operator="greaterThanOrEqual">
      <formula>110%</formula>
    </cfRule>
  </conditionalFormatting>
  <conditionalFormatting sqref="D37">
    <cfRule type="cellIs" dxfId="91" priority="5" operator="equal">
      <formula>"NO APLICA"</formula>
    </cfRule>
    <cfRule type="cellIs" dxfId="90" priority="6" operator="lessThanOrEqual">
      <formula>100%</formula>
    </cfRule>
    <cfRule type="cellIs" dxfId="89" priority="7" operator="between">
      <formula>100%</formula>
      <formula>110%</formula>
    </cfRule>
    <cfRule type="cellIs" dxfId="88" priority="8" operator="greaterThanOrEqual">
      <formula>110%</formula>
    </cfRule>
  </conditionalFormatting>
  <conditionalFormatting sqref="E37">
    <cfRule type="cellIs" dxfId="87" priority="1" operator="equal">
      <formula>"NO APLICA"</formula>
    </cfRule>
    <cfRule type="cellIs" dxfId="86" priority="2" operator="lessThanOrEqual">
      <formula>100%</formula>
    </cfRule>
    <cfRule type="cellIs" dxfId="85" priority="3" operator="between">
      <formula>100%</formula>
      <formula>110%</formula>
    </cfRule>
    <cfRule type="cellIs" dxfId="84" priority="4" operator="greaterThanOrEqual">
      <formula>110%</formula>
    </cfRule>
  </conditionalFormatting>
  <hyperlinks>
    <hyperlink ref="B52" r:id="rId1" xr:uid="{00000000-0004-0000-05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'A-4.5.1.1.1.3'!B37:F37</xm:f>
              <xm:sqref>G37</xm:sqref>
            </x14:sparkline>
            <x14:sparkline>
              <xm:f>'A-4.5.1.1.1.3'!B38:F38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B1:Q54"/>
  <sheetViews>
    <sheetView showGridLines="0" view="pageBreakPreview" topLeftCell="A38" zoomScaleNormal="100" zoomScaleSheetLayoutView="100" workbookViewId="0">
      <selection activeCell="B53" sqref="B53:H53"/>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155</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156</v>
      </c>
      <c r="G8" s="95"/>
      <c r="H8" s="28" t="s">
        <v>110</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139" t="s">
        <v>75</v>
      </c>
      <c r="G10" s="140"/>
      <c r="H10" s="14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90.75" customHeight="1">
      <c r="B21" s="148" t="s">
        <v>157</v>
      </c>
      <c r="C21" s="149"/>
      <c r="D21" s="149"/>
      <c r="E21" s="149"/>
      <c r="F21" s="149"/>
      <c r="G21" s="149"/>
      <c r="H21" s="150"/>
    </row>
    <row r="22" spans="2:9" ht="15.75" customHeight="1">
      <c r="B22" s="128" t="s">
        <v>26</v>
      </c>
      <c r="C22" s="129"/>
      <c r="D22" s="129"/>
      <c r="E22" s="129"/>
      <c r="F22" s="129"/>
      <c r="G22" s="129"/>
      <c r="H22" s="132"/>
    </row>
    <row r="23" spans="2:9" ht="18" customHeight="1">
      <c r="B23" s="109" t="s">
        <v>158</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40</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29.75" customHeight="1" thickBot="1">
      <c r="B34" s="188" t="s">
        <v>214</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1.4544999999999999</v>
      </c>
      <c r="C37" s="19">
        <v>3.2856999999999998</v>
      </c>
      <c r="D37" s="19">
        <v>1.3332999999999999</v>
      </c>
      <c r="E37" s="19" t="s">
        <v>75</v>
      </c>
      <c r="F37" s="8">
        <v>0.97499999999999998</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159</v>
      </c>
      <c r="C40" s="94"/>
      <c r="D40" s="94"/>
      <c r="E40" s="95"/>
      <c r="F40" s="93" t="s">
        <v>160</v>
      </c>
      <c r="G40" s="94"/>
      <c r="H40" s="114"/>
    </row>
    <row r="41" spans="2:8" ht="15" customHeight="1">
      <c r="B41" s="128" t="s">
        <v>49</v>
      </c>
      <c r="C41" s="129"/>
      <c r="D41" s="129"/>
      <c r="E41" s="130"/>
      <c r="F41" s="131" t="s">
        <v>50</v>
      </c>
      <c r="G41" s="129"/>
      <c r="H41" s="132"/>
    </row>
    <row r="42" spans="2:8" ht="21" customHeight="1">
      <c r="B42" s="109" t="s">
        <v>207</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161</v>
      </c>
      <c r="C44" s="94"/>
      <c r="D44" s="94"/>
      <c r="E44" s="95"/>
      <c r="F44" s="93" t="s">
        <v>162</v>
      </c>
      <c r="G44" s="94"/>
      <c r="H44" s="114"/>
    </row>
    <row r="45" spans="2:8" ht="15" customHeight="1">
      <c r="B45" s="128" t="s">
        <v>53</v>
      </c>
      <c r="C45" s="129"/>
      <c r="D45" s="129"/>
      <c r="E45" s="130"/>
      <c r="F45" s="131" t="s">
        <v>54</v>
      </c>
      <c r="G45" s="129"/>
      <c r="H45" s="132"/>
    </row>
    <row r="46" spans="2:8" ht="21" customHeight="1">
      <c r="B46" s="109" t="s">
        <v>208</v>
      </c>
      <c r="C46" s="94"/>
      <c r="D46" s="94"/>
      <c r="E46" s="94"/>
      <c r="F46" s="93" t="s">
        <v>163</v>
      </c>
      <c r="G46" s="94"/>
      <c r="H46" s="114"/>
    </row>
    <row r="47" spans="2:8" ht="15" customHeight="1">
      <c r="B47" s="174" t="s">
        <v>55</v>
      </c>
      <c r="C47" s="175"/>
      <c r="D47" s="175"/>
      <c r="E47" s="175"/>
      <c r="F47" s="175"/>
      <c r="G47" s="175"/>
      <c r="H47" s="176"/>
    </row>
    <row r="48" spans="2:8" ht="21" customHeight="1">
      <c r="B48" s="109" t="s">
        <v>257</v>
      </c>
      <c r="C48" s="94"/>
      <c r="D48" s="94"/>
      <c r="E48" s="94"/>
      <c r="F48" s="94"/>
      <c r="G48" s="94"/>
      <c r="H48" s="114"/>
    </row>
    <row r="49" spans="2:8" ht="15" customHeight="1">
      <c r="B49" s="128" t="s">
        <v>56</v>
      </c>
      <c r="C49" s="129"/>
      <c r="D49" s="129"/>
      <c r="E49" s="130"/>
      <c r="F49" s="131" t="s">
        <v>57</v>
      </c>
      <c r="G49" s="129"/>
      <c r="H49" s="132"/>
    </row>
    <row r="50" spans="2:8" ht="21" customHeight="1">
      <c r="B50" s="109" t="s">
        <v>164</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165</v>
      </c>
      <c r="C52" s="178"/>
      <c r="D52" s="178"/>
      <c r="E52" s="179"/>
      <c r="F52" s="180">
        <v>9982282113</v>
      </c>
      <c r="G52" s="181"/>
      <c r="H52" s="182"/>
    </row>
    <row r="53" spans="2:8" ht="45" customHeight="1" thickBot="1">
      <c r="B53" s="183" t="s">
        <v>257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83" priority="13" operator="containsText" text="NO APLICA">
      <formula>NOT(ISERROR(SEARCH("NO APLICA",B37)))</formula>
    </cfRule>
  </conditionalFormatting>
  <conditionalFormatting sqref="B37 F37">
    <cfRule type="cellIs" dxfId="82" priority="14" operator="lessThan">
      <formula>0.5</formula>
    </cfRule>
    <cfRule type="cellIs" dxfId="81" priority="15" operator="greaterThan">
      <formula>0.7</formula>
    </cfRule>
    <cfRule type="cellIs" dxfId="80" priority="16" operator="between">
      <formula>0.5</formula>
      <formula>0.7</formula>
    </cfRule>
  </conditionalFormatting>
  <conditionalFormatting sqref="C37">
    <cfRule type="cellIs" dxfId="79" priority="9" operator="equal">
      <formula>"NO APLICA"</formula>
    </cfRule>
    <cfRule type="cellIs" dxfId="78" priority="10" operator="lessThanOrEqual">
      <formula>100%</formula>
    </cfRule>
    <cfRule type="cellIs" dxfId="77" priority="11" operator="between">
      <formula>100%</formula>
      <formula>110%</formula>
    </cfRule>
    <cfRule type="cellIs" dxfId="76" priority="12" operator="greaterThanOrEqual">
      <formula>110%</formula>
    </cfRule>
  </conditionalFormatting>
  <conditionalFormatting sqref="D37">
    <cfRule type="cellIs" dxfId="75" priority="5" operator="equal">
      <formula>"NO APLICA"</formula>
    </cfRule>
    <cfRule type="cellIs" dxfId="74" priority="6" operator="lessThanOrEqual">
      <formula>100%</formula>
    </cfRule>
    <cfRule type="cellIs" dxfId="73" priority="7" operator="between">
      <formula>100%</formula>
      <formula>110%</formula>
    </cfRule>
    <cfRule type="cellIs" dxfId="72" priority="8" operator="greaterThanOrEqual">
      <formula>110%</formula>
    </cfRule>
  </conditionalFormatting>
  <conditionalFormatting sqref="E37">
    <cfRule type="cellIs" dxfId="71" priority="1" operator="equal">
      <formula>"NO APLICA"</formula>
    </cfRule>
    <cfRule type="cellIs" dxfId="70" priority="2" operator="lessThanOrEqual">
      <formula>100%</formula>
    </cfRule>
    <cfRule type="cellIs" dxfId="69" priority="3" operator="between">
      <formula>100%</formula>
      <formula>110%</formula>
    </cfRule>
    <cfRule type="cellIs" dxfId="68" priority="4" operator="greaterThanOrEqual">
      <formula>110%</formula>
    </cfRule>
  </conditionalFormatting>
  <hyperlinks>
    <hyperlink ref="B52"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'C-4.5.1.1.2'!B37:F37</xm:f>
              <xm:sqref>G37</xm:sqref>
            </x14:sparkline>
            <x14:sparkline>
              <xm:f>'C-4.5.1.1.2'!B38:F38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B1:Q54"/>
  <sheetViews>
    <sheetView showGridLines="0" view="pageBreakPreview" topLeftCell="A38" zoomScaleNormal="100" zoomScaleSheetLayoutView="100" workbookViewId="0">
      <selection activeCell="B54" sqref="B54:H54"/>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166</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156</v>
      </c>
      <c r="G8" s="95"/>
      <c r="H8" s="28" t="s">
        <v>167</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9" t="s">
        <v>168</v>
      </c>
      <c r="G10" s="190" t="s">
        <v>169</v>
      </c>
      <c r="H10" s="19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90.75" customHeight="1">
      <c r="B21" s="148" t="s">
        <v>170</v>
      </c>
      <c r="C21" s="149"/>
      <c r="D21" s="149"/>
      <c r="E21" s="149"/>
      <c r="F21" s="149"/>
      <c r="G21" s="149"/>
      <c r="H21" s="150"/>
    </row>
    <row r="22" spans="2:9" ht="15.75" customHeight="1">
      <c r="B22" s="128" t="s">
        <v>26</v>
      </c>
      <c r="C22" s="129"/>
      <c r="D22" s="129"/>
      <c r="E22" s="129"/>
      <c r="F22" s="129"/>
      <c r="G22" s="129"/>
      <c r="H22" s="132"/>
    </row>
    <row r="23" spans="2:9" ht="18" customHeight="1">
      <c r="B23" s="109" t="s">
        <v>171</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23</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11.75" customHeight="1" thickBot="1">
      <c r="B34" s="188" t="s">
        <v>213</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1.6667000000000001</v>
      </c>
      <c r="C37" s="19">
        <v>3.3332999999999999</v>
      </c>
      <c r="D37" s="19">
        <v>1.1429</v>
      </c>
      <c r="E37" s="19" t="s">
        <v>75</v>
      </c>
      <c r="F37" s="8">
        <v>0.86960000000000004</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143</v>
      </c>
      <c r="C40" s="94"/>
      <c r="D40" s="94"/>
      <c r="E40" s="95"/>
      <c r="F40" s="93" t="s">
        <v>172</v>
      </c>
      <c r="G40" s="94"/>
      <c r="H40" s="114"/>
    </row>
    <row r="41" spans="2:8" ht="15" customHeight="1">
      <c r="B41" s="128" t="s">
        <v>49</v>
      </c>
      <c r="C41" s="129"/>
      <c r="D41" s="129"/>
      <c r="E41" s="130"/>
      <c r="F41" s="131" t="s">
        <v>50</v>
      </c>
      <c r="G41" s="129"/>
      <c r="H41" s="132"/>
    </row>
    <row r="42" spans="2:8" ht="21" customHeight="1">
      <c r="B42" s="109" t="s">
        <v>207</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118</v>
      </c>
      <c r="C44" s="94"/>
      <c r="D44" s="94"/>
      <c r="E44" s="95"/>
      <c r="F44" s="93" t="s">
        <v>173</v>
      </c>
      <c r="G44" s="94"/>
      <c r="H44" s="114"/>
    </row>
    <row r="45" spans="2:8" ht="15" customHeight="1">
      <c r="B45" s="128" t="s">
        <v>53</v>
      </c>
      <c r="C45" s="129"/>
      <c r="D45" s="129"/>
      <c r="E45" s="130"/>
      <c r="F45" s="131" t="s">
        <v>54</v>
      </c>
      <c r="G45" s="129"/>
      <c r="H45" s="132"/>
    </row>
    <row r="46" spans="2:8" ht="21" customHeight="1">
      <c r="B46" s="109" t="s">
        <v>208</v>
      </c>
      <c r="C46" s="94"/>
      <c r="D46" s="94"/>
      <c r="E46" s="94"/>
      <c r="F46" s="93" t="s">
        <v>163</v>
      </c>
      <c r="G46" s="94"/>
      <c r="H46" s="114"/>
    </row>
    <row r="47" spans="2:8" ht="15" customHeight="1">
      <c r="B47" s="174" t="s">
        <v>55</v>
      </c>
      <c r="C47" s="175"/>
      <c r="D47" s="175"/>
      <c r="E47" s="175"/>
      <c r="F47" s="175"/>
      <c r="G47" s="175"/>
      <c r="H47" s="176"/>
    </row>
    <row r="48" spans="2:8" ht="21" customHeight="1">
      <c r="B48" s="109" t="s">
        <v>257</v>
      </c>
      <c r="C48" s="94"/>
      <c r="D48" s="94"/>
      <c r="E48" s="94"/>
      <c r="F48" s="94"/>
      <c r="G48" s="94"/>
      <c r="H48" s="114"/>
    </row>
    <row r="49" spans="2:8" ht="15" customHeight="1">
      <c r="B49" s="128" t="s">
        <v>56</v>
      </c>
      <c r="C49" s="129"/>
      <c r="D49" s="129"/>
      <c r="E49" s="130"/>
      <c r="F49" s="131" t="s">
        <v>57</v>
      </c>
      <c r="G49" s="129"/>
      <c r="H49" s="132"/>
    </row>
    <row r="50" spans="2:8" ht="21" customHeight="1">
      <c r="B50" s="109" t="s">
        <v>164</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165</v>
      </c>
      <c r="C52" s="178"/>
      <c r="D52" s="178"/>
      <c r="E52" s="179"/>
      <c r="F52" s="180">
        <v>9982282113</v>
      </c>
      <c r="G52" s="181"/>
      <c r="H52" s="182"/>
    </row>
    <row r="53" spans="2:8" ht="45" customHeight="1" thickBot="1">
      <c r="B53" s="183" t="s">
        <v>257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67" priority="13" operator="containsText" text="NO APLICA">
      <formula>NOT(ISERROR(SEARCH("NO APLICA",B37)))</formula>
    </cfRule>
  </conditionalFormatting>
  <conditionalFormatting sqref="B37 F37">
    <cfRule type="cellIs" dxfId="66" priority="14" operator="lessThan">
      <formula>0.5</formula>
    </cfRule>
    <cfRule type="cellIs" dxfId="65" priority="15" operator="greaterThan">
      <formula>0.7</formula>
    </cfRule>
    <cfRule type="cellIs" dxfId="64" priority="16" operator="between">
      <formula>0.5</formula>
      <formula>0.7</formula>
    </cfRule>
  </conditionalFormatting>
  <conditionalFormatting sqref="C37">
    <cfRule type="cellIs" dxfId="63" priority="9" operator="equal">
      <formula>"NO APLICA"</formula>
    </cfRule>
    <cfRule type="cellIs" dxfId="62" priority="10" operator="lessThanOrEqual">
      <formula>100%</formula>
    </cfRule>
    <cfRule type="cellIs" dxfId="61" priority="11" operator="between">
      <formula>100%</formula>
      <formula>110%</formula>
    </cfRule>
    <cfRule type="cellIs" dxfId="60" priority="12" operator="greaterThanOrEqual">
      <formula>110%</formula>
    </cfRule>
  </conditionalFormatting>
  <conditionalFormatting sqref="D37">
    <cfRule type="cellIs" dxfId="59" priority="5" operator="equal">
      <formula>"NO APLICA"</formula>
    </cfRule>
    <cfRule type="cellIs" dxfId="58" priority="6" operator="lessThanOrEqual">
      <formula>100%</formula>
    </cfRule>
    <cfRule type="cellIs" dxfId="57" priority="7" operator="between">
      <formula>100%</formula>
      <formula>110%</formula>
    </cfRule>
    <cfRule type="cellIs" dxfId="56" priority="8" operator="greaterThanOrEqual">
      <formula>110%</formula>
    </cfRule>
  </conditionalFormatting>
  <conditionalFormatting sqref="E37">
    <cfRule type="cellIs" dxfId="55" priority="1" operator="equal">
      <formula>"NO APLICA"</formula>
    </cfRule>
    <cfRule type="cellIs" dxfId="54" priority="2" operator="lessThanOrEqual">
      <formula>100%</formula>
    </cfRule>
    <cfRule type="cellIs" dxfId="53" priority="3" operator="between">
      <formula>100%</formula>
      <formula>110%</formula>
    </cfRule>
    <cfRule type="cellIs" dxfId="52" priority="4" operator="greaterThanOrEqual">
      <formula>110%</formula>
    </cfRule>
  </conditionalFormatting>
  <hyperlinks>
    <hyperlink ref="B52" r:id="rId1" xr:uid="{00000000-0004-0000-07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'A-4.5.1.1.2.1'!B37:F37</xm:f>
              <xm:sqref>G37</xm:sqref>
            </x14:sparkline>
            <x14:sparkline>
              <xm:f>'A-4.5.1.1.2.1'!B38:F38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B1:Q54"/>
  <sheetViews>
    <sheetView showGridLines="0" view="pageBreakPreview" topLeftCell="A31" zoomScaleNormal="100" zoomScaleSheetLayoutView="100" workbookViewId="0">
      <selection activeCell="B48" sqref="B48:H48"/>
    </sheetView>
  </sheetViews>
  <sheetFormatPr baseColWidth="10" defaultColWidth="11.42578125" defaultRowHeight="15"/>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c r="B1" s="31"/>
      <c r="C1" s="32"/>
      <c r="D1" s="32"/>
      <c r="E1" s="32"/>
      <c r="F1" s="32"/>
      <c r="G1" s="32"/>
      <c r="H1" s="33"/>
    </row>
    <row r="2" spans="2:17" ht="37.5" customHeight="1">
      <c r="B2" s="35"/>
      <c r="C2" s="36"/>
      <c r="D2" s="36"/>
      <c r="E2" s="36"/>
      <c r="F2" s="36"/>
      <c r="G2" s="36"/>
      <c r="H2" s="37"/>
    </row>
    <row r="3" spans="2:17" ht="15.75" thickBot="1">
      <c r="B3" s="38"/>
      <c r="C3" s="39"/>
      <c r="D3" s="39"/>
      <c r="E3" s="39"/>
      <c r="F3" s="39"/>
      <c r="G3" s="39"/>
      <c r="H3" s="40"/>
    </row>
    <row r="4" spans="2:17" ht="27" customHeight="1">
      <c r="B4" s="85" t="s">
        <v>206</v>
      </c>
      <c r="C4" s="86"/>
      <c r="D4" s="86"/>
      <c r="E4" s="86"/>
      <c r="F4" s="86"/>
      <c r="G4" s="86"/>
      <c r="H4" s="87"/>
      <c r="J4" s="41"/>
      <c r="K4" s="41"/>
      <c r="L4" s="41"/>
      <c r="M4" s="41"/>
      <c r="N4" s="41"/>
      <c r="O4" s="41"/>
      <c r="P4" s="41"/>
      <c r="Q4" s="41"/>
    </row>
    <row r="5" spans="2:17" ht="18.95" customHeight="1">
      <c r="B5" s="128" t="s">
        <v>0</v>
      </c>
      <c r="C5" s="129"/>
      <c r="D5" s="129"/>
      <c r="E5" s="129"/>
      <c r="F5" s="129"/>
      <c r="G5" s="129"/>
      <c r="H5" s="132"/>
      <c r="J5" s="41"/>
      <c r="K5" s="41"/>
      <c r="L5" s="41"/>
      <c r="M5" s="41"/>
      <c r="N5" s="41"/>
      <c r="O5" s="41"/>
      <c r="P5" s="41"/>
      <c r="Q5" s="41"/>
    </row>
    <row r="6" spans="2:17" ht="18.95" customHeight="1">
      <c r="B6" s="133" t="s">
        <v>174</v>
      </c>
      <c r="C6" s="134"/>
      <c r="D6" s="134"/>
      <c r="E6" s="134"/>
      <c r="F6" s="134"/>
      <c r="G6" s="134"/>
      <c r="H6" s="135"/>
      <c r="J6" s="42"/>
      <c r="K6" s="42"/>
      <c r="L6" s="42"/>
      <c r="M6" s="42"/>
      <c r="N6" s="42"/>
      <c r="O6" s="42"/>
      <c r="P6" s="42"/>
      <c r="Q6" s="42"/>
    </row>
    <row r="7" spans="2:17" ht="21.6" customHeight="1">
      <c r="B7" s="74" t="s">
        <v>77</v>
      </c>
      <c r="C7" s="75"/>
      <c r="D7" s="75"/>
      <c r="E7" s="75"/>
      <c r="F7" s="131" t="s">
        <v>78</v>
      </c>
      <c r="G7" s="130"/>
      <c r="H7" s="26" t="s">
        <v>1</v>
      </c>
      <c r="J7" s="43"/>
      <c r="K7" s="43"/>
      <c r="L7" s="43"/>
      <c r="M7" s="43"/>
      <c r="N7" s="43"/>
      <c r="O7" s="43"/>
      <c r="P7" s="43"/>
      <c r="Q7" s="43"/>
    </row>
    <row r="8" spans="2:17" ht="37.5" customHeight="1">
      <c r="B8" s="91" t="s">
        <v>218</v>
      </c>
      <c r="C8" s="84"/>
      <c r="D8" s="84"/>
      <c r="E8" s="84"/>
      <c r="F8" s="93" t="s">
        <v>156</v>
      </c>
      <c r="G8" s="95"/>
      <c r="H8" s="28" t="s">
        <v>167</v>
      </c>
      <c r="J8" s="42"/>
      <c r="K8" s="42"/>
      <c r="L8" s="42"/>
      <c r="M8" s="42"/>
      <c r="N8" s="42"/>
      <c r="O8" s="42"/>
      <c r="P8" s="42"/>
      <c r="Q8" s="42"/>
    </row>
    <row r="9" spans="2:17" ht="24" customHeight="1">
      <c r="B9" s="128" t="s">
        <v>2</v>
      </c>
      <c r="C9" s="129"/>
      <c r="D9" s="129"/>
      <c r="E9" s="130"/>
      <c r="F9" s="131" t="s">
        <v>3</v>
      </c>
      <c r="G9" s="129"/>
      <c r="H9" s="132"/>
      <c r="J9" s="43"/>
      <c r="K9" s="43"/>
      <c r="L9" s="43"/>
      <c r="M9" s="43"/>
      <c r="N9" s="43"/>
      <c r="O9" s="43"/>
      <c r="P9" s="43"/>
      <c r="Q9" s="43"/>
    </row>
    <row r="10" spans="2:17" ht="79.900000000000006" customHeight="1">
      <c r="B10" s="44" t="s">
        <v>81</v>
      </c>
      <c r="C10" s="137" t="s">
        <v>64</v>
      </c>
      <c r="D10" s="137"/>
      <c r="E10" s="138"/>
      <c r="F10" s="59" t="s">
        <v>175</v>
      </c>
      <c r="G10" s="190" t="s">
        <v>176</v>
      </c>
      <c r="H10" s="191"/>
      <c r="J10" s="43"/>
      <c r="K10" s="43"/>
      <c r="L10" s="43"/>
      <c r="M10" s="43"/>
      <c r="N10" s="43"/>
      <c r="O10" s="43"/>
      <c r="P10" s="43"/>
      <c r="Q10" s="43"/>
    </row>
    <row r="11" spans="2:17" ht="17.100000000000001" customHeight="1">
      <c r="B11" s="128" t="s">
        <v>4</v>
      </c>
      <c r="C11" s="129"/>
      <c r="D11" s="129"/>
      <c r="E11" s="129"/>
      <c r="F11" s="129"/>
      <c r="G11" s="129"/>
      <c r="H11" s="132"/>
    </row>
    <row r="12" spans="2:17" ht="25.5" customHeight="1">
      <c r="B12" s="21" t="s">
        <v>5</v>
      </c>
      <c r="C12" s="131" t="s">
        <v>6</v>
      </c>
      <c r="D12" s="130"/>
      <c r="E12" s="25" t="s">
        <v>7</v>
      </c>
      <c r="F12" s="25" t="s">
        <v>8</v>
      </c>
      <c r="G12" s="25" t="s">
        <v>9</v>
      </c>
      <c r="H12" s="26" t="s">
        <v>10</v>
      </c>
    </row>
    <row r="13" spans="2:17" ht="18.95" customHeight="1">
      <c r="B13" s="20" t="s">
        <v>61</v>
      </c>
      <c r="C13" s="93" t="s">
        <v>61</v>
      </c>
      <c r="D13" s="95"/>
      <c r="E13" s="27" t="s">
        <v>61</v>
      </c>
      <c r="F13" s="27" t="s">
        <v>61</v>
      </c>
      <c r="G13" s="27" t="s">
        <v>61</v>
      </c>
      <c r="H13" s="28" t="s">
        <v>11</v>
      </c>
    </row>
    <row r="14" spans="2:17" ht="16.5" customHeight="1">
      <c r="B14" s="142" t="s">
        <v>12</v>
      </c>
      <c r="C14" s="143"/>
      <c r="D14" s="143"/>
      <c r="E14" s="143"/>
      <c r="F14" s="144"/>
      <c r="G14" s="131" t="s">
        <v>13</v>
      </c>
      <c r="H14" s="132"/>
    </row>
    <row r="15" spans="2:17" ht="16.5" customHeight="1">
      <c r="B15" s="5" t="s">
        <v>14</v>
      </c>
      <c r="C15" s="145" t="s">
        <v>15</v>
      </c>
      <c r="D15" s="146"/>
      <c r="E15" s="6" t="s">
        <v>16</v>
      </c>
      <c r="F15" s="25" t="s">
        <v>7</v>
      </c>
      <c r="G15" s="22" t="s">
        <v>17</v>
      </c>
      <c r="H15" s="26" t="s">
        <v>18</v>
      </c>
    </row>
    <row r="16" spans="2:17" ht="21" customHeight="1">
      <c r="B16" s="30" t="s">
        <v>19</v>
      </c>
      <c r="C16" s="93" t="s">
        <v>62</v>
      </c>
      <c r="D16" s="95"/>
      <c r="E16" s="27" t="s">
        <v>11</v>
      </c>
      <c r="F16" s="27" t="s">
        <v>11</v>
      </c>
      <c r="G16" s="24" t="s">
        <v>11</v>
      </c>
      <c r="H16" s="28" t="s">
        <v>62</v>
      </c>
    </row>
    <row r="17" spans="2:9" ht="30.95" customHeight="1">
      <c r="B17" s="128" t="s">
        <v>66</v>
      </c>
      <c r="C17" s="129"/>
      <c r="D17" s="129"/>
      <c r="E17" s="130"/>
      <c r="F17" s="131" t="s">
        <v>20</v>
      </c>
      <c r="G17" s="129"/>
      <c r="H17" s="132"/>
    </row>
    <row r="18" spans="2:9" ht="47.1" customHeight="1">
      <c r="B18" s="21" t="s">
        <v>21</v>
      </c>
      <c r="C18" s="25" t="s">
        <v>22</v>
      </c>
      <c r="D18" s="17" t="s">
        <v>67</v>
      </c>
      <c r="E18" s="25" t="s">
        <v>68</v>
      </c>
      <c r="F18" s="75" t="s">
        <v>23</v>
      </c>
      <c r="G18" s="75"/>
      <c r="H18" s="26" t="s">
        <v>24</v>
      </c>
    </row>
    <row r="19" spans="2:9" ht="18" customHeight="1">
      <c r="B19" s="45" t="s">
        <v>111</v>
      </c>
      <c r="C19" s="46" t="s">
        <v>19</v>
      </c>
      <c r="D19" s="46" t="s">
        <v>19</v>
      </c>
      <c r="E19" s="46" t="s">
        <v>111</v>
      </c>
      <c r="F19" s="147" t="s">
        <v>111</v>
      </c>
      <c r="G19" s="147"/>
      <c r="H19" s="47" t="s">
        <v>19</v>
      </c>
    </row>
    <row r="20" spans="2:9" ht="15.75" customHeight="1">
      <c r="B20" s="128" t="s">
        <v>25</v>
      </c>
      <c r="C20" s="129"/>
      <c r="D20" s="129"/>
      <c r="E20" s="129"/>
      <c r="F20" s="129"/>
      <c r="G20" s="129"/>
      <c r="H20" s="132"/>
    </row>
    <row r="21" spans="2:9" ht="90.75" customHeight="1">
      <c r="B21" s="148" t="s">
        <v>177</v>
      </c>
      <c r="C21" s="149"/>
      <c r="D21" s="149"/>
      <c r="E21" s="149"/>
      <c r="F21" s="149"/>
      <c r="G21" s="149"/>
      <c r="H21" s="150"/>
    </row>
    <row r="22" spans="2:9" ht="15.75" customHeight="1">
      <c r="B22" s="128" t="s">
        <v>26</v>
      </c>
      <c r="C22" s="129"/>
      <c r="D22" s="129"/>
      <c r="E22" s="129"/>
      <c r="F22" s="129"/>
      <c r="G22" s="129"/>
      <c r="H22" s="132"/>
    </row>
    <row r="23" spans="2:9" ht="18" customHeight="1">
      <c r="B23" s="109" t="s">
        <v>178</v>
      </c>
      <c r="C23" s="94"/>
      <c r="D23" s="94"/>
      <c r="E23" s="94"/>
      <c r="F23" s="94"/>
      <c r="G23" s="94"/>
      <c r="H23" s="114"/>
    </row>
    <row r="24" spans="2:9" ht="15.75" customHeight="1">
      <c r="B24" s="128" t="s">
        <v>27</v>
      </c>
      <c r="C24" s="129"/>
      <c r="D24" s="129"/>
      <c r="E24" s="130"/>
      <c r="F24" s="131" t="s">
        <v>28</v>
      </c>
      <c r="G24" s="129"/>
      <c r="H24" s="132"/>
    </row>
    <row r="25" spans="2:9" ht="24.75" customHeight="1">
      <c r="B25" s="109" t="s">
        <v>91</v>
      </c>
      <c r="C25" s="94"/>
      <c r="D25" s="94"/>
      <c r="E25" s="95"/>
      <c r="F25" s="93" t="s">
        <v>92</v>
      </c>
      <c r="G25" s="94"/>
      <c r="H25" s="114"/>
    </row>
    <row r="26" spans="2:9">
      <c r="B26" s="128" t="s">
        <v>29</v>
      </c>
      <c r="C26" s="129"/>
      <c r="D26" s="129"/>
      <c r="E26" s="130"/>
      <c r="F26" s="131" t="s">
        <v>30</v>
      </c>
      <c r="G26" s="129"/>
      <c r="H26" s="132"/>
    </row>
    <row r="27" spans="2:9" ht="15.95" customHeight="1">
      <c r="B27" s="128" t="s">
        <v>31</v>
      </c>
      <c r="C27" s="130"/>
      <c r="D27" s="131" t="s">
        <v>32</v>
      </c>
      <c r="E27" s="130"/>
      <c r="F27" s="25" t="s">
        <v>31</v>
      </c>
      <c r="G27" s="25" t="s">
        <v>33</v>
      </c>
      <c r="H27" s="23" t="s">
        <v>32</v>
      </c>
    </row>
    <row r="28" spans="2:9">
      <c r="B28" s="186" t="s">
        <v>114</v>
      </c>
      <c r="C28" s="187"/>
      <c r="D28" s="93" t="s">
        <v>114</v>
      </c>
      <c r="E28" s="95"/>
      <c r="F28" s="57">
        <v>10</v>
      </c>
      <c r="G28" s="27">
        <v>0</v>
      </c>
      <c r="H28" s="7">
        <v>2024</v>
      </c>
    </row>
    <row r="29" spans="2:9" ht="19.5" customHeight="1" thickBot="1">
      <c r="B29" s="155" t="s">
        <v>34</v>
      </c>
      <c r="C29" s="156"/>
      <c r="D29" s="156"/>
      <c r="E29" s="156"/>
      <c r="F29" s="156"/>
      <c r="G29" s="156"/>
      <c r="H29" s="157"/>
    </row>
    <row r="30" spans="2:9" ht="19.5" customHeight="1" thickBot="1">
      <c r="B30" s="151" t="s">
        <v>70</v>
      </c>
      <c r="C30" s="158"/>
      <c r="D30" s="158"/>
      <c r="E30" s="152"/>
      <c r="F30" s="151" t="s">
        <v>93</v>
      </c>
      <c r="G30" s="158"/>
      <c r="H30" s="152"/>
    </row>
    <row r="31" spans="2:9" ht="26.1" customHeight="1" thickBot="1">
      <c r="B31" s="159" t="s">
        <v>35</v>
      </c>
      <c r="C31" s="160"/>
      <c r="D31" s="50" t="s">
        <v>36</v>
      </c>
      <c r="E31" s="51" t="s">
        <v>37</v>
      </c>
      <c r="F31" s="52" t="s">
        <v>35</v>
      </c>
      <c r="G31" s="50" t="s">
        <v>36</v>
      </c>
      <c r="H31" s="51" t="s">
        <v>37</v>
      </c>
    </row>
    <row r="32" spans="2:9" ht="45.95" customHeight="1" thickBot="1">
      <c r="B32" s="161" t="s">
        <v>94</v>
      </c>
      <c r="C32" s="162"/>
      <c r="D32" s="29" t="s">
        <v>71</v>
      </c>
      <c r="E32" s="29" t="s">
        <v>95</v>
      </c>
      <c r="F32" s="53" t="s">
        <v>96</v>
      </c>
      <c r="G32" s="53" t="s">
        <v>97</v>
      </c>
      <c r="H32" s="53" t="s">
        <v>98</v>
      </c>
      <c r="I32" s="54"/>
    </row>
    <row r="33" spans="2:8" ht="15" customHeight="1">
      <c r="B33" s="163" t="s">
        <v>38</v>
      </c>
      <c r="C33" s="164"/>
      <c r="D33" s="164"/>
      <c r="E33" s="164"/>
      <c r="F33" s="164"/>
      <c r="G33" s="164"/>
      <c r="H33" s="165"/>
    </row>
    <row r="34" spans="2:8" ht="117.75" customHeight="1" thickBot="1">
      <c r="B34" s="188" t="s">
        <v>215</v>
      </c>
      <c r="C34" s="167"/>
      <c r="D34" s="167"/>
      <c r="E34" s="167"/>
      <c r="F34" s="167"/>
      <c r="G34" s="167"/>
      <c r="H34" s="168"/>
    </row>
    <row r="35" spans="2:8" ht="20.100000000000001" customHeight="1" thickBot="1">
      <c r="B35" s="151" t="s">
        <v>39</v>
      </c>
      <c r="C35" s="158"/>
      <c r="D35" s="158"/>
      <c r="E35" s="158"/>
      <c r="F35" s="158"/>
      <c r="G35" s="158"/>
      <c r="H35" s="152"/>
    </row>
    <row r="36" spans="2:8" ht="27.95" customHeight="1" thickBot="1">
      <c r="B36" s="55" t="s">
        <v>40</v>
      </c>
      <c r="C36" s="55" t="s">
        <v>41</v>
      </c>
      <c r="D36" s="56" t="s">
        <v>42</v>
      </c>
      <c r="E36" s="55" t="s">
        <v>43</v>
      </c>
      <c r="F36" s="55" t="s">
        <v>44</v>
      </c>
      <c r="G36" s="151" t="s">
        <v>45</v>
      </c>
      <c r="H36" s="152"/>
    </row>
    <row r="37" spans="2:8" ht="38.1" customHeight="1" thickBot="1">
      <c r="B37" s="8">
        <v>0.33329999999999999</v>
      </c>
      <c r="C37" s="19">
        <v>5.5</v>
      </c>
      <c r="D37" s="19">
        <v>1.3332999999999999</v>
      </c>
      <c r="E37" s="19" t="s">
        <v>75</v>
      </c>
      <c r="F37" s="8">
        <v>1.2</v>
      </c>
      <c r="G37" s="169"/>
      <c r="H37" s="170"/>
    </row>
    <row r="38" spans="2:8" ht="15" customHeight="1">
      <c r="B38" s="163" t="s">
        <v>46</v>
      </c>
      <c r="C38" s="164"/>
      <c r="D38" s="164"/>
      <c r="E38" s="164"/>
      <c r="F38" s="164"/>
      <c r="G38" s="164"/>
      <c r="H38" s="165"/>
    </row>
    <row r="39" spans="2:8" ht="15" customHeight="1">
      <c r="B39" s="128" t="s">
        <v>47</v>
      </c>
      <c r="C39" s="129"/>
      <c r="D39" s="129"/>
      <c r="E39" s="130"/>
      <c r="F39" s="131" t="s">
        <v>48</v>
      </c>
      <c r="G39" s="129"/>
      <c r="H39" s="132"/>
    </row>
    <row r="40" spans="2:8" ht="21" customHeight="1">
      <c r="B40" s="109" t="s">
        <v>179</v>
      </c>
      <c r="C40" s="94"/>
      <c r="D40" s="94"/>
      <c r="E40" s="95"/>
      <c r="F40" s="93" t="s">
        <v>180</v>
      </c>
      <c r="G40" s="94"/>
      <c r="H40" s="114"/>
    </row>
    <row r="41" spans="2:8" ht="15" customHeight="1">
      <c r="B41" s="128" t="s">
        <v>49</v>
      </c>
      <c r="C41" s="129"/>
      <c r="D41" s="129"/>
      <c r="E41" s="130"/>
      <c r="F41" s="131" t="s">
        <v>50</v>
      </c>
      <c r="G41" s="129"/>
      <c r="H41" s="132"/>
    </row>
    <row r="42" spans="2:8" ht="21" customHeight="1">
      <c r="B42" s="109" t="s">
        <v>207</v>
      </c>
      <c r="C42" s="94"/>
      <c r="D42" s="94"/>
      <c r="E42" s="95"/>
      <c r="F42" s="93" t="s">
        <v>133</v>
      </c>
      <c r="G42" s="94"/>
      <c r="H42" s="114"/>
    </row>
    <row r="43" spans="2:8" ht="15" customHeight="1">
      <c r="B43" s="128" t="s">
        <v>51</v>
      </c>
      <c r="C43" s="129"/>
      <c r="D43" s="129"/>
      <c r="E43" s="130"/>
      <c r="F43" s="131" t="s">
        <v>52</v>
      </c>
      <c r="G43" s="129"/>
      <c r="H43" s="132"/>
    </row>
    <row r="44" spans="2:8" ht="21" customHeight="1">
      <c r="B44" s="109" t="s">
        <v>181</v>
      </c>
      <c r="C44" s="94"/>
      <c r="D44" s="94"/>
      <c r="E44" s="95"/>
      <c r="F44" s="93" t="s">
        <v>182</v>
      </c>
      <c r="G44" s="94"/>
      <c r="H44" s="114"/>
    </row>
    <row r="45" spans="2:8" ht="15" customHeight="1">
      <c r="B45" s="128" t="s">
        <v>53</v>
      </c>
      <c r="C45" s="129"/>
      <c r="D45" s="129"/>
      <c r="E45" s="130"/>
      <c r="F45" s="131" t="s">
        <v>54</v>
      </c>
      <c r="G45" s="129"/>
      <c r="H45" s="132"/>
    </row>
    <row r="46" spans="2:8" ht="21" customHeight="1">
      <c r="B46" s="109" t="s">
        <v>208</v>
      </c>
      <c r="C46" s="94"/>
      <c r="D46" s="94"/>
      <c r="E46" s="94"/>
      <c r="F46" s="93" t="s">
        <v>163</v>
      </c>
      <c r="G46" s="94"/>
      <c r="H46" s="114"/>
    </row>
    <row r="47" spans="2:8" ht="15" customHeight="1">
      <c r="B47" s="174" t="s">
        <v>55</v>
      </c>
      <c r="C47" s="175"/>
      <c r="D47" s="175"/>
      <c r="E47" s="175"/>
      <c r="F47" s="175"/>
      <c r="G47" s="175"/>
      <c r="H47" s="176"/>
    </row>
    <row r="48" spans="2:8" ht="21" customHeight="1">
      <c r="B48" s="109" t="s">
        <v>257</v>
      </c>
      <c r="C48" s="94"/>
      <c r="D48" s="94"/>
      <c r="E48" s="94"/>
      <c r="F48" s="94"/>
      <c r="G48" s="94"/>
      <c r="H48" s="114"/>
    </row>
    <row r="49" spans="2:8" ht="15" customHeight="1">
      <c r="B49" s="128" t="s">
        <v>56</v>
      </c>
      <c r="C49" s="129"/>
      <c r="D49" s="129"/>
      <c r="E49" s="130"/>
      <c r="F49" s="131" t="s">
        <v>57</v>
      </c>
      <c r="G49" s="129"/>
      <c r="H49" s="132"/>
    </row>
    <row r="50" spans="2:8" ht="21" customHeight="1">
      <c r="B50" s="109" t="s">
        <v>164</v>
      </c>
      <c r="C50" s="94"/>
      <c r="D50" s="94"/>
      <c r="E50" s="95"/>
      <c r="F50" s="93" t="s">
        <v>122</v>
      </c>
      <c r="G50" s="94"/>
      <c r="H50" s="114"/>
    </row>
    <row r="51" spans="2:8" ht="15" customHeight="1">
      <c r="B51" s="128" t="s">
        <v>58</v>
      </c>
      <c r="C51" s="129"/>
      <c r="D51" s="129"/>
      <c r="E51" s="130"/>
      <c r="F51" s="131" t="s">
        <v>59</v>
      </c>
      <c r="G51" s="129"/>
      <c r="H51" s="132"/>
    </row>
    <row r="52" spans="2:8" ht="21" customHeight="1" thickBot="1">
      <c r="B52" s="177" t="s">
        <v>165</v>
      </c>
      <c r="C52" s="178"/>
      <c r="D52" s="178"/>
      <c r="E52" s="179"/>
      <c r="F52" s="180">
        <v>9982282113</v>
      </c>
      <c r="G52" s="181"/>
      <c r="H52" s="182"/>
    </row>
    <row r="53" spans="2:8" ht="45" customHeight="1" thickBot="1">
      <c r="B53" s="183" t="s">
        <v>257</v>
      </c>
      <c r="C53" s="184"/>
      <c r="D53" s="184"/>
      <c r="E53" s="184"/>
      <c r="F53" s="184"/>
      <c r="G53" s="184"/>
      <c r="H53" s="185"/>
    </row>
    <row r="54" spans="2:8" ht="15" customHeight="1" thickBot="1">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51" priority="13" operator="containsText" text="NO APLICA">
      <formula>NOT(ISERROR(SEARCH("NO APLICA",B37)))</formula>
    </cfRule>
  </conditionalFormatting>
  <conditionalFormatting sqref="B37 F37">
    <cfRule type="cellIs" dxfId="50" priority="14" operator="lessThan">
      <formula>0.5</formula>
    </cfRule>
    <cfRule type="cellIs" dxfId="49" priority="15" operator="greaterThan">
      <formula>0.7</formula>
    </cfRule>
    <cfRule type="cellIs" dxfId="48" priority="16" operator="between">
      <formula>0.5</formula>
      <formula>0.7</formula>
    </cfRule>
  </conditionalFormatting>
  <conditionalFormatting sqref="C37">
    <cfRule type="cellIs" dxfId="47" priority="9" operator="equal">
      <formula>"NO APLICA"</formula>
    </cfRule>
    <cfRule type="cellIs" dxfId="46" priority="10" operator="lessThanOrEqual">
      <formula>100%</formula>
    </cfRule>
    <cfRule type="cellIs" dxfId="45" priority="11" operator="between">
      <formula>100%</formula>
      <formula>110%</formula>
    </cfRule>
    <cfRule type="cellIs" dxfId="44" priority="12" operator="greaterThanOrEqual">
      <formula>110%</formula>
    </cfRule>
  </conditionalFormatting>
  <conditionalFormatting sqref="D37">
    <cfRule type="cellIs" dxfId="43" priority="5" operator="equal">
      <formula>"NO APLICA"</formula>
    </cfRule>
    <cfRule type="cellIs" dxfId="42" priority="6" operator="lessThanOrEqual">
      <formula>100%</formula>
    </cfRule>
    <cfRule type="cellIs" dxfId="41" priority="7" operator="between">
      <formula>100%</formula>
      <formula>110%</formula>
    </cfRule>
    <cfRule type="cellIs" dxfId="40" priority="8" operator="greaterThanOrEqual">
      <formula>110%</formula>
    </cfRule>
  </conditionalFormatting>
  <conditionalFormatting sqref="E37">
    <cfRule type="cellIs" dxfId="39" priority="1" operator="equal">
      <formula>"NO APLICA"</formula>
    </cfRule>
    <cfRule type="cellIs" dxfId="38" priority="2" operator="lessThanOrEqual">
      <formula>100%</formula>
    </cfRule>
    <cfRule type="cellIs" dxfId="37" priority="3" operator="between">
      <formula>100%</formula>
      <formula>110%</formula>
    </cfRule>
    <cfRule type="cellIs" dxfId="36" priority="4" operator="greaterThanOrEqual">
      <formula>110%</formula>
    </cfRule>
  </conditionalFormatting>
  <hyperlinks>
    <hyperlink ref="B52" r:id="rId1" xr:uid="{00000000-0004-0000-08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'A-4.5.1.1.2.2'!B37:F37</xm:f>
              <xm:sqref>G37</xm:sqref>
            </x14:sparkline>
            <x14:sparkline>
              <xm:f>'A-4.5.1.1.2.2'!B38:F38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FID fin</vt:lpstr>
      <vt:lpstr>P-4.5.1.1</vt:lpstr>
      <vt:lpstr>C-4.5.1.1.1</vt:lpstr>
      <vt:lpstr>A-4.5.1.1.1.1</vt:lpstr>
      <vt:lpstr>A-4.5.1.1.1.2</vt:lpstr>
      <vt:lpstr>A-4.5.1.1.1.3</vt:lpstr>
      <vt:lpstr>C-4.5.1.1.2</vt:lpstr>
      <vt:lpstr>A-4.5.1.1.2.1</vt:lpstr>
      <vt:lpstr>A-4.5.1.1.2.2</vt:lpstr>
      <vt:lpstr>A-4.5.1.1.2.3</vt:lpstr>
      <vt:lpstr>A-4.5.1.1.2.4</vt:lpstr>
      <vt:lpstr>'A-4.5.1.1.1.1'!Área_de_impresión</vt:lpstr>
      <vt:lpstr>'A-4.5.1.1.1.2'!Área_de_impresión</vt:lpstr>
      <vt:lpstr>'A-4.5.1.1.1.3'!Área_de_impresión</vt:lpstr>
      <vt:lpstr>'A-4.5.1.1.2.1'!Área_de_impresión</vt:lpstr>
      <vt:lpstr>'A-4.5.1.1.2.2'!Área_de_impresión</vt:lpstr>
      <vt:lpstr>'A-4.5.1.1.2.3'!Área_de_impresión</vt:lpstr>
      <vt:lpstr>'A-4.5.1.1.2.4'!Área_de_impresión</vt:lpstr>
      <vt:lpstr>'C-4.5.1.1.1'!Área_de_impresión</vt:lpstr>
      <vt:lpstr>'C-4.5.1.1.2'!Área_de_impresión</vt:lpstr>
      <vt:lpstr>'FID fin'!Área_de_impresión</vt:lpstr>
      <vt:lpstr>'P-4.5.1.1'!Área_de_impresión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Planeación Municipal</cp:lastModifiedBy>
  <cp:revision/>
  <cp:lastPrinted>2024-07-12T17:13:02Z</cp:lastPrinted>
  <dcterms:created xsi:type="dcterms:W3CDTF">2021-02-17T19:36:04Z</dcterms:created>
  <dcterms:modified xsi:type="dcterms:W3CDTF">2024-10-04T16:07:26Z</dcterms:modified>
  <cp:category/>
  <cp:contentStatus/>
</cp:coreProperties>
</file>