
<file path=[Content_Types].xml><?xml version="1.0" encoding="utf-8"?>
<Types xmlns="http://schemas.openxmlformats.org/package/2006/content-types">
  <Default Extension="bin" ContentType="application/vnd.openxmlformats-officedocument.spreadsheetml.printerSettings"/>
  <Default Extension="jpeg" ContentType="image/jpeg"/>
  <Default Extension="rels" ContentType="application/vnd.openxmlformats-package.relationships+xml"/>
  <Default Extension="tiff" ContentType="image/tiff"/>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3801"/>
  <workbookPr defaultThemeVersion="166925"/>
  <mc:AlternateContent xmlns:mc="http://schemas.openxmlformats.org/markup-compatibility/2006">
    <mc:Choice Requires="x15">
      <x15ac:absPath xmlns:x15ac="http://schemas.microsoft.com/office/spreadsheetml/2010/11/ac" url="C:\Users\User\Desktop\AVANCES MIR 2022\2T-2022 MIR AVANCE-ACTUAL\2. Cédula de Avance TESORERÍA 2Tr22\"/>
    </mc:Choice>
  </mc:AlternateContent>
  <xr:revisionPtr revIDLastSave="0" documentId="13_ncr:1_{60DE261D-16A1-488E-994C-C8C225FE4AC4}" xr6:coauthVersionLast="46" xr6:coauthVersionMax="47" xr10:uidLastSave="{00000000-0000-0000-0000-000000000000}"/>
  <bookViews>
    <workbookView xWindow="-120" yWindow="-120" windowWidth="20730" windowHeight="11160" activeTab="1" xr2:uid="{00000000-000D-0000-FFFF-FFFF00000000}"/>
  </bookViews>
  <sheets>
    <sheet name="CEDULA EJE 1 T1." sheetId="6" r:id="rId1"/>
    <sheet name="CEDULA EJE 1 T2." sheetId="5" r:id="rId2"/>
  </sheets>
  <definedNames>
    <definedName name="_xlnm.Print_Area" localSheetId="1">'CEDULA EJE 1 T2.'!$C$3:$Q$112</definedName>
  </definedNames>
  <calcPr calcId="181029"/>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N87" i="5" l="1"/>
  <c r="M87" i="5"/>
  <c r="N85" i="5"/>
  <c r="M85" i="5"/>
  <c r="N83" i="5"/>
  <c r="M83" i="5"/>
  <c r="N81" i="5"/>
  <c r="M81" i="5"/>
  <c r="N95" i="5" l="1"/>
  <c r="M95" i="5"/>
  <c r="N93" i="5"/>
  <c r="M93" i="5"/>
  <c r="N91" i="5"/>
  <c r="N89" i="5"/>
  <c r="M89" i="5"/>
  <c r="M91" i="5"/>
  <c r="N67" i="5" l="1"/>
  <c r="M67" i="5"/>
  <c r="N65" i="5"/>
  <c r="M65" i="5"/>
  <c r="N63" i="5"/>
  <c r="M63" i="5"/>
  <c r="N61" i="5"/>
  <c r="M61" i="5"/>
  <c r="N59" i="5"/>
  <c r="M59" i="5"/>
  <c r="N57" i="5"/>
  <c r="M57" i="5"/>
  <c r="N55" i="5"/>
  <c r="M55" i="5"/>
  <c r="M53" i="5"/>
  <c r="N53" i="5"/>
  <c r="N51" i="5"/>
  <c r="M51" i="5"/>
  <c r="N49" i="5"/>
  <c r="N47" i="5"/>
  <c r="M49" i="5"/>
  <c r="M47" i="5"/>
  <c r="M31" i="5"/>
  <c r="N29" i="5"/>
  <c r="M29" i="5"/>
  <c r="M27" i="5"/>
  <c r="N79" i="5"/>
  <c r="N77" i="5"/>
  <c r="N75" i="5"/>
  <c r="M79" i="5"/>
  <c r="M77" i="5"/>
  <c r="M75" i="5"/>
  <c r="M25" i="5"/>
  <c r="N21" i="5"/>
  <c r="M21" i="5"/>
  <c r="M23" i="5"/>
  <c r="M37" i="5"/>
  <c r="M35" i="5"/>
  <c r="M33" i="5"/>
  <c r="N73" i="5"/>
  <c r="M73" i="5"/>
  <c r="N71" i="5"/>
  <c r="M71" i="5"/>
  <c r="N69" i="5"/>
  <c r="M69" i="5"/>
  <c r="M17" i="5"/>
  <c r="M15" i="5"/>
  <c r="M13" i="5"/>
  <c r="N45" i="5"/>
  <c r="N43" i="5"/>
  <c r="N41" i="5"/>
  <c r="N39" i="5"/>
  <c r="N37" i="5"/>
  <c r="N35" i="5"/>
  <c r="N33" i="5"/>
  <c r="N31" i="5"/>
  <c r="N27" i="5"/>
  <c r="N25" i="5"/>
  <c r="N23" i="5"/>
  <c r="N97" i="6"/>
  <c r="M97" i="6"/>
  <c r="N95" i="6"/>
  <c r="M95" i="6"/>
  <c r="N93" i="6"/>
  <c r="M93" i="6"/>
  <c r="N91" i="6"/>
  <c r="M91" i="6"/>
  <c r="N89" i="6"/>
  <c r="M89" i="6"/>
  <c r="N87" i="6"/>
  <c r="M87" i="6"/>
  <c r="N85" i="6"/>
  <c r="M85" i="6"/>
  <c r="N83" i="6"/>
  <c r="M83" i="6"/>
  <c r="N81" i="6"/>
  <c r="M81" i="6"/>
  <c r="N79" i="6"/>
  <c r="M79" i="6"/>
  <c r="N77" i="6"/>
  <c r="M77" i="6"/>
  <c r="N75" i="6"/>
  <c r="M75" i="6"/>
  <c r="N73" i="6"/>
  <c r="M73" i="6"/>
  <c r="N71" i="6"/>
  <c r="M71" i="6"/>
  <c r="N69" i="6"/>
  <c r="M69" i="6"/>
  <c r="N67" i="6"/>
  <c r="M67" i="6"/>
  <c r="N65" i="6"/>
  <c r="M65" i="6"/>
  <c r="N63" i="6"/>
  <c r="M63" i="6"/>
  <c r="N61" i="6"/>
  <c r="M61" i="6"/>
  <c r="N59" i="6"/>
  <c r="M59" i="6"/>
  <c r="N57" i="6"/>
  <c r="M57" i="6"/>
  <c r="N55" i="6"/>
  <c r="M55" i="6"/>
  <c r="N53" i="6"/>
  <c r="M53" i="6"/>
  <c r="N51" i="6"/>
  <c r="M51" i="6"/>
  <c r="N49" i="6"/>
  <c r="M49" i="6"/>
  <c r="N47" i="6"/>
  <c r="M47" i="6"/>
  <c r="N45" i="6"/>
  <c r="M45" i="6"/>
  <c r="N43" i="6"/>
  <c r="M43" i="6"/>
  <c r="N41" i="6"/>
  <c r="M41" i="6"/>
  <c r="N39" i="6"/>
  <c r="M39" i="6"/>
  <c r="N37" i="6"/>
  <c r="M37" i="6"/>
  <c r="N35" i="6"/>
  <c r="M35" i="6"/>
  <c r="N33" i="6"/>
  <c r="M33" i="6"/>
  <c r="N31" i="6"/>
  <c r="M31" i="6"/>
  <c r="N29" i="6"/>
  <c r="M29" i="6"/>
  <c r="N27" i="6"/>
  <c r="M27" i="6"/>
  <c r="N25" i="6"/>
  <c r="M25" i="6"/>
  <c r="N23" i="6"/>
  <c r="M23" i="6"/>
  <c r="N21" i="6"/>
  <c r="M21" i="6"/>
  <c r="M19" i="6"/>
  <c r="M17" i="6"/>
  <c r="M15" i="6"/>
  <c r="M13" i="6"/>
  <c r="N19" i="5"/>
  <c r="M45" i="5" l="1"/>
  <c r="M43" i="5"/>
  <c r="M41" i="5"/>
  <c r="M39" i="5"/>
  <c r="M19" i="5" l="1"/>
</calcChain>
</file>

<file path=xl/sharedStrings.xml><?xml version="1.0" encoding="utf-8"?>
<sst xmlns="http://schemas.openxmlformats.org/spreadsheetml/2006/main" count="760" uniqueCount="196">
  <si>
    <t>CÉDULA DE AVANCE DE CUMPLIMIENTO DE LOS OBJETIVOS Y METAS</t>
  </si>
  <si>
    <t>MUNICIPIO DE BENITO JUÁREZ QUINTANA ROO</t>
  </si>
  <si>
    <t>PERÍODO QUE SE INFORMA: DEL 1 DE ENERO AL 31 DE MARZO 2022.</t>
  </si>
  <si>
    <t xml:space="preserve">PROGRAMA PRESUPUESTARIO: </t>
  </si>
  <si>
    <t xml:space="preserve"> M-PP 1.03  PROGRAMA DE FORTALECIMIENTO DE LAS FINANZAS PÚBLICAS.</t>
  </si>
  <si>
    <t>NIVEL MIR CON RESUMEN
 NARRATIVO</t>
  </si>
  <si>
    <t>NOMBRE DEL
 INDICADOR</t>
  </si>
  <si>
    <t>SENTIDO DEL INDICADOR</t>
  </si>
  <si>
    <t>FRECUENCIA DE
 MEDICIÓN</t>
  </si>
  <si>
    <t>METAS-AVANCE</t>
  </si>
  <si>
    <t>JUSTIFICACIONES</t>
  </si>
  <si>
    <t>META ANUAL
 PROGRAMADA</t>
  </si>
  <si>
    <t>ACUMULABLE
SI/NO</t>
  </si>
  <si>
    <t>PROGRAMADO Y REALIZADO EN EL PERIODO</t>
  </si>
  <si>
    <t>AVANCE DE LA META PROGRAMADA</t>
  </si>
  <si>
    <t>1er
TRIM</t>
  </si>
  <si>
    <t>2do
TRIM</t>
  </si>
  <si>
    <t>3er
TRIM</t>
  </si>
  <si>
    <t>4to
TRIM</t>
  </si>
  <si>
    <t>TRIM</t>
  </si>
  <si>
    <t>ANUAL</t>
  </si>
  <si>
    <r>
      <rPr>
        <b/>
        <sz val="12"/>
        <color theme="1"/>
        <rFont val="Calibri"/>
        <family val="2"/>
        <scheme val="minor"/>
      </rPr>
      <t xml:space="preserve">F. 1.03.1. </t>
    </r>
    <r>
      <rPr>
        <sz val="12"/>
        <color theme="1"/>
        <rFont val="Calibri"/>
        <family val="2"/>
        <scheme val="minor"/>
      </rPr>
      <t>Contribuir a la renovación de los mecanismos de gestión flexibilizando nuestras estructuras y procedimientos administrativos con calidad, innovación tecnológica y combate a la corrupció</t>
    </r>
    <r>
      <rPr>
        <b/>
        <sz val="12"/>
        <color theme="1"/>
        <rFont val="Calibri"/>
        <family val="2"/>
        <scheme val="minor"/>
      </rPr>
      <t>n</t>
    </r>
    <r>
      <rPr>
        <sz val="12"/>
        <color theme="1"/>
        <rFont val="Calibri"/>
        <family val="2"/>
        <scheme val="minor"/>
      </rPr>
      <t xml:space="preserve"> mediante el fortalecimiento de la Hacienda Pública Municipal administrada con eficiencia y realizando los procesos conforme a la normatividad aplicable.</t>
    </r>
  </si>
  <si>
    <r>
      <rPr>
        <b/>
        <sz val="12"/>
        <color theme="1"/>
        <rFont val="Calibri"/>
        <family val="2"/>
        <scheme val="minor"/>
      </rPr>
      <t xml:space="preserve">PSCSPM: </t>
    </r>
    <r>
      <rPr>
        <sz val="12"/>
        <color theme="1"/>
        <rFont val="Calibri"/>
        <family val="2"/>
        <scheme val="minor"/>
      </rPr>
      <t>Porcentaje de la población que se siente</t>
    </r>
    <r>
      <rPr>
        <b/>
        <sz val="12"/>
        <color theme="1"/>
        <rFont val="Calibri"/>
        <family val="2"/>
        <scheme val="minor"/>
      </rPr>
      <t xml:space="preserve"> muy satisfecha</t>
    </r>
    <r>
      <rPr>
        <sz val="12"/>
        <color theme="1"/>
        <rFont val="Calibri"/>
        <family val="2"/>
        <scheme val="minor"/>
      </rPr>
      <t xml:space="preserve"> y satisfecha con los servicios municipales de agua potable, drenaje y alcantarillado, alumbrado público, parques y jardines, recolección de basura, policía y mantenimiento de calles y avenidas.</t>
    </r>
  </si>
  <si>
    <t>Ascendente</t>
  </si>
  <si>
    <t>Bianual</t>
  </si>
  <si>
    <t>NO</t>
  </si>
  <si>
    <t>-</t>
  </si>
  <si>
    <r>
      <rPr>
        <b/>
        <sz val="12"/>
        <color theme="1"/>
        <rFont val="Calibri"/>
        <family val="2"/>
        <scheme val="minor"/>
      </rPr>
      <t xml:space="preserve">PSCSPM: </t>
    </r>
    <r>
      <rPr>
        <sz val="12"/>
        <color theme="1"/>
        <rFont val="Calibri"/>
        <family val="2"/>
        <scheme val="minor"/>
      </rPr>
      <t xml:space="preserve">Porcentaje de la población que se siente  </t>
    </r>
    <r>
      <rPr>
        <b/>
        <sz val="12"/>
        <color theme="1"/>
        <rFont val="Calibri"/>
        <family val="2"/>
        <scheme val="minor"/>
      </rPr>
      <t>satisfecha</t>
    </r>
    <r>
      <rPr>
        <sz val="12"/>
        <color theme="1"/>
        <rFont val="Calibri"/>
        <family val="2"/>
        <scheme val="minor"/>
      </rPr>
      <t xml:space="preserve"> con los servicios municipales de agua potable, drenaje y alcantarillado, alumbrado público, parques y jardines, recolección de basura, policía y mantenimiento de calles y avenidas.</t>
    </r>
  </si>
  <si>
    <r>
      <rPr>
        <b/>
        <sz val="12"/>
        <color theme="1"/>
        <rFont val="Calibri"/>
        <family val="2"/>
        <scheme val="minor"/>
      </rPr>
      <t xml:space="preserve">IBG: </t>
    </r>
    <r>
      <rPr>
        <sz val="12"/>
        <color theme="1"/>
        <rFont val="Calibri"/>
        <family val="2"/>
        <scheme val="minor"/>
      </rPr>
      <t xml:space="preserve">Índice de Buen Gobierno. </t>
    </r>
  </si>
  <si>
    <r>
      <rPr>
        <b/>
        <sz val="12"/>
        <color theme="1"/>
        <rFont val="Calibri"/>
        <family val="2"/>
        <scheme val="minor"/>
      </rPr>
      <t>CDCOP18GM:</t>
    </r>
    <r>
      <rPr>
        <sz val="12"/>
        <color theme="1"/>
        <rFont val="Calibri"/>
        <family val="2"/>
        <scheme val="minor"/>
      </rPr>
      <t xml:space="preserve"> Calificación de confianza otorgada por la población de 18 años y más al gobierno municipal </t>
    </r>
  </si>
  <si>
    <r>
      <t xml:space="preserve">P. 1.03.1.1  </t>
    </r>
    <r>
      <rPr>
        <sz val="12"/>
        <rFont val="Calibri"/>
        <family val="2"/>
        <scheme val="minor"/>
      </rPr>
      <t xml:space="preserve">Las dependencias y entidades mejoran la Hacienda Publica Municipal del Municipio de Benito Juárez, realizando la administración  con eficacia y eficiencia cumpliendo con los procesos normativos aplicables. </t>
    </r>
  </si>
  <si>
    <r>
      <rPr>
        <b/>
        <sz val="12"/>
        <rFont val="Calibri"/>
        <family val="2"/>
        <scheme val="minor"/>
      </rPr>
      <t>TVFI</t>
    </r>
    <r>
      <rPr>
        <sz val="12"/>
        <rFont val="Calibri"/>
        <family val="2"/>
        <scheme val="minor"/>
      </rPr>
      <t xml:space="preserve">: Tasa de Variación del Fortalecimiento de los Ingresos. </t>
    </r>
  </si>
  <si>
    <t>Anual</t>
  </si>
  <si>
    <r>
      <rPr>
        <b/>
        <sz val="12"/>
        <color theme="1"/>
        <rFont val="Calibri"/>
        <family val="2"/>
        <scheme val="minor"/>
      </rPr>
      <t>Avance Trimestral y Anual:</t>
    </r>
    <r>
      <rPr>
        <sz val="12"/>
        <color theme="1"/>
        <rFont val="Calibri"/>
        <family val="2"/>
        <scheme val="minor"/>
      </rPr>
      <t xml:space="preserve"> Debido a que el indicador se mide de manera anual el resultado se obtendrá hasta el cuarto trimestre. </t>
    </r>
  </si>
  <si>
    <r>
      <t>C. 1.03.1.1.1</t>
    </r>
    <r>
      <rPr>
        <sz val="12"/>
        <color theme="1"/>
        <rFont val="Calibri"/>
        <family val="2"/>
        <scheme val="minor"/>
      </rPr>
      <t xml:space="preserve"> Administración de la Hacienda Pública Municipal  Equilibrada.</t>
    </r>
  </si>
  <si>
    <t>Trimestral</t>
  </si>
  <si>
    <t>SI</t>
  </si>
  <si>
    <r>
      <t xml:space="preserve">A. 1.03.1.1.1.1 </t>
    </r>
    <r>
      <rPr>
        <sz val="12"/>
        <color theme="1"/>
        <rFont val="Calibri"/>
        <family val="2"/>
        <scheme val="minor"/>
      </rPr>
      <t>Coordinación integral de las reuniones con áreas recaudatorias y de gestión de ingresos municipales.</t>
    </r>
  </si>
  <si>
    <r>
      <rPr>
        <b/>
        <sz val="12"/>
        <color theme="1"/>
        <rFont val="Calibri"/>
        <family val="2"/>
        <scheme val="minor"/>
      </rPr>
      <t>PRRR:</t>
    </r>
    <r>
      <rPr>
        <sz val="12"/>
        <color theme="1"/>
        <rFont val="Calibri"/>
        <family val="2"/>
        <scheme val="minor"/>
      </rPr>
      <t xml:space="preserve"> Porcentaje de Reuniones Recaudatorias Realizadas.
</t>
    </r>
  </si>
  <si>
    <r>
      <rPr>
        <b/>
        <sz val="12"/>
        <color theme="1"/>
        <rFont val="Calibri"/>
        <family val="2"/>
        <scheme val="minor"/>
      </rPr>
      <t>Avance Trimestral</t>
    </r>
    <r>
      <rPr>
        <sz val="12"/>
        <color theme="1"/>
        <rFont val="Calibri"/>
        <family val="2"/>
        <scheme val="minor"/>
      </rPr>
      <t xml:space="preserve">: La Tesorería Municipal logra el 100% de su meta trimestral al mantener una eficiente coordinación de sus reuniones con las áreas recaudatorias.
</t>
    </r>
    <r>
      <rPr>
        <b/>
        <sz val="12"/>
        <color theme="1"/>
        <rFont val="Calibri"/>
        <family val="2"/>
        <scheme val="minor"/>
      </rPr>
      <t xml:space="preserve">
Avance Anual:</t>
    </r>
    <r>
      <rPr>
        <sz val="12"/>
        <color theme="1"/>
        <rFont val="Calibri"/>
        <family val="2"/>
        <scheme val="minor"/>
      </rPr>
      <t xml:space="preserve"> Logrando un avance anual del 25% con 12 acciones realizadas de las 48  planeadas, implementando estrategias y jornadas  de recaudación para cumplir con los objetivos programados.</t>
    </r>
  </si>
  <si>
    <r>
      <t xml:space="preserve">A. 1.03.1.1.1.2 </t>
    </r>
    <r>
      <rPr>
        <sz val="12"/>
        <color theme="1"/>
        <rFont val="Calibri"/>
        <family val="2"/>
        <scheme val="minor"/>
      </rPr>
      <t>Coordinación Integral de las  reuniones de control del ejercicio del gasto.</t>
    </r>
  </si>
  <si>
    <r>
      <rPr>
        <b/>
        <sz val="12"/>
        <color theme="1"/>
        <rFont val="Calibri"/>
        <family val="2"/>
        <scheme val="minor"/>
      </rPr>
      <t>PRCGR:</t>
    </r>
    <r>
      <rPr>
        <sz val="12"/>
        <color theme="1"/>
        <rFont val="Calibri"/>
        <family val="2"/>
        <scheme val="minor"/>
      </rPr>
      <t xml:space="preserve"> Porcentaje de Reuniones de Control del Gasto Realizados.
</t>
    </r>
  </si>
  <si>
    <r>
      <rPr>
        <b/>
        <sz val="12"/>
        <color theme="1"/>
        <rFont val="Calibri"/>
        <family val="2"/>
        <scheme val="minor"/>
      </rPr>
      <t>Avance Trimestral</t>
    </r>
    <r>
      <rPr>
        <sz val="12"/>
        <color theme="1"/>
        <rFont val="Calibri"/>
        <family val="2"/>
        <scheme val="minor"/>
      </rPr>
      <t xml:space="preserve">: La Tesorería Municipal logra el 100% de su meta trimestral al mantener reuniones con sus áreas ejecutorias para un eficaz manejo del gasto público.
</t>
    </r>
    <r>
      <rPr>
        <b/>
        <sz val="12"/>
        <color theme="1"/>
        <rFont val="Calibri"/>
        <family val="2"/>
        <scheme val="minor"/>
      </rPr>
      <t xml:space="preserve">
Avance Anual:</t>
    </r>
    <r>
      <rPr>
        <sz val="12"/>
        <color theme="1"/>
        <rFont val="Calibri"/>
        <family val="2"/>
        <scheme val="minor"/>
      </rPr>
      <t xml:space="preserve"> Logrando un avance anual del 25% con 12 acciones realizadas de las 48  planeadas, permitiendo cumplir con sus compromisos que la población demanda.</t>
    </r>
  </si>
  <si>
    <r>
      <t xml:space="preserve">C. 1.03.1.1.2 </t>
    </r>
    <r>
      <rPr>
        <sz val="12"/>
        <color theme="1"/>
        <rFont val="Calibri"/>
        <family val="2"/>
        <scheme val="minor"/>
      </rPr>
      <t>Valor catastral  de los bienes inmuebles del municipio actualizados.</t>
    </r>
  </si>
  <si>
    <r>
      <rPr>
        <b/>
        <sz val="12"/>
        <color theme="1"/>
        <rFont val="Calibri"/>
        <family val="2"/>
        <scheme val="minor"/>
      </rPr>
      <t>PVCBIA:</t>
    </r>
    <r>
      <rPr>
        <sz val="12"/>
        <color theme="1"/>
        <rFont val="Calibri"/>
        <family val="2"/>
        <scheme val="minor"/>
      </rPr>
      <t xml:space="preserve"> Porcentaje de los Valores Catastrales de los Bienes Inmuebles Actualizados.</t>
    </r>
  </si>
  <si>
    <r>
      <t>A. 1.03.1.1.2.1</t>
    </r>
    <r>
      <rPr>
        <sz val="12"/>
        <color theme="1"/>
        <rFont val="Calibri"/>
        <family val="2"/>
        <scheme val="minor"/>
      </rPr>
      <t xml:space="preserve"> Actualización del padrón de contribuyentes y el estatus de cada uno de los predios.</t>
    </r>
  </si>
  <si>
    <r>
      <rPr>
        <b/>
        <sz val="12"/>
        <color theme="1"/>
        <rFont val="Calibri"/>
        <family val="2"/>
        <scheme val="minor"/>
      </rPr>
      <t>PPTM:</t>
    </r>
    <r>
      <rPr>
        <sz val="12"/>
        <color theme="1"/>
        <rFont val="Calibri"/>
        <family val="2"/>
        <scheme val="minor"/>
      </rPr>
      <t xml:space="preserve"> Porcentaje de Predios que Tienen Modificaciones.
</t>
    </r>
  </si>
  <si>
    <r>
      <t xml:space="preserve">A. 1.03.1.1.2.2 </t>
    </r>
    <r>
      <rPr>
        <sz val="12"/>
        <color theme="1"/>
        <rFont val="Calibri"/>
        <family val="2"/>
        <scheme val="minor"/>
      </rPr>
      <t>Mejoramiento de los servicios que Catastro ofrece a la ciudadanía al atenderlos en los tiempos establecidos.</t>
    </r>
  </si>
  <si>
    <r>
      <t xml:space="preserve">PSCTE: </t>
    </r>
    <r>
      <rPr>
        <sz val="12"/>
        <color theme="1"/>
        <rFont val="Calibri"/>
        <family val="2"/>
        <scheme val="minor"/>
      </rPr>
      <t>Porcentaje de servicios que cumplen con el tiempo establecido para su atención.</t>
    </r>
  </si>
  <si>
    <r>
      <t>C. 1.03.1.1.1.3</t>
    </r>
    <r>
      <rPr>
        <sz val="12"/>
        <color theme="1"/>
        <rFont val="Calibri"/>
        <family val="2"/>
        <scheme val="minor"/>
      </rPr>
      <t xml:space="preserve"> Operativos a comercios en vía pública en zonas conflictivas realizados.</t>
    </r>
  </si>
  <si>
    <r>
      <rPr>
        <b/>
        <sz val="12"/>
        <color theme="1"/>
        <rFont val="Calibri"/>
        <family val="2"/>
        <scheme val="minor"/>
      </rPr>
      <t xml:space="preserve">POCVPR: </t>
    </r>
    <r>
      <rPr>
        <sz val="12"/>
        <color theme="1"/>
        <rFont val="Calibri"/>
        <family val="2"/>
        <scheme val="minor"/>
      </rPr>
      <t>Porcentaje de Operativos a Comercios en Via Pública Realizados</t>
    </r>
  </si>
  <si>
    <r>
      <t xml:space="preserve">A. 1.03.1.1.3.1 </t>
    </r>
    <r>
      <rPr>
        <sz val="12"/>
        <color theme="1"/>
        <rFont val="Calibri"/>
        <family val="2"/>
        <scheme val="minor"/>
      </rPr>
      <t>Verificación de los comercios informales en las zonas conflictivas.</t>
    </r>
  </si>
  <si>
    <r>
      <rPr>
        <b/>
        <sz val="12"/>
        <color theme="1"/>
        <rFont val="Calibri"/>
        <family val="2"/>
        <scheme val="minor"/>
      </rPr>
      <t xml:space="preserve">PCIV: </t>
    </r>
    <r>
      <rPr>
        <sz val="12"/>
        <color theme="1"/>
        <rFont val="Calibri"/>
        <family val="2"/>
        <scheme val="minor"/>
      </rPr>
      <t xml:space="preserve">Porcentaje de comercios informales verificados.
</t>
    </r>
  </si>
  <si>
    <r>
      <t xml:space="preserve">A. 1.03.1.1.3.2 </t>
    </r>
    <r>
      <rPr>
        <sz val="12"/>
        <color theme="1"/>
        <rFont val="Calibri"/>
        <family val="2"/>
        <scheme val="minor"/>
      </rPr>
      <t>Atención a quejas Ciudadanas que reportan el funcionamiento de comercios informales en vía pública.</t>
    </r>
  </si>
  <si>
    <r>
      <t xml:space="preserve">PQCA:  </t>
    </r>
    <r>
      <rPr>
        <sz val="12"/>
        <color theme="1"/>
        <rFont val="Calibri"/>
        <family val="2"/>
        <scheme val="minor"/>
      </rPr>
      <t>Porcentaje de Quejas Ciudadanas Atendidas.</t>
    </r>
  </si>
  <si>
    <r>
      <t xml:space="preserve">C. 1.03.1.1.4 </t>
    </r>
    <r>
      <rPr>
        <sz val="12"/>
        <color theme="1"/>
        <rFont val="Calibri"/>
        <family val="2"/>
        <scheme val="minor"/>
      </rPr>
      <t>Cuenta Pública del Municipio de Benito Juárez Compilada e Integrada para envío a la Auditoria Superior del Estado.</t>
    </r>
  </si>
  <si>
    <r>
      <t>PEFPCPI:</t>
    </r>
    <r>
      <rPr>
        <sz val="12"/>
        <color theme="1"/>
        <rFont val="Calibri"/>
        <family val="2"/>
        <scheme val="minor"/>
      </rPr>
      <t xml:space="preserve"> Porcentaje de Estados Financieros y demás información presupuestal y contable Integrada.</t>
    </r>
  </si>
  <si>
    <r>
      <t>A.1.03.1.1.4.1</t>
    </r>
    <r>
      <rPr>
        <sz val="12"/>
        <color theme="1"/>
        <rFont val="Calibri"/>
        <family val="2"/>
        <scheme val="minor"/>
      </rPr>
      <t xml:space="preserve"> Publicación de los Reportes Financieros del Municipio de Benito Juaréz.</t>
    </r>
  </si>
  <si>
    <r>
      <rPr>
        <b/>
        <sz val="12"/>
        <color theme="1"/>
        <rFont val="Calibri"/>
        <family val="2"/>
        <scheme val="minor"/>
      </rPr>
      <t xml:space="preserve">PRFP: </t>
    </r>
    <r>
      <rPr>
        <sz val="12"/>
        <color theme="1"/>
        <rFont val="Calibri"/>
        <family val="2"/>
        <scheme val="minor"/>
      </rPr>
      <t xml:space="preserve">Porcentaje de Reportes Financieros Publicados.
</t>
    </r>
  </si>
  <si>
    <r>
      <t xml:space="preserve">A. 1.03.1.1.4.2 </t>
    </r>
    <r>
      <rPr>
        <sz val="12"/>
        <color theme="1"/>
        <rFont val="Calibri"/>
        <family val="2"/>
        <scheme val="minor"/>
      </rPr>
      <t>Presentación del Avance de Gestión Financiera de la información para la planeación de la Fiscalización de la Cuenta Pública del Municipio de Benito Juárez.</t>
    </r>
  </si>
  <si>
    <r>
      <t>PAGFP:</t>
    </r>
    <r>
      <rPr>
        <sz val="12"/>
        <color theme="1"/>
        <rFont val="Calibri"/>
        <family val="2"/>
        <scheme val="minor"/>
      </rPr>
      <t xml:space="preserve">  Porcentaje de los Avances de Gestión Financiera Presentados.</t>
    </r>
  </si>
  <si>
    <r>
      <t xml:space="preserve">A. 1.03.1.1.4.3 </t>
    </r>
    <r>
      <rPr>
        <sz val="12"/>
        <color theme="1"/>
        <rFont val="Calibri"/>
        <family val="2"/>
        <scheme val="minor"/>
      </rPr>
      <t>Integración de la Glosa para la entrega a la Auditoría Superior del Estado.</t>
    </r>
  </si>
  <si>
    <r>
      <t>PPCE:</t>
    </r>
    <r>
      <rPr>
        <sz val="12"/>
        <color theme="1"/>
        <rFont val="Calibri"/>
        <family val="2"/>
        <scheme val="minor"/>
      </rPr>
      <t xml:space="preserve"> Porcentaje de los Periodos Contables Entregados.</t>
    </r>
  </si>
  <si>
    <r>
      <t xml:space="preserve">C. 1.03.1.1.5  </t>
    </r>
    <r>
      <rPr>
        <sz val="12"/>
        <color theme="1"/>
        <rFont val="Calibri"/>
        <family val="2"/>
        <scheme val="minor"/>
      </rPr>
      <t>Recursos financieros controlados.</t>
    </r>
  </si>
  <si>
    <r>
      <t xml:space="preserve">PAEP:  </t>
    </r>
    <r>
      <rPr>
        <sz val="12"/>
        <color theme="1"/>
        <rFont val="Calibri"/>
        <family val="2"/>
        <scheme val="minor"/>
      </rPr>
      <t>Porcentaje de avance en la ejecución del presupuesto.</t>
    </r>
  </si>
  <si>
    <r>
      <t>A.4.07.1.1.5.1</t>
    </r>
    <r>
      <rPr>
        <sz val="12"/>
        <color theme="1"/>
        <rFont val="Calibri"/>
        <family val="2"/>
        <scheme val="minor"/>
      </rPr>
      <t xml:space="preserve">  Fortalecimiento de Hacienda Pública Municipal.</t>
    </r>
  </si>
  <si>
    <r>
      <t xml:space="preserve">PCCMBJO:   </t>
    </r>
    <r>
      <rPr>
        <sz val="12"/>
        <color theme="1"/>
        <rFont val="Calibri"/>
        <family val="2"/>
        <scheme val="minor"/>
      </rPr>
      <t>Porcentaje de Calificaciones Crediticias para el Municipio de Benito Juárez Obtenidas.</t>
    </r>
  </si>
  <si>
    <r>
      <t xml:space="preserve">A. 1.03.1.1.4.2 </t>
    </r>
    <r>
      <rPr>
        <sz val="12"/>
        <color theme="1"/>
        <rFont val="Calibri"/>
        <family val="2"/>
        <scheme val="minor"/>
      </rPr>
      <t xml:space="preserve">  Integración responsable de los recursos municipales de las proyecciones presentadas por las Unidades Administrativas.</t>
    </r>
  </si>
  <si>
    <r>
      <t xml:space="preserve">A. 1.03.1.1.4.3 </t>
    </r>
    <r>
      <rPr>
        <sz val="12"/>
        <color theme="1"/>
        <rFont val="Calibri"/>
        <family val="2"/>
        <scheme val="minor"/>
      </rPr>
      <t>Cumplimiento de pago de Deuda Pública.</t>
    </r>
  </si>
  <si>
    <r>
      <t xml:space="preserve">PCADPE:  </t>
    </r>
    <r>
      <rPr>
        <sz val="12"/>
        <color theme="1"/>
        <rFont val="Calibri"/>
        <family val="2"/>
        <scheme val="minor"/>
      </rPr>
      <t>Porcentaje de Cumplimiento Anual de la Deuda Pública Estimada.</t>
    </r>
  </si>
  <si>
    <r>
      <t>C. 1.03.1.1.6</t>
    </r>
    <r>
      <rPr>
        <sz val="12"/>
        <color theme="1"/>
        <rFont val="Calibri"/>
        <family val="2"/>
        <scheme val="minor"/>
      </rPr>
      <t xml:space="preserve"> Derechos de la Zona Federal Marítimo Terrestre recaudados.</t>
    </r>
  </si>
  <si>
    <r>
      <t xml:space="preserve">PRUZ:  </t>
    </r>
    <r>
      <rPr>
        <sz val="12"/>
        <color theme="1"/>
        <rFont val="Calibri"/>
        <family val="2"/>
        <scheme val="minor"/>
      </rPr>
      <t>Porcentaje de recaudación por concepto de uso, goce y aprovechamiento de la ZOFEMAT.</t>
    </r>
  </si>
  <si>
    <r>
      <t xml:space="preserve">A.1.03.1.1.6.1 </t>
    </r>
    <r>
      <rPr>
        <sz val="12"/>
        <color theme="1"/>
        <rFont val="Calibri"/>
        <family val="2"/>
        <scheme val="minor"/>
      </rPr>
      <t>Programa de Administración  del Fondo de la ZOFEMAT.</t>
    </r>
  </si>
  <si>
    <r>
      <t>PPOP:</t>
    </r>
    <r>
      <rPr>
        <sz val="12"/>
        <color theme="1"/>
        <rFont val="Calibri"/>
        <family val="2"/>
        <scheme val="minor"/>
      </rPr>
      <t xml:space="preserve"> Porcentaje del presupuesto otorgado a los programas.</t>
    </r>
  </si>
  <si>
    <r>
      <t xml:space="preserve">A. 1.03.1.1.6.2 </t>
    </r>
    <r>
      <rPr>
        <sz val="12"/>
        <color theme="1"/>
        <rFont val="Calibri"/>
        <family val="2"/>
        <scheme val="minor"/>
      </rPr>
      <t>Mantenimiento y Conservación de la Certificación de Playas del Municipio de Benito Juárez.</t>
    </r>
  </si>
  <si>
    <r>
      <t xml:space="preserve">PPCG: </t>
    </r>
    <r>
      <rPr>
        <sz val="12"/>
        <color theme="1"/>
        <rFont val="Calibri"/>
        <family val="2"/>
        <scheme val="minor"/>
      </rPr>
      <t xml:space="preserve"> Porcentaje de playas certificadas y galardonadas.</t>
    </r>
  </si>
  <si>
    <r>
      <t xml:space="preserve">A. 1.03.1.1.6.3 </t>
    </r>
    <r>
      <rPr>
        <sz val="12"/>
        <color theme="1"/>
        <rFont val="Calibri"/>
        <family val="2"/>
        <scheme val="minor"/>
      </rPr>
      <t>Realización de Retiro y Traslasdo de Sargazo de la Arena de las Playas.</t>
    </r>
  </si>
  <si>
    <r>
      <t>PRTSP:</t>
    </r>
    <r>
      <rPr>
        <sz val="12"/>
        <color theme="1"/>
        <rFont val="Calibri"/>
        <family val="2"/>
        <scheme val="minor"/>
      </rPr>
      <t xml:space="preserve">  Porcentaje de Retiro y Traslado de Sargazo de Playas.</t>
    </r>
  </si>
  <si>
    <r>
      <t xml:space="preserve">A. 1.03.1.1.6.4 </t>
    </r>
    <r>
      <rPr>
        <sz val="12"/>
        <color theme="1"/>
        <rFont val="Calibri"/>
        <family val="2"/>
        <scheme val="minor"/>
      </rPr>
      <t>Remoción de Sargazo de Playas.</t>
    </r>
  </si>
  <si>
    <r>
      <t xml:space="preserve">PRS: </t>
    </r>
    <r>
      <rPr>
        <sz val="12"/>
        <color theme="1"/>
        <rFont val="Calibri"/>
        <family val="2"/>
        <scheme val="minor"/>
      </rPr>
      <t xml:space="preserve"> Porcentaje de Remoción de Sargazo.</t>
    </r>
  </si>
  <si>
    <r>
      <t xml:space="preserve">PDRP:  </t>
    </r>
    <r>
      <rPr>
        <sz val="12"/>
        <color theme="1"/>
        <rFont val="Calibri"/>
        <family val="2"/>
        <scheme val="minor"/>
      </rPr>
      <t>Porcentaje de Desechos Recolectados de las Playas.</t>
    </r>
  </si>
  <si>
    <r>
      <t xml:space="preserve">C. 1.03.1.1.7 </t>
    </r>
    <r>
      <rPr>
        <sz val="12"/>
        <color theme="1"/>
        <rFont val="Calibri"/>
        <family val="2"/>
        <scheme val="minor"/>
      </rPr>
      <t>Licencias de Funcionamiento de los Comercios del Municipio de Benito Juárez Inspeccionadas.</t>
    </r>
  </si>
  <si>
    <r>
      <t xml:space="preserve">PEV:  </t>
    </r>
    <r>
      <rPr>
        <sz val="12"/>
        <color theme="1"/>
        <rFont val="Calibri"/>
        <family val="2"/>
        <scheme val="minor"/>
      </rPr>
      <t>Porcentaje de establecimientos Visitados</t>
    </r>
  </si>
  <si>
    <t>Descendente</t>
  </si>
  <si>
    <r>
      <t>A. 1.03.1.1.7.1</t>
    </r>
    <r>
      <rPr>
        <sz val="12"/>
        <color theme="1"/>
        <rFont val="Calibri"/>
        <family val="2"/>
        <scheme val="minor"/>
      </rPr>
      <t xml:space="preserve"> Levantamiento de Actas de Inspección a los Establecimientos que No Cuentan con la Licencia de Funcionamiento.</t>
    </r>
  </si>
  <si>
    <r>
      <t xml:space="preserve">PEQNLF:  </t>
    </r>
    <r>
      <rPr>
        <sz val="12"/>
        <color theme="1"/>
        <rFont val="Calibri"/>
        <family val="2"/>
        <scheme val="minor"/>
      </rPr>
      <t>Porcentaje de Establecimientos que No Cuentan con la Licencia de Funcionamiento.</t>
    </r>
  </si>
  <si>
    <r>
      <t xml:space="preserve">A. 1.03.1.1.7.2  </t>
    </r>
    <r>
      <rPr>
        <sz val="12"/>
        <color theme="1"/>
        <rFont val="Calibri"/>
        <family val="2"/>
        <scheme val="minor"/>
      </rPr>
      <t>Atención a Quejas Ciudadanas de Comercios.</t>
    </r>
  </si>
  <si>
    <r>
      <t>PQCA:</t>
    </r>
    <r>
      <rPr>
        <sz val="12"/>
        <color theme="1"/>
        <rFont val="Calibri"/>
        <family val="2"/>
        <scheme val="minor"/>
      </rPr>
      <t xml:space="preserve"> Porcentaje de Quejas Ciudadanas Atendidas.</t>
    </r>
  </si>
  <si>
    <r>
      <t xml:space="preserve">C. 1.03.1.1.8 </t>
    </r>
    <r>
      <rPr>
        <sz val="12"/>
        <color theme="1"/>
        <rFont val="Calibri"/>
        <family val="2"/>
        <scheme val="minor"/>
      </rPr>
      <t xml:space="preserve"> </t>
    </r>
    <r>
      <rPr>
        <b/>
        <sz val="12"/>
        <color theme="1"/>
        <rFont val="Calibri"/>
        <family val="2"/>
        <scheme val="minor"/>
      </rPr>
      <t>R</t>
    </r>
    <r>
      <rPr>
        <sz val="12"/>
        <color theme="1"/>
        <rFont val="Calibri"/>
        <family val="2"/>
        <scheme val="minor"/>
      </rPr>
      <t>ezago de impuesto predial y multas de diversas dependencias municipales y federales no fiscalizables notificadas.</t>
    </r>
  </si>
  <si>
    <r>
      <t>PNR:</t>
    </r>
    <r>
      <rPr>
        <sz val="12"/>
        <color theme="1"/>
        <rFont val="Calibri"/>
        <family val="2"/>
        <scheme val="minor"/>
      </rPr>
      <t xml:space="preserve"> Porcentaje de Notificaciones Realizadas.</t>
    </r>
  </si>
  <si>
    <r>
      <t>A. 1.03.1.1.8.1</t>
    </r>
    <r>
      <rPr>
        <sz val="12"/>
        <color theme="1"/>
        <rFont val="Calibri"/>
        <family val="2"/>
        <scheme val="minor"/>
      </rPr>
      <t xml:space="preserve"> Gestión de cobro y/o Procedimiento Administrativo de Ejecución del Rezago de Impuesto Predial.</t>
    </r>
  </si>
  <si>
    <r>
      <t xml:space="preserve">PCMN: </t>
    </r>
    <r>
      <rPr>
        <sz val="12"/>
        <color theme="1"/>
        <rFont val="Calibri"/>
        <family val="2"/>
        <scheme val="minor"/>
      </rPr>
      <t xml:space="preserve"> Porcentaje de contribuyentes morosos notificados.</t>
    </r>
  </si>
  <si>
    <r>
      <t xml:space="preserve">A. 1.03.1.1.8.2 </t>
    </r>
    <r>
      <rPr>
        <sz val="12"/>
        <color theme="1"/>
        <rFont val="Calibri"/>
        <family val="2"/>
        <scheme val="minor"/>
      </rPr>
      <t>Gestión de cobro y/o Procedimiento Administrativo de Ejecución de Multas Municipales y Federales no Fiscalizables.</t>
    </r>
  </si>
  <si>
    <r>
      <t xml:space="preserve">PMP:   </t>
    </r>
    <r>
      <rPr>
        <sz val="12"/>
        <color theme="1"/>
        <rFont val="Calibri"/>
        <family val="2"/>
        <scheme val="minor"/>
      </rPr>
      <t>Porcentaje de multas pagadas.</t>
    </r>
  </si>
  <si>
    <r>
      <t>C. 1.03.1.1.9</t>
    </r>
    <r>
      <rPr>
        <sz val="12"/>
        <color theme="1"/>
        <rFont val="Calibri"/>
        <family val="2"/>
        <scheme val="minor"/>
      </rPr>
      <t xml:space="preserve"> Pagos a proveedores y  de pago de nomina empleados.</t>
    </r>
  </si>
  <si>
    <r>
      <t xml:space="preserve">PPTR:   </t>
    </r>
    <r>
      <rPr>
        <sz val="12"/>
        <color theme="1"/>
        <rFont val="Calibri"/>
        <family val="2"/>
        <scheme val="minor"/>
      </rPr>
      <t>Porcentaje de Pagos Totales Realizados.</t>
    </r>
  </si>
  <si>
    <r>
      <t xml:space="preserve">A. 1.03.1.1.9.1 </t>
    </r>
    <r>
      <rPr>
        <sz val="12"/>
        <color theme="1"/>
        <rFont val="Calibri"/>
        <family val="2"/>
        <scheme val="minor"/>
      </rPr>
      <t>Emisión de pagos por cheque y transferencia a proveedores.</t>
    </r>
  </si>
  <si>
    <r>
      <t xml:space="preserve">PPE:  </t>
    </r>
    <r>
      <rPr>
        <sz val="12"/>
        <color theme="1"/>
        <rFont val="Calibri"/>
        <family val="2"/>
        <scheme val="minor"/>
      </rPr>
      <t xml:space="preserve"> Porcentaje de Pagos Emitidos.</t>
    </r>
  </si>
  <si>
    <r>
      <t xml:space="preserve">A. 1.03.1.1.9.2 </t>
    </r>
    <r>
      <rPr>
        <sz val="12"/>
        <color theme="1"/>
        <rFont val="Calibri"/>
        <family val="2"/>
        <scheme val="minor"/>
      </rPr>
      <t>Emisión de Pagos de nómina a empleados.</t>
    </r>
  </si>
  <si>
    <r>
      <t xml:space="preserve">PPNE: </t>
    </r>
    <r>
      <rPr>
        <sz val="12"/>
        <color theme="1"/>
        <rFont val="Calibri"/>
        <family val="2"/>
        <scheme val="minor"/>
      </rPr>
      <t xml:space="preserve"> Porcentaje de Pagos de Nómina Emitidos.</t>
    </r>
  </si>
  <si>
    <r>
      <t>A. 1.03.1.1.9.3</t>
    </r>
    <r>
      <rPr>
        <sz val="12"/>
        <color theme="1"/>
        <rFont val="Calibri"/>
        <family val="2"/>
        <scheme val="minor"/>
      </rPr>
      <t xml:space="preserve"> Reducción de días de pago a proveedores.</t>
    </r>
  </si>
  <si>
    <r>
      <t xml:space="preserve">PRDPP: </t>
    </r>
    <r>
      <rPr>
        <sz val="12"/>
        <color theme="1"/>
        <rFont val="Calibri"/>
        <family val="2"/>
        <scheme val="minor"/>
      </rPr>
      <t xml:space="preserve"> Porcentaje de Reducción de Días de Pago a Proveedores.</t>
    </r>
  </si>
  <si>
    <r>
      <t xml:space="preserve">C. 1.03.1.1.10 </t>
    </r>
    <r>
      <rPr>
        <sz val="12"/>
        <color theme="1"/>
        <rFont val="Calibri"/>
        <family val="2"/>
        <scheme val="minor"/>
      </rPr>
      <t>Contribuciones tributarias (Cobro de Impuestos, derechos, productos, aprovechamientos, participaciones y otros Ingresos y los fondos de aportación general) recaudados.</t>
    </r>
  </si>
  <si>
    <r>
      <t xml:space="preserve">PCT: </t>
    </r>
    <r>
      <rPr>
        <sz val="12"/>
        <color theme="1"/>
        <rFont val="Calibri"/>
        <family val="2"/>
        <scheme val="minor"/>
      </rPr>
      <t>Porcentaje de Contribuciones Tributarias.</t>
    </r>
  </si>
  <si>
    <r>
      <t xml:space="preserve">A. 1.03.1.1.10.1 </t>
    </r>
    <r>
      <rPr>
        <sz val="12"/>
        <color theme="1"/>
        <rFont val="Calibri"/>
        <family val="2"/>
        <scheme val="minor"/>
      </rPr>
      <t xml:space="preserve">Recaudación anual de Impuesto Predial. </t>
    </r>
  </si>
  <si>
    <r>
      <t xml:space="preserve">PIPR:  </t>
    </r>
    <r>
      <rPr>
        <sz val="12"/>
        <color theme="1"/>
        <rFont val="Calibri"/>
        <family val="2"/>
        <scheme val="minor"/>
      </rPr>
      <t>Porcentaje de Impuesto Predial Recaudado.</t>
    </r>
  </si>
  <si>
    <r>
      <t xml:space="preserve">A. 1.03.1.1.10.2 </t>
    </r>
    <r>
      <rPr>
        <sz val="12"/>
        <color theme="1"/>
        <rFont val="Calibri"/>
        <family val="2"/>
        <scheme val="minor"/>
      </rPr>
      <t>Renovación de Licencias de Funcionamiento.</t>
    </r>
  </si>
  <si>
    <r>
      <t>PLFR:</t>
    </r>
    <r>
      <rPr>
        <sz val="12"/>
        <color theme="1"/>
        <rFont val="Calibri"/>
        <family val="2"/>
        <scheme val="minor"/>
      </rPr>
      <t xml:space="preserve"> Porcentaje  de Licencias de Funcionamiento renovadas.</t>
    </r>
  </si>
  <si>
    <r>
      <t>A. 1.03.1.1.10.3</t>
    </r>
    <r>
      <rPr>
        <sz val="12"/>
        <color theme="1"/>
        <rFont val="Calibri"/>
        <family val="2"/>
        <scheme val="minor"/>
      </rPr>
      <t xml:space="preserve"> Realización de Jornadas de Regularización de trámites y descuentos Municipales.</t>
    </r>
  </si>
  <si>
    <r>
      <t xml:space="preserve">PJRR: </t>
    </r>
    <r>
      <rPr>
        <sz val="12"/>
        <color theme="1"/>
        <rFont val="Calibri"/>
        <family val="2"/>
        <scheme val="minor"/>
      </rPr>
      <t xml:space="preserve"> Porcentaje de Jornadas de Regularización Realizadas.</t>
    </r>
  </si>
  <si>
    <r>
      <t xml:space="preserve">A. 1.03.1.1.6.5 </t>
    </r>
    <r>
      <rPr>
        <sz val="12"/>
        <color theme="1"/>
        <rFont val="Calibri"/>
        <family val="2"/>
        <scheme val="minor"/>
      </rPr>
      <t>Programa de Cribado de Arena de las Playas Públicas del Municipio de Benito Juárez.</t>
    </r>
  </si>
  <si>
    <r>
      <t xml:space="preserve">A. 1.03.1.1.6.6 </t>
    </r>
    <r>
      <rPr>
        <sz val="12"/>
        <color theme="1"/>
        <rFont val="Calibri"/>
        <family val="2"/>
        <scheme val="minor"/>
      </rPr>
      <t>Programa de Limpieza de Playas y Remoción de Sargazo en la  ZOFEMAT.</t>
    </r>
  </si>
  <si>
    <r>
      <t xml:space="preserve">PAC:  </t>
    </r>
    <r>
      <rPr>
        <sz val="12"/>
        <color theme="1"/>
        <rFont val="Calibri"/>
        <family val="2"/>
        <scheme val="minor"/>
      </rPr>
      <t>Porcentaje  de Arenales Cribados realizados.</t>
    </r>
  </si>
  <si>
    <r>
      <t>PAPE:   P</t>
    </r>
    <r>
      <rPr>
        <sz val="12"/>
        <color theme="1"/>
        <rFont val="Calibri"/>
        <family val="2"/>
        <scheme val="minor"/>
      </rPr>
      <t xml:space="preserve">orcentaje de Anteproyectos de Presupuesto de Egresos de los PPA presentados por las Dependencias y entidades municipales.
</t>
    </r>
  </si>
  <si>
    <r>
      <rPr>
        <b/>
        <sz val="12"/>
        <color theme="1"/>
        <rFont val="Calibri"/>
        <family val="2"/>
        <scheme val="minor"/>
      </rPr>
      <t>Avance Trimestral y Anual:</t>
    </r>
    <r>
      <rPr>
        <sz val="12"/>
        <color theme="1"/>
        <rFont val="Calibri"/>
        <family val="2"/>
        <scheme val="minor"/>
      </rPr>
      <t xml:space="preserve"> A la fecha la cuenta pública se encuentra en proceso de cierre. (Fecha aproximada 25-abril-2022).</t>
    </r>
  </si>
  <si>
    <r>
      <rPr>
        <b/>
        <sz val="12"/>
        <color theme="1"/>
        <rFont val="Calibri"/>
        <family val="2"/>
        <scheme val="minor"/>
      </rPr>
      <t>Avance Trimestral: S</t>
    </r>
    <r>
      <rPr>
        <sz val="12"/>
        <color theme="1"/>
        <rFont val="Calibri"/>
        <family val="2"/>
        <scheme val="minor"/>
      </rPr>
      <t xml:space="preserve">e alcanzó el  92.86% de la meta programada debido a que la cantidad de servicios catastrales solicitados por los contribuyentes no alcanzo para llegar al 100% de la meta.
</t>
    </r>
    <r>
      <rPr>
        <b/>
        <sz val="12"/>
        <color theme="1"/>
        <rFont val="Calibri"/>
        <family val="2"/>
        <scheme val="minor"/>
      </rPr>
      <t xml:space="preserve">Avance Anual: </t>
    </r>
    <r>
      <rPr>
        <sz val="12"/>
        <color theme="1"/>
        <rFont val="Calibri"/>
        <family val="2"/>
        <scheme val="minor"/>
      </rPr>
      <t xml:space="preserve"> Logrando un 23.21% de la meta anual programada.</t>
    </r>
  </si>
  <si>
    <r>
      <rPr>
        <b/>
        <sz val="12"/>
        <color theme="1"/>
        <rFont val="Calibri"/>
        <family val="2"/>
        <scheme val="minor"/>
      </rPr>
      <t xml:space="preserve">Avance Trimestral: </t>
    </r>
    <r>
      <rPr>
        <sz val="12"/>
        <color theme="1"/>
        <rFont val="Calibri"/>
        <family val="2"/>
        <scheme val="minor"/>
      </rPr>
      <t xml:space="preserve">Se alcanzó el  90 % de la meta programada debido a que la cantidad de servicios catastrales solicitados por los contribuyentes y que tenían al corriente su impuesto predial no alcanzo para llegar al 100% de la meta.
</t>
    </r>
    <r>
      <rPr>
        <b/>
        <sz val="12"/>
        <color theme="1"/>
        <rFont val="Calibri"/>
        <family val="2"/>
        <scheme val="minor"/>
      </rPr>
      <t xml:space="preserve">Avance Anual: </t>
    </r>
    <r>
      <rPr>
        <sz val="12"/>
        <color theme="1"/>
        <rFont val="Calibri"/>
        <family val="2"/>
        <scheme val="minor"/>
      </rPr>
      <t xml:space="preserve"> Logrando un 22.50% de la meta anual programada.
</t>
    </r>
  </si>
  <si>
    <r>
      <rPr>
        <b/>
        <sz val="12"/>
        <color theme="1"/>
        <rFont val="Calibri"/>
        <family val="2"/>
        <scheme val="minor"/>
      </rPr>
      <t>Avance Trimestral:</t>
    </r>
    <r>
      <rPr>
        <sz val="12"/>
        <color theme="1"/>
        <rFont val="Calibri"/>
        <family val="2"/>
        <scheme val="minor"/>
      </rPr>
      <t xml:space="preserve"> Se alcanzó el  86.67 % de la meta programada debido a que la cantidad de servicios catastrales solicitados por los contribuyentes y que se cumplió con el tiempo establecido de respuesta  no alcanzo para llegar al 100% de la meta.
</t>
    </r>
    <r>
      <rPr>
        <b/>
        <sz val="12"/>
        <color theme="1"/>
        <rFont val="Calibri"/>
        <family val="2"/>
        <scheme val="minor"/>
      </rPr>
      <t xml:space="preserve">Avance Anual: </t>
    </r>
    <r>
      <rPr>
        <sz val="12"/>
        <color theme="1"/>
        <rFont val="Calibri"/>
        <family val="2"/>
        <scheme val="minor"/>
      </rPr>
      <t xml:space="preserve"> Logrando un 21.67% de la meta anual programada.</t>
    </r>
  </si>
  <si>
    <r>
      <rPr>
        <b/>
        <sz val="12"/>
        <color theme="1"/>
        <rFont val="Calibri"/>
        <family val="2"/>
        <scheme val="minor"/>
      </rPr>
      <t>Avance Trimestral y Anual:</t>
    </r>
    <r>
      <rPr>
        <sz val="12"/>
        <color theme="1"/>
        <rFont val="Calibri"/>
        <family val="2"/>
        <scheme val="minor"/>
      </rPr>
      <t xml:space="preserve"> Se logra el obetivo trimestral en relación a los operativos oportunos programados, y logrando el 25% con lo programado anualmente.</t>
    </r>
  </si>
  <si>
    <r>
      <rPr>
        <b/>
        <sz val="12"/>
        <color theme="1"/>
        <rFont val="Calibri"/>
        <family val="2"/>
        <scheme val="minor"/>
      </rPr>
      <t xml:space="preserve">Avance Trimestral y Anual: </t>
    </r>
    <r>
      <rPr>
        <sz val="12"/>
        <color theme="1"/>
        <rFont val="Calibri"/>
        <family val="2"/>
        <scheme val="minor"/>
      </rPr>
      <t>Derivado de la pandemia, el comercio informal incremento por tal motivo se atendieron con la misma estrategia del año pasado, mediante verificaciones oportunas cumpliendo las metas trimestrales y logrando el 25% con lo programado anualmente.</t>
    </r>
  </si>
  <si>
    <r>
      <rPr>
        <b/>
        <sz val="12"/>
        <color theme="1"/>
        <rFont val="Calibri"/>
        <family val="2"/>
        <scheme val="minor"/>
      </rPr>
      <t xml:space="preserve">Avance Trimestral y Anual: </t>
    </r>
    <r>
      <rPr>
        <sz val="12"/>
        <color theme="1"/>
        <rFont val="Calibri"/>
        <family val="2"/>
        <scheme val="minor"/>
      </rPr>
      <t>Se logra los objetivos trimestrales de manera satisfactoria, en relación al seguimiento oportuno del tiempo de respueta en atender las quejas en tiempo y forma,  logrando así el 25% de la meta anual programada.</t>
    </r>
  </si>
  <si>
    <r>
      <rPr>
        <b/>
        <sz val="12"/>
        <color theme="1"/>
        <rFont val="Calibri"/>
        <family val="2"/>
        <scheme val="minor"/>
      </rPr>
      <t xml:space="preserve">Avance Trimestral: </t>
    </r>
    <r>
      <rPr>
        <sz val="12"/>
        <color theme="1"/>
        <rFont val="Calibri"/>
        <family val="2"/>
        <scheme val="minor"/>
      </rPr>
      <t>La Direcciòn de Contabilidad logró el 100% de su meta trimestral al realizar acciones de coordinaciòn con las àreas ejecutoras del gasto y recuadadoras del ingreso para  que realizaran sus registros contables en tiempo y forma y a su vez, la entrega de documentaciòn comprobatoria, lo que contribuyò a efectuar los cierres contables de manera oportuna, integrar y compilar la Cuenta Pública de acuerdo al Marco Normativo aplicable.
Avance Anual: Logrando un avance del 25% al realizar las acciones de coordinación eficiente en tiempo y forma.</t>
    </r>
  </si>
  <si>
    <r>
      <rPr>
        <b/>
        <sz val="12"/>
        <color theme="1"/>
        <rFont val="Calibri"/>
        <family val="2"/>
        <scheme val="minor"/>
      </rPr>
      <t xml:space="preserve">Avance Trimestral: </t>
    </r>
    <r>
      <rPr>
        <sz val="12"/>
        <color theme="1"/>
        <rFont val="Calibri"/>
        <family val="2"/>
        <scheme val="minor"/>
      </rPr>
      <t xml:space="preserve">La Direcciòn de Contabilidad logró el 100% de su meta trimestral al realizar acciones inmediatas, posterior al cierre del Primer Trimestre para su publicaciòn en la pagina oficial del Municipio de Benito Juàrez en la seccion de Transparencia Presupuestaria-Armonización Contable, cumpliendo asì con las disposiciones del Titulo Quinto de la Ley General de Contabilidad Gubernamental. 
</t>
    </r>
    <r>
      <rPr>
        <b/>
        <sz val="12"/>
        <color theme="1"/>
        <rFont val="Calibri"/>
        <family val="2"/>
        <scheme val="minor"/>
      </rPr>
      <t xml:space="preserve">Avance Anual: </t>
    </r>
    <r>
      <rPr>
        <sz val="12"/>
        <color theme="1"/>
        <rFont val="Calibri"/>
        <family val="2"/>
        <scheme val="minor"/>
      </rPr>
      <t>Logrando un avance del 25% al realizar las acciones inmediatas con eficiencia.</t>
    </r>
  </si>
  <si>
    <r>
      <rPr>
        <b/>
        <sz val="12"/>
        <color theme="1"/>
        <rFont val="Calibri"/>
        <family val="2"/>
        <scheme val="minor"/>
      </rPr>
      <t>Avance Trimestral:</t>
    </r>
    <r>
      <rPr>
        <sz val="12"/>
        <color theme="1"/>
        <rFont val="Calibri"/>
        <family val="2"/>
        <scheme val="minor"/>
      </rPr>
      <t xml:space="preserve"> La Direcciòn de Contabilidad logró el 100% de su meta trimestral en virtud de que se tomaron acciones con la solicitud anticipada, asi como de coordinación con las entidades emisoras de la información requerida por la Entidad Fiscalizadora mediante la "Guía" y al "Acuerdo que contiene los Lineamientos para la Integración y Rendición de los Informes de Avance de la Gestión Financiera y de la Información para la Planeación de la Fiscalización de la Cuenta Pública de las Entidades Fiscalizables del Estado de Quintana Roo, ante la Auditoría Superior del Estado". 
</t>
    </r>
    <r>
      <rPr>
        <b/>
        <sz val="12"/>
        <color theme="1"/>
        <rFont val="Calibri"/>
        <family val="2"/>
        <scheme val="minor"/>
      </rPr>
      <t>Avance Anual:</t>
    </r>
    <r>
      <rPr>
        <sz val="12"/>
        <color theme="1"/>
        <rFont val="Calibri"/>
        <family val="2"/>
        <scheme val="minor"/>
      </rPr>
      <t xml:space="preserve"> Logrando un avance del 25% al tomar acciones con la solicitud de información anticipada y coordinación eficiente.</t>
    </r>
  </si>
  <si>
    <r>
      <rPr>
        <b/>
        <sz val="12"/>
        <color theme="1"/>
        <rFont val="Calibri"/>
        <family val="2"/>
        <scheme val="minor"/>
      </rPr>
      <t xml:space="preserve">Avance Trimestral: </t>
    </r>
    <r>
      <rPr>
        <sz val="12"/>
        <color theme="1"/>
        <rFont val="Calibri"/>
        <family val="2"/>
        <scheme val="minor"/>
      </rPr>
      <t xml:space="preserve">La Direcciòn de Contabilidad logró el 100% de su meta trimestral al realizar acciones de coordinaciòn con las diferentes áreas ejecutoras, remitiendo toda la documentación comprobatoria con base en sus registros contables, cumpliendo asi, con la integración de la glosa de la Cuentra Pùblica, de conformidad con lo establecido en el "Acuerdo que contiene los Lineamientos para la Integraciòn, Recepción y Entrega de la Cuenta Pùblica de las Entidades Fiscalizables ante la ASEQROO.
</t>
    </r>
    <r>
      <rPr>
        <b/>
        <sz val="12"/>
        <color theme="1"/>
        <rFont val="Calibri"/>
        <family val="2"/>
        <scheme val="minor"/>
      </rPr>
      <t xml:space="preserve">Avance Anual: </t>
    </r>
    <r>
      <rPr>
        <sz val="12"/>
        <color theme="1"/>
        <rFont val="Calibri"/>
        <family val="2"/>
        <scheme val="minor"/>
      </rPr>
      <t>Logrando un avance anual del 25% al realizar las acciones de coordinación eficiente.</t>
    </r>
  </si>
  <si>
    <r>
      <rPr>
        <b/>
        <sz val="12"/>
        <color theme="1"/>
        <rFont val="Calibri"/>
        <family val="2"/>
        <scheme val="minor"/>
      </rPr>
      <t xml:space="preserve">Avance Trimestral y Anual: </t>
    </r>
    <r>
      <rPr>
        <sz val="12"/>
        <color theme="1"/>
        <rFont val="Calibri"/>
        <family val="2"/>
        <scheme val="minor"/>
      </rPr>
      <t>La Dirección Financiera en coordinación con la Dirección de Contabilidad, se entregará el Informe de Avance de la Gestión Financiera del primer trimestre el 25 de abril de 2022 de acuerdo con la Auditoría Superior del Estado.</t>
    </r>
  </si>
  <si>
    <r>
      <rPr>
        <b/>
        <sz val="12"/>
        <color theme="1"/>
        <rFont val="Calibri"/>
        <family val="2"/>
        <scheme val="minor"/>
      </rPr>
      <t xml:space="preserve">Avance Trimestral y Anual: </t>
    </r>
    <r>
      <rPr>
        <sz val="12"/>
        <color theme="1"/>
        <rFont val="Calibri"/>
        <family val="2"/>
        <scheme val="minor"/>
      </rPr>
      <t xml:space="preserve">Debido a que el indicador se mide de manera anual el resultado se obtendrá hasta el cuarto trimestre. </t>
    </r>
  </si>
  <si>
    <r>
      <rPr>
        <b/>
        <sz val="12"/>
        <color theme="1"/>
        <rFont val="Calibri"/>
        <family val="2"/>
        <scheme val="minor"/>
      </rPr>
      <t xml:space="preserve">Avance Trimestral: </t>
    </r>
    <r>
      <rPr>
        <sz val="12"/>
        <color theme="1"/>
        <rFont val="Calibri"/>
        <family val="2"/>
        <scheme val="minor"/>
      </rPr>
      <t xml:space="preserve">La Dirección Financiera logra el 100% de su meta trimestral al mantener un entorno económico estable.
</t>
    </r>
    <r>
      <rPr>
        <b/>
        <sz val="12"/>
        <color theme="1"/>
        <rFont val="Calibri"/>
        <family val="2"/>
        <scheme val="minor"/>
      </rPr>
      <t xml:space="preserve">Avance Anual: </t>
    </r>
    <r>
      <rPr>
        <sz val="12"/>
        <color theme="1"/>
        <rFont val="Calibri"/>
        <family val="2"/>
        <scheme val="minor"/>
      </rPr>
      <t>Logrando un avance anual del 25% con 6 pagos de obligaciones contractuales realizadas de las 24  planeadas, implementando estrategias para cumplir con los pagos programados.</t>
    </r>
  </si>
  <si>
    <r>
      <rPr>
        <b/>
        <sz val="12"/>
        <color theme="1"/>
        <rFont val="Calibri"/>
        <family val="2"/>
        <scheme val="minor"/>
      </rPr>
      <t xml:space="preserve">Avance Trimestral: </t>
    </r>
    <r>
      <rPr>
        <sz val="12"/>
        <color theme="1"/>
        <rFont val="Calibri"/>
        <family val="2"/>
        <scheme val="minor"/>
      </rPr>
      <t xml:space="preserve">Este trimestre se logró superar ligeramente la meta en un 8.27%,debido a la buena respuesta de los contribuyentes para pagar sus derechos.  
</t>
    </r>
    <r>
      <rPr>
        <b/>
        <sz val="12"/>
        <color theme="1"/>
        <rFont val="Calibri"/>
        <family val="2"/>
        <scheme val="minor"/>
      </rPr>
      <t>Avance Anual:</t>
    </r>
    <r>
      <rPr>
        <sz val="12"/>
        <color theme="1"/>
        <rFont val="Calibri"/>
        <family val="2"/>
        <scheme val="minor"/>
      </rPr>
      <t xml:space="preserve">  Logrando una meta anual en un 48.93% debido al constante trabajo de invitar y requerir a los conribuyentes a cumplir con sus pagos de sus derechos.</t>
    </r>
  </si>
  <si>
    <r>
      <rPr>
        <b/>
        <sz val="12"/>
        <color theme="1"/>
        <rFont val="Calibri"/>
        <family val="2"/>
        <scheme val="minor"/>
      </rPr>
      <t xml:space="preserve">Avance Trimestral y Anual: </t>
    </r>
    <r>
      <rPr>
        <sz val="12"/>
        <color theme="1"/>
        <rFont val="Calibri"/>
        <family val="2"/>
        <scheme val="minor"/>
      </rPr>
      <t xml:space="preserve">En este trimestre se refleja el presupuesto aplicado del 15.28% debido a cuestiones administrativas en la apertura del sistema Opergob, por lo cual no se pudo ejercer el presupuesto como se tenía planeado. </t>
    </r>
  </si>
  <si>
    <r>
      <rPr>
        <b/>
        <sz val="12"/>
        <color theme="1"/>
        <rFont val="Calibri"/>
        <family val="2"/>
        <scheme val="minor"/>
      </rPr>
      <t xml:space="preserve">Avance Trimestral y Anual: </t>
    </r>
    <r>
      <rPr>
        <sz val="12"/>
        <color theme="1"/>
        <rFont val="Calibri"/>
        <family val="2"/>
        <scheme val="minor"/>
      </rPr>
      <t xml:space="preserve">En este trimestre se llego a la meta ya que mantuvieron las certificaciones y los galardones de las 7  playas certificadas. Gracias al trabajo de conservacion y mantenimiento. 
</t>
    </r>
  </si>
  <si>
    <r>
      <rPr>
        <b/>
        <sz val="12"/>
        <color theme="1"/>
        <rFont val="Calibri"/>
        <family val="2"/>
        <scheme val="minor"/>
      </rPr>
      <t xml:space="preserve">Avance Trimestral: </t>
    </r>
    <r>
      <rPr>
        <sz val="12"/>
        <color theme="1"/>
        <rFont val="Calibri"/>
        <family val="2"/>
        <scheme val="minor"/>
      </rPr>
      <t xml:space="preserve">En este trimestre se logró el 80.28% de la meta programada, ya que no hubo el recale de sargazo esperado,
</t>
    </r>
    <r>
      <rPr>
        <b/>
        <sz val="12"/>
        <color theme="1"/>
        <rFont val="Calibri"/>
        <family val="2"/>
        <scheme val="minor"/>
      </rPr>
      <t>Avance Anual: L</t>
    </r>
    <r>
      <rPr>
        <sz val="12"/>
        <color theme="1"/>
        <rFont val="Calibri"/>
        <family val="2"/>
        <scheme val="minor"/>
      </rPr>
      <t>ogrando una meta anual del 12.04% debido a que esta alga fue menor a lo esperado.</t>
    </r>
  </si>
  <si>
    <r>
      <rPr>
        <b/>
        <sz val="12"/>
        <color theme="1"/>
        <rFont val="Calibri"/>
        <family val="2"/>
        <scheme val="minor"/>
      </rPr>
      <t xml:space="preserve">Avance Trimestral: </t>
    </r>
    <r>
      <rPr>
        <sz val="12"/>
        <color theme="1"/>
        <rFont val="Calibri"/>
        <family val="2"/>
        <scheme val="minor"/>
      </rPr>
      <t xml:space="preserve">En este trimestre se logró el 80.28% de la meta programada, ya que no hubo el recale de sargazo esperado,
</t>
    </r>
    <r>
      <rPr>
        <b/>
        <sz val="12"/>
        <color theme="1"/>
        <rFont val="Calibri"/>
        <family val="2"/>
        <scheme val="minor"/>
      </rPr>
      <t>Avance Anual:</t>
    </r>
    <r>
      <rPr>
        <sz val="12"/>
        <color theme="1"/>
        <rFont val="Calibri"/>
        <family val="2"/>
        <scheme val="minor"/>
      </rPr>
      <t xml:space="preserve"> Logrando una meta anual del 12.04% debido a que esta alga fue menor a lo esperado.</t>
    </r>
  </si>
  <si>
    <r>
      <rPr>
        <b/>
        <sz val="12"/>
        <color theme="1"/>
        <rFont val="Calibri"/>
        <family val="2"/>
        <scheme val="minor"/>
      </rPr>
      <t xml:space="preserve">Avance Trimestral: </t>
    </r>
    <r>
      <rPr>
        <sz val="12"/>
        <color theme="1"/>
        <rFont val="Calibri"/>
        <family val="2"/>
        <scheme val="minor"/>
      </rPr>
      <t xml:space="preserve">En este trimestre se logró el 100% de la meta programada de cribado de los arenales de las playas.
</t>
    </r>
    <r>
      <rPr>
        <b/>
        <sz val="12"/>
        <color theme="1"/>
        <rFont val="Calibri"/>
        <family val="2"/>
        <scheme val="minor"/>
      </rPr>
      <t xml:space="preserve"> Avance Anual:</t>
    </r>
    <r>
      <rPr>
        <sz val="12"/>
        <color theme="1"/>
        <rFont val="Calibri"/>
        <family val="2"/>
        <scheme val="minor"/>
      </rPr>
      <t xml:space="preserve"> Logrando el 25% de la meta anual planeada.</t>
    </r>
  </si>
  <si>
    <r>
      <rPr>
        <b/>
        <sz val="12"/>
        <color theme="1"/>
        <rFont val="Calibri"/>
        <family val="2"/>
        <scheme val="minor"/>
      </rPr>
      <t>Avance Trimestral:</t>
    </r>
    <r>
      <rPr>
        <sz val="12"/>
        <color theme="1"/>
        <rFont val="Calibri"/>
        <family val="2"/>
        <scheme val="minor"/>
      </rPr>
      <t xml:space="preserve"> En este trimestre se logró el 81.43% de la meta programada, debido a que el arribo de la alga fue menor a lo esperado.
</t>
    </r>
    <r>
      <rPr>
        <b/>
        <sz val="12"/>
        <color theme="1"/>
        <rFont val="Calibri"/>
        <family val="2"/>
        <scheme val="minor"/>
      </rPr>
      <t xml:space="preserve">Avance Anual: </t>
    </r>
    <r>
      <rPr>
        <sz val="12"/>
        <color theme="1"/>
        <rFont val="Calibri"/>
        <family val="2"/>
        <scheme val="minor"/>
      </rPr>
      <t>Logrando una meta anual del 12.43% debido a que el arribo de esta alga fue menor a lo esperado.</t>
    </r>
  </si>
  <si>
    <r>
      <rPr>
        <b/>
        <sz val="12"/>
        <color theme="1"/>
        <rFont val="Calibri"/>
        <family val="2"/>
        <scheme val="minor"/>
      </rPr>
      <t>Avance Trimestral y Anual:</t>
    </r>
    <r>
      <rPr>
        <sz val="12"/>
        <color theme="1"/>
        <rFont val="Calibri"/>
        <family val="2"/>
        <scheme val="minor"/>
      </rPr>
      <t xml:space="preserve"> debido a la prorroga otorgada en los meses de enero a marzo en el trámite de licencias de funcionamiento a establecimientos comerciales se logró alcanzar un 47.08% lo que generó una disminución en  el número de visitas de inspección de lo programado.
 </t>
    </r>
  </si>
  <si>
    <r>
      <rPr>
        <b/>
        <sz val="12"/>
        <color theme="1"/>
        <rFont val="Calibri"/>
        <family val="2"/>
        <scheme val="minor"/>
      </rPr>
      <t xml:space="preserve">Avance Trimestral y Anual: </t>
    </r>
    <r>
      <rPr>
        <sz val="12"/>
        <color theme="1"/>
        <rFont val="Calibri"/>
        <family val="2"/>
        <scheme val="minor"/>
      </rPr>
      <t xml:space="preserve">Se logró alcanzar en el trimestre el 94.64% en el número de actas de inspección debido al cambio gradual epidemiológico (Amarillo a Verde), logrando un avance anual del 14.20% de 565 establecimientos que No cuentan con la Licencia de Funcionamiento de las 3,980 programadas.
</t>
    </r>
  </si>
  <si>
    <r>
      <rPr>
        <b/>
        <sz val="12"/>
        <color theme="1"/>
        <rFont val="Calibri"/>
        <family val="2"/>
        <scheme val="minor"/>
      </rPr>
      <t xml:space="preserve">Avance Trimestral y Anual: </t>
    </r>
    <r>
      <rPr>
        <sz val="12"/>
        <color theme="1"/>
        <rFont val="Calibri"/>
        <family val="2"/>
        <scheme val="minor"/>
      </rPr>
      <t xml:space="preserve">Se realizaron distintos operativos debido a las quejas ingresadas logrando rebasar la meta trimestral en un 12% para lo cual fueron atendidas y se dio a concientizar a los contribuyentes para que regularicen sus establecimientos.
Se brindo una buena atención al ciudadano y dando pronta respuesta a las quejas emitidas por el mismo en un lapso no mayor a 48 horas, para que el ciudadano pueda vivir en armonia en sus colonias o viviendas, por lo cual se obtuvo un resultado 23.33% de las quejas atendidas.
</t>
    </r>
  </si>
  <si>
    <r>
      <rPr>
        <b/>
        <sz val="12"/>
        <color theme="1"/>
        <rFont val="Calibri"/>
        <family val="2"/>
        <scheme val="minor"/>
      </rPr>
      <t xml:space="preserve">Avance Trimestral y Anual: </t>
    </r>
    <r>
      <rPr>
        <sz val="12"/>
        <color theme="1"/>
        <rFont val="Calibri"/>
        <family val="2"/>
        <scheme val="minor"/>
      </rPr>
      <t>Durante este periodo se logra superar al 133.62% las metas de gestión de cobro del rezago de impuesto predial, debido al programa "Jornada de subsidios y estimulos fiscales y regularización de trámites 2021".  Sin embargo en relación al cobro de multas federales y municipales no se logro cumplir con el objetivo, logrando solo el 58.06%, como consecuencia de la insolvencia de las personas físicas y morales, derivada por la pandema SARS COV2.</t>
    </r>
  </si>
  <si>
    <r>
      <rPr>
        <b/>
        <sz val="12"/>
        <color theme="1"/>
        <rFont val="Calibri"/>
        <family val="2"/>
        <scheme val="minor"/>
      </rPr>
      <t xml:space="preserve">Avance Trimestral y Anual: </t>
    </r>
    <r>
      <rPr>
        <sz val="12"/>
        <color theme="1"/>
        <rFont val="Calibri"/>
        <family val="2"/>
        <scheme val="minor"/>
      </rPr>
      <t>Durante el mes de enero se mantuvo el programa denominado "Jornada de subsidios y estímulos fiscales y regularización de Trámites 2021 ¡Ahorra es cuando!. Aumentandose las notificaciones para que la ciudadania aprovechara dichos descuentos, por tal motivo se supero la meta establecida alcanzandose asi un 133.92%</t>
    </r>
  </si>
  <si>
    <r>
      <rPr>
        <b/>
        <sz val="12"/>
        <color theme="1"/>
        <rFont val="Calibri"/>
        <family val="2"/>
        <scheme val="minor"/>
      </rPr>
      <t xml:space="preserve">Avance Trimestral y Anual: </t>
    </r>
    <r>
      <rPr>
        <sz val="12"/>
        <color theme="1"/>
        <rFont val="Calibri"/>
        <family val="2"/>
        <scheme val="minor"/>
      </rPr>
      <t>Durante este periodo no se logro superar el porcentaje de la meta trimestral en la gestión de cobro de las multas  federales y municipales, toda vez que al día 31 de marzo del 2022, tiene un registro total de 114 creditos fiscales en el SIM, teniendo como logro de cobro un total de 54 multas  de los 93 planeados, lo anterior, toda vez que los créditos fiscales no fueron cobrados como consecuencia a la insolvencia en personas físicas y morales derivada de la pandemia SARS COV2, por lo que se continuará trabajando con los expedientes vigentes que actuamente hay en el archivo de la Unidad.</t>
    </r>
  </si>
  <si>
    <r>
      <rPr>
        <b/>
        <sz val="12"/>
        <color theme="1"/>
        <rFont val="Calibri"/>
        <family val="2"/>
        <scheme val="minor"/>
      </rPr>
      <t xml:space="preserve">Avance Trimestral y Anual: </t>
    </r>
    <r>
      <rPr>
        <sz val="12"/>
        <color theme="1"/>
        <rFont val="Calibri"/>
        <family val="2"/>
        <scheme val="minor"/>
      </rPr>
      <t>La cantidad de pagos realizados a proveedores fue menor de lo esperado, sin embargo los pagos de nómina se efectuaron correctamente.</t>
    </r>
  </si>
  <si>
    <r>
      <rPr>
        <b/>
        <sz val="12"/>
        <color theme="1"/>
        <rFont val="Calibri"/>
        <family val="2"/>
        <scheme val="minor"/>
      </rPr>
      <t xml:space="preserve">Avance Trimestral y Anual: </t>
    </r>
    <r>
      <rPr>
        <sz val="12"/>
        <color theme="1"/>
        <rFont val="Calibri"/>
        <family val="2"/>
        <scheme val="minor"/>
      </rPr>
      <t>La cantidad de pagos realizados a proveedores fue menor de lo esperado, derivado de la disminución en procesos recibidos para pago.</t>
    </r>
  </si>
  <si>
    <r>
      <rPr>
        <b/>
        <sz val="12"/>
        <color theme="1"/>
        <rFont val="Calibri"/>
        <family val="2"/>
        <scheme val="minor"/>
      </rPr>
      <t xml:space="preserve">Avance Trimestral y Anual: </t>
    </r>
    <r>
      <rPr>
        <sz val="12"/>
        <color theme="1"/>
        <rFont val="Calibri"/>
        <family val="2"/>
        <scheme val="minor"/>
      </rPr>
      <t>Debido a la adecuada recaudación, se logró llegar a los resultados proyectados.</t>
    </r>
  </si>
  <si>
    <r>
      <rPr>
        <b/>
        <sz val="12"/>
        <color theme="1"/>
        <rFont val="Calibri"/>
        <family val="2"/>
        <scheme val="minor"/>
      </rPr>
      <t>Avance Trimestral y Anual:</t>
    </r>
    <r>
      <rPr>
        <sz val="12"/>
        <color theme="1"/>
        <rFont val="Calibri"/>
        <family val="2"/>
        <scheme val="minor"/>
      </rPr>
      <t xml:space="preserve"> Se redujo el número de días de espera para realizar pagos a proveedores como parte del compromiso por parte de la dirección.</t>
    </r>
  </si>
  <si>
    <r>
      <rPr>
        <b/>
        <sz val="12"/>
        <color theme="1"/>
        <rFont val="Calibri"/>
        <family val="2"/>
        <scheme val="minor"/>
      </rPr>
      <t>Avance Trimestral y Anual:</t>
    </r>
    <r>
      <rPr>
        <sz val="12"/>
        <color theme="1"/>
        <rFont val="Calibri"/>
        <family val="2"/>
        <scheme val="minor"/>
      </rPr>
      <t xml:space="preserve"> Se informa que con respecto al excedente registrado en la proyección de trámites de Licencias de funcionamiento en este primer trimestre, se rebasó un  42.04% .  Por lo que se hace especial mención que este considerable incremento se origina, dado que se cuenta a la presenta fecha. con una Plataforma tecnológica para la obtención del Refrendo de la Licencia de Funcionamiento comercial denominada “SITE”, aunado a la modificación en la modalidad del trámite en este ejercicio fiscal 2022;  en el cual, se omite la presentación del mismo mediante citas , y se otorga en el sistema SITE un Refrendo electrónico con lectura de CÓDIGO QR. .</t>
    </r>
  </si>
  <si>
    <r>
      <rPr>
        <b/>
        <sz val="12"/>
        <color theme="1"/>
        <rFont val="Calibri"/>
        <family val="2"/>
        <scheme val="minor"/>
      </rPr>
      <t xml:space="preserve">Avance Trimestral y anual: </t>
    </r>
    <r>
      <rPr>
        <sz val="12"/>
        <color theme="1"/>
        <rFont val="Calibri"/>
        <family val="2"/>
        <scheme val="minor"/>
      </rPr>
      <t>Se informa que con respecto a la proyección de jornada de descuetos en este primer trimestre, se alcanzo el 100% de la meta, debido a que los contribuyentes acudieron a regularizar sus trámites.</t>
    </r>
  </si>
  <si>
    <r>
      <rPr>
        <b/>
        <sz val="12"/>
        <color theme="1"/>
        <rFont val="Calibri"/>
        <family val="2"/>
        <scheme val="minor"/>
      </rPr>
      <t>Meta Trimestral:</t>
    </r>
    <r>
      <rPr>
        <sz val="12"/>
        <color theme="1"/>
        <rFont val="Calibri"/>
        <family val="2"/>
        <scheme val="minor"/>
      </rPr>
      <t xml:space="preserve"> El Instituto Nacional de Estadística y Geografía INEGI pública la Encuesta Nacional de Calidad e Impacto Gubernamental de manera bienal con la información relativa a los grados de satisfacción de la población de 18 años y más.  El último periodo del levantamiento de la información fue  del 04 de noviembre al 20 de diciembre de 2019 con el 35.03% de población encuestada que se siente muy satisfecha. Aún no se emite la actualización.
</t>
    </r>
    <r>
      <rPr>
        <b/>
        <sz val="12"/>
        <color theme="1"/>
        <rFont val="Calibri"/>
        <family val="2"/>
        <scheme val="minor"/>
      </rPr>
      <t xml:space="preserve">Meta Anual: </t>
    </r>
    <r>
      <rPr>
        <sz val="12"/>
        <color theme="1"/>
        <rFont val="Calibri"/>
        <family val="2"/>
        <scheme val="minor"/>
      </rPr>
      <t xml:space="preserve">De acuerdo a la Guía para la integración y rendición de los informes de avance de gestión financiera y de la información para la planeación de la fiscalización de la cuenta pública que emite la ASEQROO para el ejercicio fiscal 2022, en indicadores NO acumulativos, se registra 0% en el avance de la meta anual programada. </t>
    </r>
  </si>
  <si>
    <r>
      <rPr>
        <b/>
        <sz val="12"/>
        <color theme="1"/>
        <rFont val="Calibri"/>
        <family val="2"/>
        <scheme val="minor"/>
      </rPr>
      <t>Meta Trimestral:</t>
    </r>
    <r>
      <rPr>
        <sz val="12"/>
        <color theme="1"/>
        <rFont val="Calibri"/>
        <family val="2"/>
        <scheme val="minor"/>
      </rPr>
      <t xml:space="preserve"> El Instituto Nacional de Estadística y Geografía INEGI pública la Encuesta Nacional de Calidad e Impacto Gubernamental de manera bienal con la información relativa a los grados de satisfacción de la población de 18 años y más.  El último periodo del levantamiento de la información fue  del 04 de noviembre al 20 de diciembre de 2019 con el 35.03% de población encuestada que se siente muy satisfecha. Aún no se emite la actualización.
</t>
    </r>
    <r>
      <rPr>
        <b/>
        <sz val="12"/>
        <color theme="1"/>
        <rFont val="Calibri"/>
        <family val="2"/>
        <scheme val="minor"/>
      </rPr>
      <t>Meta Anual:</t>
    </r>
    <r>
      <rPr>
        <sz val="12"/>
        <color theme="1"/>
        <rFont val="Calibri"/>
        <family val="2"/>
        <scheme val="minor"/>
      </rPr>
      <t xml:space="preserve"> De acuerdo a la Guía para la integración y rendición de los informes de avance de gestión financiera y de la información para la planeación de la fiscalización de la cuenta pública que emite la ASEQROO para el ejercicio fiscal 2022, en indicadores NO acumulativos, se registra 0% en el avance de la meta anual programada. </t>
    </r>
  </si>
  <si>
    <r>
      <rPr>
        <b/>
        <sz val="12"/>
        <color theme="1"/>
        <rFont val="Calibri"/>
        <family val="2"/>
        <scheme val="minor"/>
      </rPr>
      <t xml:space="preserve">Meta Trimestral: </t>
    </r>
    <r>
      <rPr>
        <sz val="12"/>
        <color theme="1"/>
        <rFont val="Calibri"/>
        <family val="2"/>
        <scheme val="minor"/>
      </rPr>
      <t xml:space="preserve">El Instituto Mexicano para la Competitividad A. C. IMCO actualiza y pública los índices y subíndices cada dos años. En 2020 el índice obtuvo una calificación de 66 puntos, aún se mantiene sin actualizar.
</t>
    </r>
    <r>
      <rPr>
        <b/>
        <sz val="12"/>
        <color theme="1"/>
        <rFont val="Calibri"/>
        <family val="2"/>
        <scheme val="minor"/>
      </rPr>
      <t xml:space="preserve">Meta Anual: </t>
    </r>
    <r>
      <rPr>
        <sz val="12"/>
        <color theme="1"/>
        <rFont val="Calibri"/>
        <family val="2"/>
        <scheme val="minor"/>
      </rPr>
      <t xml:space="preserve">De acuerdo a la Guía para la integración y rendición de los informes de avance de gestión financiera y de la información para la planeación de la fiscalización de la cuenta pública que emite la ASEQROO para el ejercicio fiscal 2022, en indicadores NO acumulativos, se registra 0% en el avance de la meta anual programada. </t>
    </r>
  </si>
  <si>
    <r>
      <rPr>
        <b/>
        <sz val="12"/>
        <color theme="1"/>
        <rFont val="Calibri"/>
        <family val="2"/>
        <scheme val="minor"/>
      </rPr>
      <t xml:space="preserve">Meta Trimestral: </t>
    </r>
    <r>
      <rPr>
        <sz val="12"/>
        <color theme="1"/>
        <rFont val="Calibri"/>
        <family val="2"/>
        <scheme val="minor"/>
      </rPr>
      <t xml:space="preserve">El Instituto Nacional de Estadística y Geografía INEGI pública la Encuesta Nacional de Calidad e Impacto Gubernamental de manera bienal con la información relativa a la Confianza de la población de 18 años y más en el Gobierno Municipal.
En diciembre 2019 se obtuvo la Calificación de Confianza al Gobierno Municipal de 4.4, aún no se ha emitido la actualización.
</t>
    </r>
    <r>
      <rPr>
        <b/>
        <sz val="12"/>
        <color theme="1"/>
        <rFont val="Calibri"/>
        <family val="2"/>
        <scheme val="minor"/>
      </rPr>
      <t>Meta Anual:</t>
    </r>
    <r>
      <rPr>
        <sz val="12"/>
        <color theme="1"/>
        <rFont val="Calibri"/>
        <family val="2"/>
        <scheme val="minor"/>
      </rPr>
      <t xml:space="preserve"> De acuerdo a la Guía para la integración y rendición de los informes de avance de gestión financiera y de la información para la planeación de la fiscalización de la cuenta pública que emite la ASEQROO para el ejercicio fiscal 2022, en indicadores NO acumulativos, se registra 0% en el avance de la meta anual programada. </t>
    </r>
  </si>
  <si>
    <t>PERÍODO QUE SE INFORMA: DEL 1 DE ENERO AL 30 DE JUNIO 2022.</t>
  </si>
  <si>
    <r>
      <rPr>
        <b/>
        <sz val="12"/>
        <color theme="1"/>
        <rFont val="Calibri"/>
        <family val="2"/>
        <scheme val="minor"/>
      </rPr>
      <t>Avance Trimestral</t>
    </r>
    <r>
      <rPr>
        <sz val="12"/>
        <color theme="1"/>
        <rFont val="Calibri"/>
        <family val="2"/>
        <scheme val="minor"/>
      </rPr>
      <t xml:space="preserve">: La Tesorería Municipal logra el 100% de su meta trimestral al mantener una eficiente coordinación de sus reuniones con las áreas recaudatorias.
</t>
    </r>
    <r>
      <rPr>
        <b/>
        <sz val="12"/>
        <color theme="1"/>
        <rFont val="Calibri"/>
        <family val="2"/>
        <scheme val="minor"/>
      </rPr>
      <t xml:space="preserve">
Avance Anual:</t>
    </r>
    <r>
      <rPr>
        <sz val="12"/>
        <color theme="1"/>
        <rFont val="Calibri"/>
        <family val="2"/>
        <scheme val="minor"/>
      </rPr>
      <t xml:space="preserve"> Logrando un avance anual del 50% con 24 acciones realizadas de las 48  planeadas, implementando estrategias y jornadas  de recaudación para cumplir con los objetivos programados.</t>
    </r>
  </si>
  <si>
    <r>
      <rPr>
        <b/>
        <sz val="12"/>
        <color theme="1"/>
        <rFont val="Calibri"/>
        <family val="2"/>
        <scheme val="minor"/>
      </rPr>
      <t>Avance Trimestral</t>
    </r>
    <r>
      <rPr>
        <sz val="12"/>
        <color theme="1"/>
        <rFont val="Calibri"/>
        <family val="2"/>
        <scheme val="minor"/>
      </rPr>
      <t xml:space="preserve">: La Tesorería Municipal logra el 100% de su meta trimestral al mantener reuniones con sus áreas ejecutorias para un eficaz manejo del gasto público.
</t>
    </r>
    <r>
      <rPr>
        <b/>
        <sz val="12"/>
        <color theme="1"/>
        <rFont val="Calibri"/>
        <family val="2"/>
        <scheme val="minor"/>
      </rPr>
      <t xml:space="preserve">
Avance Anual:</t>
    </r>
    <r>
      <rPr>
        <sz val="12"/>
        <color theme="1"/>
        <rFont val="Calibri"/>
        <family val="2"/>
        <scheme val="minor"/>
      </rPr>
      <t xml:space="preserve"> Logrando un avance anual del 50% con 24 acciones realizadas de las 48  planeadas, permitiendo cumplir con sus compromisos que la población demanda.</t>
    </r>
  </si>
  <si>
    <r>
      <rPr>
        <b/>
        <sz val="12"/>
        <color theme="1"/>
        <rFont val="Calibri"/>
        <family val="2"/>
        <scheme val="minor"/>
      </rPr>
      <t xml:space="preserve">Avance Trimestral y anual: </t>
    </r>
    <r>
      <rPr>
        <sz val="12"/>
        <color theme="1"/>
        <rFont val="Calibri"/>
        <family val="2"/>
        <scheme val="minor"/>
      </rPr>
      <t>Se informa que con respecto a la proyección de jornada de descuentos en este segundo trimestre, se alcanzo el 100% de la meta, debido a que los contribuyentes acudieron a regularizar sus trámites.</t>
    </r>
  </si>
  <si>
    <r>
      <rPr>
        <b/>
        <sz val="12"/>
        <color theme="1"/>
        <rFont val="Calibri"/>
        <family val="2"/>
        <scheme val="minor"/>
      </rPr>
      <t>PSCSPM:</t>
    </r>
    <r>
      <rPr>
        <sz val="12"/>
        <color theme="1"/>
        <rFont val="Calibri"/>
        <family val="2"/>
        <scheme val="minor"/>
      </rPr>
      <t xml:space="preserve"> Porcentaje de la población que se siente muy satisfecha y satisfecha con los servicios municipales de agua potable, drenaje y alcantarillado, alumbrado público, parques y jardines, recolección de basura, policía y mantenimiento de calles y avenidas.</t>
    </r>
  </si>
  <si>
    <t>Ascendente
Regular</t>
  </si>
  <si>
    <t>Bienal</t>
  </si>
  <si>
    <r>
      <rPr>
        <b/>
        <sz val="12"/>
        <color theme="1"/>
        <rFont val="Calibri"/>
        <family val="2"/>
        <scheme val="minor"/>
      </rPr>
      <t xml:space="preserve">Meta Trimestral: </t>
    </r>
    <r>
      <rPr>
        <sz val="12"/>
        <color theme="1"/>
        <rFont val="Calibri"/>
        <family val="2"/>
        <scheme val="minor"/>
      </rPr>
      <t xml:space="preserve">El Instituto Nacional de Estadística y Geografía INEGI publica la Encuesta Nacional de Calidad e Impacto Gubernamental de manera bienal con la información relativa a la Confianza de la población de 18 años y más en el Gobierno Municipal. En diciembre 2021 se obtuvo la Calificación de Confianza al Gobierno Municipal de 5.0.
</t>
    </r>
    <r>
      <rPr>
        <b/>
        <sz val="12"/>
        <color theme="1"/>
        <rFont val="Calibri"/>
        <family val="2"/>
        <scheme val="minor"/>
      </rPr>
      <t>Meta Anual:</t>
    </r>
    <r>
      <rPr>
        <sz val="12"/>
        <color theme="1"/>
        <rFont val="Calibri"/>
        <family val="2"/>
        <scheme val="minor"/>
      </rPr>
      <t xml:space="preserve"> De acuerdo a la Guía para la integración y rendición de los informes de avance de gestión financiera y de la información para la planeación de la fiscalización de la cuenta pública que emite la ASEQROO para el ejercicio fiscal 2022, en indicadores NO acumulativos, se registra 0% en el avance de la meta anual programada. </t>
    </r>
  </si>
  <si>
    <r>
      <rPr>
        <b/>
        <sz val="12"/>
        <color theme="1"/>
        <rFont val="Calibri"/>
        <family val="2"/>
        <scheme val="minor"/>
      </rPr>
      <t xml:space="preserve">Meta Trimestral: </t>
    </r>
    <r>
      <rPr>
        <sz val="12"/>
        <color theme="1"/>
        <rFont val="Calibri"/>
        <family val="2"/>
        <scheme val="minor"/>
      </rPr>
      <t xml:space="preserve">El Instituto Mexicano para la Competitividad A. C. IMCO actualiza y publica los índices y subíndices cada dos años. El índice se actualizó en 2022 obteniendo una calificación de 59 puntos, 
</t>
    </r>
    <r>
      <rPr>
        <b/>
        <sz val="12"/>
        <color theme="1"/>
        <rFont val="Calibri"/>
        <family val="2"/>
        <scheme val="minor"/>
      </rPr>
      <t xml:space="preserve">Meta Anual: </t>
    </r>
    <r>
      <rPr>
        <sz val="12"/>
        <color theme="1"/>
        <rFont val="Calibri"/>
        <family val="2"/>
        <scheme val="minor"/>
      </rPr>
      <t xml:space="preserve">De acuerdo a la Guía para la integración y rendición de los informes de avance de gestión financiera y de la información para la planeación de la fiscalización de la cuenta pública que emite la ASEQROO para el ejercicio fiscal 2022, en indicadores NO acumulativos, se registra 0% en el avance de la meta anual programada. </t>
    </r>
  </si>
  <si>
    <r>
      <rPr>
        <b/>
        <sz val="12"/>
        <color theme="1"/>
        <rFont val="Calibri"/>
        <family val="2"/>
        <scheme val="minor"/>
      </rPr>
      <t>Meta Trimestral:</t>
    </r>
    <r>
      <rPr>
        <sz val="12"/>
        <color theme="1"/>
        <rFont val="Calibri"/>
        <family val="2"/>
        <scheme val="minor"/>
      </rPr>
      <t xml:space="preserve"> El Instituto Nacional de Estadística y Geografía INEGI publica la Encuesta Nacional de Calidad e Impacto Gubernamental de manera bienal con la información relativa a los grados de satisfacción de la población de 18 años y más. El último periodo del levantamiento de la información fue  del 01 de noviembre al 16 de diciembre de 2021 con el 34.7% de población encuestada que se siente muy satisfecha y safisfecha. 
</t>
    </r>
    <r>
      <rPr>
        <b/>
        <sz val="12"/>
        <color theme="1"/>
        <rFont val="Calibri"/>
        <family val="2"/>
        <scheme val="minor"/>
      </rPr>
      <t xml:space="preserve">Meta Anual: </t>
    </r>
    <r>
      <rPr>
        <sz val="12"/>
        <color theme="1"/>
        <rFont val="Calibri"/>
        <family val="2"/>
        <scheme val="minor"/>
      </rPr>
      <t xml:space="preserve">De acuerdo a la Guía para la integración y rendición de los informes de avance de gestión financiera y de la información para la planeación de la fiscalización de la cuenta pública que emite la ASEQROO para el ejercicio fiscal 2022, en indicadores NO acumulativos, se registra 0% en el avance de la meta anual programada. </t>
    </r>
  </si>
  <si>
    <r>
      <t xml:space="preserve">
</t>
    </r>
    <r>
      <rPr>
        <b/>
        <sz val="12"/>
        <color theme="1"/>
        <rFont val="Calibri"/>
        <family val="2"/>
        <scheme val="minor"/>
      </rPr>
      <t>TCHPME</t>
    </r>
    <r>
      <rPr>
        <sz val="12"/>
        <color theme="1"/>
        <rFont val="Calibri"/>
        <family val="2"/>
        <scheme val="minor"/>
      </rPr>
      <t>: Tasa Comparativa de la Hacienda Pública Municipal Equilibrada.</t>
    </r>
  </si>
  <si>
    <r>
      <t xml:space="preserve">
</t>
    </r>
    <r>
      <rPr>
        <b/>
        <sz val="12"/>
        <color theme="1"/>
        <rFont val="Calibri"/>
        <family val="2"/>
        <scheme val="minor"/>
      </rPr>
      <t>TCHPME</t>
    </r>
    <r>
      <rPr>
        <sz val="12"/>
        <color theme="1"/>
        <rFont val="Calibri"/>
        <family val="2"/>
        <scheme val="minor"/>
      </rPr>
      <t>: Tasa Comparativa de  Hacienda Pública Municipal Equilibrada.</t>
    </r>
  </si>
  <si>
    <r>
      <rPr>
        <b/>
        <sz val="12"/>
        <color theme="1"/>
        <rFont val="Calibri"/>
        <family val="2"/>
        <scheme val="minor"/>
      </rPr>
      <t>Avance Trimestral y Anual:</t>
    </r>
    <r>
      <rPr>
        <sz val="12"/>
        <color theme="1"/>
        <rFont val="Calibri"/>
        <family val="2"/>
        <scheme val="minor"/>
      </rPr>
      <t xml:space="preserve"> debido a la prorroga otorgada en los meses de  enero a marzo  en el trámite de licencias de funcionamiento a establecimientos comerciales se logró alcanzar un 91.67% lo que generó un aumento en  el número de visitas de inspección de lo programado.
 </t>
    </r>
  </si>
  <si>
    <r>
      <rPr>
        <b/>
        <sz val="12"/>
        <color theme="1"/>
        <rFont val="Calibri"/>
        <family val="2"/>
        <scheme val="minor"/>
      </rPr>
      <t xml:space="preserve">Avance Trimestral y Anual: </t>
    </r>
    <r>
      <rPr>
        <sz val="12"/>
        <color theme="1"/>
        <rFont val="Calibri"/>
        <family val="2"/>
        <scheme val="minor"/>
      </rPr>
      <t>Se realizaron distintos operativos debido a las quejas ingresadas logrando rebasar la meta trimestral en un 8% para lo cual fueron atendidas y se dio a concientizar a los contribuyentes para que regularicen sus establecimientos.
Se brindó una buena atención al ciudadano y dando pronta respuesta a las quejas emitidas por el mismo en un lapso no mayor a 48 horas, para que el ciudadano pueda vivir en armonía en sus colonias o viviendas, por lo cual se obtuvo un resultado 45.83% de las quejas atendidas.</t>
    </r>
  </si>
  <si>
    <r>
      <rPr>
        <b/>
        <sz val="12"/>
        <color theme="1"/>
        <rFont val="Calibri"/>
        <family val="2"/>
        <scheme val="minor"/>
      </rPr>
      <t xml:space="preserve">Avance Trimestral y Anual: </t>
    </r>
    <r>
      <rPr>
        <sz val="12"/>
        <color theme="1"/>
        <rFont val="Calibri"/>
        <family val="2"/>
        <scheme val="minor"/>
      </rPr>
      <t xml:space="preserve">Se logró rebasar la meta en el trimestre un 148.58% en el número de actas de inspección debido al  operativo anual para verificar licencias 2022, cuya prorroga vencio el 31 de marzo  logrando un avance anual del 51.48% de 1,484 establecimientos que No cuentan con la Licencia de Funcionamiento de las 3,980 programadas.
</t>
    </r>
  </si>
  <si>
    <r>
      <t xml:space="preserve">C. 1.03.1.1.8 </t>
    </r>
    <r>
      <rPr>
        <sz val="12"/>
        <color theme="1"/>
        <rFont val="Calibri"/>
        <family val="2"/>
        <scheme val="minor"/>
      </rPr>
      <t xml:space="preserve"> Rezago de impuesto predial y multas de diversas dependencias municipales y federales no fiscalizables notificadas.</t>
    </r>
  </si>
  <si>
    <r>
      <rPr>
        <b/>
        <sz val="12"/>
        <color theme="1"/>
        <rFont val="Calibri"/>
        <family val="2"/>
        <scheme val="minor"/>
      </rPr>
      <t>Avance Trimestral y Anual:</t>
    </r>
    <r>
      <rPr>
        <sz val="12"/>
        <color theme="1"/>
        <rFont val="Calibri"/>
        <family val="2"/>
        <scheme val="minor"/>
      </rPr>
      <t xml:space="preserve"> Se logra el obetivo trimestral en relación a los operativos oportunos programados, y logrando el 50% con lo programado anualmente.</t>
    </r>
  </si>
  <si>
    <r>
      <rPr>
        <b/>
        <sz val="12"/>
        <color theme="1"/>
        <rFont val="Calibri"/>
        <family val="2"/>
        <scheme val="minor"/>
      </rPr>
      <t xml:space="preserve">Avance Trimestral y Anual: </t>
    </r>
    <r>
      <rPr>
        <sz val="12"/>
        <color theme="1"/>
        <rFont val="Calibri"/>
        <family val="2"/>
        <scheme val="minor"/>
      </rPr>
      <t>Derivado de la pandemia, el comercio informal incremento por tal motivo se atendieron con la misma estrategia del año pasado, mediante verificaciones oportunas cumpliendo las metas trimestrales y logrando el 50% con lo programado anualmente.</t>
    </r>
  </si>
  <si>
    <r>
      <rPr>
        <b/>
        <sz val="12"/>
        <color theme="1"/>
        <rFont val="Calibri"/>
        <family val="2"/>
        <scheme val="minor"/>
      </rPr>
      <t xml:space="preserve">Avance Trimestral y Anual: </t>
    </r>
    <r>
      <rPr>
        <sz val="12"/>
        <color theme="1"/>
        <rFont val="Calibri"/>
        <family val="2"/>
        <scheme val="minor"/>
      </rPr>
      <t>Se logra los objetivos trimestrales de manera satisfactoria, en relación al seguimiento oportuno del tiempo de respueta en atender las quejas en tiempo y forma,  logrando así el 50% de la meta anual programada.</t>
    </r>
  </si>
  <si>
    <r>
      <rPr>
        <b/>
        <sz val="12"/>
        <color theme="1"/>
        <rFont val="Calibri"/>
        <family val="2"/>
        <scheme val="minor"/>
      </rPr>
      <t>Avance Trimestral: S</t>
    </r>
    <r>
      <rPr>
        <sz val="12"/>
        <color theme="1"/>
        <rFont val="Calibri"/>
        <family val="2"/>
        <scheme val="minor"/>
      </rPr>
      <t xml:space="preserve">e alcanzó el  94.29% de la meta programada debido a que la cantidad de servicios catastrales solicitados por los contribuyentes no alcanzo para llegar al 100% de la meta.
</t>
    </r>
    <r>
      <rPr>
        <b/>
        <sz val="12"/>
        <color theme="1"/>
        <rFont val="Calibri"/>
        <family val="2"/>
        <scheme val="minor"/>
      </rPr>
      <t xml:space="preserve">Avance Anual: </t>
    </r>
    <r>
      <rPr>
        <sz val="12"/>
        <color theme="1"/>
        <rFont val="Calibri"/>
        <family val="2"/>
        <scheme val="minor"/>
      </rPr>
      <t xml:space="preserve"> Logrando un 46.79% de la meta anual programada.</t>
    </r>
  </si>
  <si>
    <r>
      <rPr>
        <b/>
        <sz val="12"/>
        <color theme="1"/>
        <rFont val="Calibri"/>
        <family val="2"/>
        <scheme val="minor"/>
      </rPr>
      <t>Avance Trimestral:</t>
    </r>
    <r>
      <rPr>
        <sz val="12"/>
        <color theme="1"/>
        <rFont val="Calibri"/>
        <family val="2"/>
        <scheme val="minor"/>
      </rPr>
      <t xml:space="preserve"> Se alcanzó el  91.67 % de la meta programada debido a que la cantidad de servicios catastrales solicitados por los contribuyentes y se cumplió con el tiempo establecido de respuesta  no alcanzo para llegar al 100% de la meta.
</t>
    </r>
    <r>
      <rPr>
        <b/>
        <sz val="12"/>
        <color theme="1"/>
        <rFont val="Calibri"/>
        <family val="2"/>
        <scheme val="minor"/>
      </rPr>
      <t xml:space="preserve">Avance Anual: </t>
    </r>
    <r>
      <rPr>
        <sz val="12"/>
        <color theme="1"/>
        <rFont val="Calibri"/>
        <family val="2"/>
        <scheme val="minor"/>
      </rPr>
      <t xml:space="preserve"> Logrando un 44.58% de la meta anual programada.</t>
    </r>
  </si>
  <si>
    <r>
      <rPr>
        <b/>
        <sz val="12"/>
        <color theme="1"/>
        <rFont val="Calibri"/>
        <family val="2"/>
        <scheme val="minor"/>
      </rPr>
      <t xml:space="preserve">Avance Trimestral: </t>
    </r>
    <r>
      <rPr>
        <sz val="12"/>
        <color theme="1"/>
        <rFont val="Calibri"/>
        <family val="2"/>
        <scheme val="minor"/>
      </rPr>
      <t xml:space="preserve">Se alcanzó el  93% de la meta programada debido a que la cantidad de servicios catastrales solicitados por los contribuyentes y que tenían al corriente su impuesto predial no alcanzo para llegar al 100% de la meta.
</t>
    </r>
    <r>
      <rPr>
        <b/>
        <sz val="12"/>
        <color theme="1"/>
        <rFont val="Calibri"/>
        <family val="2"/>
        <scheme val="minor"/>
      </rPr>
      <t xml:space="preserve">Avance Anual: </t>
    </r>
    <r>
      <rPr>
        <sz val="12"/>
        <color theme="1"/>
        <rFont val="Calibri"/>
        <family val="2"/>
        <scheme val="minor"/>
      </rPr>
      <t xml:space="preserve"> Logrando un 45.75% de la meta anual programada.
</t>
    </r>
  </si>
  <si>
    <r>
      <rPr>
        <b/>
        <sz val="12"/>
        <color theme="1"/>
        <rFont val="Calibri"/>
        <family val="2"/>
        <scheme val="minor"/>
      </rPr>
      <t>Avance Trimestral:</t>
    </r>
    <r>
      <rPr>
        <sz val="12"/>
        <color theme="1"/>
        <rFont val="Calibri"/>
        <family val="2"/>
        <scheme val="minor"/>
      </rPr>
      <t xml:space="preserve"> La Dirección Financiera logra el 100% de su meta trimestral al mantener un entorno económico estable.
</t>
    </r>
    <r>
      <rPr>
        <b/>
        <sz val="12"/>
        <color theme="1"/>
        <rFont val="Calibri"/>
        <family val="2"/>
        <scheme val="minor"/>
      </rPr>
      <t xml:space="preserve">Avance Anual: </t>
    </r>
    <r>
      <rPr>
        <sz val="12"/>
        <color theme="1"/>
        <rFont val="Calibri"/>
        <family val="2"/>
        <scheme val="minor"/>
      </rPr>
      <t>Logrando un avance anual del 50% con 12 pagos de obligaciones contractuales realizadas de las 24  planeadas, cumpliendo contractualmente con los compromisos de pago e implementando estrategias para cumplir con los pagos programados.</t>
    </r>
  </si>
  <si>
    <r>
      <rPr>
        <b/>
        <sz val="12"/>
        <color theme="1"/>
        <rFont val="Calibri"/>
        <family val="2"/>
        <scheme val="minor"/>
      </rPr>
      <t xml:space="preserve">Avance Trimestral y Anual: </t>
    </r>
    <r>
      <rPr>
        <sz val="12"/>
        <color theme="1"/>
        <rFont val="Calibri"/>
        <family val="2"/>
        <scheme val="minor"/>
      </rPr>
      <t>Debido a que el indicador se mide dos veces en el año, el resultado se obtendrá  en el segundo y tercer  trimestre.</t>
    </r>
  </si>
  <si>
    <r>
      <rPr>
        <b/>
        <sz val="12"/>
        <color theme="1"/>
        <rFont val="Calibri"/>
        <family val="2"/>
        <scheme val="minor"/>
      </rPr>
      <t xml:space="preserve">Avance Trimestral y Anual: </t>
    </r>
    <r>
      <rPr>
        <sz val="12"/>
        <color theme="1"/>
        <rFont val="Calibri"/>
        <family val="2"/>
        <scheme val="minor"/>
      </rPr>
      <t>La Dirección Financiera en coordinación con la Dirección de Contabilidad, estaremos en condiciones de entregar a la Auditoría Superior del Estado, el Informe de Avance de la Gestión Financiera del segundo trimestre de 2022 el día 29 de julio, en apego al Artículo 51 de la Ley General de Contabilidad Gubernamental.</t>
    </r>
  </si>
  <si>
    <r>
      <rPr>
        <b/>
        <sz val="12"/>
        <color theme="1"/>
        <rFont val="Calibri"/>
        <family val="2"/>
        <scheme val="minor"/>
      </rPr>
      <t xml:space="preserve">Avance Trimestral: </t>
    </r>
    <r>
      <rPr>
        <sz val="12"/>
        <color theme="1"/>
        <rFont val="Calibri"/>
        <family val="2"/>
        <scheme val="minor"/>
      </rPr>
      <t xml:space="preserve">Este trimestre se logró superar la meta en un 32.91%, debido que los contribuyentes cumplieron en tiempo y forma con el pago de sus derechos.                                     
</t>
    </r>
    <r>
      <rPr>
        <b/>
        <sz val="12"/>
        <color theme="1"/>
        <rFont val="Calibri"/>
        <family val="2"/>
        <scheme val="minor"/>
      </rPr>
      <t>Avance Anual:</t>
    </r>
    <r>
      <rPr>
        <sz val="12"/>
        <color theme="1"/>
        <rFont val="Calibri"/>
        <family val="2"/>
        <scheme val="minor"/>
      </rPr>
      <t xml:space="preserve">  Logrando una meta anual en un 71.06% debido al constante trabajo de invitar y requerir a los conribuyentes a cumplir con sus pagos de sus derechos.</t>
    </r>
  </si>
  <si>
    <r>
      <rPr>
        <b/>
        <sz val="12"/>
        <color theme="1"/>
        <rFont val="Calibri"/>
        <family val="2"/>
        <scheme val="minor"/>
      </rPr>
      <t xml:space="preserve">Avance Trimestral y Anual: </t>
    </r>
    <r>
      <rPr>
        <sz val="12"/>
        <color theme="1"/>
        <rFont val="Calibri"/>
        <family val="2"/>
        <scheme val="minor"/>
      </rPr>
      <t xml:space="preserve">En este trimestre se rebaso el presupuesto aplicado del 122.23% debido a cuestiones administrativas en la apertura del sistema Opergob, por lo cual no se pudo ejercer el presupuesto como se tenía programado. </t>
    </r>
  </si>
  <si>
    <r>
      <rPr>
        <b/>
        <sz val="12"/>
        <color theme="1"/>
        <rFont val="Calibri"/>
        <family val="2"/>
        <scheme val="minor"/>
      </rPr>
      <t xml:space="preserve">Avance Trimestral y Anual: </t>
    </r>
    <r>
      <rPr>
        <sz val="12"/>
        <color theme="1"/>
        <rFont val="Calibri"/>
        <family val="2"/>
        <scheme val="minor"/>
      </rPr>
      <t xml:space="preserve">En este trimestre se llegó a la meta ya que mantuvieron las certificaciones y los galardones de las 7  playas certificadas. Gracias al trabajo de conservacion y mantenimiento. 
</t>
    </r>
  </si>
  <si>
    <r>
      <rPr>
        <b/>
        <sz val="12"/>
        <color theme="1"/>
        <rFont val="Calibri"/>
        <family val="2"/>
        <scheme val="minor"/>
      </rPr>
      <t xml:space="preserve">Avance Trimestral: </t>
    </r>
    <r>
      <rPr>
        <sz val="12"/>
        <color theme="1"/>
        <rFont val="Calibri"/>
        <family val="2"/>
        <scheme val="minor"/>
      </rPr>
      <t xml:space="preserve">En este trimestre se logró el 73.98% de la meta programada,ya que el arribo de sargazo ha sido menor a lo programado.
</t>
    </r>
    <r>
      <rPr>
        <b/>
        <sz val="12"/>
        <color theme="1"/>
        <rFont val="Calibri"/>
        <family val="2"/>
        <scheme val="minor"/>
      </rPr>
      <t xml:space="preserve">Avance Anual: </t>
    </r>
    <r>
      <rPr>
        <sz val="12"/>
        <color theme="1"/>
        <rFont val="Calibri"/>
        <family val="2"/>
        <scheme val="minor"/>
      </rPr>
      <t>Logrando una meta anual del 37.93% debido a que esta alga fue menor a lo esperado.</t>
    </r>
  </si>
  <si>
    <r>
      <rPr>
        <b/>
        <sz val="12"/>
        <color theme="1"/>
        <rFont val="Calibri"/>
        <family val="2"/>
        <scheme val="minor"/>
      </rPr>
      <t xml:space="preserve">Avance Trimestral: </t>
    </r>
    <r>
      <rPr>
        <sz val="12"/>
        <color theme="1"/>
        <rFont val="Calibri"/>
        <family val="2"/>
        <scheme val="minor"/>
      </rPr>
      <t xml:space="preserve">En este trimestre se logró el 100% de la meta programada de cribado de los arenales de las playas.
</t>
    </r>
    <r>
      <rPr>
        <b/>
        <sz val="12"/>
        <color theme="1"/>
        <rFont val="Calibri"/>
        <family val="2"/>
        <scheme val="minor"/>
      </rPr>
      <t xml:space="preserve"> Avance Anual:</t>
    </r>
    <r>
      <rPr>
        <sz val="12"/>
        <color theme="1"/>
        <rFont val="Calibri"/>
        <family val="2"/>
        <scheme val="minor"/>
      </rPr>
      <t xml:space="preserve"> Logrando el 50% de la meta anual programada.</t>
    </r>
  </si>
  <si>
    <r>
      <rPr>
        <b/>
        <sz val="12"/>
        <color theme="1"/>
        <rFont val="Calibri"/>
        <family val="2"/>
        <scheme val="minor"/>
      </rPr>
      <t>Avance Trimestral:</t>
    </r>
    <r>
      <rPr>
        <sz val="12"/>
        <color theme="1"/>
        <rFont val="Calibri"/>
        <family val="2"/>
        <scheme val="minor"/>
      </rPr>
      <t xml:space="preserve"> En este trimestre se logró el 74.73% de la meta programada, debido a que el arribo de la alga fue menor a lo esperado.
</t>
    </r>
    <r>
      <rPr>
        <b/>
        <sz val="12"/>
        <color theme="1"/>
        <rFont val="Calibri"/>
        <family val="2"/>
        <scheme val="minor"/>
      </rPr>
      <t xml:space="preserve">Avance Anual: </t>
    </r>
    <r>
      <rPr>
        <sz val="12"/>
        <color theme="1"/>
        <rFont val="Calibri"/>
        <family val="2"/>
        <scheme val="minor"/>
      </rPr>
      <t>Logrando una meta anual del 38.01% debido a que el arribo de esta alga fue menor a lo esperado.</t>
    </r>
  </si>
  <si>
    <r>
      <rPr>
        <b/>
        <sz val="12"/>
        <color theme="1"/>
        <rFont val="Calibri"/>
        <family val="2"/>
        <scheme val="minor"/>
      </rPr>
      <t>Avance Trimestral y Anual:</t>
    </r>
    <r>
      <rPr>
        <sz val="12"/>
        <color theme="1"/>
        <rFont val="Calibri"/>
        <family val="2"/>
        <scheme val="minor"/>
      </rPr>
      <t xml:space="preserve"> A la fecha la cuenta pública se encuentra en proceso de cierre. (Fecha aproximada 29-julio-2022).</t>
    </r>
  </si>
  <si>
    <r>
      <rPr>
        <b/>
        <sz val="12"/>
        <color theme="1"/>
        <rFont val="Calibri"/>
        <family val="2"/>
        <scheme val="minor"/>
      </rPr>
      <t>Avance Trimestral y Anual:</t>
    </r>
    <r>
      <rPr>
        <sz val="12"/>
        <color theme="1"/>
        <rFont val="Calibri"/>
        <family val="2"/>
        <scheme val="minor"/>
      </rPr>
      <t xml:space="preserve"> Se informa que con respecto a la cifra registrada en la proyección estadística de trámites de Licencias de funcionamiento en este segundo trimestre, se identifica que en un 66.63%  no se alcanzó la meta fijada, esto debido a que el comportamiento del refrendo declarativo anual es dependiente del avance que se tenga en cada dependencia reguladora del establecimiento por parte de los contribuyentes.</t>
    </r>
  </si>
  <si>
    <r>
      <rPr>
        <b/>
        <sz val="12"/>
        <color theme="1"/>
        <rFont val="Calibri"/>
        <family val="2"/>
        <scheme val="minor"/>
      </rPr>
      <t xml:space="preserve">Avance Trimestral: </t>
    </r>
    <r>
      <rPr>
        <sz val="12"/>
        <color theme="1"/>
        <rFont val="Calibri"/>
        <family val="2"/>
        <scheme val="minor"/>
      </rPr>
      <t xml:space="preserve">La Calificadora de Valores Moody´s Local México, asigna la calificación Emisor de A.mx, con perspectiva Estable al Municipio de Benito Juárez (Cancún) el 19-may-22, logrando el 100% de su meta trimestral.
</t>
    </r>
    <r>
      <rPr>
        <b/>
        <sz val="12"/>
        <color theme="1"/>
        <rFont val="Calibri"/>
        <family val="2"/>
        <scheme val="minor"/>
      </rPr>
      <t>Avance Anual:</t>
    </r>
    <r>
      <rPr>
        <sz val="12"/>
        <color theme="1"/>
        <rFont val="Calibri"/>
        <family val="2"/>
        <scheme val="minor"/>
      </rPr>
      <t xml:space="preserve"> Se ha logrado un avance anual del 50% con una calificación crediticia obtenida.</t>
    </r>
  </si>
  <si>
    <r>
      <rPr>
        <b/>
        <sz val="12"/>
        <color theme="1"/>
        <rFont val="Calibri"/>
        <family val="2"/>
        <scheme val="minor"/>
      </rPr>
      <t xml:space="preserve">Avance Trimestral y Anual: </t>
    </r>
    <r>
      <rPr>
        <sz val="12"/>
        <color theme="1"/>
        <rFont val="Calibri"/>
        <family val="2"/>
        <scheme val="minor"/>
      </rPr>
      <t>Se obtuvo un avance del 88.05% sobre lo programado para el trimestre,  la diferencia de pagos programados se efectuaron a conceptos diferentes a proveedores.</t>
    </r>
  </si>
  <si>
    <r>
      <rPr>
        <b/>
        <sz val="12"/>
        <color theme="1"/>
        <rFont val="Calibri"/>
        <family val="2"/>
        <scheme val="minor"/>
      </rPr>
      <t xml:space="preserve">Avance Trimestral y Anual: </t>
    </r>
    <r>
      <rPr>
        <sz val="12"/>
        <color theme="1"/>
        <rFont val="Calibri"/>
        <family val="2"/>
        <scheme val="minor"/>
      </rPr>
      <t>Se obtuvo un resultado del 100%, se cumplió con lo establecido respecto al pago de nómina.</t>
    </r>
  </si>
  <si>
    <r>
      <rPr>
        <b/>
        <sz val="12"/>
        <color theme="1"/>
        <rFont val="Calibri"/>
        <family val="2"/>
        <scheme val="minor"/>
      </rPr>
      <t>Avance Trimestral y Anual:</t>
    </r>
    <r>
      <rPr>
        <sz val="12"/>
        <color theme="1"/>
        <rFont val="Calibri"/>
        <family val="2"/>
        <scheme val="minor"/>
      </rPr>
      <t xml:space="preserve"> El resultado arroja un porcentaje de 94.17%, sin embargo esto es positivo ya que nos indica una correcta aplicación de estrategías para disminuir los días de espera de pago a proveedores.</t>
    </r>
  </si>
  <si>
    <r>
      <rPr>
        <b/>
        <sz val="12"/>
        <color theme="1"/>
        <rFont val="Calibri"/>
        <family val="2"/>
        <scheme val="minor"/>
      </rPr>
      <t xml:space="preserve">Avance Trimestral y Anual: </t>
    </r>
    <r>
      <rPr>
        <sz val="12"/>
        <color theme="1"/>
        <rFont val="Calibri"/>
        <family val="2"/>
        <scheme val="minor"/>
      </rPr>
      <t>Se obtuvo un avance del 88.1% sobre lo programado para el trimestre,  se debe trabajar en mejores estrategias para el cumplimiento de metas.</t>
    </r>
  </si>
  <si>
    <r>
      <rPr>
        <b/>
        <sz val="12"/>
        <color theme="1"/>
        <rFont val="Calibri"/>
        <family val="2"/>
        <scheme val="minor"/>
      </rPr>
      <t xml:space="preserve">Meta Trimestral: </t>
    </r>
    <r>
      <rPr>
        <sz val="12"/>
        <color theme="1"/>
        <rFont val="Calibri"/>
        <family val="2"/>
        <scheme val="minor"/>
      </rPr>
      <t>Durante este trimestre no se alcanzó la meta programada debido a que en la gestión de cobro de las multas  federales y municipales no fiscales, las autoridades no remitieron para su cobro nuevas multas en estatus de crédito por lo que la cartera de esta unidad no aumento ni se actualizo.</t>
    </r>
    <r>
      <rPr>
        <b/>
        <sz val="12"/>
        <color theme="1"/>
        <rFont val="Calibri"/>
        <family val="2"/>
        <scheme val="minor"/>
      </rPr>
      <t xml:space="preserve">
 Meta Anual: </t>
    </r>
    <r>
      <rPr>
        <sz val="12"/>
        <color theme="1"/>
        <rFont val="Calibri"/>
        <family val="2"/>
        <scheme val="minor"/>
      </rPr>
      <t>Se logro un avance anual del 31%, con 96 multas cobradas, de las 311 programadas, implementando la emisión de mandamientos federales y municipales, asi como cartas de invitación.</t>
    </r>
  </si>
  <si>
    <r>
      <rPr>
        <b/>
        <sz val="12"/>
        <color theme="1"/>
        <rFont val="Calibri"/>
        <family val="2"/>
        <scheme val="minor"/>
      </rPr>
      <t xml:space="preserve">Avance Trimestral: </t>
    </r>
    <r>
      <rPr>
        <sz val="12"/>
        <color theme="1"/>
        <rFont val="Calibri"/>
        <family val="2"/>
        <scheme val="minor"/>
      </rPr>
      <t xml:space="preserve">La Dirección de Contabilidad logró el 100% de su meta trimestral al realizar acciones de coordinación con las áreas ejecutoras del gasto y recuadadoras del ingreso para  que realizaran sus registros contables en tiempo y forma y a su vez, la entrega de documentación comprobatoria, lo que contribuyó a efectuar los cierres contables de manera oportuna, integrar y compilar la Cuenta Pública de acuerdo al Marco Normativo aplicable.
</t>
    </r>
    <r>
      <rPr>
        <b/>
        <sz val="12"/>
        <color theme="1"/>
        <rFont val="Calibri"/>
        <family val="2"/>
        <scheme val="minor"/>
      </rPr>
      <t>Avance Anual:</t>
    </r>
    <r>
      <rPr>
        <sz val="12"/>
        <color theme="1"/>
        <rFont val="Calibri"/>
        <family val="2"/>
        <scheme val="minor"/>
      </rPr>
      <t xml:space="preserve"> Logrando un avance del 50% al realizar las acciones de coordinación eficiente en tiempo y forma.</t>
    </r>
  </si>
  <si>
    <r>
      <rPr>
        <b/>
        <sz val="12"/>
        <color theme="1"/>
        <rFont val="Calibri"/>
        <family val="2"/>
        <scheme val="minor"/>
      </rPr>
      <t xml:space="preserve">Avance Trimestral: </t>
    </r>
    <r>
      <rPr>
        <sz val="12"/>
        <color theme="1"/>
        <rFont val="Calibri"/>
        <family val="2"/>
        <scheme val="minor"/>
      </rPr>
      <t xml:space="preserve">La Direcciòn de Contabilidad logró el 100% de su meta trimestral al realizar acciones inmediatas, posterior al cierre del Primer Trimestre para su publicaciòn en la pagina oficial del Municipio de Benito Juárez en la sección de Transparencia Presupuestaria-Armonización Contable, cumpliendo así con las disposiciones del Titulo Quinto de la Ley General de Contabilidad Gubernamental. 
</t>
    </r>
    <r>
      <rPr>
        <b/>
        <sz val="12"/>
        <color theme="1"/>
        <rFont val="Calibri"/>
        <family val="2"/>
        <scheme val="minor"/>
      </rPr>
      <t xml:space="preserve">Avance Anual: </t>
    </r>
    <r>
      <rPr>
        <sz val="12"/>
        <color theme="1"/>
        <rFont val="Calibri"/>
        <family val="2"/>
        <scheme val="minor"/>
      </rPr>
      <t>Logrando un avance del 50% al realizar las acciones inmediatas con eficiencia.</t>
    </r>
  </si>
  <si>
    <r>
      <rPr>
        <b/>
        <sz val="12"/>
        <color theme="1"/>
        <rFont val="Calibri"/>
        <family val="2"/>
        <scheme val="minor"/>
      </rPr>
      <t>Avance Trimestral:</t>
    </r>
    <r>
      <rPr>
        <sz val="12"/>
        <color theme="1"/>
        <rFont val="Calibri"/>
        <family val="2"/>
        <scheme val="minor"/>
      </rPr>
      <t xml:space="preserve"> La Dirección de Contabilidad logró el 100% de su meta trimestral en virtud de que se tomaron acciones con la solicitud anticipada, asi como de coordinación con las entidades emisoras de la información requerida por la Entidad Fiscalizadora mediante la "Guía" y al "Acuerdo que contiene los Lineamientos para la Integración y Rendición de los Informes de Avance de la Gestión Financiera y de la Información para la Planeación de la Fiscalización de la Cuenta Pública de las Entidades Fiscalizables del Estado de Quintana Roo, ante la Auditoría Superior del Estado". 
</t>
    </r>
    <r>
      <rPr>
        <b/>
        <sz val="12"/>
        <color theme="1"/>
        <rFont val="Calibri"/>
        <family val="2"/>
        <scheme val="minor"/>
      </rPr>
      <t>Avance Anual:</t>
    </r>
    <r>
      <rPr>
        <sz val="12"/>
        <color theme="1"/>
        <rFont val="Calibri"/>
        <family val="2"/>
        <scheme val="minor"/>
      </rPr>
      <t xml:space="preserve"> Logrando un avance del 50% al tomar acciones con la solicitud de información anticipada y coordinación eficiente.</t>
    </r>
  </si>
  <si>
    <r>
      <rPr>
        <b/>
        <sz val="12"/>
        <color theme="1"/>
        <rFont val="Calibri"/>
        <family val="2"/>
        <scheme val="minor"/>
      </rPr>
      <t xml:space="preserve">Avance Trimestral: </t>
    </r>
    <r>
      <rPr>
        <sz val="12"/>
        <color theme="1"/>
        <rFont val="Calibri"/>
        <family val="2"/>
        <scheme val="minor"/>
      </rPr>
      <t xml:space="preserve">La Dirección de Contabilidad logró el 100% de su meta trimestral al realizar acciones de coordinación con las diferentes áreas ejecutoras, remitiendo toda la documentación comprobatoria con base en sus registros contables, cumpliendo asi, con la integración de la glosa de la Cuentra Pública, de conformidad con lo establecido en el "Acuerdo que contiene los Lineamientos para la Integración, Recepción y Entrega de la Cuenta Pública de las Entidades Fiscalizables ante la ASEQROO.
</t>
    </r>
    <r>
      <rPr>
        <b/>
        <sz val="12"/>
        <color theme="1"/>
        <rFont val="Calibri"/>
        <family val="2"/>
        <scheme val="minor"/>
      </rPr>
      <t xml:space="preserve">Avance Anual: </t>
    </r>
    <r>
      <rPr>
        <sz val="12"/>
        <color theme="1"/>
        <rFont val="Calibri"/>
        <family val="2"/>
        <scheme val="minor"/>
      </rPr>
      <t>Logrando un avance anual del 50% al realizar las acciones de coordinación eficiente.</t>
    </r>
  </si>
  <si>
    <r>
      <rPr>
        <b/>
        <sz val="12"/>
        <color theme="1"/>
        <rFont val="Calibri"/>
        <family val="2"/>
        <scheme val="minor"/>
      </rPr>
      <t xml:space="preserve">Avance Trimestral y Anual: </t>
    </r>
    <r>
      <rPr>
        <sz val="12"/>
        <color theme="1"/>
        <rFont val="Calibri"/>
        <family val="2"/>
        <scheme val="minor"/>
      </rPr>
      <t xml:space="preserve"> Durante este periodo se rebasa las metas programadas con un 94.54% mediante estrategias previstas para el combate del  del rezago de impuesto predial, continuando con el programa "Jornada de subsidios y estimulos fiscales y regularización de trámites 2022".  Sin embargo en relación al cobro de multas federales y municipales no fiscalizables se logro solo el 67%.
</t>
    </r>
    <r>
      <rPr>
        <b/>
        <sz val="12"/>
        <color theme="1"/>
        <rFont val="Calibri"/>
        <family val="2"/>
        <scheme val="minor"/>
      </rPr>
      <t xml:space="preserve">Meta Anual: </t>
    </r>
    <r>
      <rPr>
        <sz val="12"/>
        <color theme="1"/>
        <rFont val="Calibri"/>
        <family val="2"/>
        <scheme val="minor"/>
      </rPr>
      <t xml:space="preserve">Se logra un avance del 79%, con 61,065 notificaciones de las  77,405 programadas del rezago de impuesto predial y 96 multas de las 311 programadas con un 31%. </t>
    </r>
  </si>
  <si>
    <r>
      <t xml:space="preserve">Meta Trimestral: </t>
    </r>
    <r>
      <rPr>
        <sz val="12"/>
        <color theme="1"/>
        <rFont val="Calibri"/>
        <family val="2"/>
        <scheme val="minor"/>
      </rPr>
      <t>Durante los meses de abril, mayo y junio se mantuvo el programa denominado "Jornada de subsidios y estímulos fiscales y regularización de Trámites 2022, QUE LO TUYO SEA TUYO". Incrementando el número  de notificaciones para que la ciudadanía aprovechara dichos descuentos, por tal motivo se supero la meta con un 94.54%.</t>
    </r>
    <r>
      <rPr>
        <b/>
        <sz val="12"/>
        <color theme="1"/>
        <rFont val="Calibri"/>
        <family val="2"/>
        <scheme val="minor"/>
      </rPr>
      <t xml:space="preserve">
Meta Anual: </t>
    </r>
    <r>
      <rPr>
        <sz val="12"/>
        <color theme="1"/>
        <rFont val="Calibri"/>
        <family val="2"/>
        <scheme val="minor"/>
      </rPr>
      <t>Logrando un avance anual del 79%, con  60,969 notificaciones realizadas de las 77,094 programadas, implementando estrategias para el incremento en la recaudacion municipal.</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</si>
</sst>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43" formatCode="_-* #,##0.00_-;\-* #,##0.00_-;_-* &quot;-&quot;??_-;_-@_-"/>
  </numFmts>
  <fonts count="8" x14ac:knownFonts="1">
    <font>
      <sz val="12"/>
      <color theme="1"/>
      <name val="Calibri"/>
      <family val="2"/>
      <scheme val="minor"/>
    </font>
    <font>
      <sz val="11"/>
      <color theme="1"/>
      <name val="Calibri"/>
      <family val="2"/>
      <scheme val="minor"/>
    </font>
    <font>
      <b/>
      <sz val="14"/>
      <color theme="1"/>
      <name val="Arial"/>
      <family val="2"/>
    </font>
    <font>
      <b/>
      <sz val="12"/>
      <color theme="1"/>
      <name val="Calibri"/>
      <family val="2"/>
      <scheme val="minor"/>
    </font>
    <font>
      <sz val="12"/>
      <color theme="1"/>
      <name val="Calibri"/>
      <family val="2"/>
      <scheme val="minor"/>
    </font>
    <font>
      <b/>
      <sz val="12"/>
      <color theme="1"/>
      <name val="Arial"/>
      <family val="2"/>
    </font>
    <font>
      <b/>
      <sz val="12"/>
      <name val="Calibri"/>
      <family val="2"/>
      <scheme val="minor"/>
    </font>
    <font>
      <sz val="12"/>
      <name val="Calibri"/>
      <family val="2"/>
      <scheme val="minor"/>
    </font>
  </fonts>
  <fills count="4">
    <fill>
      <patternFill patternType="none"/>
    </fill>
    <fill>
      <patternFill patternType="gray125"/>
    </fill>
    <fill>
      <patternFill patternType="solid">
        <fgColor theme="0" tint="-0.249977111117893"/>
        <bgColor indexed="64"/>
      </patternFill>
    </fill>
    <fill>
      <patternFill patternType="solid">
        <fgColor theme="0" tint="-4.9989318521683403E-2"/>
        <bgColor indexed="64"/>
      </patternFill>
    </fill>
  </fills>
  <borders count="67">
    <border>
      <left/>
      <right/>
      <top/>
      <bottom/>
      <diagonal/>
    </border>
    <border>
      <left/>
      <right/>
      <top style="thin">
        <color indexed="64"/>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right style="thin">
        <color indexed="64"/>
      </right>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right style="thin">
        <color indexed="64"/>
      </right>
      <top style="medium">
        <color indexed="64"/>
      </top>
      <bottom style="thin">
        <color indexed="64"/>
      </bottom>
      <diagonal/>
    </border>
    <border>
      <left style="thin">
        <color indexed="64"/>
      </left>
      <right/>
      <top style="medium">
        <color indexed="64"/>
      </top>
      <bottom style="thin">
        <color indexed="64"/>
      </bottom>
      <diagonal/>
    </border>
    <border>
      <left style="thin">
        <color indexed="64"/>
      </left>
      <right/>
      <top style="thin">
        <color indexed="64"/>
      </top>
      <bottom/>
      <diagonal/>
    </border>
    <border>
      <left style="thin">
        <color indexed="64"/>
      </left>
      <right/>
      <top/>
      <bottom/>
      <diagonal/>
    </border>
    <border>
      <left style="thin">
        <color indexed="64"/>
      </left>
      <right style="thin">
        <color indexed="64"/>
      </right>
      <top style="thin">
        <color indexed="64"/>
      </top>
      <bottom/>
      <diagonal/>
    </border>
    <border>
      <left style="medium">
        <color indexed="64"/>
      </left>
      <right style="thin">
        <color indexed="64"/>
      </right>
      <top style="thin">
        <color indexed="64"/>
      </top>
      <bottom/>
      <diagonal/>
    </border>
    <border>
      <left style="thin">
        <color indexed="64"/>
      </left>
      <right style="medium">
        <color indexed="64"/>
      </right>
      <top style="thin">
        <color indexed="64"/>
      </top>
      <bottom/>
      <diagonal/>
    </border>
    <border>
      <left style="thin">
        <color indexed="64"/>
      </left>
      <right style="thin">
        <color indexed="64"/>
      </right>
      <top style="medium">
        <color indexed="64"/>
      </top>
      <bottom/>
      <diagonal/>
    </border>
    <border>
      <left style="thin">
        <color indexed="64"/>
      </left>
      <right style="thin">
        <color indexed="64"/>
      </right>
      <top/>
      <bottom/>
      <diagonal/>
    </border>
    <border>
      <left style="medium">
        <color indexed="64"/>
      </left>
      <right style="hair">
        <color indexed="64"/>
      </right>
      <top style="hair">
        <color indexed="64"/>
      </top>
      <bottom style="hair">
        <color indexed="64"/>
      </bottom>
      <diagonal/>
    </border>
    <border>
      <left style="hair">
        <color indexed="64"/>
      </left>
      <right style="hair">
        <color indexed="64"/>
      </right>
      <top style="hair">
        <color indexed="64"/>
      </top>
      <bottom style="hair">
        <color indexed="64"/>
      </bottom>
      <diagonal/>
    </border>
    <border>
      <left style="hair">
        <color indexed="64"/>
      </left>
      <right style="medium">
        <color indexed="64"/>
      </right>
      <top style="hair">
        <color indexed="64"/>
      </top>
      <bottom style="hair">
        <color indexed="64"/>
      </bottom>
      <diagonal/>
    </border>
    <border>
      <left style="hair">
        <color indexed="64"/>
      </left>
      <right style="hair">
        <color indexed="64"/>
      </right>
      <top style="hair">
        <color indexed="64"/>
      </top>
      <bottom style="medium">
        <color indexed="64"/>
      </bottom>
      <diagonal/>
    </border>
    <border>
      <left style="hair">
        <color indexed="64"/>
      </left>
      <right style="medium">
        <color indexed="64"/>
      </right>
      <top style="hair">
        <color indexed="64"/>
      </top>
      <bottom style="medium">
        <color indexed="64"/>
      </bottom>
      <diagonal/>
    </border>
    <border>
      <left style="medium">
        <color indexed="64"/>
      </left>
      <right style="hair">
        <color indexed="64"/>
      </right>
      <top/>
      <bottom style="hair">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top style="medium">
        <color indexed="64"/>
      </top>
      <bottom style="medium">
        <color indexed="64"/>
      </bottom>
      <diagonal/>
    </border>
    <border>
      <left style="medium">
        <color indexed="64"/>
      </left>
      <right/>
      <top/>
      <bottom/>
      <diagonal/>
    </border>
    <border>
      <left style="medium">
        <color indexed="64"/>
      </left>
      <right style="hair">
        <color indexed="64"/>
      </right>
      <top/>
      <bottom/>
      <diagonal/>
    </border>
    <border>
      <left style="hair">
        <color indexed="64"/>
      </left>
      <right style="hair">
        <color indexed="64"/>
      </right>
      <top/>
      <bottom style="hair">
        <color indexed="64"/>
      </bottom>
      <diagonal/>
    </border>
    <border>
      <left style="hair">
        <color indexed="64"/>
      </left>
      <right style="medium">
        <color indexed="64"/>
      </right>
      <top/>
      <bottom style="hair">
        <color indexed="64"/>
      </bottom>
      <diagonal/>
    </border>
    <border>
      <left style="hair">
        <color indexed="64"/>
      </left>
      <right style="hair">
        <color indexed="64"/>
      </right>
      <top style="dotted">
        <color indexed="64"/>
      </top>
      <bottom style="dotted">
        <color indexed="64"/>
      </bottom>
      <diagonal/>
    </border>
    <border>
      <left style="medium">
        <color indexed="64"/>
      </left>
      <right/>
      <top style="thin">
        <color indexed="64"/>
      </top>
      <bottom/>
      <diagonal/>
    </border>
    <border>
      <left style="medium">
        <color indexed="64"/>
      </left>
      <right/>
      <top/>
      <bottom style="dotted">
        <color indexed="64"/>
      </bottom>
      <diagonal/>
    </border>
    <border>
      <left style="dotted">
        <color indexed="64"/>
      </left>
      <right style="medium">
        <color indexed="64"/>
      </right>
      <top style="thin">
        <color indexed="64"/>
      </top>
      <bottom style="dotted">
        <color indexed="64"/>
      </bottom>
      <diagonal/>
    </border>
    <border>
      <left style="dotted">
        <color indexed="64"/>
      </left>
      <right style="dotted">
        <color indexed="64"/>
      </right>
      <top style="thin">
        <color indexed="64"/>
      </top>
      <bottom style="dotted">
        <color indexed="64"/>
      </bottom>
      <diagonal/>
    </border>
    <border>
      <left style="dotted">
        <color indexed="64"/>
      </left>
      <right style="dotted">
        <color indexed="64"/>
      </right>
      <top style="dotted">
        <color indexed="64"/>
      </top>
      <bottom style="dotted">
        <color indexed="64"/>
      </bottom>
      <diagonal/>
    </border>
    <border>
      <left style="dotted">
        <color indexed="64"/>
      </left>
      <right style="medium">
        <color indexed="64"/>
      </right>
      <top style="dotted">
        <color indexed="64"/>
      </top>
      <bottom style="dotted">
        <color indexed="64"/>
      </bottom>
      <diagonal/>
    </border>
    <border>
      <left style="hair">
        <color indexed="64"/>
      </left>
      <right style="hair">
        <color indexed="64"/>
      </right>
      <top/>
      <bottom style="dotted">
        <color indexed="64"/>
      </bottom>
      <diagonal/>
    </border>
    <border>
      <left style="dotted">
        <color indexed="64"/>
      </left>
      <right style="dotted">
        <color indexed="64"/>
      </right>
      <top style="dotted">
        <color indexed="64"/>
      </top>
      <bottom/>
      <diagonal/>
    </border>
    <border>
      <left style="dotted">
        <color indexed="64"/>
      </left>
      <right style="dotted">
        <color indexed="64"/>
      </right>
      <top/>
      <bottom style="dotted">
        <color indexed="64"/>
      </bottom>
      <diagonal/>
    </border>
    <border>
      <left style="hair">
        <color indexed="64"/>
      </left>
      <right style="hair">
        <color indexed="64"/>
      </right>
      <top style="hair">
        <color indexed="64"/>
      </top>
      <bottom/>
      <diagonal/>
    </border>
    <border>
      <left style="medium">
        <color indexed="64"/>
      </left>
      <right style="hair">
        <color indexed="64"/>
      </right>
      <top style="hair">
        <color indexed="64"/>
      </top>
      <bottom/>
      <diagonal/>
    </border>
    <border>
      <left style="hair">
        <color indexed="64"/>
      </left>
      <right style="hair">
        <color indexed="64"/>
      </right>
      <top/>
      <bottom style="medium">
        <color indexed="64"/>
      </bottom>
      <diagonal/>
    </border>
    <border>
      <left/>
      <right/>
      <top style="medium">
        <color indexed="64"/>
      </top>
      <bottom/>
      <diagonal/>
    </border>
    <border>
      <left style="dotted">
        <color indexed="64"/>
      </left>
      <right style="dotted">
        <color indexed="64"/>
      </right>
      <top style="dotted">
        <color indexed="64"/>
      </top>
      <bottom style="medium">
        <color indexed="64"/>
      </bottom>
      <diagonal/>
    </border>
    <border>
      <left style="dotted">
        <color indexed="64"/>
      </left>
      <right style="dotted">
        <color indexed="64"/>
      </right>
      <top/>
      <bottom style="medium">
        <color indexed="64"/>
      </bottom>
      <diagonal/>
    </border>
    <border>
      <left style="dotted">
        <color indexed="64"/>
      </left>
      <right style="hair">
        <color indexed="64"/>
      </right>
      <top style="hair">
        <color indexed="64"/>
      </top>
      <bottom style="hair">
        <color indexed="64"/>
      </bottom>
      <diagonal/>
    </border>
    <border>
      <left style="dotted">
        <color indexed="64"/>
      </left>
      <right style="hair">
        <color indexed="64"/>
      </right>
      <top style="hair">
        <color indexed="64"/>
      </top>
      <bottom style="medium">
        <color indexed="64"/>
      </bottom>
      <diagonal/>
    </border>
    <border>
      <left style="dotted">
        <color indexed="64"/>
      </left>
      <right style="dotted">
        <color indexed="64"/>
      </right>
      <top style="thin">
        <color indexed="64"/>
      </top>
      <bottom/>
      <diagonal/>
    </border>
    <border>
      <left style="dotted">
        <color indexed="64"/>
      </left>
      <right/>
      <top style="thin">
        <color indexed="64"/>
      </top>
      <bottom/>
      <diagonal/>
    </border>
    <border>
      <left/>
      <right style="medium">
        <color indexed="64"/>
      </right>
      <top style="thin">
        <color indexed="64"/>
      </top>
      <bottom/>
      <diagonal/>
    </border>
    <border>
      <left style="dotted">
        <color indexed="64"/>
      </left>
      <right/>
      <top/>
      <bottom style="dotted">
        <color indexed="64"/>
      </bottom>
      <diagonal/>
    </border>
    <border>
      <left/>
      <right/>
      <top/>
      <bottom style="dotted">
        <color indexed="64"/>
      </bottom>
      <diagonal/>
    </border>
    <border>
      <left/>
      <right style="medium">
        <color indexed="64"/>
      </right>
      <top/>
      <bottom style="dotted">
        <color indexed="64"/>
      </bottom>
      <diagonal/>
    </border>
    <border>
      <left style="medium">
        <color indexed="64"/>
      </left>
      <right style="hair">
        <color indexed="64"/>
      </right>
      <top style="thin">
        <color indexed="64"/>
      </top>
      <bottom/>
      <diagonal/>
    </border>
    <border>
      <left style="medium">
        <color indexed="64"/>
      </left>
      <right style="hair">
        <color indexed="64"/>
      </right>
      <top/>
      <bottom style="dotted">
        <color indexed="64"/>
      </bottom>
      <diagonal/>
    </border>
    <border>
      <left style="hair">
        <color indexed="64"/>
      </left>
      <right style="hair">
        <color indexed="64"/>
      </right>
      <top style="thin">
        <color indexed="64"/>
      </top>
      <bottom style="dotted">
        <color indexed="64"/>
      </bottom>
      <diagonal/>
    </border>
    <border>
      <left style="hair">
        <color indexed="64"/>
      </left>
      <right style="hair">
        <color indexed="64"/>
      </right>
      <top style="thin">
        <color indexed="64"/>
      </top>
      <bottom/>
      <diagonal/>
    </border>
    <border>
      <left style="hair">
        <color indexed="64"/>
      </left>
      <right style="dotted">
        <color indexed="64"/>
      </right>
      <top style="thin">
        <color indexed="64"/>
      </top>
      <bottom style="dotted">
        <color indexed="64"/>
      </bottom>
      <diagonal/>
    </border>
    <border>
      <left style="hair">
        <color indexed="64"/>
      </left>
      <right style="dotted">
        <color indexed="64"/>
      </right>
      <top style="dotted">
        <color indexed="64"/>
      </top>
      <bottom style="dotted">
        <color indexed="64"/>
      </bottom>
      <diagonal/>
    </border>
    <border>
      <left style="dotted">
        <color indexed="64"/>
      </left>
      <right style="dotted">
        <color indexed="64"/>
      </right>
      <top/>
      <bottom/>
      <diagonal/>
    </border>
    <border>
      <left style="dotted">
        <color indexed="64"/>
      </left>
      <right style="dotted">
        <color indexed="64"/>
      </right>
      <top/>
      <bottom style="hair">
        <color indexed="64"/>
      </bottom>
      <diagonal/>
    </border>
    <border>
      <left style="hair">
        <color indexed="64"/>
      </left>
      <right style="dotted">
        <color indexed="64"/>
      </right>
      <top style="hair">
        <color indexed="64"/>
      </top>
      <bottom style="dotted">
        <color indexed="64"/>
      </bottom>
      <diagonal/>
    </border>
    <border>
      <left style="hair">
        <color indexed="64"/>
      </left>
      <right style="dotted">
        <color indexed="64"/>
      </right>
      <top style="hair">
        <color indexed="64"/>
      </top>
      <bottom style="hair">
        <color indexed="64"/>
      </bottom>
      <diagonal/>
    </border>
  </borders>
  <cellStyleXfs count="3">
    <xf numFmtId="0" fontId="0" fillId="0" borderId="0"/>
    <xf numFmtId="9" fontId="4" fillId="0" borderId="0" applyFont="0" applyFill="0" applyBorder="0" applyAlignment="0" applyProtection="0"/>
    <xf numFmtId="43" fontId="4" fillId="0" borderId="0" applyFont="0" applyFill="0" applyBorder="0" applyAlignment="0" applyProtection="0"/>
  </cellStyleXfs>
  <cellXfs count="168">
    <xf numFmtId="0" fontId="0" fillId="0" borderId="0" xfId="0"/>
    <xf numFmtId="0" fontId="0" fillId="0" borderId="13" xfId="0" applyBorder="1"/>
    <xf numFmtId="0" fontId="0" fillId="0" borderId="1" xfId="0" applyBorder="1"/>
    <xf numFmtId="0" fontId="0" fillId="0" borderId="4" xfId="0" applyBorder="1"/>
    <xf numFmtId="0" fontId="0" fillId="0" borderId="14" xfId="0" applyBorder="1"/>
    <xf numFmtId="0" fontId="0" fillId="0" borderId="5" xfId="0" applyBorder="1"/>
    <xf numFmtId="10" fontId="0" fillId="0" borderId="0" xfId="0" applyNumberFormat="1"/>
    <xf numFmtId="0" fontId="2" fillId="0" borderId="14" xfId="0" applyFont="1" applyBorder="1" applyAlignment="1">
      <alignment vertical="center"/>
    </xf>
    <xf numFmtId="0" fontId="0" fillId="0" borderId="0" xfId="0" applyAlignment="1">
      <alignment horizontal="center" vertical="center"/>
    </xf>
    <xf numFmtId="0" fontId="3" fillId="0" borderId="0" xfId="0" applyFont="1" applyAlignment="1">
      <alignment vertical="center"/>
    </xf>
    <xf numFmtId="0" fontId="3" fillId="2" borderId="15" xfId="0" applyFont="1" applyFill="1" applyBorder="1" applyAlignment="1">
      <alignment horizontal="center" vertical="center" wrapText="1"/>
    </xf>
    <xf numFmtId="0" fontId="3" fillId="2" borderId="2" xfId="0" applyFont="1" applyFill="1" applyBorder="1" applyAlignment="1">
      <alignment horizontal="center" vertical="center" wrapText="1"/>
    </xf>
    <xf numFmtId="2" fontId="0" fillId="3" borderId="33" xfId="0" applyNumberFormat="1" applyFill="1" applyBorder="1" applyAlignment="1">
      <alignment horizontal="center" vertical="center"/>
    </xf>
    <xf numFmtId="1" fontId="0" fillId="3" borderId="31" xfId="2" applyNumberFormat="1" applyFont="1" applyFill="1" applyBorder="1" applyAlignment="1">
      <alignment horizontal="center" vertical="center"/>
    </xf>
    <xf numFmtId="1" fontId="0" fillId="3" borderId="21" xfId="2" applyNumberFormat="1" applyFont="1" applyFill="1" applyBorder="1" applyAlignment="1">
      <alignment horizontal="center" vertical="center"/>
    </xf>
    <xf numFmtId="3" fontId="0" fillId="3" borderId="21" xfId="0" applyNumberFormat="1" applyFill="1" applyBorder="1" applyAlignment="1">
      <alignment horizontal="center" vertical="center"/>
    </xf>
    <xf numFmtId="3" fontId="0" fillId="2" borderId="21" xfId="0" applyNumberFormat="1" applyFill="1" applyBorder="1" applyAlignment="1">
      <alignment horizontal="center" vertical="center"/>
    </xf>
    <xf numFmtId="3" fontId="0" fillId="3" borderId="31" xfId="2" applyNumberFormat="1" applyFont="1" applyFill="1" applyBorder="1" applyAlignment="1">
      <alignment horizontal="center" vertical="center"/>
    </xf>
    <xf numFmtId="0" fontId="0" fillId="3" borderId="21" xfId="0" applyFill="1" applyBorder="1" applyAlignment="1">
      <alignment horizontal="center" vertical="center"/>
    </xf>
    <xf numFmtId="0" fontId="0" fillId="0" borderId="46" xfId="0" applyBorder="1"/>
    <xf numFmtId="3" fontId="0" fillId="3" borderId="43" xfId="0" applyNumberFormat="1" applyFill="1" applyBorder="1" applyAlignment="1">
      <alignment horizontal="center" vertical="center"/>
    </xf>
    <xf numFmtId="0" fontId="0" fillId="0" borderId="46" xfId="0" applyBorder="1" applyAlignment="1">
      <alignment horizontal="center" vertical="center"/>
    </xf>
    <xf numFmtId="0" fontId="0" fillId="3" borderId="21" xfId="0" applyFill="1" applyBorder="1" applyAlignment="1">
      <alignment horizontal="center" vertical="center"/>
    </xf>
    <xf numFmtId="0" fontId="3" fillId="2" borderId="2" xfId="0" applyFont="1" applyFill="1" applyBorder="1" applyAlignment="1">
      <alignment horizontal="center" vertical="center" wrapText="1"/>
    </xf>
    <xf numFmtId="0" fontId="3" fillId="2" borderId="15" xfId="0" applyFont="1" applyFill="1" applyBorder="1" applyAlignment="1">
      <alignment horizontal="center" vertical="center" wrapText="1"/>
    </xf>
    <xf numFmtId="2" fontId="0" fillId="3" borderId="33" xfId="0" applyNumberFormat="1" applyFill="1" applyBorder="1" applyAlignment="1">
      <alignment horizontal="center" vertical="center"/>
    </xf>
    <xf numFmtId="10" fontId="0" fillId="3" borderId="38" xfId="0" applyNumberFormat="1" applyFill="1" applyBorder="1" applyAlignment="1">
      <alignment horizontal="center" vertical="center"/>
    </xf>
    <xf numFmtId="10" fontId="0" fillId="3" borderId="37" xfId="0" applyNumberFormat="1" applyFill="1" applyBorder="1" applyAlignment="1">
      <alignment horizontal="center" vertical="center"/>
    </xf>
    <xf numFmtId="10" fontId="0" fillId="3" borderId="38" xfId="0" applyNumberFormat="1" applyFill="1" applyBorder="1" applyAlignment="1">
      <alignment horizontal="center" vertical="center"/>
    </xf>
    <xf numFmtId="2" fontId="0" fillId="3" borderId="33" xfId="0" applyNumberFormat="1" applyFill="1" applyBorder="1" applyAlignment="1">
      <alignment horizontal="center" vertical="center"/>
    </xf>
    <xf numFmtId="10" fontId="0" fillId="3" borderId="37" xfId="0" applyNumberFormat="1" applyFill="1" applyBorder="1" applyAlignment="1">
      <alignment horizontal="center" vertical="center"/>
    </xf>
    <xf numFmtId="0" fontId="0" fillId="3" borderId="33" xfId="0" applyFill="1" applyBorder="1" applyAlignment="1">
      <alignment horizontal="left" vertical="center" wrapText="1"/>
    </xf>
    <xf numFmtId="0" fontId="0" fillId="3" borderId="33" xfId="0" applyFill="1" applyBorder="1" applyAlignment="1">
      <alignment horizontal="center" vertical="center" wrapText="1"/>
    </xf>
    <xf numFmtId="0" fontId="0" fillId="3" borderId="33" xfId="0" applyFill="1" applyBorder="1" applyAlignment="1">
      <alignment horizontal="center" vertical="center"/>
    </xf>
    <xf numFmtId="2" fontId="0" fillId="3" borderId="33" xfId="1" applyNumberFormat="1" applyFont="1" applyFill="1" applyBorder="1" applyAlignment="1">
      <alignment horizontal="center" vertical="center"/>
    </xf>
    <xf numFmtId="10" fontId="0" fillId="3" borderId="33" xfId="0" applyNumberFormat="1" applyFill="1" applyBorder="1" applyAlignment="1">
      <alignment horizontal="center" vertical="center"/>
    </xf>
    <xf numFmtId="10" fontId="0" fillId="3" borderId="31" xfId="1" applyNumberFormat="1" applyFont="1" applyFill="1" applyBorder="1" applyAlignment="1">
      <alignment horizontal="center" vertical="center"/>
    </xf>
    <xf numFmtId="10" fontId="0" fillId="3" borderId="21" xfId="1" applyNumberFormat="1" applyFont="1" applyFill="1" applyBorder="1" applyAlignment="1">
      <alignment horizontal="center" vertical="center"/>
    </xf>
    <xf numFmtId="0" fontId="2" fillId="0" borderId="0" xfId="0" applyFont="1" applyAlignment="1">
      <alignment horizontal="center"/>
    </xf>
    <xf numFmtId="0" fontId="2" fillId="0" borderId="5" xfId="0" applyFont="1" applyBorder="1" applyAlignment="1">
      <alignment horizontal="center"/>
    </xf>
    <xf numFmtId="0" fontId="2" fillId="0" borderId="0" xfId="0" applyFont="1" applyAlignment="1">
      <alignment horizontal="center" vertical="center"/>
    </xf>
    <xf numFmtId="0" fontId="2" fillId="0" borderId="5" xfId="0" applyFont="1" applyBorder="1" applyAlignment="1">
      <alignment horizontal="center" vertical="center"/>
    </xf>
    <xf numFmtId="0" fontId="5" fillId="2" borderId="28" xfId="0" applyFont="1" applyFill="1" applyBorder="1" applyAlignment="1">
      <alignment horizontal="center" vertical="center"/>
    </xf>
    <xf numFmtId="0" fontId="5" fillId="2" borderId="26" xfId="0" applyFont="1" applyFill="1" applyBorder="1" applyAlignment="1">
      <alignment horizontal="center" vertical="center"/>
    </xf>
    <xf numFmtId="0" fontId="5" fillId="2" borderId="27" xfId="0" applyFont="1" applyFill="1" applyBorder="1" applyAlignment="1">
      <alignment horizontal="center" vertical="center"/>
    </xf>
    <xf numFmtId="0" fontId="5" fillId="0" borderId="28" xfId="0" applyFont="1" applyBorder="1" applyAlignment="1">
      <alignment horizontal="center" vertical="center"/>
    </xf>
    <xf numFmtId="0" fontId="5" fillId="0" borderId="26" xfId="0" applyFont="1" applyBorder="1" applyAlignment="1">
      <alignment horizontal="center" vertical="center"/>
    </xf>
    <xf numFmtId="0" fontId="5" fillId="0" borderId="27" xfId="0" applyFont="1" applyBorder="1" applyAlignment="1">
      <alignment horizontal="center" vertical="center"/>
    </xf>
    <xf numFmtId="0" fontId="3" fillId="2" borderId="6" xfId="0" applyFont="1" applyFill="1" applyBorder="1" applyAlignment="1">
      <alignment horizontal="center" vertical="center" wrapText="1"/>
    </xf>
    <xf numFmtId="0" fontId="3" fillId="2" borderId="9" xfId="0" applyFont="1" applyFill="1" applyBorder="1" applyAlignment="1">
      <alignment horizontal="center" vertical="center" wrapText="1"/>
    </xf>
    <xf numFmtId="0" fontId="3" fillId="2" borderId="16" xfId="0" applyFont="1" applyFill="1" applyBorder="1" applyAlignment="1">
      <alignment horizontal="center" vertical="center" wrapText="1"/>
    </xf>
    <xf numFmtId="0" fontId="3" fillId="2" borderId="7" xfId="0" applyFont="1" applyFill="1" applyBorder="1" applyAlignment="1">
      <alignment horizontal="center" vertical="center" wrapText="1"/>
    </xf>
    <xf numFmtId="0" fontId="3" fillId="2" borderId="2" xfId="0" applyFont="1" applyFill="1" applyBorder="1" applyAlignment="1">
      <alignment horizontal="center" vertical="center" wrapText="1"/>
    </xf>
    <xf numFmtId="0" fontId="3" fillId="2" borderId="15" xfId="0" applyFont="1" applyFill="1" applyBorder="1" applyAlignment="1">
      <alignment horizontal="center" vertical="center" wrapText="1"/>
    </xf>
    <xf numFmtId="0" fontId="3" fillId="2" borderId="18" xfId="0" applyFont="1" applyFill="1" applyBorder="1" applyAlignment="1">
      <alignment horizontal="center" vertical="center" wrapText="1"/>
    </xf>
    <xf numFmtId="0" fontId="3" fillId="2" borderId="19" xfId="0" applyFont="1" applyFill="1" applyBorder="1" applyAlignment="1">
      <alignment horizontal="center" vertical="center" wrapText="1"/>
    </xf>
    <xf numFmtId="0" fontId="3" fillId="2" borderId="11" xfId="0" applyFont="1" applyFill="1" applyBorder="1" applyAlignment="1">
      <alignment horizontal="center" vertical="center"/>
    </xf>
    <xf numFmtId="0" fontId="3" fillId="2" borderId="7" xfId="0" applyFont="1" applyFill="1" applyBorder="1" applyAlignment="1">
      <alignment horizontal="center" vertical="center"/>
    </xf>
    <xf numFmtId="0" fontId="3" fillId="2" borderId="12" xfId="0" applyFont="1" applyFill="1" applyBorder="1" applyAlignment="1">
      <alignment horizontal="center" vertical="center"/>
    </xf>
    <xf numFmtId="0" fontId="3" fillId="2" borderId="8" xfId="0" applyFont="1" applyFill="1" applyBorder="1" applyAlignment="1">
      <alignment horizontal="center" vertical="center"/>
    </xf>
    <xf numFmtId="0" fontId="3" fillId="2" borderId="2" xfId="0" applyFont="1" applyFill="1" applyBorder="1" applyAlignment="1">
      <alignment horizontal="center" vertical="center"/>
    </xf>
    <xf numFmtId="0" fontId="3" fillId="2" borderId="10" xfId="0" applyFont="1" applyFill="1" applyBorder="1" applyAlignment="1">
      <alignment horizontal="center" vertical="center"/>
    </xf>
    <xf numFmtId="0" fontId="3" fillId="2" borderId="15" xfId="0" applyFont="1" applyFill="1" applyBorder="1" applyAlignment="1">
      <alignment horizontal="center" vertical="center"/>
    </xf>
    <xf numFmtId="0" fontId="3" fillId="2" borderId="17" xfId="0" applyFont="1" applyFill="1" applyBorder="1" applyAlignment="1">
      <alignment horizontal="center" vertical="center"/>
    </xf>
    <xf numFmtId="0" fontId="3" fillId="2" borderId="3" xfId="0" applyFont="1" applyFill="1" applyBorder="1" applyAlignment="1">
      <alignment horizontal="center" vertical="center"/>
    </xf>
    <xf numFmtId="10" fontId="0" fillId="3" borderId="40" xfId="0" applyNumberFormat="1" applyFill="1" applyBorder="1" applyAlignment="1">
      <alignment horizontal="center" vertical="center"/>
    </xf>
    <xf numFmtId="0" fontId="0" fillId="3" borderId="37" xfId="0" applyFill="1" applyBorder="1" applyAlignment="1">
      <alignment horizontal="left" vertical="top" wrapText="1"/>
    </xf>
    <xf numFmtId="0" fontId="0" fillId="3" borderId="36" xfId="0" applyFill="1" applyBorder="1" applyAlignment="1">
      <alignment horizontal="left" vertical="top" wrapText="1"/>
    </xf>
    <xf numFmtId="0" fontId="0" fillId="3" borderId="38" xfId="0" applyFill="1" applyBorder="1" applyAlignment="1">
      <alignment horizontal="left" vertical="top" wrapText="1"/>
    </xf>
    <xf numFmtId="0" fontId="0" fillId="3" borderId="39" xfId="0" applyFill="1" applyBorder="1" applyAlignment="1">
      <alignment horizontal="left" vertical="top" wrapText="1"/>
    </xf>
    <xf numFmtId="0" fontId="0" fillId="3" borderId="41" xfId="0" applyFill="1" applyBorder="1" applyAlignment="1">
      <alignment horizontal="left" vertical="center" wrapText="1"/>
    </xf>
    <xf numFmtId="0" fontId="0" fillId="3" borderId="42" xfId="0" applyFill="1" applyBorder="1" applyAlignment="1">
      <alignment horizontal="left" vertical="center" wrapText="1"/>
    </xf>
    <xf numFmtId="10" fontId="0" fillId="3" borderId="38" xfId="0" applyNumberFormat="1" applyFill="1" applyBorder="1" applyAlignment="1">
      <alignment horizontal="center" vertical="center"/>
    </xf>
    <xf numFmtId="0" fontId="0" fillId="3" borderId="38" xfId="0" applyFill="1" applyBorder="1" applyAlignment="1">
      <alignment horizontal="center" vertical="center"/>
    </xf>
    <xf numFmtId="0" fontId="0" fillId="3" borderId="52" xfId="0" applyFill="1" applyBorder="1" applyAlignment="1">
      <alignment horizontal="left" vertical="top" wrapText="1"/>
    </xf>
    <xf numFmtId="0" fontId="0" fillId="3" borderId="1" xfId="0" applyFill="1" applyBorder="1" applyAlignment="1">
      <alignment horizontal="left" vertical="top" wrapText="1"/>
    </xf>
    <xf numFmtId="0" fontId="0" fillId="3" borderId="53" xfId="0" applyFill="1" applyBorder="1" applyAlignment="1">
      <alignment horizontal="left" vertical="top" wrapText="1"/>
    </xf>
    <xf numFmtId="0" fontId="0" fillId="3" borderId="54" xfId="0" applyFill="1" applyBorder="1" applyAlignment="1">
      <alignment horizontal="left" vertical="top" wrapText="1"/>
    </xf>
    <xf numFmtId="0" fontId="0" fillId="3" borderId="55" xfId="0" applyFill="1" applyBorder="1" applyAlignment="1">
      <alignment horizontal="left" vertical="top" wrapText="1"/>
    </xf>
    <xf numFmtId="0" fontId="0" fillId="3" borderId="56" xfId="0" applyFill="1" applyBorder="1" applyAlignment="1">
      <alignment horizontal="left" vertical="top" wrapText="1"/>
    </xf>
    <xf numFmtId="0" fontId="6" fillId="3" borderId="30" xfId="0" applyFont="1" applyFill="1" applyBorder="1" applyAlignment="1">
      <alignment horizontal="left" vertical="center" wrapText="1"/>
    </xf>
    <xf numFmtId="0" fontId="6" fillId="3" borderId="25" xfId="0" applyFont="1" applyFill="1" applyBorder="1" applyAlignment="1">
      <alignment horizontal="left" vertical="center" wrapText="1"/>
    </xf>
    <xf numFmtId="0" fontId="7" fillId="3" borderId="31" xfId="0" applyFont="1" applyFill="1" applyBorder="1" applyAlignment="1">
      <alignment vertical="center" wrapText="1"/>
    </xf>
    <xf numFmtId="0" fontId="7" fillId="3" borderId="21" xfId="0" applyFont="1" applyFill="1" applyBorder="1" applyAlignment="1">
      <alignment vertical="center" wrapText="1"/>
    </xf>
    <xf numFmtId="0" fontId="0" fillId="3" borderId="31" xfId="0" applyFill="1" applyBorder="1" applyAlignment="1">
      <alignment horizontal="center" vertical="center" wrapText="1"/>
    </xf>
    <xf numFmtId="0" fontId="0" fillId="3" borderId="21" xfId="0" applyFill="1" applyBorder="1" applyAlignment="1">
      <alignment horizontal="center" vertical="center" wrapText="1"/>
    </xf>
    <xf numFmtId="0" fontId="7" fillId="3" borderId="31" xfId="0" applyFont="1" applyFill="1" applyBorder="1" applyAlignment="1">
      <alignment horizontal="center" vertical="center"/>
    </xf>
    <xf numFmtId="0" fontId="7" fillId="3" borderId="21" xfId="0" applyFont="1" applyFill="1" applyBorder="1" applyAlignment="1">
      <alignment horizontal="center" vertical="center"/>
    </xf>
    <xf numFmtId="3" fontId="7" fillId="3" borderId="31" xfId="1" applyNumberFormat="1" applyFont="1" applyFill="1" applyBorder="1" applyAlignment="1">
      <alignment horizontal="center" vertical="center" wrapText="1"/>
    </xf>
    <xf numFmtId="3" fontId="7" fillId="3" borderId="21" xfId="1" applyNumberFormat="1" applyFont="1" applyFill="1" applyBorder="1" applyAlignment="1">
      <alignment horizontal="center" vertical="center" wrapText="1"/>
    </xf>
    <xf numFmtId="10" fontId="7" fillId="3" borderId="31" xfId="0" applyNumberFormat="1" applyFont="1" applyFill="1" applyBorder="1" applyAlignment="1">
      <alignment horizontal="center" vertical="center"/>
    </xf>
    <xf numFmtId="10" fontId="7" fillId="3" borderId="21" xfId="0" applyNumberFormat="1" applyFont="1" applyFill="1" applyBorder="1" applyAlignment="1">
      <alignment horizontal="center" vertical="center"/>
    </xf>
    <xf numFmtId="10" fontId="1" fillId="3" borderId="41" xfId="0" applyNumberFormat="1" applyFont="1" applyFill="1" applyBorder="1" applyAlignment="1">
      <alignment horizontal="center" vertical="center"/>
    </xf>
    <xf numFmtId="10" fontId="1" fillId="3" borderId="42" xfId="0" applyNumberFormat="1" applyFont="1" applyFill="1" applyBorder="1" applyAlignment="1">
      <alignment horizontal="center" vertical="center"/>
    </xf>
    <xf numFmtId="2" fontId="0" fillId="3" borderId="33" xfId="0" applyNumberFormat="1" applyFill="1" applyBorder="1" applyAlignment="1">
      <alignment horizontal="center" vertical="center"/>
    </xf>
    <xf numFmtId="0" fontId="0" fillId="3" borderId="31" xfId="0" applyFill="1" applyBorder="1" applyAlignment="1">
      <alignment horizontal="justify" vertical="center" wrapText="1"/>
    </xf>
    <xf numFmtId="0" fontId="0" fillId="3" borderId="32" xfId="0" applyFill="1" applyBorder="1" applyAlignment="1">
      <alignment horizontal="justify" vertical="center" wrapText="1"/>
    </xf>
    <xf numFmtId="0" fontId="0" fillId="3" borderId="21" xfId="0" applyFill="1" applyBorder="1" applyAlignment="1">
      <alignment horizontal="justify" vertical="center" wrapText="1"/>
    </xf>
    <xf numFmtId="0" fontId="0" fillId="3" borderId="22" xfId="0" applyFill="1" applyBorder="1" applyAlignment="1">
      <alignment horizontal="justify" vertical="center" wrapText="1"/>
    </xf>
    <xf numFmtId="0" fontId="0" fillId="3" borderId="34" xfId="0" applyFill="1" applyBorder="1" applyAlignment="1">
      <alignment horizontal="left" vertical="center" wrapText="1"/>
    </xf>
    <xf numFmtId="0" fontId="0" fillId="3" borderId="29" xfId="0" applyFill="1" applyBorder="1" applyAlignment="1">
      <alignment horizontal="left" vertical="center" wrapText="1"/>
    </xf>
    <xf numFmtId="0" fontId="0" fillId="3" borderId="35" xfId="0" applyFill="1" applyBorder="1" applyAlignment="1">
      <alignment horizontal="left" vertical="center" wrapText="1"/>
    </xf>
    <xf numFmtId="0" fontId="0" fillId="3" borderId="51" xfId="0" applyFill="1" applyBorder="1" applyAlignment="1">
      <alignment horizontal="left" vertical="center" wrapText="1"/>
    </xf>
    <xf numFmtId="10" fontId="0" fillId="3" borderId="37" xfId="0" applyNumberFormat="1" applyFill="1" applyBorder="1" applyAlignment="1">
      <alignment horizontal="center" vertical="center"/>
    </xf>
    <xf numFmtId="0" fontId="0" fillId="3" borderId="37" xfId="0" applyFill="1" applyBorder="1" applyAlignment="1">
      <alignment horizontal="center" vertical="center"/>
    </xf>
    <xf numFmtId="0" fontId="3" fillId="2" borderId="20" xfId="0" applyFont="1" applyFill="1" applyBorder="1" applyAlignment="1">
      <alignment horizontal="left" vertical="center" wrapText="1"/>
    </xf>
    <xf numFmtId="0" fontId="0" fillId="2" borderId="20" xfId="0" applyFill="1" applyBorder="1" applyAlignment="1">
      <alignment horizontal="left" vertical="center" wrapText="1"/>
    </xf>
    <xf numFmtId="0" fontId="0" fillId="2" borderId="21" xfId="0" applyFill="1" applyBorder="1" applyAlignment="1">
      <alignment horizontal="left" vertical="center" wrapText="1"/>
    </xf>
    <xf numFmtId="0" fontId="0" fillId="2" borderId="21" xfId="0" applyFill="1" applyBorder="1" applyAlignment="1">
      <alignment horizontal="center" vertical="center" wrapText="1"/>
    </xf>
    <xf numFmtId="3" fontId="0" fillId="2" borderId="21" xfId="0" applyNumberFormat="1" applyFill="1" applyBorder="1" applyAlignment="1">
      <alignment horizontal="center" vertical="center" wrapText="1"/>
    </xf>
    <xf numFmtId="0" fontId="0" fillId="2" borderId="21" xfId="0" applyFill="1" applyBorder="1" applyAlignment="1">
      <alignment horizontal="center" vertical="center"/>
    </xf>
    <xf numFmtId="10" fontId="7" fillId="2" borderId="31" xfId="0" applyNumberFormat="1" applyFont="1" applyFill="1" applyBorder="1" applyAlignment="1">
      <alignment horizontal="center" vertical="center"/>
    </xf>
    <xf numFmtId="10" fontId="7" fillId="2" borderId="21" xfId="0" applyNumberFormat="1" applyFont="1" applyFill="1" applyBorder="1" applyAlignment="1">
      <alignment horizontal="center" vertical="center"/>
    </xf>
    <xf numFmtId="0" fontId="0" fillId="2" borderId="21" xfId="0" applyFill="1" applyBorder="1" applyAlignment="1">
      <alignment horizontal="justify" vertical="center" wrapText="1"/>
    </xf>
    <xf numFmtId="0" fontId="0" fillId="2" borderId="22" xfId="0" applyFill="1" applyBorder="1" applyAlignment="1">
      <alignment horizontal="justify" vertical="center" wrapText="1"/>
    </xf>
    <xf numFmtId="10" fontId="1" fillId="3" borderId="38" xfId="0" applyNumberFormat="1" applyFont="1" applyFill="1" applyBorder="1" applyAlignment="1">
      <alignment horizontal="center" vertical="center"/>
    </xf>
    <xf numFmtId="0" fontId="0" fillId="3" borderId="21" xfId="0" applyFill="1" applyBorder="1" applyAlignment="1">
      <alignment horizontal="justify" vertical="top" wrapText="1"/>
    </xf>
    <xf numFmtId="0" fontId="0" fillId="3" borderId="22" xfId="0" applyFill="1" applyBorder="1" applyAlignment="1">
      <alignment horizontal="justify" vertical="top" wrapText="1"/>
    </xf>
    <xf numFmtId="0" fontId="3" fillId="3" borderId="44" xfId="0" applyFont="1" applyFill="1" applyBorder="1" applyAlignment="1">
      <alignment horizontal="left" vertical="center" wrapText="1"/>
    </xf>
    <xf numFmtId="0" fontId="3" fillId="3" borderId="25" xfId="0" applyFont="1" applyFill="1" applyBorder="1" applyAlignment="1">
      <alignment horizontal="left" vertical="center" wrapText="1"/>
    </xf>
    <xf numFmtId="0" fontId="0" fillId="3" borderId="43" xfId="0" applyFill="1" applyBorder="1" applyAlignment="1">
      <alignment vertical="center" wrapText="1"/>
    </xf>
    <xf numFmtId="0" fontId="0" fillId="3" borderId="31" xfId="0" applyFill="1" applyBorder="1" applyAlignment="1">
      <alignment vertical="center" wrapText="1"/>
    </xf>
    <xf numFmtId="0" fontId="0" fillId="3" borderId="21" xfId="0" applyFill="1" applyBorder="1" applyAlignment="1">
      <alignment horizontal="center" vertical="center"/>
    </xf>
    <xf numFmtId="10" fontId="1" fillId="2" borderId="41" xfId="0" applyNumberFormat="1" applyFont="1" applyFill="1" applyBorder="1" applyAlignment="1">
      <alignment horizontal="center" vertical="center"/>
    </xf>
    <xf numFmtId="10" fontId="1" fillId="2" borderId="42" xfId="0" applyNumberFormat="1" applyFont="1" applyFill="1" applyBorder="1" applyAlignment="1">
      <alignment horizontal="center" vertical="center"/>
    </xf>
    <xf numFmtId="0" fontId="0" fillId="2" borderId="21" xfId="0" applyFill="1" applyBorder="1" applyAlignment="1">
      <alignment horizontal="left" vertical="top" wrapText="1"/>
    </xf>
    <xf numFmtId="0" fontId="0" fillId="2" borderId="22" xfId="0" applyFill="1" applyBorder="1" applyAlignment="1">
      <alignment horizontal="left" vertical="top" wrapText="1"/>
    </xf>
    <xf numFmtId="0" fontId="0" fillId="3" borderId="21" xfId="0" applyFill="1" applyBorder="1" applyAlignment="1">
      <alignment horizontal="left" vertical="top" wrapText="1"/>
    </xf>
    <xf numFmtId="0" fontId="0" fillId="3" borderId="22" xfId="0" applyFill="1" applyBorder="1" applyAlignment="1">
      <alignment horizontal="left" vertical="top" wrapText="1"/>
    </xf>
    <xf numFmtId="0" fontId="3" fillId="3" borderId="43" xfId="0" applyFont="1" applyFill="1" applyBorder="1" applyAlignment="1">
      <alignment vertical="center" wrapText="1"/>
    </xf>
    <xf numFmtId="0" fontId="3" fillId="2" borderId="21" xfId="0" applyFont="1" applyFill="1" applyBorder="1" applyAlignment="1">
      <alignment horizontal="left" vertical="center" wrapText="1"/>
    </xf>
    <xf numFmtId="0" fontId="0" fillId="3" borderId="21" xfId="0" applyFill="1" applyBorder="1" applyAlignment="1">
      <alignment horizontal="left" vertical="center" wrapText="1"/>
    </xf>
    <xf numFmtId="0" fontId="0" fillId="3" borderId="22" xfId="0" applyFill="1" applyBorder="1" applyAlignment="1">
      <alignment horizontal="left" vertical="center" wrapText="1"/>
    </xf>
    <xf numFmtId="10" fontId="1" fillId="3" borderId="47" xfId="0" applyNumberFormat="1" applyFont="1" applyFill="1" applyBorder="1" applyAlignment="1">
      <alignment horizontal="center" vertical="center"/>
    </xf>
    <xf numFmtId="10" fontId="1" fillId="3" borderId="48" xfId="0" applyNumberFormat="1" applyFont="1" applyFill="1" applyBorder="1" applyAlignment="1">
      <alignment horizontal="center" vertical="center"/>
    </xf>
    <xf numFmtId="0" fontId="0" fillId="3" borderId="49" xfId="0" applyFill="1" applyBorder="1" applyAlignment="1">
      <alignment horizontal="left" vertical="top" wrapText="1"/>
    </xf>
    <xf numFmtId="0" fontId="0" fillId="3" borderId="50" xfId="0" applyFill="1" applyBorder="1" applyAlignment="1">
      <alignment horizontal="left" vertical="top" wrapText="1"/>
    </xf>
    <xf numFmtId="0" fontId="0" fillId="3" borderId="23" xfId="0" applyFill="1" applyBorder="1" applyAlignment="1">
      <alignment horizontal="left" vertical="top" wrapText="1"/>
    </xf>
    <xf numFmtId="0" fontId="0" fillId="3" borderId="24" xfId="0" applyFill="1" applyBorder="1" applyAlignment="1">
      <alignment horizontal="left" vertical="top" wrapText="1"/>
    </xf>
    <xf numFmtId="0" fontId="3" fillId="3" borderId="30" xfId="0" applyFont="1" applyFill="1" applyBorder="1" applyAlignment="1">
      <alignment horizontal="left" vertical="center" wrapText="1"/>
    </xf>
    <xf numFmtId="0" fontId="0" fillId="3" borderId="45" xfId="0" applyFill="1" applyBorder="1" applyAlignment="1">
      <alignment vertical="center" wrapText="1"/>
    </xf>
    <xf numFmtId="0" fontId="0" fillId="3" borderId="23" xfId="0" applyFill="1" applyBorder="1" applyAlignment="1">
      <alignment horizontal="center" vertical="center" wrapText="1"/>
    </xf>
    <xf numFmtId="0" fontId="0" fillId="3" borderId="43" xfId="0" applyFill="1" applyBorder="1" applyAlignment="1">
      <alignment horizontal="center" vertical="center" wrapText="1"/>
    </xf>
    <xf numFmtId="3" fontId="7" fillId="3" borderId="23" xfId="1" applyNumberFormat="1" applyFont="1" applyFill="1" applyBorder="1" applyAlignment="1">
      <alignment horizontal="center" vertical="center" wrapText="1"/>
    </xf>
    <xf numFmtId="0" fontId="0" fillId="3" borderId="23" xfId="0" applyFill="1" applyBorder="1" applyAlignment="1">
      <alignment horizontal="center" vertical="center"/>
    </xf>
    <xf numFmtId="0" fontId="0" fillId="3" borderId="59" xfId="0" applyFill="1" applyBorder="1" applyAlignment="1">
      <alignment horizontal="center" vertical="center" wrapText="1"/>
    </xf>
    <xf numFmtId="0" fontId="0" fillId="3" borderId="61" xfId="0" applyFill="1" applyBorder="1" applyAlignment="1">
      <alignment horizontal="center" vertical="center"/>
    </xf>
    <xf numFmtId="0" fontId="0" fillId="3" borderId="62" xfId="0" applyFill="1" applyBorder="1" applyAlignment="1">
      <alignment horizontal="center" vertical="center"/>
    </xf>
    <xf numFmtId="0" fontId="0" fillId="3" borderId="37" xfId="0" applyFill="1" applyBorder="1" applyAlignment="1">
      <alignment horizontal="justify" vertical="top" wrapText="1"/>
    </xf>
    <xf numFmtId="0" fontId="0" fillId="3" borderId="36" xfId="0" applyFill="1" applyBorder="1" applyAlignment="1">
      <alignment horizontal="justify" vertical="top" wrapText="1"/>
    </xf>
    <xf numFmtId="0" fontId="0" fillId="3" borderId="38" xfId="0" applyFill="1" applyBorder="1" applyAlignment="1">
      <alignment horizontal="justify" vertical="top" wrapText="1"/>
    </xf>
    <xf numFmtId="0" fontId="0" fillId="3" borderId="39" xfId="0" applyFill="1" applyBorder="1" applyAlignment="1">
      <alignment horizontal="justify" vertical="top" wrapText="1"/>
    </xf>
    <xf numFmtId="0" fontId="0" fillId="3" borderId="60" xfId="0" applyFill="1" applyBorder="1" applyAlignment="1">
      <alignment horizontal="justify" vertical="center" wrapText="1"/>
    </xf>
    <xf numFmtId="0" fontId="0" fillId="3" borderId="40" xfId="0" applyFill="1" applyBorder="1" applyAlignment="1">
      <alignment horizontal="justify" vertical="center" wrapText="1"/>
    </xf>
    <xf numFmtId="0" fontId="0" fillId="3" borderId="57" xfId="0" applyFill="1" applyBorder="1" applyAlignment="1">
      <alignment horizontal="left" vertical="center" wrapText="1"/>
    </xf>
    <xf numFmtId="0" fontId="0" fillId="3" borderId="30" xfId="0" applyFill="1" applyBorder="1" applyAlignment="1">
      <alignment horizontal="left" vertical="center" wrapText="1"/>
    </xf>
    <xf numFmtId="0" fontId="0" fillId="3" borderId="58" xfId="0" applyFill="1" applyBorder="1" applyAlignment="1">
      <alignment horizontal="left" vertical="center" wrapText="1"/>
    </xf>
    <xf numFmtId="0" fontId="0" fillId="2" borderId="21" xfId="0" applyFill="1" applyBorder="1" applyAlignment="1">
      <alignment horizontal="justify" vertical="top" wrapText="1"/>
    </xf>
    <xf numFmtId="0" fontId="0" fillId="2" borderId="22" xfId="0" applyFill="1" applyBorder="1" applyAlignment="1">
      <alignment horizontal="justify" vertical="top" wrapText="1"/>
    </xf>
    <xf numFmtId="10" fontId="1" fillId="3" borderId="64" xfId="0" applyNumberFormat="1" applyFont="1" applyFill="1" applyBorder="1" applyAlignment="1">
      <alignment horizontal="center" vertical="center"/>
    </xf>
    <xf numFmtId="0" fontId="0" fillId="3" borderId="49" xfId="0" applyFill="1" applyBorder="1" applyAlignment="1">
      <alignment horizontal="justify" vertical="top" wrapText="1"/>
    </xf>
    <xf numFmtId="10" fontId="7" fillId="2" borderId="66" xfId="0" applyNumberFormat="1" applyFont="1" applyFill="1" applyBorder="1" applyAlignment="1">
      <alignment horizontal="center" vertical="center"/>
    </xf>
    <xf numFmtId="10" fontId="7" fillId="2" borderId="65" xfId="0" applyNumberFormat="1" applyFont="1" applyFill="1" applyBorder="1" applyAlignment="1">
      <alignment horizontal="center" vertical="center"/>
    </xf>
    <xf numFmtId="10" fontId="1" fillId="2" borderId="63" xfId="0" applyNumberFormat="1" applyFont="1" applyFill="1" applyBorder="1" applyAlignment="1">
      <alignment horizontal="center" vertical="center"/>
    </xf>
    <xf numFmtId="0" fontId="3" fillId="3" borderId="21" xfId="0" applyFont="1" applyFill="1" applyBorder="1" applyAlignment="1">
      <alignment horizontal="justify" vertical="top" wrapText="1"/>
    </xf>
    <xf numFmtId="0" fontId="0" fillId="3" borderId="50" xfId="0" applyFill="1" applyBorder="1" applyAlignment="1">
      <alignment horizontal="justify" vertical="top" wrapText="1"/>
    </xf>
    <xf numFmtId="0" fontId="0" fillId="3" borderId="23" xfId="0" applyFill="1" applyBorder="1" applyAlignment="1">
      <alignment horizontal="justify" vertical="top" wrapText="1"/>
    </xf>
    <xf numFmtId="0" fontId="0" fillId="3" borderId="24" xfId="0" applyFill="1" applyBorder="1" applyAlignment="1">
      <alignment horizontal="justify" vertical="top" wrapText="1"/>
    </xf>
  </cellXfs>
  <cellStyles count="3">
    <cellStyle name="Millares" xfId="2" builtinId="3"/>
    <cellStyle name="Normal" xfId="0" builtinId="0"/>
    <cellStyle name="Porcentaje" xfId="1" builtinId="5"/>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calcChain" Target="calcChain.xml"/><Relationship Id="rId5" Type="http://schemas.openxmlformats.org/officeDocument/2006/relationships/sharedStrings" Target="sharedStrings.xml"/><Relationship Id="rId4" Type="http://schemas.openxmlformats.org/officeDocument/2006/relationships/styles" Target="styles.xml"/></Relationships>
</file>

<file path=xl/drawings/_rels/drawing1.xml.rels><?xml version="1.0" encoding="UTF-8" standalone="yes"?>
<Relationships xmlns="http://schemas.openxmlformats.org/package/2006/relationships"><Relationship Id="rId2" Type="http://schemas.openxmlformats.org/officeDocument/2006/relationships/image" Target="../media/image2.jpeg"/><Relationship Id="rId1" Type="http://schemas.openxmlformats.org/officeDocument/2006/relationships/image" Target="../media/image1.tiff"/></Relationships>
</file>

<file path=xl/drawings/_rels/drawing2.xml.rels><?xml version="1.0" encoding="UTF-8" standalone="yes"?>
<Relationships xmlns="http://schemas.openxmlformats.org/package/2006/relationships"><Relationship Id="rId2" Type="http://schemas.openxmlformats.org/officeDocument/2006/relationships/image" Target="../media/image2.jpeg"/><Relationship Id="rId1" Type="http://schemas.openxmlformats.org/officeDocument/2006/relationships/image" Target="../media/image1.tiff"/></Relationships>
</file>

<file path=xl/drawings/drawing1.xml><?xml version="1.0" encoding="utf-8"?>
<xdr:wsDr xmlns:xdr="http://schemas.openxmlformats.org/drawingml/2006/spreadsheetDrawing" xmlns:a="http://schemas.openxmlformats.org/drawingml/2006/main">
  <xdr:twoCellAnchor editAs="oneCell">
    <xdr:from>
      <xdr:col>2</xdr:col>
      <xdr:colOff>479652</xdr:colOff>
      <xdr:row>2</xdr:row>
      <xdr:rowOff>196101</xdr:rowOff>
    </xdr:from>
    <xdr:to>
      <xdr:col>2</xdr:col>
      <xdr:colOff>1400402</xdr:colOff>
      <xdr:row>7</xdr:row>
      <xdr:rowOff>146729</xdr:rowOff>
    </xdr:to>
    <xdr:pic>
      <xdr:nvPicPr>
        <xdr:cNvPr id="2" name="Imagen 1">
          <a:extLst>
            <a:ext uri="{FF2B5EF4-FFF2-40B4-BE49-F238E27FC236}">
              <a16:creationId xmlns:a16="http://schemas.microsoft.com/office/drawing/2014/main" id="{E90AA3C3-A840-466B-A4BF-7DE91BD9E33F}"/>
            </a:ext>
          </a:extLst>
        </xdr:cNvPr>
        <xdr:cNvPicPr>
          <a:picLocks noChangeAspect="1"/>
        </xdr:cNvPicPr>
      </xdr:nvPicPr>
      <xdr:blipFill>
        <a:blip xmlns:r="http://schemas.openxmlformats.org/officeDocument/2006/relationships" r:embed="rId1"/>
        <a:stretch>
          <a:fillRect/>
        </a:stretch>
      </xdr:blipFill>
      <xdr:spPr>
        <a:xfrm>
          <a:off x="2156052" y="596151"/>
          <a:ext cx="920750" cy="950753"/>
        </a:xfrm>
        <a:prstGeom prst="rect">
          <a:avLst/>
        </a:prstGeom>
      </xdr:spPr>
    </xdr:pic>
    <xdr:clientData/>
  </xdr:twoCellAnchor>
  <xdr:oneCellAnchor>
    <xdr:from>
      <xdr:col>13</xdr:col>
      <xdr:colOff>370310</xdr:colOff>
      <xdr:row>105</xdr:row>
      <xdr:rowOff>144356</xdr:rowOff>
    </xdr:from>
    <xdr:ext cx="4534395" cy="1219565"/>
    <xdr:sp macro="" textlink="">
      <xdr:nvSpPr>
        <xdr:cNvPr id="3" name="CuadroTexto 2">
          <a:extLst>
            <a:ext uri="{FF2B5EF4-FFF2-40B4-BE49-F238E27FC236}">
              <a16:creationId xmlns:a16="http://schemas.microsoft.com/office/drawing/2014/main" id="{271D7852-B1D2-42DB-91D3-B7F280CEFB81}"/>
            </a:ext>
          </a:extLst>
        </xdr:cNvPr>
        <xdr:cNvSpPr txBox="1"/>
      </xdr:nvSpPr>
      <xdr:spPr>
        <a:xfrm>
          <a:off x="18382085" y="66800306"/>
          <a:ext cx="4534395" cy="121956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spAutoFit/>
        </a:bodyPr>
        <a:lstStyle/>
        <a:p>
          <a:pPr algn="ctr"/>
          <a:r>
            <a:rPr lang="es-MX" sz="1800"/>
            <a:t>_________________________</a:t>
          </a:r>
        </a:p>
        <a:p>
          <a:pPr algn="ctr"/>
          <a:r>
            <a:rPr lang="es-MX" sz="1800"/>
            <a:t>Autorizó</a:t>
          </a:r>
        </a:p>
        <a:p>
          <a:pPr algn="ctr"/>
          <a:r>
            <a:rPr lang="es-MX" sz="1800"/>
            <a:t>L.A.E.</a:t>
          </a:r>
          <a:r>
            <a:rPr lang="es-MX" sz="1800" baseline="0"/>
            <a:t> Marcelo José Guzman</a:t>
          </a:r>
          <a:endParaRPr lang="es-MX" sz="1800"/>
        </a:p>
        <a:p>
          <a:pPr algn="ctr"/>
          <a:r>
            <a:rPr lang="es-MX" sz="1800" baseline="0"/>
            <a:t> Tesorero Municipal</a:t>
          </a:r>
          <a:endParaRPr lang="es-MX" sz="1800"/>
        </a:p>
      </xdr:txBody>
    </xdr:sp>
    <xdr:clientData/>
  </xdr:oneCellAnchor>
  <xdr:oneCellAnchor>
    <xdr:from>
      <xdr:col>1</xdr:col>
      <xdr:colOff>394607</xdr:colOff>
      <xdr:row>103</xdr:row>
      <xdr:rowOff>122463</xdr:rowOff>
    </xdr:from>
    <xdr:ext cx="4953001" cy="2011965"/>
    <xdr:sp macro="" textlink="">
      <xdr:nvSpPr>
        <xdr:cNvPr id="4" name="CuadroTexto 3">
          <a:extLst>
            <a:ext uri="{FF2B5EF4-FFF2-40B4-BE49-F238E27FC236}">
              <a16:creationId xmlns:a16="http://schemas.microsoft.com/office/drawing/2014/main" id="{FB5FA423-D593-4B64-B4E7-3000798573D0}"/>
            </a:ext>
          </a:extLst>
        </xdr:cNvPr>
        <xdr:cNvSpPr txBox="1"/>
      </xdr:nvSpPr>
      <xdr:spPr>
        <a:xfrm>
          <a:off x="1232807" y="66378363"/>
          <a:ext cx="4953001" cy="201196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800"/>
            <a:t>_________________________</a:t>
          </a:r>
        </a:p>
        <a:p>
          <a:pPr algn="ctr"/>
          <a:r>
            <a:rPr lang="es-MX" sz="1800"/>
            <a:t>Elaboró</a:t>
          </a:r>
        </a:p>
        <a:p>
          <a:pPr algn="ctr"/>
          <a:r>
            <a:rPr lang="es-MX" sz="1800" baseline="0"/>
            <a:t>Lic. Carlos Manuel May Tun</a:t>
          </a:r>
        </a:p>
        <a:p>
          <a:pPr algn="ctr"/>
          <a:r>
            <a:rPr lang="es-MX" sz="1800" baseline="0"/>
            <a:t>Asistente Administrativo</a:t>
          </a:r>
          <a:endParaRPr lang="es-MX" sz="1800"/>
        </a:p>
      </xdr:txBody>
    </xdr:sp>
    <xdr:clientData/>
  </xdr:oneCellAnchor>
  <xdr:oneCellAnchor>
    <xdr:from>
      <xdr:col>7</xdr:col>
      <xdr:colOff>39688</xdr:colOff>
      <xdr:row>105</xdr:row>
      <xdr:rowOff>51555</xdr:rowOff>
    </xdr:from>
    <xdr:ext cx="4080935" cy="1357918"/>
    <xdr:sp macro="" textlink="">
      <xdr:nvSpPr>
        <xdr:cNvPr id="5" name="CuadroTexto 4">
          <a:extLst>
            <a:ext uri="{FF2B5EF4-FFF2-40B4-BE49-F238E27FC236}">
              <a16:creationId xmlns:a16="http://schemas.microsoft.com/office/drawing/2014/main" id="{619BD57E-C8DA-42EE-85E4-80BD091C904C}"/>
            </a:ext>
          </a:extLst>
        </xdr:cNvPr>
        <xdr:cNvSpPr txBox="1"/>
      </xdr:nvSpPr>
      <xdr:spPr>
        <a:xfrm>
          <a:off x="10098088" y="66707505"/>
          <a:ext cx="4080935" cy="1357918"/>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800"/>
            <a:t>_________________________</a:t>
          </a:r>
        </a:p>
        <a:p>
          <a:pPr algn="ctr"/>
          <a:r>
            <a:rPr lang="es-MX" sz="1800"/>
            <a:t>Revisó</a:t>
          </a:r>
        </a:p>
        <a:p>
          <a:pPr algn="ctr"/>
          <a:r>
            <a:rPr lang="es-MX" sz="1800"/>
            <a:t>M.C. Enrique Eduardo Encalada Sánchez</a:t>
          </a:r>
        </a:p>
        <a:p>
          <a:pPr algn="ctr"/>
          <a:r>
            <a:rPr lang="es-MX" sz="1800"/>
            <a:t>Director de Planeación de la DGPM</a:t>
          </a:r>
        </a:p>
      </xdr:txBody>
    </xdr:sp>
    <xdr:clientData/>
  </xdr:oneCellAnchor>
  <xdr:twoCellAnchor editAs="oneCell">
    <xdr:from>
      <xdr:col>14</xdr:col>
      <xdr:colOff>762000</xdr:colOff>
      <xdr:row>2</xdr:row>
      <xdr:rowOff>38101</xdr:rowOff>
    </xdr:from>
    <xdr:to>
      <xdr:col>16</xdr:col>
      <xdr:colOff>714375</xdr:colOff>
      <xdr:row>8</xdr:row>
      <xdr:rowOff>47625</xdr:rowOff>
    </xdr:to>
    <xdr:pic>
      <xdr:nvPicPr>
        <xdr:cNvPr id="6" name="Imagen 5">
          <a:extLst>
            <a:ext uri="{FF2B5EF4-FFF2-40B4-BE49-F238E27FC236}">
              <a16:creationId xmlns:a16="http://schemas.microsoft.com/office/drawing/2014/main" id="{39F70604-66BA-4FD0-B1FB-F27E245AC6BB}"/>
            </a:ext>
          </a:extLst>
        </xdr:cNvPr>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20754975" y="438151"/>
          <a:ext cx="3076575" cy="1209674"/>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2</xdr:col>
      <xdr:colOff>479652</xdr:colOff>
      <xdr:row>2</xdr:row>
      <xdr:rowOff>196101</xdr:rowOff>
    </xdr:from>
    <xdr:to>
      <xdr:col>2</xdr:col>
      <xdr:colOff>1400402</xdr:colOff>
      <xdr:row>7</xdr:row>
      <xdr:rowOff>61004</xdr:rowOff>
    </xdr:to>
    <xdr:pic>
      <xdr:nvPicPr>
        <xdr:cNvPr id="2" name="Imagen 1">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stretch>
          <a:fillRect/>
        </a:stretch>
      </xdr:blipFill>
      <xdr:spPr>
        <a:xfrm>
          <a:off x="2166938" y="604315"/>
          <a:ext cx="920750" cy="967082"/>
        </a:xfrm>
        <a:prstGeom prst="rect">
          <a:avLst/>
        </a:prstGeom>
      </xdr:spPr>
    </xdr:pic>
    <xdr:clientData/>
  </xdr:twoCellAnchor>
  <xdr:oneCellAnchor>
    <xdr:from>
      <xdr:col>13</xdr:col>
      <xdr:colOff>370310</xdr:colOff>
      <xdr:row>103</xdr:row>
      <xdr:rowOff>144356</xdr:rowOff>
    </xdr:from>
    <xdr:ext cx="4534395" cy="1219565"/>
    <xdr:sp macro="" textlink="">
      <xdr:nvSpPr>
        <xdr:cNvPr id="9" name="CuadroTexto 8">
          <a:extLst>
            <a:ext uri="{FF2B5EF4-FFF2-40B4-BE49-F238E27FC236}">
              <a16:creationId xmlns:a16="http://schemas.microsoft.com/office/drawing/2014/main" id="{665C12D7-2999-4F87-9A42-D4CB69ED6DFC}"/>
            </a:ext>
          </a:extLst>
        </xdr:cNvPr>
        <xdr:cNvSpPr txBox="1"/>
      </xdr:nvSpPr>
      <xdr:spPr>
        <a:xfrm>
          <a:off x="18426989" y="53742892"/>
          <a:ext cx="4534395" cy="121956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spAutoFit/>
        </a:bodyPr>
        <a:lstStyle/>
        <a:p>
          <a:pPr algn="ctr"/>
          <a:r>
            <a:rPr lang="es-MX" sz="1800"/>
            <a:t>_________________________</a:t>
          </a:r>
        </a:p>
        <a:p>
          <a:pPr algn="ctr"/>
          <a:r>
            <a:rPr lang="es-MX" sz="1800"/>
            <a:t>Autorizó</a:t>
          </a:r>
        </a:p>
        <a:p>
          <a:pPr algn="ctr"/>
          <a:r>
            <a:rPr lang="es-MX" sz="1800"/>
            <a:t>L.A.E.</a:t>
          </a:r>
          <a:r>
            <a:rPr lang="es-MX" sz="1800" baseline="0"/>
            <a:t> Marcelo José Guzman</a:t>
          </a:r>
          <a:endParaRPr lang="es-MX" sz="1800"/>
        </a:p>
        <a:p>
          <a:pPr algn="ctr"/>
          <a:r>
            <a:rPr lang="es-MX" sz="1800" baseline="0"/>
            <a:t> Tesorero Municipal</a:t>
          </a:r>
          <a:endParaRPr lang="es-MX" sz="1800"/>
        </a:p>
      </xdr:txBody>
    </xdr:sp>
    <xdr:clientData/>
  </xdr:oneCellAnchor>
  <xdr:oneCellAnchor>
    <xdr:from>
      <xdr:col>1</xdr:col>
      <xdr:colOff>394607</xdr:colOff>
      <xdr:row>101</xdr:row>
      <xdr:rowOff>122463</xdr:rowOff>
    </xdr:from>
    <xdr:ext cx="4953001" cy="2011965"/>
    <xdr:sp macro="" textlink="">
      <xdr:nvSpPr>
        <xdr:cNvPr id="10" name="CuadroTexto 9">
          <a:extLst>
            <a:ext uri="{FF2B5EF4-FFF2-40B4-BE49-F238E27FC236}">
              <a16:creationId xmlns:a16="http://schemas.microsoft.com/office/drawing/2014/main" id="{4EE5C077-5A02-4A28-A025-B392334C5111}"/>
            </a:ext>
          </a:extLst>
        </xdr:cNvPr>
        <xdr:cNvSpPr txBox="1"/>
      </xdr:nvSpPr>
      <xdr:spPr>
        <a:xfrm>
          <a:off x="1238250" y="53312784"/>
          <a:ext cx="4953001" cy="201196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800"/>
            <a:t>_________________________</a:t>
          </a:r>
        </a:p>
        <a:p>
          <a:pPr algn="ctr"/>
          <a:r>
            <a:rPr lang="es-MX" sz="1800"/>
            <a:t>Elaboró</a:t>
          </a:r>
        </a:p>
        <a:p>
          <a:pPr algn="ctr"/>
          <a:r>
            <a:rPr lang="es-MX" sz="1800" baseline="0"/>
            <a:t>Lic. Carlos Manuel May Tun</a:t>
          </a:r>
        </a:p>
        <a:p>
          <a:pPr algn="ctr"/>
          <a:r>
            <a:rPr lang="es-MX" sz="1800" baseline="0"/>
            <a:t>Asistente Administrativo</a:t>
          </a:r>
          <a:endParaRPr lang="es-MX" sz="1800"/>
        </a:p>
      </xdr:txBody>
    </xdr:sp>
    <xdr:clientData/>
  </xdr:oneCellAnchor>
  <xdr:oneCellAnchor>
    <xdr:from>
      <xdr:col>7</xdr:col>
      <xdr:colOff>39688</xdr:colOff>
      <xdr:row>103</xdr:row>
      <xdr:rowOff>51555</xdr:rowOff>
    </xdr:from>
    <xdr:ext cx="4080935" cy="1357918"/>
    <xdr:sp macro="" textlink="">
      <xdr:nvSpPr>
        <xdr:cNvPr id="11" name="CuadroTexto 10">
          <a:extLst>
            <a:ext uri="{FF2B5EF4-FFF2-40B4-BE49-F238E27FC236}">
              <a16:creationId xmlns:a16="http://schemas.microsoft.com/office/drawing/2014/main" id="{759633ED-C72F-4918-8529-5F1307BEFD75}"/>
            </a:ext>
          </a:extLst>
        </xdr:cNvPr>
        <xdr:cNvSpPr txBox="1"/>
      </xdr:nvSpPr>
      <xdr:spPr>
        <a:xfrm>
          <a:off x="10088563" y="53034368"/>
          <a:ext cx="4080935" cy="1357918"/>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800"/>
            <a:t>_________________________</a:t>
          </a:r>
        </a:p>
        <a:p>
          <a:pPr algn="ctr"/>
          <a:r>
            <a:rPr lang="es-MX" sz="1800"/>
            <a:t>Revisó</a:t>
          </a:r>
        </a:p>
        <a:p>
          <a:pPr algn="ctr"/>
          <a:r>
            <a:rPr lang="es-MX" sz="1800"/>
            <a:t>M.C. Enrique Eduardo Encalada Sánchez</a:t>
          </a:r>
        </a:p>
        <a:p>
          <a:pPr algn="ctr"/>
          <a:r>
            <a:rPr lang="es-MX" sz="1800"/>
            <a:t>Director de Planeación de la DGPM</a:t>
          </a:r>
        </a:p>
      </xdr:txBody>
    </xdr:sp>
    <xdr:clientData/>
  </xdr:oneCellAnchor>
  <xdr:twoCellAnchor editAs="oneCell">
    <xdr:from>
      <xdr:col>14</xdr:col>
      <xdr:colOff>762000</xdr:colOff>
      <xdr:row>2</xdr:row>
      <xdr:rowOff>38101</xdr:rowOff>
    </xdr:from>
    <xdr:to>
      <xdr:col>16</xdr:col>
      <xdr:colOff>714375</xdr:colOff>
      <xdr:row>7</xdr:row>
      <xdr:rowOff>161925</xdr:rowOff>
    </xdr:to>
    <xdr:pic>
      <xdr:nvPicPr>
        <xdr:cNvPr id="6" name="Imagen 5">
          <a:extLst>
            <a:ext uri="{FF2B5EF4-FFF2-40B4-BE49-F238E27FC236}">
              <a16:creationId xmlns:a16="http://schemas.microsoft.com/office/drawing/2014/main" id="{F04A747D-C7D9-4910-932D-930038511DC4}"/>
            </a:ext>
          </a:extLst>
        </xdr:cNvPr>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20754975" y="438151"/>
          <a:ext cx="3076575" cy="1209674"/>
        </a:xfrm>
        <a:prstGeom prst="rect">
          <a:avLst/>
        </a:prstGeom>
      </xdr:spPr>
    </xdr:pic>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49D6A6B-EA21-469D-AA8A-2426608650D4}">
  <dimension ref="C3:S107"/>
  <sheetViews>
    <sheetView topLeftCell="H49" zoomScale="80" zoomScaleNormal="80" workbookViewId="0">
      <selection activeCell="O51" sqref="O51:Q52"/>
    </sheetView>
  </sheetViews>
  <sheetFormatPr baseColWidth="10" defaultColWidth="11" defaultRowHeight="15.75" x14ac:dyDescent="0.25"/>
  <cols>
    <col min="3" max="3" width="28" customWidth="1"/>
    <col min="4" max="4" width="34.5" customWidth="1"/>
    <col min="5" max="5" width="13.5" customWidth="1"/>
    <col min="6" max="6" width="18" customWidth="1"/>
    <col min="7" max="7" width="16" customWidth="1"/>
    <col min="8" max="8" width="15.625" customWidth="1"/>
    <col min="9" max="9" width="14" customWidth="1"/>
    <col min="10" max="10" width="13.5" customWidth="1"/>
    <col min="11" max="11" width="13.125" customWidth="1"/>
    <col min="12" max="12" width="16.125" bestFit="1" customWidth="1"/>
    <col min="13" max="13" width="32" bestFit="1" customWidth="1"/>
    <col min="14" max="14" width="26" customWidth="1"/>
    <col min="15" max="17" width="20.5" customWidth="1"/>
  </cols>
  <sheetData>
    <row r="3" spans="3:18" x14ac:dyDescent="0.25">
      <c r="C3" s="1"/>
      <c r="D3" s="2"/>
      <c r="E3" s="2"/>
      <c r="F3" s="2"/>
      <c r="G3" s="2"/>
      <c r="H3" s="2"/>
      <c r="I3" s="2"/>
      <c r="J3" s="2"/>
      <c r="K3" s="2"/>
      <c r="L3" s="2"/>
      <c r="M3" s="2"/>
      <c r="N3" s="2"/>
      <c r="O3" s="2"/>
      <c r="P3" s="2"/>
      <c r="Q3" s="3"/>
    </row>
    <row r="4" spans="3:18" ht="18" x14ac:dyDescent="0.25">
      <c r="C4" s="4"/>
      <c r="D4" s="38" t="s">
        <v>0</v>
      </c>
      <c r="E4" s="38"/>
      <c r="F4" s="38"/>
      <c r="G4" s="38"/>
      <c r="H4" s="38"/>
      <c r="I4" s="38"/>
      <c r="J4" s="38"/>
      <c r="K4" s="38"/>
      <c r="L4" s="38"/>
      <c r="M4" s="38"/>
      <c r="N4" s="38"/>
      <c r="O4" s="38"/>
      <c r="P4" s="38"/>
      <c r="Q4" s="39"/>
    </row>
    <row r="5" spans="3:18" ht="18" x14ac:dyDescent="0.25">
      <c r="C5" s="4"/>
      <c r="D5" s="38" t="s">
        <v>1</v>
      </c>
      <c r="E5" s="38"/>
      <c r="F5" s="38"/>
      <c r="G5" s="38"/>
      <c r="H5" s="38"/>
      <c r="I5" s="38"/>
      <c r="J5" s="38"/>
      <c r="K5" s="38"/>
      <c r="L5" s="38"/>
      <c r="M5" s="38"/>
      <c r="N5" s="38"/>
      <c r="O5" s="38"/>
      <c r="P5" s="38"/>
      <c r="Q5" s="39"/>
    </row>
    <row r="6" spans="3:18" ht="18" x14ac:dyDescent="0.25">
      <c r="C6" s="4"/>
      <c r="D6" s="40" t="s">
        <v>2</v>
      </c>
      <c r="E6" s="40"/>
      <c r="F6" s="40"/>
      <c r="G6" s="40"/>
      <c r="H6" s="40"/>
      <c r="I6" s="40"/>
      <c r="J6" s="40"/>
      <c r="K6" s="40"/>
      <c r="L6" s="40"/>
      <c r="M6" s="40"/>
      <c r="N6" s="40"/>
      <c r="O6" s="40"/>
      <c r="P6" s="40"/>
      <c r="Q6" s="41"/>
      <c r="R6" s="7"/>
    </row>
    <row r="7" spans="3:18" x14ac:dyDescent="0.25">
      <c r="C7" s="4"/>
      <c r="Q7" s="5"/>
    </row>
    <row r="8" spans="3:18" ht="16.5" thickBot="1" x14ac:dyDescent="0.3">
      <c r="C8" s="4"/>
      <c r="Q8" s="5"/>
    </row>
    <row r="9" spans="3:18" ht="39" customHeight="1" thickBot="1" x14ac:dyDescent="0.3">
      <c r="C9" s="42" t="s">
        <v>3</v>
      </c>
      <c r="D9" s="43"/>
      <c r="E9" s="44"/>
      <c r="F9" s="45" t="s">
        <v>4</v>
      </c>
      <c r="G9" s="46"/>
      <c r="H9" s="46"/>
      <c r="I9" s="46"/>
      <c r="J9" s="46"/>
      <c r="K9" s="46"/>
      <c r="L9" s="46"/>
      <c r="M9" s="46"/>
      <c r="N9" s="46"/>
      <c r="O9" s="46"/>
      <c r="P9" s="46"/>
      <c r="Q9" s="47"/>
      <c r="R9" s="9"/>
    </row>
    <row r="10" spans="3:18" ht="27.95" customHeight="1" x14ac:dyDescent="0.25">
      <c r="C10" s="48" t="s">
        <v>5</v>
      </c>
      <c r="D10" s="51" t="s">
        <v>6</v>
      </c>
      <c r="E10" s="54" t="s">
        <v>7</v>
      </c>
      <c r="F10" s="51" t="s">
        <v>8</v>
      </c>
      <c r="G10" s="56" t="s">
        <v>9</v>
      </c>
      <c r="H10" s="57"/>
      <c r="I10" s="57"/>
      <c r="J10" s="57"/>
      <c r="K10" s="57"/>
      <c r="L10" s="57"/>
      <c r="M10" s="57"/>
      <c r="N10" s="58"/>
      <c r="O10" s="57" t="s">
        <v>10</v>
      </c>
      <c r="P10" s="57"/>
      <c r="Q10" s="59"/>
    </row>
    <row r="11" spans="3:18" ht="32.1" customHeight="1" x14ac:dyDescent="0.25">
      <c r="C11" s="49"/>
      <c r="D11" s="52"/>
      <c r="E11" s="55"/>
      <c r="F11" s="52"/>
      <c r="G11" s="52" t="s">
        <v>11</v>
      </c>
      <c r="H11" s="52" t="s">
        <v>12</v>
      </c>
      <c r="I11" s="60" t="s">
        <v>13</v>
      </c>
      <c r="J11" s="60"/>
      <c r="K11" s="60"/>
      <c r="L11" s="60"/>
      <c r="M11" s="60" t="s">
        <v>14</v>
      </c>
      <c r="N11" s="64"/>
      <c r="O11" s="60"/>
      <c r="P11" s="60"/>
      <c r="Q11" s="61"/>
    </row>
    <row r="12" spans="3:18" ht="31.5" x14ac:dyDescent="0.25">
      <c r="C12" s="50"/>
      <c r="D12" s="53"/>
      <c r="E12" s="55"/>
      <c r="F12" s="53"/>
      <c r="G12" s="53"/>
      <c r="H12" s="53"/>
      <c r="I12" s="24" t="s">
        <v>15</v>
      </c>
      <c r="J12" s="24" t="s">
        <v>16</v>
      </c>
      <c r="K12" s="24" t="s">
        <v>17</v>
      </c>
      <c r="L12" s="24" t="s">
        <v>18</v>
      </c>
      <c r="M12" s="23" t="s">
        <v>19</v>
      </c>
      <c r="N12" s="23" t="s">
        <v>20</v>
      </c>
      <c r="O12" s="62"/>
      <c r="P12" s="62"/>
      <c r="Q12" s="63"/>
    </row>
    <row r="13" spans="3:18" ht="111" customHeight="1" x14ac:dyDescent="0.25">
      <c r="C13" s="99" t="s">
        <v>21</v>
      </c>
      <c r="D13" s="102" t="s">
        <v>22</v>
      </c>
      <c r="E13" s="32" t="s">
        <v>23</v>
      </c>
      <c r="F13" s="33" t="s">
        <v>24</v>
      </c>
      <c r="G13" s="103">
        <v>0.37009999999999998</v>
      </c>
      <c r="H13" s="104" t="s">
        <v>25</v>
      </c>
      <c r="I13" s="27">
        <v>0.3503</v>
      </c>
      <c r="J13" s="27" t="s">
        <v>26</v>
      </c>
      <c r="K13" s="27" t="s">
        <v>26</v>
      </c>
      <c r="L13" s="27" t="s">
        <v>26</v>
      </c>
      <c r="M13" s="65">
        <f t="shared" ref="M13" si="0">IFERROR(I13/I14,"ND")</f>
        <v>0.94650094569035403</v>
      </c>
      <c r="N13" s="36">
        <v>0</v>
      </c>
      <c r="O13" s="66" t="s">
        <v>147</v>
      </c>
      <c r="P13" s="66"/>
      <c r="Q13" s="67"/>
    </row>
    <row r="14" spans="3:18" ht="111" customHeight="1" x14ac:dyDescent="0.25">
      <c r="C14" s="100"/>
      <c r="D14" s="71"/>
      <c r="E14" s="32"/>
      <c r="F14" s="33"/>
      <c r="G14" s="72"/>
      <c r="H14" s="73"/>
      <c r="I14" s="26">
        <v>0.37009999999999998</v>
      </c>
      <c r="J14" s="26">
        <v>0.37009999999999998</v>
      </c>
      <c r="K14" s="26">
        <v>0.37009999999999998</v>
      </c>
      <c r="L14" s="26">
        <v>0.37009999999999998</v>
      </c>
      <c r="M14" s="35"/>
      <c r="N14" s="37"/>
      <c r="O14" s="68"/>
      <c r="P14" s="68"/>
      <c r="Q14" s="69"/>
    </row>
    <row r="15" spans="3:18" ht="110.25" customHeight="1" x14ac:dyDescent="0.25">
      <c r="C15" s="100"/>
      <c r="D15" s="70" t="s">
        <v>27</v>
      </c>
      <c r="E15" s="32" t="s">
        <v>23</v>
      </c>
      <c r="F15" s="33" t="s">
        <v>24</v>
      </c>
      <c r="G15" s="72">
        <v>0.4153</v>
      </c>
      <c r="H15" s="73" t="s">
        <v>25</v>
      </c>
      <c r="I15" s="26">
        <v>0.39050000000000001</v>
      </c>
      <c r="J15" s="26" t="s">
        <v>26</v>
      </c>
      <c r="K15" s="26" t="s">
        <v>26</v>
      </c>
      <c r="L15" s="26" t="s">
        <v>26</v>
      </c>
      <c r="M15" s="35">
        <f t="shared" ref="M15" si="1">IFERROR(I15/I16,"ND")</f>
        <v>0.94028413195280525</v>
      </c>
      <c r="N15" s="36">
        <v>0</v>
      </c>
      <c r="O15" s="66" t="s">
        <v>148</v>
      </c>
      <c r="P15" s="66"/>
      <c r="Q15" s="67"/>
    </row>
    <row r="16" spans="3:18" ht="110.25" customHeight="1" x14ac:dyDescent="0.25">
      <c r="C16" s="100"/>
      <c r="D16" s="71"/>
      <c r="E16" s="32"/>
      <c r="F16" s="33"/>
      <c r="G16" s="72"/>
      <c r="H16" s="73"/>
      <c r="I16" s="26">
        <v>0.4153</v>
      </c>
      <c r="J16" s="26">
        <v>0.4153</v>
      </c>
      <c r="K16" s="26">
        <v>0.4153</v>
      </c>
      <c r="L16" s="26">
        <v>0.4153</v>
      </c>
      <c r="M16" s="35"/>
      <c r="N16" s="37"/>
      <c r="O16" s="68"/>
      <c r="P16" s="68"/>
      <c r="Q16" s="69"/>
    </row>
    <row r="17" spans="3:19" ht="87" customHeight="1" x14ac:dyDescent="0.25">
      <c r="C17" s="100"/>
      <c r="D17" s="31" t="s">
        <v>28</v>
      </c>
      <c r="E17" s="32" t="s">
        <v>23</v>
      </c>
      <c r="F17" s="33" t="s">
        <v>24</v>
      </c>
      <c r="G17" s="34">
        <v>70.5</v>
      </c>
      <c r="H17" s="33" t="s">
        <v>25</v>
      </c>
      <c r="I17" s="25">
        <v>66</v>
      </c>
      <c r="J17" s="25" t="s">
        <v>26</v>
      </c>
      <c r="K17" s="25" t="s">
        <v>26</v>
      </c>
      <c r="L17" s="25" t="s">
        <v>26</v>
      </c>
      <c r="M17" s="35">
        <f t="shared" ref="M17" si="2">IFERROR(I17/I18,"ND")</f>
        <v>0.93617021276595747</v>
      </c>
      <c r="N17" s="36">
        <v>0</v>
      </c>
      <c r="O17" s="66" t="s">
        <v>149</v>
      </c>
      <c r="P17" s="66"/>
      <c r="Q17" s="67"/>
    </row>
    <row r="18" spans="3:19" ht="87" customHeight="1" x14ac:dyDescent="0.25">
      <c r="C18" s="100"/>
      <c r="D18" s="31"/>
      <c r="E18" s="32"/>
      <c r="F18" s="33"/>
      <c r="G18" s="34"/>
      <c r="H18" s="33"/>
      <c r="I18" s="25">
        <v>70.5</v>
      </c>
      <c r="J18" s="25">
        <v>70.5</v>
      </c>
      <c r="K18" s="25">
        <v>70.5</v>
      </c>
      <c r="L18" s="25">
        <v>70.5</v>
      </c>
      <c r="M18" s="35"/>
      <c r="N18" s="37"/>
      <c r="O18" s="68"/>
      <c r="P18" s="68"/>
      <c r="Q18" s="69"/>
    </row>
    <row r="19" spans="3:19" ht="104.25" customHeight="1" x14ac:dyDescent="0.25">
      <c r="C19" s="100"/>
      <c r="D19" s="31" t="s">
        <v>29</v>
      </c>
      <c r="E19" s="32" t="s">
        <v>23</v>
      </c>
      <c r="F19" s="33" t="s">
        <v>24</v>
      </c>
      <c r="G19" s="94">
        <v>5.8</v>
      </c>
      <c r="H19" s="33" t="s">
        <v>25</v>
      </c>
      <c r="I19" s="25">
        <v>4.4000000000000004</v>
      </c>
      <c r="J19" s="25" t="s">
        <v>26</v>
      </c>
      <c r="K19" s="25" t="s">
        <v>26</v>
      </c>
      <c r="L19" s="25" t="s">
        <v>26</v>
      </c>
      <c r="M19" s="35">
        <f t="shared" ref="M19" si="3">IFERROR(I19/I20,"ND")</f>
        <v>0.75862068965517249</v>
      </c>
      <c r="N19" s="36">
        <v>0</v>
      </c>
      <c r="O19" s="74" t="s">
        <v>150</v>
      </c>
      <c r="P19" s="75"/>
      <c r="Q19" s="76"/>
    </row>
    <row r="20" spans="3:19" ht="104.25" customHeight="1" x14ac:dyDescent="0.25">
      <c r="C20" s="101"/>
      <c r="D20" s="31"/>
      <c r="E20" s="32"/>
      <c r="F20" s="33"/>
      <c r="G20" s="94"/>
      <c r="H20" s="33"/>
      <c r="I20" s="25">
        <v>5.8</v>
      </c>
      <c r="J20" s="25">
        <v>5.8</v>
      </c>
      <c r="K20" s="25">
        <v>5.8</v>
      </c>
      <c r="L20" s="25">
        <v>5.8</v>
      </c>
      <c r="M20" s="35"/>
      <c r="N20" s="37"/>
      <c r="O20" s="77"/>
      <c r="P20" s="78"/>
      <c r="Q20" s="79"/>
      <c r="R20" s="6"/>
      <c r="S20" s="6"/>
    </row>
    <row r="21" spans="3:19" ht="74.25" customHeight="1" x14ac:dyDescent="0.25">
      <c r="C21" s="80" t="s">
        <v>30</v>
      </c>
      <c r="D21" s="82" t="s">
        <v>31</v>
      </c>
      <c r="E21" s="84" t="s">
        <v>23</v>
      </c>
      <c r="F21" s="86" t="s">
        <v>32</v>
      </c>
      <c r="G21" s="88">
        <v>4476387383</v>
      </c>
      <c r="H21" s="86" t="s">
        <v>25</v>
      </c>
      <c r="I21" s="13">
        <v>0</v>
      </c>
      <c r="J21" s="25" t="s">
        <v>26</v>
      </c>
      <c r="K21" s="25" t="s">
        <v>26</v>
      </c>
      <c r="L21" s="17" t="s">
        <v>26</v>
      </c>
      <c r="M21" s="90" t="str">
        <f t="shared" ref="M21" si="4">IFERROR(I21/I22,"ND")</f>
        <v>ND</v>
      </c>
      <c r="N21" s="92">
        <f>IFERROR((I21)/G21,"ND")</f>
        <v>0</v>
      </c>
      <c r="O21" s="95" t="s">
        <v>33</v>
      </c>
      <c r="P21" s="95"/>
      <c r="Q21" s="96"/>
    </row>
    <row r="22" spans="3:19" ht="74.25" customHeight="1" x14ac:dyDescent="0.25">
      <c r="C22" s="81"/>
      <c r="D22" s="83"/>
      <c r="E22" s="85"/>
      <c r="F22" s="87"/>
      <c r="G22" s="89"/>
      <c r="H22" s="87"/>
      <c r="I22" s="14">
        <v>0</v>
      </c>
      <c r="J22" s="14">
        <v>0</v>
      </c>
      <c r="K22" s="14">
        <v>0</v>
      </c>
      <c r="L22" s="15">
        <v>4476387383</v>
      </c>
      <c r="M22" s="91"/>
      <c r="N22" s="93"/>
      <c r="O22" s="97"/>
      <c r="P22" s="97"/>
      <c r="Q22" s="98"/>
    </row>
    <row r="23" spans="3:19" ht="57" customHeight="1" x14ac:dyDescent="0.25">
      <c r="C23" s="105" t="s">
        <v>34</v>
      </c>
      <c r="D23" s="107" t="s">
        <v>161</v>
      </c>
      <c r="E23" s="108" t="s">
        <v>23</v>
      </c>
      <c r="F23" s="108" t="s">
        <v>35</v>
      </c>
      <c r="G23" s="109">
        <v>5</v>
      </c>
      <c r="H23" s="110" t="s">
        <v>36</v>
      </c>
      <c r="I23" s="16">
        <v>0</v>
      </c>
      <c r="J23" s="16" t="s">
        <v>26</v>
      </c>
      <c r="K23" s="16" t="s">
        <v>26</v>
      </c>
      <c r="L23" s="16" t="s">
        <v>26</v>
      </c>
      <c r="M23" s="111" t="str">
        <f t="shared" ref="M23" si="5">IFERROR(I23/I24,"ND")</f>
        <v>ND</v>
      </c>
      <c r="N23" s="111">
        <f>IFERROR((I23)/G23,"ND")</f>
        <v>0</v>
      </c>
      <c r="O23" s="113" t="s">
        <v>33</v>
      </c>
      <c r="P23" s="113"/>
      <c r="Q23" s="114"/>
    </row>
    <row r="24" spans="3:19" ht="52.5" customHeight="1" x14ac:dyDescent="0.25">
      <c r="C24" s="106"/>
      <c r="D24" s="107"/>
      <c r="E24" s="108"/>
      <c r="F24" s="108"/>
      <c r="G24" s="109"/>
      <c r="H24" s="110"/>
      <c r="I24" s="16">
        <v>0</v>
      </c>
      <c r="J24" s="16">
        <v>0</v>
      </c>
      <c r="K24" s="16">
        <v>0</v>
      </c>
      <c r="L24" s="16">
        <v>5</v>
      </c>
      <c r="M24" s="112"/>
      <c r="N24" s="112"/>
      <c r="O24" s="113"/>
      <c r="P24" s="113"/>
      <c r="Q24" s="114"/>
    </row>
    <row r="25" spans="3:19" ht="38.25" customHeight="1" x14ac:dyDescent="0.25">
      <c r="C25" s="118" t="s">
        <v>37</v>
      </c>
      <c r="D25" s="120" t="s">
        <v>38</v>
      </c>
      <c r="E25" s="85" t="s">
        <v>23</v>
      </c>
      <c r="F25" s="85" t="s">
        <v>35</v>
      </c>
      <c r="G25" s="88">
        <v>48</v>
      </c>
      <c r="H25" s="122" t="s">
        <v>36</v>
      </c>
      <c r="I25" s="22">
        <v>12</v>
      </c>
      <c r="J25" s="22" t="s">
        <v>26</v>
      </c>
      <c r="K25" s="22" t="s">
        <v>26</v>
      </c>
      <c r="L25" s="15" t="s">
        <v>26</v>
      </c>
      <c r="M25" s="115">
        <f>IFERROR(I25/I26,"ND")</f>
        <v>1</v>
      </c>
      <c r="N25" s="92">
        <f>IFERROR((I25)/G25,"ND")</f>
        <v>0.25</v>
      </c>
      <c r="O25" s="116" t="s">
        <v>39</v>
      </c>
      <c r="P25" s="116"/>
      <c r="Q25" s="117"/>
    </row>
    <row r="26" spans="3:19" ht="125.25" customHeight="1" x14ac:dyDescent="0.25">
      <c r="C26" s="119"/>
      <c r="D26" s="121"/>
      <c r="E26" s="85"/>
      <c r="F26" s="85"/>
      <c r="G26" s="89"/>
      <c r="H26" s="122"/>
      <c r="I26" s="22">
        <v>12</v>
      </c>
      <c r="J26" s="22">
        <v>12</v>
      </c>
      <c r="K26" s="22">
        <v>12</v>
      </c>
      <c r="L26" s="22">
        <v>12</v>
      </c>
      <c r="M26" s="115"/>
      <c r="N26" s="93"/>
      <c r="O26" s="116"/>
      <c r="P26" s="116"/>
      <c r="Q26" s="117"/>
    </row>
    <row r="27" spans="3:19" ht="69.95" customHeight="1" x14ac:dyDescent="0.25">
      <c r="C27" s="118" t="s">
        <v>40</v>
      </c>
      <c r="D27" s="120" t="s">
        <v>41</v>
      </c>
      <c r="E27" s="85" t="s">
        <v>23</v>
      </c>
      <c r="F27" s="85" t="s">
        <v>35</v>
      </c>
      <c r="G27" s="88">
        <v>48</v>
      </c>
      <c r="H27" s="122" t="s">
        <v>36</v>
      </c>
      <c r="I27" s="22">
        <v>12</v>
      </c>
      <c r="J27" s="22" t="s">
        <v>26</v>
      </c>
      <c r="K27" s="22" t="s">
        <v>26</v>
      </c>
      <c r="L27" s="15" t="s">
        <v>26</v>
      </c>
      <c r="M27" s="115">
        <f>IFERROR(I27/I28,"ND")</f>
        <v>1</v>
      </c>
      <c r="N27" s="92">
        <f>IFERROR((I27)/G27,"ND")</f>
        <v>0.25</v>
      </c>
      <c r="O27" s="116" t="s">
        <v>42</v>
      </c>
      <c r="P27" s="116"/>
      <c r="Q27" s="117"/>
    </row>
    <row r="28" spans="3:19" ht="81.95" customHeight="1" x14ac:dyDescent="0.25">
      <c r="C28" s="119"/>
      <c r="D28" s="121"/>
      <c r="E28" s="85"/>
      <c r="F28" s="85"/>
      <c r="G28" s="89"/>
      <c r="H28" s="122"/>
      <c r="I28" s="22">
        <v>12</v>
      </c>
      <c r="J28" s="22">
        <v>12</v>
      </c>
      <c r="K28" s="22">
        <v>12</v>
      </c>
      <c r="L28" s="22">
        <v>12</v>
      </c>
      <c r="M28" s="115"/>
      <c r="N28" s="93"/>
      <c r="O28" s="116"/>
      <c r="P28" s="116"/>
      <c r="Q28" s="117"/>
    </row>
    <row r="29" spans="3:19" ht="41.25" customHeight="1" x14ac:dyDescent="0.25">
      <c r="C29" s="105" t="s">
        <v>43</v>
      </c>
      <c r="D29" s="107" t="s">
        <v>44</v>
      </c>
      <c r="E29" s="108" t="s">
        <v>23</v>
      </c>
      <c r="F29" s="108" t="s">
        <v>35</v>
      </c>
      <c r="G29" s="109">
        <v>28000</v>
      </c>
      <c r="H29" s="110" t="s">
        <v>36</v>
      </c>
      <c r="I29" s="16">
        <v>6500</v>
      </c>
      <c r="J29" s="16" t="s">
        <v>26</v>
      </c>
      <c r="K29" s="16" t="s">
        <v>26</v>
      </c>
      <c r="L29" s="16" t="s">
        <v>26</v>
      </c>
      <c r="M29" s="111">
        <f t="shared" ref="M29" si="6">IFERROR(I29/I30,"ND")</f>
        <v>0.9285714285714286</v>
      </c>
      <c r="N29" s="123">
        <f>IFERROR((I29)/G29,"ND")</f>
        <v>0.23214285714285715</v>
      </c>
      <c r="O29" s="125" t="s">
        <v>115</v>
      </c>
      <c r="P29" s="125"/>
      <c r="Q29" s="126"/>
    </row>
    <row r="30" spans="3:19" ht="41.25" customHeight="1" x14ac:dyDescent="0.25">
      <c r="C30" s="106"/>
      <c r="D30" s="107"/>
      <c r="E30" s="108"/>
      <c r="F30" s="108"/>
      <c r="G30" s="109"/>
      <c r="H30" s="110"/>
      <c r="I30" s="16">
        <v>7000</v>
      </c>
      <c r="J30" s="16">
        <v>7000</v>
      </c>
      <c r="K30" s="16">
        <v>7000</v>
      </c>
      <c r="L30" s="16">
        <v>7000</v>
      </c>
      <c r="M30" s="112"/>
      <c r="N30" s="124"/>
      <c r="O30" s="125"/>
      <c r="P30" s="125"/>
      <c r="Q30" s="126"/>
    </row>
    <row r="31" spans="3:19" ht="41.25" customHeight="1" x14ac:dyDescent="0.25">
      <c r="C31" s="118" t="s">
        <v>45</v>
      </c>
      <c r="D31" s="120" t="s">
        <v>46</v>
      </c>
      <c r="E31" s="85" t="s">
        <v>23</v>
      </c>
      <c r="F31" s="85" t="s">
        <v>35</v>
      </c>
      <c r="G31" s="88">
        <v>40000</v>
      </c>
      <c r="H31" s="122" t="s">
        <v>36</v>
      </c>
      <c r="I31" s="15">
        <v>9000</v>
      </c>
      <c r="J31" s="22" t="s">
        <v>26</v>
      </c>
      <c r="K31" s="22" t="s">
        <v>26</v>
      </c>
      <c r="L31" s="15" t="s">
        <v>26</v>
      </c>
      <c r="M31" s="115">
        <f>IFERROR(I31/I32,"ND")</f>
        <v>0.9</v>
      </c>
      <c r="N31" s="92">
        <f t="shared" ref="N31" si="7">IFERROR((I31)/G31,"ND")</f>
        <v>0.22500000000000001</v>
      </c>
      <c r="O31" s="127" t="s">
        <v>116</v>
      </c>
      <c r="P31" s="127"/>
      <c r="Q31" s="128"/>
    </row>
    <row r="32" spans="3:19" ht="41.25" customHeight="1" x14ac:dyDescent="0.25">
      <c r="C32" s="119"/>
      <c r="D32" s="121"/>
      <c r="E32" s="85"/>
      <c r="F32" s="85"/>
      <c r="G32" s="89"/>
      <c r="H32" s="122"/>
      <c r="I32" s="15">
        <v>10000</v>
      </c>
      <c r="J32" s="15">
        <v>10000</v>
      </c>
      <c r="K32" s="15">
        <v>10000</v>
      </c>
      <c r="L32" s="15">
        <v>10000</v>
      </c>
      <c r="M32" s="115"/>
      <c r="N32" s="93"/>
      <c r="O32" s="127"/>
      <c r="P32" s="127"/>
      <c r="Q32" s="128"/>
    </row>
    <row r="33" spans="3:17" ht="51.95" customHeight="1" x14ac:dyDescent="0.25">
      <c r="C33" s="118" t="s">
        <v>47</v>
      </c>
      <c r="D33" s="129" t="s">
        <v>48</v>
      </c>
      <c r="E33" s="85" t="s">
        <v>23</v>
      </c>
      <c r="F33" s="85" t="s">
        <v>35</v>
      </c>
      <c r="G33" s="88">
        <v>24000</v>
      </c>
      <c r="H33" s="122" t="s">
        <v>36</v>
      </c>
      <c r="I33" s="15">
        <v>5200</v>
      </c>
      <c r="J33" s="22" t="s">
        <v>26</v>
      </c>
      <c r="K33" s="22" t="s">
        <v>26</v>
      </c>
      <c r="L33" s="15" t="s">
        <v>26</v>
      </c>
      <c r="M33" s="115">
        <f>IFERROR(I33/I34,"ND")</f>
        <v>0.8666666666666667</v>
      </c>
      <c r="N33" s="92">
        <f t="shared" ref="N33" si="8">IFERROR((I33)/G33,"ND")</f>
        <v>0.21666666666666667</v>
      </c>
      <c r="O33" s="127" t="s">
        <v>117</v>
      </c>
      <c r="P33" s="127"/>
      <c r="Q33" s="128"/>
    </row>
    <row r="34" spans="3:17" ht="60.95" customHeight="1" x14ac:dyDescent="0.25">
      <c r="C34" s="119"/>
      <c r="D34" s="121"/>
      <c r="E34" s="85"/>
      <c r="F34" s="85"/>
      <c r="G34" s="89"/>
      <c r="H34" s="122"/>
      <c r="I34" s="15">
        <v>6000</v>
      </c>
      <c r="J34" s="15">
        <v>6000</v>
      </c>
      <c r="K34" s="15">
        <v>6000</v>
      </c>
      <c r="L34" s="15">
        <v>6000</v>
      </c>
      <c r="M34" s="115"/>
      <c r="N34" s="93"/>
      <c r="O34" s="127"/>
      <c r="P34" s="127"/>
      <c r="Q34" s="128"/>
    </row>
    <row r="35" spans="3:17" ht="41.25" customHeight="1" x14ac:dyDescent="0.25">
      <c r="C35" s="105" t="s">
        <v>49</v>
      </c>
      <c r="D35" s="107" t="s">
        <v>50</v>
      </c>
      <c r="E35" s="108" t="s">
        <v>23</v>
      </c>
      <c r="F35" s="108" t="s">
        <v>35</v>
      </c>
      <c r="G35" s="109">
        <v>180</v>
      </c>
      <c r="H35" s="110" t="s">
        <v>36</v>
      </c>
      <c r="I35" s="16">
        <v>45</v>
      </c>
      <c r="J35" s="16" t="s">
        <v>26</v>
      </c>
      <c r="K35" s="16" t="s">
        <v>26</v>
      </c>
      <c r="L35" s="16" t="s">
        <v>26</v>
      </c>
      <c r="M35" s="111">
        <f t="shared" ref="M35" si="9">IFERROR(I35/I36,"ND")</f>
        <v>1</v>
      </c>
      <c r="N35" s="123">
        <f>IFERROR((I35)/G35,"ND")</f>
        <v>0.25</v>
      </c>
      <c r="O35" s="125" t="s">
        <v>118</v>
      </c>
      <c r="P35" s="125"/>
      <c r="Q35" s="126"/>
    </row>
    <row r="36" spans="3:17" ht="41.25" customHeight="1" x14ac:dyDescent="0.25">
      <c r="C36" s="106"/>
      <c r="D36" s="107"/>
      <c r="E36" s="108"/>
      <c r="F36" s="108"/>
      <c r="G36" s="109"/>
      <c r="H36" s="110"/>
      <c r="I36" s="16">
        <v>45</v>
      </c>
      <c r="J36" s="16">
        <v>45</v>
      </c>
      <c r="K36" s="16">
        <v>45</v>
      </c>
      <c r="L36" s="16">
        <v>45</v>
      </c>
      <c r="M36" s="112"/>
      <c r="N36" s="124"/>
      <c r="O36" s="125"/>
      <c r="P36" s="125"/>
      <c r="Q36" s="126"/>
    </row>
    <row r="37" spans="3:17" ht="41.25" customHeight="1" x14ac:dyDescent="0.25">
      <c r="C37" s="118" t="s">
        <v>51</v>
      </c>
      <c r="D37" s="120" t="s">
        <v>52</v>
      </c>
      <c r="E37" s="85" t="s">
        <v>23</v>
      </c>
      <c r="F37" s="85" t="s">
        <v>35</v>
      </c>
      <c r="G37" s="88">
        <v>1500</v>
      </c>
      <c r="H37" s="122" t="s">
        <v>36</v>
      </c>
      <c r="I37" s="22">
        <v>375</v>
      </c>
      <c r="J37" s="22" t="s">
        <v>26</v>
      </c>
      <c r="K37" s="22" t="s">
        <v>26</v>
      </c>
      <c r="L37" s="15" t="s">
        <v>26</v>
      </c>
      <c r="M37" s="115">
        <f>IFERROR(I37/I38,"ND")</f>
        <v>1</v>
      </c>
      <c r="N37" s="92">
        <f t="shared" ref="N37:N39" si="10">IFERROR((I37)/G37,"ND")</f>
        <v>0.25</v>
      </c>
      <c r="O37" s="127" t="s">
        <v>119</v>
      </c>
      <c r="P37" s="127"/>
      <c r="Q37" s="128"/>
    </row>
    <row r="38" spans="3:17" ht="41.25" customHeight="1" x14ac:dyDescent="0.25">
      <c r="C38" s="119"/>
      <c r="D38" s="121"/>
      <c r="E38" s="85"/>
      <c r="F38" s="85"/>
      <c r="G38" s="89"/>
      <c r="H38" s="122"/>
      <c r="I38" s="15">
        <v>375</v>
      </c>
      <c r="J38" s="15">
        <v>375</v>
      </c>
      <c r="K38" s="15">
        <v>375</v>
      </c>
      <c r="L38" s="15">
        <v>375</v>
      </c>
      <c r="M38" s="115"/>
      <c r="N38" s="93"/>
      <c r="O38" s="127"/>
      <c r="P38" s="127"/>
      <c r="Q38" s="128"/>
    </row>
    <row r="39" spans="3:17" ht="41.25" customHeight="1" x14ac:dyDescent="0.25">
      <c r="C39" s="118" t="s">
        <v>53</v>
      </c>
      <c r="D39" s="129" t="s">
        <v>54</v>
      </c>
      <c r="E39" s="85" t="s">
        <v>23</v>
      </c>
      <c r="F39" s="85" t="s">
        <v>35</v>
      </c>
      <c r="G39" s="88">
        <v>144</v>
      </c>
      <c r="H39" s="122" t="s">
        <v>36</v>
      </c>
      <c r="I39" s="22">
        <v>36</v>
      </c>
      <c r="J39" s="22" t="s">
        <v>26</v>
      </c>
      <c r="K39" s="22" t="s">
        <v>26</v>
      </c>
      <c r="L39" s="15" t="s">
        <v>26</v>
      </c>
      <c r="M39" s="115">
        <f>IFERROR(I39/I40,"ND")</f>
        <v>1</v>
      </c>
      <c r="N39" s="92">
        <f t="shared" si="10"/>
        <v>0.25</v>
      </c>
      <c r="O39" s="127" t="s">
        <v>120</v>
      </c>
      <c r="P39" s="127"/>
      <c r="Q39" s="128"/>
    </row>
    <row r="40" spans="3:17" ht="41.25" customHeight="1" x14ac:dyDescent="0.25">
      <c r="C40" s="119"/>
      <c r="D40" s="121"/>
      <c r="E40" s="85"/>
      <c r="F40" s="85"/>
      <c r="G40" s="89"/>
      <c r="H40" s="122"/>
      <c r="I40" s="15">
        <v>36</v>
      </c>
      <c r="J40" s="15">
        <v>36</v>
      </c>
      <c r="K40" s="15">
        <v>36</v>
      </c>
      <c r="L40" s="15">
        <v>36</v>
      </c>
      <c r="M40" s="115"/>
      <c r="N40" s="93"/>
      <c r="O40" s="127"/>
      <c r="P40" s="127"/>
      <c r="Q40" s="128"/>
    </row>
    <row r="41" spans="3:17" ht="41.25" customHeight="1" x14ac:dyDescent="0.25">
      <c r="C41" s="105" t="s">
        <v>55</v>
      </c>
      <c r="D41" s="130" t="s">
        <v>56</v>
      </c>
      <c r="E41" s="108" t="s">
        <v>23</v>
      </c>
      <c r="F41" s="108" t="s">
        <v>35</v>
      </c>
      <c r="G41" s="109">
        <v>12</v>
      </c>
      <c r="H41" s="110" t="s">
        <v>36</v>
      </c>
      <c r="I41" s="16">
        <v>3</v>
      </c>
      <c r="J41" s="16" t="s">
        <v>26</v>
      </c>
      <c r="K41" s="16" t="s">
        <v>26</v>
      </c>
      <c r="L41" s="16" t="s">
        <v>26</v>
      </c>
      <c r="M41" s="111">
        <f t="shared" ref="M41" si="11">IFERROR(I41/I42,"ND")</f>
        <v>1</v>
      </c>
      <c r="N41" s="123">
        <f>IFERROR((I41)/G41,"ND")</f>
        <v>0.25</v>
      </c>
      <c r="O41" s="125" t="s">
        <v>121</v>
      </c>
      <c r="P41" s="125"/>
      <c r="Q41" s="126"/>
    </row>
    <row r="42" spans="3:17" ht="41.25" customHeight="1" x14ac:dyDescent="0.25">
      <c r="C42" s="106"/>
      <c r="D42" s="107"/>
      <c r="E42" s="108"/>
      <c r="F42" s="108"/>
      <c r="G42" s="109"/>
      <c r="H42" s="110"/>
      <c r="I42" s="16">
        <v>3</v>
      </c>
      <c r="J42" s="16">
        <v>3</v>
      </c>
      <c r="K42" s="16">
        <v>3</v>
      </c>
      <c r="L42" s="16">
        <v>3</v>
      </c>
      <c r="M42" s="112"/>
      <c r="N42" s="124"/>
      <c r="O42" s="125"/>
      <c r="P42" s="125"/>
      <c r="Q42" s="126"/>
    </row>
    <row r="43" spans="3:17" ht="71.099999999999994" customHeight="1" x14ac:dyDescent="0.25">
      <c r="C43" s="118" t="s">
        <v>57</v>
      </c>
      <c r="D43" s="120" t="s">
        <v>58</v>
      </c>
      <c r="E43" s="85" t="s">
        <v>23</v>
      </c>
      <c r="F43" s="85" t="s">
        <v>35</v>
      </c>
      <c r="G43" s="88">
        <v>108</v>
      </c>
      <c r="H43" s="122" t="s">
        <v>36</v>
      </c>
      <c r="I43" s="22">
        <v>27</v>
      </c>
      <c r="J43" s="22" t="s">
        <v>26</v>
      </c>
      <c r="K43" s="22" t="s">
        <v>26</v>
      </c>
      <c r="L43" s="15" t="s">
        <v>26</v>
      </c>
      <c r="M43" s="115">
        <f>IFERROR(I43/I44,"ND")</f>
        <v>1</v>
      </c>
      <c r="N43" s="92">
        <f t="shared" ref="N43:N47" si="12">IFERROR((I43)/G43,"ND")</f>
        <v>0.25</v>
      </c>
      <c r="O43" s="127" t="s">
        <v>122</v>
      </c>
      <c r="P43" s="127"/>
      <c r="Q43" s="128"/>
    </row>
    <row r="44" spans="3:17" ht="62.1" customHeight="1" x14ac:dyDescent="0.25">
      <c r="C44" s="119"/>
      <c r="D44" s="121"/>
      <c r="E44" s="85"/>
      <c r="F44" s="85"/>
      <c r="G44" s="89"/>
      <c r="H44" s="122"/>
      <c r="I44" s="15">
        <v>27</v>
      </c>
      <c r="J44" s="15">
        <v>27</v>
      </c>
      <c r="K44" s="15">
        <v>27</v>
      </c>
      <c r="L44" s="15">
        <v>27</v>
      </c>
      <c r="M44" s="115"/>
      <c r="N44" s="93"/>
      <c r="O44" s="127"/>
      <c r="P44" s="127"/>
      <c r="Q44" s="128"/>
    </row>
    <row r="45" spans="3:17" ht="72.95" customHeight="1" x14ac:dyDescent="0.25">
      <c r="C45" s="118" t="s">
        <v>59</v>
      </c>
      <c r="D45" s="129" t="s">
        <v>60</v>
      </c>
      <c r="E45" s="85" t="s">
        <v>23</v>
      </c>
      <c r="F45" s="85" t="s">
        <v>35</v>
      </c>
      <c r="G45" s="88">
        <v>4</v>
      </c>
      <c r="H45" s="122" t="s">
        <v>36</v>
      </c>
      <c r="I45" s="22">
        <v>1</v>
      </c>
      <c r="J45" s="22" t="s">
        <v>26</v>
      </c>
      <c r="K45" s="22" t="s">
        <v>26</v>
      </c>
      <c r="L45" s="15" t="s">
        <v>26</v>
      </c>
      <c r="M45" s="115">
        <f>IFERROR(I45/I46,"ND")</f>
        <v>1</v>
      </c>
      <c r="N45" s="92">
        <f t="shared" si="12"/>
        <v>0.25</v>
      </c>
      <c r="O45" s="127" t="s">
        <v>123</v>
      </c>
      <c r="P45" s="127"/>
      <c r="Q45" s="128"/>
    </row>
    <row r="46" spans="3:17" ht="107.1" customHeight="1" x14ac:dyDescent="0.25">
      <c r="C46" s="119"/>
      <c r="D46" s="121"/>
      <c r="E46" s="85"/>
      <c r="F46" s="85"/>
      <c r="G46" s="89"/>
      <c r="H46" s="122"/>
      <c r="I46" s="15">
        <v>1</v>
      </c>
      <c r="J46" s="15">
        <v>1</v>
      </c>
      <c r="K46" s="15">
        <v>1</v>
      </c>
      <c r="L46" s="15">
        <v>1</v>
      </c>
      <c r="M46" s="115"/>
      <c r="N46" s="93"/>
      <c r="O46" s="127"/>
      <c r="P46" s="127"/>
      <c r="Q46" s="128"/>
    </row>
    <row r="47" spans="3:17" ht="83.1" customHeight="1" x14ac:dyDescent="0.25">
      <c r="C47" s="118" t="s">
        <v>61</v>
      </c>
      <c r="D47" s="129" t="s">
        <v>62</v>
      </c>
      <c r="E47" s="85" t="s">
        <v>23</v>
      </c>
      <c r="F47" s="85" t="s">
        <v>35</v>
      </c>
      <c r="G47" s="88">
        <v>12</v>
      </c>
      <c r="H47" s="122" t="s">
        <v>36</v>
      </c>
      <c r="I47" s="22">
        <v>3</v>
      </c>
      <c r="J47" s="22" t="s">
        <v>26</v>
      </c>
      <c r="K47" s="22" t="s">
        <v>26</v>
      </c>
      <c r="L47" s="15" t="s">
        <v>26</v>
      </c>
      <c r="M47" s="115">
        <f>IFERROR(I47/I48,"ND")</f>
        <v>1</v>
      </c>
      <c r="N47" s="92">
        <f t="shared" si="12"/>
        <v>0.25</v>
      </c>
      <c r="O47" s="127" t="s">
        <v>124</v>
      </c>
      <c r="P47" s="127"/>
      <c r="Q47" s="128"/>
    </row>
    <row r="48" spans="3:17" ht="86.1" customHeight="1" x14ac:dyDescent="0.25">
      <c r="C48" s="119"/>
      <c r="D48" s="121"/>
      <c r="E48" s="85"/>
      <c r="F48" s="85"/>
      <c r="G48" s="89"/>
      <c r="H48" s="122"/>
      <c r="I48" s="15">
        <v>3</v>
      </c>
      <c r="J48" s="15">
        <v>3</v>
      </c>
      <c r="K48" s="15">
        <v>3</v>
      </c>
      <c r="L48" s="15">
        <v>3</v>
      </c>
      <c r="M48" s="115"/>
      <c r="N48" s="93"/>
      <c r="O48" s="127"/>
      <c r="P48" s="127"/>
      <c r="Q48" s="128"/>
    </row>
    <row r="49" spans="3:17" ht="51" customHeight="1" x14ac:dyDescent="0.25">
      <c r="C49" s="105" t="s">
        <v>63</v>
      </c>
      <c r="D49" s="130" t="s">
        <v>64</v>
      </c>
      <c r="E49" s="108" t="s">
        <v>23</v>
      </c>
      <c r="F49" s="108" t="s">
        <v>35</v>
      </c>
      <c r="G49" s="109">
        <v>4476387383</v>
      </c>
      <c r="H49" s="110" t="s">
        <v>36</v>
      </c>
      <c r="I49" s="16">
        <v>0</v>
      </c>
      <c r="J49" s="16" t="s">
        <v>26</v>
      </c>
      <c r="K49" s="16" t="s">
        <v>26</v>
      </c>
      <c r="L49" s="16" t="s">
        <v>26</v>
      </c>
      <c r="M49" s="111">
        <f t="shared" ref="M49" si="13">IFERROR(I49/I50,"ND")</f>
        <v>0</v>
      </c>
      <c r="N49" s="123">
        <f>IFERROR((I49)/G49,"ND")</f>
        <v>0</v>
      </c>
      <c r="O49" s="113" t="s">
        <v>125</v>
      </c>
      <c r="P49" s="113"/>
      <c r="Q49" s="114"/>
    </row>
    <row r="50" spans="3:17" ht="41.25" customHeight="1" x14ac:dyDescent="0.25">
      <c r="C50" s="106"/>
      <c r="D50" s="107"/>
      <c r="E50" s="108"/>
      <c r="F50" s="108"/>
      <c r="G50" s="109"/>
      <c r="H50" s="110"/>
      <c r="I50" s="16">
        <v>1174152716</v>
      </c>
      <c r="J50" s="16">
        <v>1077084767</v>
      </c>
      <c r="K50" s="16">
        <v>1082467393</v>
      </c>
      <c r="L50" s="16">
        <v>1142682507</v>
      </c>
      <c r="M50" s="112"/>
      <c r="N50" s="124"/>
      <c r="O50" s="113"/>
      <c r="P50" s="113"/>
      <c r="Q50" s="114"/>
    </row>
    <row r="51" spans="3:17" ht="41.25" customHeight="1" x14ac:dyDescent="0.25">
      <c r="C51" s="118" t="s">
        <v>65</v>
      </c>
      <c r="D51" s="129" t="s">
        <v>66</v>
      </c>
      <c r="E51" s="85" t="s">
        <v>23</v>
      </c>
      <c r="F51" s="85" t="s">
        <v>35</v>
      </c>
      <c r="G51" s="88">
        <v>2</v>
      </c>
      <c r="H51" s="122" t="s">
        <v>36</v>
      </c>
      <c r="I51" s="22">
        <v>0</v>
      </c>
      <c r="J51" s="22" t="s">
        <v>26</v>
      </c>
      <c r="K51" s="22" t="s">
        <v>26</v>
      </c>
      <c r="L51" s="15" t="s">
        <v>26</v>
      </c>
      <c r="M51" s="115" t="str">
        <f>IFERROR(I51/I52,"ND")</f>
        <v>ND</v>
      </c>
      <c r="N51" s="92">
        <f t="shared" ref="N51:N55" si="14">IFERROR((I51)/G51,"ND")</f>
        <v>0</v>
      </c>
      <c r="O51" s="131" t="s">
        <v>174</v>
      </c>
      <c r="P51" s="131"/>
      <c r="Q51" s="132"/>
    </row>
    <row r="52" spans="3:17" ht="41.25" customHeight="1" x14ac:dyDescent="0.25">
      <c r="C52" s="119"/>
      <c r="D52" s="121"/>
      <c r="E52" s="85"/>
      <c r="F52" s="85"/>
      <c r="G52" s="89"/>
      <c r="H52" s="122"/>
      <c r="I52" s="15">
        <v>0</v>
      </c>
      <c r="J52" s="15">
        <v>0</v>
      </c>
      <c r="K52" s="15">
        <v>2</v>
      </c>
      <c r="L52" s="15">
        <v>0</v>
      </c>
      <c r="M52" s="115"/>
      <c r="N52" s="93"/>
      <c r="O52" s="131"/>
      <c r="P52" s="131"/>
      <c r="Q52" s="132"/>
    </row>
    <row r="53" spans="3:17" ht="54" customHeight="1" x14ac:dyDescent="0.25">
      <c r="C53" s="118" t="s">
        <v>67</v>
      </c>
      <c r="D53" s="129" t="s">
        <v>113</v>
      </c>
      <c r="E53" s="85" t="s">
        <v>23</v>
      </c>
      <c r="F53" s="85" t="s">
        <v>35</v>
      </c>
      <c r="G53" s="88">
        <v>22</v>
      </c>
      <c r="H53" s="122" t="s">
        <v>36</v>
      </c>
      <c r="I53" s="22">
        <v>0</v>
      </c>
      <c r="J53" s="22" t="s">
        <v>26</v>
      </c>
      <c r="K53" s="22" t="s">
        <v>26</v>
      </c>
      <c r="L53" s="15" t="s">
        <v>26</v>
      </c>
      <c r="M53" s="115" t="str">
        <f>IFERROR(I53/I54,"ND")</f>
        <v>ND</v>
      </c>
      <c r="N53" s="92">
        <f t="shared" si="14"/>
        <v>0</v>
      </c>
      <c r="O53" s="131" t="s">
        <v>126</v>
      </c>
      <c r="P53" s="131"/>
      <c r="Q53" s="132"/>
    </row>
    <row r="54" spans="3:17" ht="45" customHeight="1" x14ac:dyDescent="0.25">
      <c r="C54" s="119"/>
      <c r="D54" s="121"/>
      <c r="E54" s="85"/>
      <c r="F54" s="85"/>
      <c r="G54" s="89"/>
      <c r="H54" s="122"/>
      <c r="I54" s="15">
        <v>0</v>
      </c>
      <c r="J54" s="15">
        <v>0</v>
      </c>
      <c r="K54" s="15">
        <v>0</v>
      </c>
      <c r="L54" s="15">
        <v>22</v>
      </c>
      <c r="M54" s="115"/>
      <c r="N54" s="93"/>
      <c r="O54" s="131"/>
      <c r="P54" s="131"/>
      <c r="Q54" s="132"/>
    </row>
    <row r="55" spans="3:17" ht="44.1" customHeight="1" x14ac:dyDescent="0.25">
      <c r="C55" s="118" t="s">
        <v>68</v>
      </c>
      <c r="D55" s="129" t="s">
        <v>69</v>
      </c>
      <c r="E55" s="85" t="s">
        <v>23</v>
      </c>
      <c r="F55" s="85" t="s">
        <v>35</v>
      </c>
      <c r="G55" s="88">
        <v>24</v>
      </c>
      <c r="H55" s="122" t="s">
        <v>36</v>
      </c>
      <c r="I55" s="22">
        <v>6</v>
      </c>
      <c r="J55" s="22" t="s">
        <v>26</v>
      </c>
      <c r="K55" s="22" t="s">
        <v>26</v>
      </c>
      <c r="L55" s="15" t="s">
        <v>26</v>
      </c>
      <c r="M55" s="115">
        <f>IFERROR(I55/I56,"ND")</f>
        <v>1</v>
      </c>
      <c r="N55" s="92">
        <f t="shared" si="14"/>
        <v>0.25</v>
      </c>
      <c r="O55" s="127" t="s">
        <v>127</v>
      </c>
      <c r="P55" s="127"/>
      <c r="Q55" s="128"/>
    </row>
    <row r="56" spans="3:17" ht="41.25" customHeight="1" x14ac:dyDescent="0.25">
      <c r="C56" s="119"/>
      <c r="D56" s="121"/>
      <c r="E56" s="85"/>
      <c r="F56" s="85"/>
      <c r="G56" s="89"/>
      <c r="H56" s="122"/>
      <c r="I56" s="15">
        <v>6</v>
      </c>
      <c r="J56" s="15">
        <v>6</v>
      </c>
      <c r="K56" s="15">
        <v>6</v>
      </c>
      <c r="L56" s="15">
        <v>6</v>
      </c>
      <c r="M56" s="115"/>
      <c r="N56" s="93"/>
      <c r="O56" s="127"/>
      <c r="P56" s="127"/>
      <c r="Q56" s="128"/>
    </row>
    <row r="57" spans="3:17" ht="51" customHeight="1" x14ac:dyDescent="0.25">
      <c r="C57" s="105" t="s">
        <v>70</v>
      </c>
      <c r="D57" s="130" t="s">
        <v>71</v>
      </c>
      <c r="E57" s="108" t="s">
        <v>23</v>
      </c>
      <c r="F57" s="108" t="s">
        <v>35</v>
      </c>
      <c r="G57" s="109">
        <v>164186653.55000001</v>
      </c>
      <c r="H57" s="110" t="s">
        <v>36</v>
      </c>
      <c r="I57" s="16">
        <v>80340103</v>
      </c>
      <c r="J57" s="16" t="s">
        <v>26</v>
      </c>
      <c r="K57" s="16" t="s">
        <v>26</v>
      </c>
      <c r="L57" s="16" t="s">
        <v>26</v>
      </c>
      <c r="M57" s="111">
        <f t="shared" ref="M57" si="15">IFERROR(I57/I58,"ND")</f>
        <v>1.0826910889407448</v>
      </c>
      <c r="N57" s="123">
        <f>IFERROR((I57)/G57,"ND")</f>
        <v>0.48932176436334945</v>
      </c>
      <c r="O57" s="125" t="s">
        <v>128</v>
      </c>
      <c r="P57" s="125"/>
      <c r="Q57" s="126"/>
    </row>
    <row r="58" spans="3:17" ht="50.1" customHeight="1" x14ac:dyDescent="0.25">
      <c r="C58" s="106"/>
      <c r="D58" s="107"/>
      <c r="E58" s="108"/>
      <c r="F58" s="108"/>
      <c r="G58" s="109"/>
      <c r="H58" s="110"/>
      <c r="I58" s="16">
        <v>74204086.299999997</v>
      </c>
      <c r="J58" s="16">
        <v>27329932.140000001</v>
      </c>
      <c r="K58" s="16">
        <v>36758451.740000002</v>
      </c>
      <c r="L58" s="16">
        <v>25894183.350000001</v>
      </c>
      <c r="M58" s="112"/>
      <c r="N58" s="124"/>
      <c r="O58" s="125"/>
      <c r="P58" s="125"/>
      <c r="Q58" s="126"/>
    </row>
    <row r="59" spans="3:17" ht="41.25" customHeight="1" x14ac:dyDescent="0.25">
      <c r="C59" s="118" t="s">
        <v>72</v>
      </c>
      <c r="D59" s="129" t="s">
        <v>73</v>
      </c>
      <c r="E59" s="85" t="s">
        <v>23</v>
      </c>
      <c r="F59" s="85" t="s">
        <v>35</v>
      </c>
      <c r="G59" s="88">
        <v>116373519</v>
      </c>
      <c r="H59" s="122" t="s">
        <v>36</v>
      </c>
      <c r="I59" s="15">
        <v>11827942.310000001</v>
      </c>
      <c r="J59" s="22" t="s">
        <v>26</v>
      </c>
      <c r="K59" s="22" t="s">
        <v>26</v>
      </c>
      <c r="L59" s="15" t="s">
        <v>26</v>
      </c>
      <c r="M59" s="115">
        <f>IFERROR(I59/I60,"ND")</f>
        <v>0.15277246711042541</v>
      </c>
      <c r="N59" s="92">
        <f t="shared" ref="N59:N69" si="16">IFERROR((I59)/G59,"ND")</f>
        <v>0.10163774724385537</v>
      </c>
      <c r="O59" s="127" t="s">
        <v>129</v>
      </c>
      <c r="P59" s="127"/>
      <c r="Q59" s="128"/>
    </row>
    <row r="60" spans="3:17" ht="41.25" customHeight="1" x14ac:dyDescent="0.25">
      <c r="C60" s="119"/>
      <c r="D60" s="121"/>
      <c r="E60" s="85"/>
      <c r="F60" s="85"/>
      <c r="G60" s="89"/>
      <c r="H60" s="122"/>
      <c r="I60" s="15">
        <v>77421950</v>
      </c>
      <c r="J60" s="15">
        <v>11343377</v>
      </c>
      <c r="K60" s="15">
        <v>12371841</v>
      </c>
      <c r="L60" s="15">
        <v>15236351</v>
      </c>
      <c r="M60" s="115"/>
      <c r="N60" s="93"/>
      <c r="O60" s="127"/>
      <c r="P60" s="127"/>
      <c r="Q60" s="128"/>
    </row>
    <row r="61" spans="3:17" ht="41.25" customHeight="1" x14ac:dyDescent="0.25">
      <c r="C61" s="118" t="s">
        <v>74</v>
      </c>
      <c r="D61" s="129" t="s">
        <v>75</v>
      </c>
      <c r="E61" s="85" t="s">
        <v>23</v>
      </c>
      <c r="F61" s="85" t="s">
        <v>35</v>
      </c>
      <c r="G61" s="88">
        <v>7</v>
      </c>
      <c r="H61" s="122" t="s">
        <v>25</v>
      </c>
      <c r="I61" s="22">
        <v>7</v>
      </c>
      <c r="J61" s="22" t="s">
        <v>26</v>
      </c>
      <c r="K61" s="22" t="s">
        <v>26</v>
      </c>
      <c r="L61" s="15" t="s">
        <v>26</v>
      </c>
      <c r="M61" s="115">
        <f>IFERROR(I61/I62,"ND")</f>
        <v>1</v>
      </c>
      <c r="N61" s="92">
        <f t="shared" si="16"/>
        <v>1</v>
      </c>
      <c r="O61" s="127" t="s">
        <v>130</v>
      </c>
      <c r="P61" s="127"/>
      <c r="Q61" s="128"/>
    </row>
    <row r="62" spans="3:17" ht="41.25" customHeight="1" x14ac:dyDescent="0.25">
      <c r="C62" s="119"/>
      <c r="D62" s="121"/>
      <c r="E62" s="85"/>
      <c r="F62" s="85"/>
      <c r="G62" s="89"/>
      <c r="H62" s="122"/>
      <c r="I62" s="15">
        <v>7</v>
      </c>
      <c r="J62" s="15">
        <v>7</v>
      </c>
      <c r="K62" s="15">
        <v>7</v>
      </c>
      <c r="L62" s="15">
        <v>7</v>
      </c>
      <c r="M62" s="115"/>
      <c r="N62" s="93"/>
      <c r="O62" s="127"/>
      <c r="P62" s="127"/>
      <c r="Q62" s="128"/>
    </row>
    <row r="63" spans="3:17" ht="41.25" customHeight="1" x14ac:dyDescent="0.25">
      <c r="C63" s="118" t="s">
        <v>76</v>
      </c>
      <c r="D63" s="129" t="s">
        <v>77</v>
      </c>
      <c r="E63" s="85" t="s">
        <v>23</v>
      </c>
      <c r="F63" s="85" t="s">
        <v>35</v>
      </c>
      <c r="G63" s="88">
        <v>16964.28</v>
      </c>
      <c r="H63" s="122" t="s">
        <v>36</v>
      </c>
      <c r="I63" s="15">
        <v>2043</v>
      </c>
      <c r="J63" s="22" t="s">
        <v>26</v>
      </c>
      <c r="K63" s="22" t="s">
        <v>26</v>
      </c>
      <c r="L63" s="15" t="s">
        <v>26</v>
      </c>
      <c r="M63" s="115">
        <f>IFERROR(I63/I64,"ND")</f>
        <v>0.80275049115913555</v>
      </c>
      <c r="N63" s="92">
        <f t="shared" si="16"/>
        <v>0.12042951424994165</v>
      </c>
      <c r="O63" s="127" t="s">
        <v>131</v>
      </c>
      <c r="P63" s="127"/>
      <c r="Q63" s="128"/>
    </row>
    <row r="64" spans="3:17" ht="41.25" customHeight="1" x14ac:dyDescent="0.25">
      <c r="C64" s="119"/>
      <c r="D64" s="121"/>
      <c r="E64" s="85"/>
      <c r="F64" s="85"/>
      <c r="G64" s="89"/>
      <c r="H64" s="122"/>
      <c r="I64" s="15">
        <v>2545</v>
      </c>
      <c r="J64" s="15">
        <v>5937</v>
      </c>
      <c r="K64" s="15">
        <v>5937</v>
      </c>
      <c r="L64" s="15">
        <v>2545</v>
      </c>
      <c r="M64" s="115"/>
      <c r="N64" s="93"/>
      <c r="O64" s="127"/>
      <c r="P64" s="127"/>
      <c r="Q64" s="128"/>
    </row>
    <row r="65" spans="3:17" ht="41.25" customHeight="1" x14ac:dyDescent="0.25">
      <c r="C65" s="118" t="s">
        <v>78</v>
      </c>
      <c r="D65" s="129" t="s">
        <v>79</v>
      </c>
      <c r="E65" s="85" t="s">
        <v>23</v>
      </c>
      <c r="F65" s="85" t="s">
        <v>35</v>
      </c>
      <c r="G65" s="88">
        <v>16964.28</v>
      </c>
      <c r="H65" s="122" t="s">
        <v>36</v>
      </c>
      <c r="I65" s="15">
        <v>2043</v>
      </c>
      <c r="J65" s="22" t="s">
        <v>26</v>
      </c>
      <c r="K65" s="22" t="s">
        <v>26</v>
      </c>
      <c r="L65" s="15" t="s">
        <v>26</v>
      </c>
      <c r="M65" s="115">
        <f t="shared" ref="M65" si="17">IFERROR(I65/I66,"ND")</f>
        <v>0.80275049115913555</v>
      </c>
      <c r="N65" s="92">
        <f t="shared" si="16"/>
        <v>0.12042951424994165</v>
      </c>
      <c r="O65" s="127" t="s">
        <v>132</v>
      </c>
      <c r="P65" s="127"/>
      <c r="Q65" s="128"/>
    </row>
    <row r="66" spans="3:17" ht="41.25" customHeight="1" x14ac:dyDescent="0.25">
      <c r="C66" s="119"/>
      <c r="D66" s="121"/>
      <c r="E66" s="85"/>
      <c r="F66" s="85"/>
      <c r="G66" s="89"/>
      <c r="H66" s="122"/>
      <c r="I66" s="15">
        <v>2545</v>
      </c>
      <c r="J66" s="15">
        <v>5937</v>
      </c>
      <c r="K66" s="15">
        <v>5937</v>
      </c>
      <c r="L66" s="15">
        <v>2545</v>
      </c>
      <c r="M66" s="115"/>
      <c r="N66" s="93"/>
      <c r="O66" s="127"/>
      <c r="P66" s="127"/>
      <c r="Q66" s="128"/>
    </row>
    <row r="67" spans="3:17" ht="41.25" customHeight="1" x14ac:dyDescent="0.25">
      <c r="C67" s="118" t="s">
        <v>110</v>
      </c>
      <c r="D67" s="129" t="s">
        <v>112</v>
      </c>
      <c r="E67" s="85" t="s">
        <v>23</v>
      </c>
      <c r="F67" s="85" t="s">
        <v>35</v>
      </c>
      <c r="G67" s="88">
        <v>25329450</v>
      </c>
      <c r="H67" s="122" t="s">
        <v>36</v>
      </c>
      <c r="I67" s="15">
        <v>6332362.5</v>
      </c>
      <c r="J67" s="22" t="s">
        <v>26</v>
      </c>
      <c r="K67" s="22" t="s">
        <v>26</v>
      </c>
      <c r="L67" s="15" t="s">
        <v>26</v>
      </c>
      <c r="M67" s="115">
        <f t="shared" ref="M67" si="18">IFERROR(I67/I68,"ND")</f>
        <v>1</v>
      </c>
      <c r="N67" s="92">
        <f t="shared" si="16"/>
        <v>0.25</v>
      </c>
      <c r="O67" s="127" t="s">
        <v>133</v>
      </c>
      <c r="P67" s="127"/>
      <c r="Q67" s="128"/>
    </row>
    <row r="68" spans="3:17" ht="41.25" customHeight="1" x14ac:dyDescent="0.25">
      <c r="C68" s="119"/>
      <c r="D68" s="121"/>
      <c r="E68" s="85"/>
      <c r="F68" s="85"/>
      <c r="G68" s="89"/>
      <c r="H68" s="122"/>
      <c r="I68" s="15">
        <v>6332362.5</v>
      </c>
      <c r="J68" s="15">
        <v>6332362.5</v>
      </c>
      <c r="K68" s="15">
        <v>6332362.5</v>
      </c>
      <c r="L68" s="15">
        <v>6332362.5</v>
      </c>
      <c r="M68" s="115"/>
      <c r="N68" s="93"/>
      <c r="O68" s="127"/>
      <c r="P68" s="127"/>
      <c r="Q68" s="128"/>
    </row>
    <row r="69" spans="3:17" ht="41.25" customHeight="1" x14ac:dyDescent="0.25">
      <c r="C69" s="118" t="s">
        <v>111</v>
      </c>
      <c r="D69" s="129" t="s">
        <v>80</v>
      </c>
      <c r="E69" s="85" t="s">
        <v>23</v>
      </c>
      <c r="F69" s="85" t="s">
        <v>35</v>
      </c>
      <c r="G69" s="88">
        <v>12516.58</v>
      </c>
      <c r="H69" s="122" t="s">
        <v>36</v>
      </c>
      <c r="I69" s="15">
        <v>1555.52</v>
      </c>
      <c r="J69" s="22" t="s">
        <v>26</v>
      </c>
      <c r="K69" s="22" t="s">
        <v>26</v>
      </c>
      <c r="L69" s="15" t="s">
        <v>26</v>
      </c>
      <c r="M69" s="115">
        <f t="shared" ref="M69" si="19">IFERROR(I69/I70,"ND")</f>
        <v>0.81427621694908159</v>
      </c>
      <c r="N69" s="92">
        <f t="shared" si="16"/>
        <v>0.12427675930645592</v>
      </c>
      <c r="O69" s="127" t="s">
        <v>134</v>
      </c>
      <c r="P69" s="127"/>
      <c r="Q69" s="128"/>
    </row>
    <row r="70" spans="3:17" ht="41.25" customHeight="1" x14ac:dyDescent="0.25">
      <c r="C70" s="119"/>
      <c r="D70" s="121"/>
      <c r="E70" s="85"/>
      <c r="F70" s="85"/>
      <c r="G70" s="89"/>
      <c r="H70" s="122"/>
      <c r="I70" s="15">
        <v>1910.31</v>
      </c>
      <c r="J70" s="15">
        <v>4284.3100000000004</v>
      </c>
      <c r="K70" s="15">
        <v>4348</v>
      </c>
      <c r="L70" s="15">
        <v>1974</v>
      </c>
      <c r="M70" s="115"/>
      <c r="N70" s="93"/>
      <c r="O70" s="127"/>
      <c r="P70" s="127"/>
      <c r="Q70" s="128"/>
    </row>
    <row r="71" spans="3:17" ht="41.25" customHeight="1" x14ac:dyDescent="0.25">
      <c r="C71" s="105" t="s">
        <v>81</v>
      </c>
      <c r="D71" s="130" t="s">
        <v>82</v>
      </c>
      <c r="E71" s="108" t="s">
        <v>23</v>
      </c>
      <c r="F71" s="108" t="s">
        <v>35</v>
      </c>
      <c r="G71" s="109">
        <v>16000</v>
      </c>
      <c r="H71" s="110" t="s">
        <v>36</v>
      </c>
      <c r="I71" s="16">
        <v>1130</v>
      </c>
      <c r="J71" s="16" t="s">
        <v>26</v>
      </c>
      <c r="K71" s="16" t="s">
        <v>26</v>
      </c>
      <c r="L71" s="16" t="s">
        <v>26</v>
      </c>
      <c r="M71" s="111">
        <f t="shared" ref="M71" si="20">IFERROR(I71/I72,"ND")</f>
        <v>0.47083333333333333</v>
      </c>
      <c r="N71" s="123">
        <f>IFERROR((I71)/G71,"ND")</f>
        <v>7.0624999999999993E-2</v>
      </c>
      <c r="O71" s="125" t="s">
        <v>135</v>
      </c>
      <c r="P71" s="125"/>
      <c r="Q71" s="126"/>
    </row>
    <row r="72" spans="3:17" ht="41.25" customHeight="1" x14ac:dyDescent="0.25">
      <c r="C72" s="106"/>
      <c r="D72" s="107"/>
      <c r="E72" s="108"/>
      <c r="F72" s="108"/>
      <c r="G72" s="109"/>
      <c r="H72" s="110"/>
      <c r="I72" s="16">
        <v>2400</v>
      </c>
      <c r="J72" s="16">
        <v>2400</v>
      </c>
      <c r="K72" s="16">
        <v>6400</v>
      </c>
      <c r="L72" s="16">
        <v>4800</v>
      </c>
      <c r="M72" s="112"/>
      <c r="N72" s="124"/>
      <c r="O72" s="125"/>
      <c r="P72" s="125"/>
      <c r="Q72" s="126"/>
    </row>
    <row r="73" spans="3:17" ht="41.25" customHeight="1" x14ac:dyDescent="0.25">
      <c r="C73" s="118" t="s">
        <v>84</v>
      </c>
      <c r="D73" s="129" t="s">
        <v>85</v>
      </c>
      <c r="E73" s="85" t="s">
        <v>23</v>
      </c>
      <c r="F73" s="85" t="s">
        <v>35</v>
      </c>
      <c r="G73" s="88">
        <v>3980</v>
      </c>
      <c r="H73" s="122" t="s">
        <v>36</v>
      </c>
      <c r="I73" s="22">
        <v>565</v>
      </c>
      <c r="J73" s="22" t="s">
        <v>26</v>
      </c>
      <c r="K73" s="22" t="s">
        <v>26</v>
      </c>
      <c r="L73" s="15" t="s">
        <v>26</v>
      </c>
      <c r="M73" s="115">
        <f>IFERROR(I73/I74,"ND")</f>
        <v>0.94639865996649919</v>
      </c>
      <c r="N73" s="92">
        <f t="shared" ref="N73:N75" si="21">IFERROR((I73)/G73,"ND")</f>
        <v>0.14195979899497488</v>
      </c>
      <c r="O73" s="127" t="s">
        <v>136</v>
      </c>
      <c r="P73" s="127"/>
      <c r="Q73" s="128"/>
    </row>
    <row r="74" spans="3:17" ht="41.25" customHeight="1" x14ac:dyDescent="0.25">
      <c r="C74" s="119"/>
      <c r="D74" s="121"/>
      <c r="E74" s="85"/>
      <c r="F74" s="85"/>
      <c r="G74" s="89"/>
      <c r="H74" s="122"/>
      <c r="I74" s="15">
        <v>597</v>
      </c>
      <c r="J74" s="15">
        <v>597</v>
      </c>
      <c r="K74" s="15">
        <v>1592</v>
      </c>
      <c r="L74" s="15">
        <v>1194</v>
      </c>
      <c r="M74" s="115"/>
      <c r="N74" s="93"/>
      <c r="O74" s="127"/>
      <c r="P74" s="127"/>
      <c r="Q74" s="128"/>
    </row>
    <row r="75" spans="3:17" ht="56.1" customHeight="1" x14ac:dyDescent="0.25">
      <c r="C75" s="118" t="s">
        <v>86</v>
      </c>
      <c r="D75" s="129" t="s">
        <v>87</v>
      </c>
      <c r="E75" s="85" t="s">
        <v>23</v>
      </c>
      <c r="F75" s="85" t="s">
        <v>35</v>
      </c>
      <c r="G75" s="88">
        <v>120</v>
      </c>
      <c r="H75" s="122" t="s">
        <v>36</v>
      </c>
      <c r="I75" s="22">
        <v>28</v>
      </c>
      <c r="J75" s="22" t="s">
        <v>26</v>
      </c>
      <c r="K75" s="22" t="s">
        <v>26</v>
      </c>
      <c r="L75" s="15" t="s">
        <v>26</v>
      </c>
      <c r="M75" s="115">
        <f>IFERROR(I75/I76,"ND")</f>
        <v>1.1200000000000001</v>
      </c>
      <c r="N75" s="92">
        <f t="shared" si="21"/>
        <v>0.23333333333333334</v>
      </c>
      <c r="O75" s="127" t="s">
        <v>137</v>
      </c>
      <c r="P75" s="127"/>
      <c r="Q75" s="128"/>
    </row>
    <row r="76" spans="3:17" ht="75.95" customHeight="1" x14ac:dyDescent="0.25">
      <c r="C76" s="119"/>
      <c r="D76" s="121"/>
      <c r="E76" s="85"/>
      <c r="F76" s="85"/>
      <c r="G76" s="89"/>
      <c r="H76" s="122"/>
      <c r="I76" s="15">
        <v>25</v>
      </c>
      <c r="J76" s="15">
        <v>25</v>
      </c>
      <c r="K76" s="15">
        <v>35</v>
      </c>
      <c r="L76" s="15">
        <v>35</v>
      </c>
      <c r="M76" s="115"/>
      <c r="N76" s="93"/>
      <c r="O76" s="127"/>
      <c r="P76" s="127"/>
      <c r="Q76" s="128"/>
    </row>
    <row r="77" spans="3:17" ht="56.1" customHeight="1" x14ac:dyDescent="0.25">
      <c r="C77" s="105" t="s">
        <v>88</v>
      </c>
      <c r="D77" s="130" t="s">
        <v>89</v>
      </c>
      <c r="E77" s="108" t="s">
        <v>23</v>
      </c>
      <c r="F77" s="108" t="s">
        <v>35</v>
      </c>
      <c r="G77" s="109">
        <v>77405</v>
      </c>
      <c r="H77" s="110" t="s">
        <v>36</v>
      </c>
      <c r="I77" s="16">
        <v>31029</v>
      </c>
      <c r="J77" s="16" t="s">
        <v>26</v>
      </c>
      <c r="K77" s="16" t="s">
        <v>26</v>
      </c>
      <c r="L77" s="16" t="s">
        <v>26</v>
      </c>
      <c r="M77" s="111">
        <f t="shared" ref="M77" si="22">IFERROR(I77/I78,"ND")</f>
        <v>1.3361898199982776</v>
      </c>
      <c r="N77" s="123">
        <f>IFERROR((I77)/G77,"ND")</f>
        <v>0.40086557715909826</v>
      </c>
      <c r="O77" s="125" t="s">
        <v>138</v>
      </c>
      <c r="P77" s="125"/>
      <c r="Q77" s="126"/>
    </row>
    <row r="78" spans="3:17" ht="63.95" customHeight="1" x14ac:dyDescent="0.25">
      <c r="C78" s="106"/>
      <c r="D78" s="107"/>
      <c r="E78" s="108"/>
      <c r="F78" s="108"/>
      <c r="G78" s="109"/>
      <c r="H78" s="110"/>
      <c r="I78" s="16">
        <v>23222</v>
      </c>
      <c r="J78" s="16">
        <v>15480</v>
      </c>
      <c r="K78" s="16">
        <v>15480</v>
      </c>
      <c r="L78" s="16">
        <v>23223</v>
      </c>
      <c r="M78" s="112"/>
      <c r="N78" s="124"/>
      <c r="O78" s="125"/>
      <c r="P78" s="125"/>
      <c r="Q78" s="126"/>
    </row>
    <row r="79" spans="3:17" ht="41.25" customHeight="1" x14ac:dyDescent="0.25">
      <c r="C79" s="118" t="s">
        <v>90</v>
      </c>
      <c r="D79" s="129" t="s">
        <v>91</v>
      </c>
      <c r="E79" s="85" t="s">
        <v>23</v>
      </c>
      <c r="F79" s="85" t="s">
        <v>35</v>
      </c>
      <c r="G79" s="88">
        <v>77094</v>
      </c>
      <c r="H79" s="122" t="s">
        <v>36</v>
      </c>
      <c r="I79" s="15">
        <v>30975</v>
      </c>
      <c r="J79" s="22" t="s">
        <v>26</v>
      </c>
      <c r="K79" s="22" t="s">
        <v>26</v>
      </c>
      <c r="L79" s="15" t="s">
        <v>26</v>
      </c>
      <c r="M79" s="115">
        <f>IFERROR(I79/I80,"ND")</f>
        <v>1.3392278092438066</v>
      </c>
      <c r="N79" s="92">
        <f t="shared" ref="N79:N81" si="23">IFERROR((I79)/G79,"ND")</f>
        <v>0.40178223986302436</v>
      </c>
      <c r="O79" s="127" t="s">
        <v>139</v>
      </c>
      <c r="P79" s="127"/>
      <c r="Q79" s="128"/>
    </row>
    <row r="80" spans="3:17" ht="45.95" customHeight="1" x14ac:dyDescent="0.25">
      <c r="C80" s="119"/>
      <c r="D80" s="121"/>
      <c r="E80" s="85"/>
      <c r="F80" s="85"/>
      <c r="G80" s="89"/>
      <c r="H80" s="122"/>
      <c r="I80" s="15">
        <v>23129</v>
      </c>
      <c r="J80" s="15">
        <v>15418</v>
      </c>
      <c r="K80" s="15">
        <v>15418</v>
      </c>
      <c r="L80" s="15">
        <v>23129</v>
      </c>
      <c r="M80" s="115"/>
      <c r="N80" s="93"/>
      <c r="O80" s="127"/>
      <c r="P80" s="127"/>
      <c r="Q80" s="128"/>
    </row>
    <row r="81" spans="3:17" ht="81" customHeight="1" x14ac:dyDescent="0.25">
      <c r="C81" s="118" t="s">
        <v>92</v>
      </c>
      <c r="D81" s="129" t="s">
        <v>93</v>
      </c>
      <c r="E81" s="85" t="s">
        <v>23</v>
      </c>
      <c r="F81" s="85" t="s">
        <v>35</v>
      </c>
      <c r="G81" s="88">
        <v>311</v>
      </c>
      <c r="H81" s="122" t="s">
        <v>36</v>
      </c>
      <c r="I81" s="22">
        <v>54</v>
      </c>
      <c r="J81" s="22" t="s">
        <v>26</v>
      </c>
      <c r="K81" s="22" t="s">
        <v>26</v>
      </c>
      <c r="L81" s="15" t="s">
        <v>26</v>
      </c>
      <c r="M81" s="115">
        <f>IFERROR(I81/I82,"ND")</f>
        <v>0.58064516129032262</v>
      </c>
      <c r="N81" s="92">
        <f t="shared" si="23"/>
        <v>0.17363344051446947</v>
      </c>
      <c r="O81" s="127" t="s">
        <v>140</v>
      </c>
      <c r="P81" s="127"/>
      <c r="Q81" s="128"/>
    </row>
    <row r="82" spans="3:17" ht="69" customHeight="1" x14ac:dyDescent="0.25">
      <c r="C82" s="119"/>
      <c r="D82" s="121"/>
      <c r="E82" s="85"/>
      <c r="F82" s="85"/>
      <c r="G82" s="89"/>
      <c r="H82" s="122"/>
      <c r="I82" s="15">
        <v>93</v>
      </c>
      <c r="J82" s="15">
        <v>62</v>
      </c>
      <c r="K82" s="15">
        <v>62</v>
      </c>
      <c r="L82" s="15">
        <v>94</v>
      </c>
      <c r="M82" s="115"/>
      <c r="N82" s="93"/>
      <c r="O82" s="127"/>
      <c r="P82" s="127"/>
      <c r="Q82" s="128"/>
    </row>
    <row r="83" spans="3:17" ht="41.25" customHeight="1" x14ac:dyDescent="0.25">
      <c r="C83" s="105" t="s">
        <v>94</v>
      </c>
      <c r="D83" s="130" t="s">
        <v>95</v>
      </c>
      <c r="E83" s="108" t="s">
        <v>23</v>
      </c>
      <c r="F83" s="108" t="s">
        <v>35</v>
      </c>
      <c r="G83" s="109">
        <v>5219</v>
      </c>
      <c r="H83" s="110" t="s">
        <v>36</v>
      </c>
      <c r="I83" s="16">
        <v>1009</v>
      </c>
      <c r="J83" s="16" t="s">
        <v>26</v>
      </c>
      <c r="K83" s="16" t="s">
        <v>26</v>
      </c>
      <c r="L83" s="16" t="s">
        <v>26</v>
      </c>
      <c r="M83" s="111">
        <f t="shared" ref="M83" si="24">IFERROR(I83/I84,"ND")</f>
        <v>0.80270485282418458</v>
      </c>
      <c r="N83" s="123">
        <f>IFERROR((I83)/G83,"ND")</f>
        <v>0.1933320559494156</v>
      </c>
      <c r="O83" s="125" t="s">
        <v>141</v>
      </c>
      <c r="P83" s="125"/>
      <c r="Q83" s="126"/>
    </row>
    <row r="84" spans="3:17" ht="41.25" customHeight="1" x14ac:dyDescent="0.25">
      <c r="C84" s="106"/>
      <c r="D84" s="107"/>
      <c r="E84" s="108"/>
      <c r="F84" s="108"/>
      <c r="G84" s="109"/>
      <c r="H84" s="110"/>
      <c r="I84" s="16">
        <v>1257</v>
      </c>
      <c r="J84" s="16">
        <v>1412</v>
      </c>
      <c r="K84" s="16">
        <v>1243</v>
      </c>
      <c r="L84" s="16">
        <v>1307</v>
      </c>
      <c r="M84" s="112"/>
      <c r="N84" s="124"/>
      <c r="O84" s="125"/>
      <c r="P84" s="125"/>
      <c r="Q84" s="126"/>
    </row>
    <row r="85" spans="3:17" ht="41.25" customHeight="1" x14ac:dyDescent="0.25">
      <c r="C85" s="118" t="s">
        <v>96</v>
      </c>
      <c r="D85" s="129" t="s">
        <v>97</v>
      </c>
      <c r="E85" s="85" t="s">
        <v>23</v>
      </c>
      <c r="F85" s="85" t="s">
        <v>35</v>
      </c>
      <c r="G85" s="88">
        <v>5192</v>
      </c>
      <c r="H85" s="122" t="s">
        <v>36</v>
      </c>
      <c r="I85" s="15">
        <v>1001</v>
      </c>
      <c r="J85" s="22" t="s">
        <v>26</v>
      </c>
      <c r="K85" s="22" t="s">
        <v>26</v>
      </c>
      <c r="L85" s="15" t="s">
        <v>26</v>
      </c>
      <c r="M85" s="115">
        <f>IFERROR(I85/I86,"ND")</f>
        <v>0.80144115292233786</v>
      </c>
      <c r="N85" s="92">
        <f t="shared" ref="N85:N89" si="25">IFERROR((I85)/G85,"ND")</f>
        <v>0.19279661016949154</v>
      </c>
      <c r="O85" s="127" t="s">
        <v>142</v>
      </c>
      <c r="P85" s="127"/>
      <c r="Q85" s="128"/>
    </row>
    <row r="86" spans="3:17" ht="41.25" customHeight="1" x14ac:dyDescent="0.25">
      <c r="C86" s="119"/>
      <c r="D86" s="121"/>
      <c r="E86" s="85"/>
      <c r="F86" s="85"/>
      <c r="G86" s="89"/>
      <c r="H86" s="122"/>
      <c r="I86" s="15">
        <v>1249</v>
      </c>
      <c r="J86" s="15">
        <v>1406</v>
      </c>
      <c r="K86" s="15">
        <v>1237</v>
      </c>
      <c r="L86" s="15">
        <v>1300</v>
      </c>
      <c r="M86" s="115"/>
      <c r="N86" s="93"/>
      <c r="O86" s="127"/>
      <c r="P86" s="127"/>
      <c r="Q86" s="128"/>
    </row>
    <row r="87" spans="3:17" ht="41.25" customHeight="1" x14ac:dyDescent="0.25">
      <c r="C87" s="118" t="s">
        <v>98</v>
      </c>
      <c r="D87" s="129" t="s">
        <v>99</v>
      </c>
      <c r="E87" s="85" t="s">
        <v>23</v>
      </c>
      <c r="F87" s="85" t="s">
        <v>35</v>
      </c>
      <c r="G87" s="88">
        <v>27</v>
      </c>
      <c r="H87" s="122" t="s">
        <v>36</v>
      </c>
      <c r="I87" s="22">
        <v>8</v>
      </c>
      <c r="J87" s="22" t="s">
        <v>26</v>
      </c>
      <c r="K87" s="22" t="s">
        <v>26</v>
      </c>
      <c r="L87" s="15" t="s">
        <v>26</v>
      </c>
      <c r="M87" s="115">
        <f>IFERROR(I87/I88,"ND")</f>
        <v>1</v>
      </c>
      <c r="N87" s="92">
        <f t="shared" si="25"/>
        <v>0.29629629629629628</v>
      </c>
      <c r="O87" s="127" t="s">
        <v>143</v>
      </c>
      <c r="P87" s="127"/>
      <c r="Q87" s="128"/>
    </row>
    <row r="88" spans="3:17" ht="41.25" customHeight="1" x14ac:dyDescent="0.25">
      <c r="C88" s="119"/>
      <c r="D88" s="121"/>
      <c r="E88" s="85"/>
      <c r="F88" s="85"/>
      <c r="G88" s="89"/>
      <c r="H88" s="122"/>
      <c r="I88" s="15">
        <v>8</v>
      </c>
      <c r="J88" s="15">
        <v>6</v>
      </c>
      <c r="K88" s="15">
        <v>6</v>
      </c>
      <c r="L88" s="15">
        <v>7</v>
      </c>
      <c r="M88" s="115"/>
      <c r="N88" s="93"/>
      <c r="O88" s="127"/>
      <c r="P88" s="127"/>
      <c r="Q88" s="128"/>
    </row>
    <row r="89" spans="3:17" ht="41.25" customHeight="1" x14ac:dyDescent="0.25">
      <c r="C89" s="118" t="s">
        <v>100</v>
      </c>
      <c r="D89" s="129" t="s">
        <v>101</v>
      </c>
      <c r="E89" s="85" t="s">
        <v>83</v>
      </c>
      <c r="F89" s="85" t="s">
        <v>35</v>
      </c>
      <c r="G89" s="88">
        <v>480</v>
      </c>
      <c r="H89" s="122" t="s">
        <v>25</v>
      </c>
      <c r="I89" s="22">
        <v>103</v>
      </c>
      <c r="J89" s="22" t="s">
        <v>26</v>
      </c>
      <c r="K89" s="22" t="s">
        <v>26</v>
      </c>
      <c r="L89" s="15" t="s">
        <v>26</v>
      </c>
      <c r="M89" s="115">
        <f>IFERROR(I89/I90,"ND")</f>
        <v>0.85833333333333328</v>
      </c>
      <c r="N89" s="92">
        <f t="shared" si="25"/>
        <v>0.21458333333333332</v>
      </c>
      <c r="O89" s="127" t="s">
        <v>144</v>
      </c>
      <c r="P89" s="127"/>
      <c r="Q89" s="128"/>
    </row>
    <row r="90" spans="3:17" ht="41.25" customHeight="1" x14ac:dyDescent="0.25">
      <c r="C90" s="119"/>
      <c r="D90" s="121"/>
      <c r="E90" s="85"/>
      <c r="F90" s="85"/>
      <c r="G90" s="89"/>
      <c r="H90" s="122"/>
      <c r="I90" s="15">
        <v>120</v>
      </c>
      <c r="J90" s="15">
        <v>120</v>
      </c>
      <c r="K90" s="15">
        <v>120</v>
      </c>
      <c r="L90" s="15">
        <v>120</v>
      </c>
      <c r="M90" s="115"/>
      <c r="N90" s="93"/>
      <c r="O90" s="127"/>
      <c r="P90" s="127"/>
      <c r="Q90" s="128"/>
    </row>
    <row r="91" spans="3:17" ht="69" customHeight="1" x14ac:dyDescent="0.25">
      <c r="C91" s="105" t="s">
        <v>102</v>
      </c>
      <c r="D91" s="130" t="s">
        <v>103</v>
      </c>
      <c r="E91" s="108" t="s">
        <v>23</v>
      </c>
      <c r="F91" s="108" t="s">
        <v>35</v>
      </c>
      <c r="G91" s="109">
        <v>4476387383</v>
      </c>
      <c r="H91" s="110" t="s">
        <v>36</v>
      </c>
      <c r="I91" s="16">
        <v>1887045594.4200001</v>
      </c>
      <c r="J91" s="16" t="s">
        <v>26</v>
      </c>
      <c r="K91" s="16" t="s">
        <v>26</v>
      </c>
      <c r="L91" s="16" t="s">
        <v>26</v>
      </c>
      <c r="M91" s="111">
        <f t="shared" ref="M91" si="26">IFERROR(I91/I92,"ND")</f>
        <v>1.1763976874134559</v>
      </c>
      <c r="N91" s="123">
        <f>IFERROR((I91)/G91,"ND")</f>
        <v>0.42155547162572282</v>
      </c>
      <c r="O91" s="113" t="s">
        <v>114</v>
      </c>
      <c r="P91" s="113"/>
      <c r="Q91" s="114"/>
    </row>
    <row r="92" spans="3:17" ht="54" customHeight="1" x14ac:dyDescent="0.25">
      <c r="C92" s="106"/>
      <c r="D92" s="107"/>
      <c r="E92" s="108"/>
      <c r="F92" s="108"/>
      <c r="G92" s="109"/>
      <c r="H92" s="110"/>
      <c r="I92" s="16">
        <v>1604088153.7</v>
      </c>
      <c r="J92" s="16">
        <v>987384673.58000004</v>
      </c>
      <c r="K92" s="16">
        <v>1017080335</v>
      </c>
      <c r="L92" s="16">
        <v>867834220.72000003</v>
      </c>
      <c r="M92" s="112"/>
      <c r="N92" s="124"/>
      <c r="O92" s="113"/>
      <c r="P92" s="113"/>
      <c r="Q92" s="114"/>
    </row>
    <row r="93" spans="3:17" ht="41.25" customHeight="1" x14ac:dyDescent="0.25">
      <c r="C93" s="118" t="s">
        <v>104</v>
      </c>
      <c r="D93" s="129" t="s">
        <v>105</v>
      </c>
      <c r="E93" s="85" t="s">
        <v>23</v>
      </c>
      <c r="F93" s="85" t="s">
        <v>35</v>
      </c>
      <c r="G93" s="88">
        <v>692491093</v>
      </c>
      <c r="H93" s="122" t="s">
        <v>36</v>
      </c>
      <c r="I93" s="15">
        <v>611966057.44000006</v>
      </c>
      <c r="J93" s="22" t="s">
        <v>26</v>
      </c>
      <c r="K93" s="22" t="s">
        <v>26</v>
      </c>
      <c r="L93" s="15" t="s">
        <v>26</v>
      </c>
      <c r="M93" s="115">
        <f>IFERROR(I93/I94,"ND")</f>
        <v>1.2479833735562562</v>
      </c>
      <c r="N93" s="92">
        <f t="shared" ref="N93:N95" si="27">IFERROR((I93)/G93,"ND")</f>
        <v>0.88371686455756338</v>
      </c>
      <c r="O93" s="97" t="s">
        <v>114</v>
      </c>
      <c r="P93" s="97"/>
      <c r="Q93" s="98"/>
    </row>
    <row r="94" spans="3:17" ht="41.1" customHeight="1" x14ac:dyDescent="0.25">
      <c r="C94" s="119"/>
      <c r="D94" s="121"/>
      <c r="E94" s="85"/>
      <c r="F94" s="85"/>
      <c r="G94" s="89"/>
      <c r="H94" s="122"/>
      <c r="I94" s="15">
        <v>490363950.68000001</v>
      </c>
      <c r="J94" s="15">
        <v>63447804</v>
      </c>
      <c r="K94" s="15">
        <v>66911779.600000001</v>
      </c>
      <c r="L94" s="15">
        <v>71767558.719999999</v>
      </c>
      <c r="M94" s="115"/>
      <c r="N94" s="93"/>
      <c r="O94" s="97"/>
      <c r="P94" s="97"/>
      <c r="Q94" s="98"/>
    </row>
    <row r="95" spans="3:17" ht="90.95" customHeight="1" x14ac:dyDescent="0.25">
      <c r="C95" s="118" t="s">
        <v>106</v>
      </c>
      <c r="D95" s="129" t="s">
        <v>107</v>
      </c>
      <c r="E95" s="85" t="s">
        <v>23</v>
      </c>
      <c r="F95" s="85" t="s">
        <v>35</v>
      </c>
      <c r="G95" s="88">
        <v>17094</v>
      </c>
      <c r="H95" s="122" t="s">
        <v>36</v>
      </c>
      <c r="I95" s="15">
        <v>11115</v>
      </c>
      <c r="J95" s="22" t="s">
        <v>26</v>
      </c>
      <c r="K95" s="22" t="s">
        <v>26</v>
      </c>
      <c r="L95" s="15" t="s">
        <v>26</v>
      </c>
      <c r="M95" s="115">
        <f>IFERROR(I95/I96,"ND")</f>
        <v>1.420447284345048</v>
      </c>
      <c r="N95" s="92">
        <f t="shared" si="27"/>
        <v>0.65022815022815028</v>
      </c>
      <c r="O95" s="127" t="s">
        <v>145</v>
      </c>
      <c r="P95" s="127"/>
      <c r="Q95" s="128"/>
    </row>
    <row r="96" spans="3:17" ht="75.95" customHeight="1" x14ac:dyDescent="0.25">
      <c r="C96" s="119"/>
      <c r="D96" s="121"/>
      <c r="E96" s="85"/>
      <c r="F96" s="85"/>
      <c r="G96" s="89"/>
      <c r="H96" s="122"/>
      <c r="I96" s="15">
        <v>7825</v>
      </c>
      <c r="J96" s="15">
        <v>4921</v>
      </c>
      <c r="K96" s="15">
        <v>2496</v>
      </c>
      <c r="L96" s="15">
        <v>1852</v>
      </c>
      <c r="M96" s="115"/>
      <c r="N96" s="93"/>
      <c r="O96" s="127"/>
      <c r="P96" s="127"/>
      <c r="Q96" s="128"/>
    </row>
    <row r="97" spans="3:17" ht="41.25" customHeight="1" x14ac:dyDescent="0.25">
      <c r="C97" s="118" t="s">
        <v>108</v>
      </c>
      <c r="D97" s="129" t="s">
        <v>109</v>
      </c>
      <c r="E97" s="85" t="s">
        <v>23</v>
      </c>
      <c r="F97" s="85" t="s">
        <v>35</v>
      </c>
      <c r="G97" s="89">
        <v>3</v>
      </c>
      <c r="H97" s="122" t="s">
        <v>36</v>
      </c>
      <c r="I97" s="22">
        <v>1</v>
      </c>
      <c r="J97" s="22" t="s">
        <v>26</v>
      </c>
      <c r="K97" s="22" t="s">
        <v>26</v>
      </c>
      <c r="L97" s="15" t="s">
        <v>26</v>
      </c>
      <c r="M97" s="115">
        <f>IFERROR(I97/I98,"ND")</f>
        <v>1</v>
      </c>
      <c r="N97" s="92">
        <f>IFERROR((I97)/G97,"ND")</f>
        <v>0.33333333333333331</v>
      </c>
      <c r="O97" s="135" t="s">
        <v>146</v>
      </c>
      <c r="P97" s="127"/>
      <c r="Q97" s="128"/>
    </row>
    <row r="98" spans="3:17" ht="41.25" customHeight="1" thickBot="1" x14ac:dyDescent="0.3">
      <c r="C98" s="139"/>
      <c r="D98" s="140"/>
      <c r="E98" s="141"/>
      <c r="F98" s="142"/>
      <c r="G98" s="143"/>
      <c r="H98" s="144"/>
      <c r="I98" s="20">
        <v>1</v>
      </c>
      <c r="J98" s="20">
        <v>1</v>
      </c>
      <c r="K98" s="20">
        <v>0</v>
      </c>
      <c r="L98" s="20">
        <v>1</v>
      </c>
      <c r="M98" s="133"/>
      <c r="N98" s="134"/>
      <c r="O98" s="136"/>
      <c r="P98" s="137"/>
      <c r="Q98" s="138"/>
    </row>
    <row r="99" spans="3:17" x14ac:dyDescent="0.25">
      <c r="C99" s="19"/>
      <c r="F99" s="19"/>
      <c r="I99" s="21"/>
      <c r="J99" s="19"/>
      <c r="K99" s="19"/>
      <c r="L99" s="19"/>
    </row>
    <row r="100" spans="3:17" x14ac:dyDescent="0.25">
      <c r="I100" s="8"/>
    </row>
    <row r="101" spans="3:17" x14ac:dyDescent="0.25">
      <c r="I101" s="8"/>
    </row>
    <row r="102" spans="3:17" x14ac:dyDescent="0.25">
      <c r="I102" s="8"/>
    </row>
    <row r="103" spans="3:17" x14ac:dyDescent="0.25">
      <c r="I103" s="8"/>
    </row>
    <row r="104" spans="3:17" x14ac:dyDescent="0.25">
      <c r="I104" s="8"/>
    </row>
    <row r="105" spans="3:17" x14ac:dyDescent="0.25">
      <c r="I105" s="8"/>
    </row>
    <row r="106" spans="3:17" x14ac:dyDescent="0.25">
      <c r="I106" s="8"/>
    </row>
    <row r="107" spans="3:17" x14ac:dyDescent="0.25">
      <c r="I107" s="8"/>
    </row>
  </sheetData>
  <mergeCells count="399">
    <mergeCell ref="M97:M98"/>
    <mergeCell ref="N97:N98"/>
    <mergeCell ref="O97:Q98"/>
    <mergeCell ref="C97:C98"/>
    <mergeCell ref="D97:D98"/>
    <mergeCell ref="E97:E98"/>
    <mergeCell ref="F97:F98"/>
    <mergeCell ref="G97:G98"/>
    <mergeCell ref="H97:H98"/>
    <mergeCell ref="C95:C96"/>
    <mergeCell ref="D95:D96"/>
    <mergeCell ref="E95:E96"/>
    <mergeCell ref="F95:F96"/>
    <mergeCell ref="G95:G96"/>
    <mergeCell ref="H95:H96"/>
    <mergeCell ref="M95:M96"/>
    <mergeCell ref="N95:N96"/>
    <mergeCell ref="O95:Q96"/>
    <mergeCell ref="C93:C94"/>
    <mergeCell ref="D93:D94"/>
    <mergeCell ref="E93:E94"/>
    <mergeCell ref="F93:F94"/>
    <mergeCell ref="G93:G94"/>
    <mergeCell ref="H93:H94"/>
    <mergeCell ref="M93:M94"/>
    <mergeCell ref="N93:N94"/>
    <mergeCell ref="O93:Q94"/>
    <mergeCell ref="M89:M90"/>
    <mergeCell ref="N89:N90"/>
    <mergeCell ref="O89:Q90"/>
    <mergeCell ref="C91:C92"/>
    <mergeCell ref="D91:D92"/>
    <mergeCell ref="E91:E92"/>
    <mergeCell ref="F91:F92"/>
    <mergeCell ref="G91:G92"/>
    <mergeCell ref="H91:H92"/>
    <mergeCell ref="M91:M92"/>
    <mergeCell ref="C89:C90"/>
    <mergeCell ref="D89:D90"/>
    <mergeCell ref="E89:E90"/>
    <mergeCell ref="F89:F90"/>
    <mergeCell ref="G89:G90"/>
    <mergeCell ref="H89:H90"/>
    <mergeCell ref="N91:N92"/>
    <mergeCell ref="O91:Q92"/>
    <mergeCell ref="C87:C88"/>
    <mergeCell ref="D87:D88"/>
    <mergeCell ref="E87:E88"/>
    <mergeCell ref="F87:F88"/>
    <mergeCell ref="G87:G88"/>
    <mergeCell ref="H87:H88"/>
    <mergeCell ref="M87:M88"/>
    <mergeCell ref="N87:N88"/>
    <mergeCell ref="O87:Q88"/>
    <mergeCell ref="C85:C86"/>
    <mergeCell ref="D85:D86"/>
    <mergeCell ref="E85:E86"/>
    <mergeCell ref="F85:F86"/>
    <mergeCell ref="G85:G86"/>
    <mergeCell ref="H85:H86"/>
    <mergeCell ref="M85:M86"/>
    <mergeCell ref="N85:N86"/>
    <mergeCell ref="O85:Q86"/>
    <mergeCell ref="M81:M82"/>
    <mergeCell ref="N81:N82"/>
    <mergeCell ref="O81:Q82"/>
    <mergeCell ref="C83:C84"/>
    <mergeCell ref="D83:D84"/>
    <mergeCell ref="E83:E84"/>
    <mergeCell ref="F83:F84"/>
    <mergeCell ref="G83:G84"/>
    <mergeCell ref="H83:H84"/>
    <mergeCell ref="M83:M84"/>
    <mergeCell ref="C81:C82"/>
    <mergeCell ref="D81:D82"/>
    <mergeCell ref="E81:E82"/>
    <mergeCell ref="F81:F82"/>
    <mergeCell ref="G81:G82"/>
    <mergeCell ref="H81:H82"/>
    <mergeCell ref="N83:N84"/>
    <mergeCell ref="O83:Q84"/>
    <mergeCell ref="C79:C80"/>
    <mergeCell ref="D79:D80"/>
    <mergeCell ref="E79:E80"/>
    <mergeCell ref="F79:F80"/>
    <mergeCell ref="G79:G80"/>
    <mergeCell ref="H79:H80"/>
    <mergeCell ref="M79:M80"/>
    <mergeCell ref="N79:N80"/>
    <mergeCell ref="O79:Q80"/>
    <mergeCell ref="C77:C78"/>
    <mergeCell ref="D77:D78"/>
    <mergeCell ref="E77:E78"/>
    <mergeCell ref="F77:F78"/>
    <mergeCell ref="G77:G78"/>
    <mergeCell ref="H77:H78"/>
    <mergeCell ref="M77:M78"/>
    <mergeCell ref="N77:N78"/>
    <mergeCell ref="O77:Q78"/>
    <mergeCell ref="M73:M74"/>
    <mergeCell ref="N73:N74"/>
    <mergeCell ref="O73:Q74"/>
    <mergeCell ref="C75:C76"/>
    <mergeCell ref="D75:D76"/>
    <mergeCell ref="E75:E76"/>
    <mergeCell ref="F75:F76"/>
    <mergeCell ref="G75:G76"/>
    <mergeCell ref="H75:H76"/>
    <mergeCell ref="M75:M76"/>
    <mergeCell ref="C73:C74"/>
    <mergeCell ref="D73:D74"/>
    <mergeCell ref="E73:E74"/>
    <mergeCell ref="F73:F74"/>
    <mergeCell ref="G73:G74"/>
    <mergeCell ref="H73:H74"/>
    <mergeCell ref="N75:N76"/>
    <mergeCell ref="O75:Q76"/>
    <mergeCell ref="C71:C72"/>
    <mergeCell ref="D71:D72"/>
    <mergeCell ref="E71:E72"/>
    <mergeCell ref="F71:F72"/>
    <mergeCell ref="G71:G72"/>
    <mergeCell ref="H71:H72"/>
    <mergeCell ref="M71:M72"/>
    <mergeCell ref="N71:N72"/>
    <mergeCell ref="O71:Q72"/>
    <mergeCell ref="C69:C70"/>
    <mergeCell ref="D69:D70"/>
    <mergeCell ref="E69:E70"/>
    <mergeCell ref="F69:F70"/>
    <mergeCell ref="G69:G70"/>
    <mergeCell ref="H69:H70"/>
    <mergeCell ref="M69:M70"/>
    <mergeCell ref="N69:N70"/>
    <mergeCell ref="O69:Q70"/>
    <mergeCell ref="M65:M66"/>
    <mergeCell ref="N65:N66"/>
    <mergeCell ref="O65:Q66"/>
    <mergeCell ref="C67:C68"/>
    <mergeCell ref="D67:D68"/>
    <mergeCell ref="E67:E68"/>
    <mergeCell ref="F67:F68"/>
    <mergeCell ref="G67:G68"/>
    <mergeCell ref="H67:H68"/>
    <mergeCell ref="M67:M68"/>
    <mergeCell ref="C65:C66"/>
    <mergeCell ref="D65:D66"/>
    <mergeCell ref="E65:E66"/>
    <mergeCell ref="F65:F66"/>
    <mergeCell ref="G65:G66"/>
    <mergeCell ref="H65:H66"/>
    <mergeCell ref="N67:N68"/>
    <mergeCell ref="O67:Q68"/>
    <mergeCell ref="C63:C64"/>
    <mergeCell ref="D63:D64"/>
    <mergeCell ref="E63:E64"/>
    <mergeCell ref="F63:F64"/>
    <mergeCell ref="G63:G64"/>
    <mergeCell ref="H63:H64"/>
    <mergeCell ref="M63:M64"/>
    <mergeCell ref="N63:N64"/>
    <mergeCell ref="O63:Q64"/>
    <mergeCell ref="C61:C62"/>
    <mergeCell ref="D61:D62"/>
    <mergeCell ref="E61:E62"/>
    <mergeCell ref="F61:F62"/>
    <mergeCell ref="G61:G62"/>
    <mergeCell ref="H61:H62"/>
    <mergeCell ref="M61:M62"/>
    <mergeCell ref="N61:N62"/>
    <mergeCell ref="O61:Q62"/>
    <mergeCell ref="M57:M58"/>
    <mergeCell ref="N57:N58"/>
    <mergeCell ref="O57:Q58"/>
    <mergeCell ref="C59:C60"/>
    <mergeCell ref="D59:D60"/>
    <mergeCell ref="E59:E60"/>
    <mergeCell ref="F59:F60"/>
    <mergeCell ref="G59:G60"/>
    <mergeCell ref="H59:H60"/>
    <mergeCell ref="M59:M60"/>
    <mergeCell ref="C57:C58"/>
    <mergeCell ref="D57:D58"/>
    <mergeCell ref="E57:E58"/>
    <mergeCell ref="F57:F58"/>
    <mergeCell ref="G57:G58"/>
    <mergeCell ref="H57:H58"/>
    <mergeCell ref="N59:N60"/>
    <mergeCell ref="O59:Q60"/>
    <mergeCell ref="C55:C56"/>
    <mergeCell ref="D55:D56"/>
    <mergeCell ref="E55:E56"/>
    <mergeCell ref="F55:F56"/>
    <mergeCell ref="G55:G56"/>
    <mergeCell ref="H55:H56"/>
    <mergeCell ref="M55:M56"/>
    <mergeCell ref="N55:N56"/>
    <mergeCell ref="O55:Q56"/>
    <mergeCell ref="C53:C54"/>
    <mergeCell ref="D53:D54"/>
    <mergeCell ref="E53:E54"/>
    <mergeCell ref="F53:F54"/>
    <mergeCell ref="G53:G54"/>
    <mergeCell ref="H53:H54"/>
    <mergeCell ref="M53:M54"/>
    <mergeCell ref="N53:N54"/>
    <mergeCell ref="O53:Q54"/>
    <mergeCell ref="M49:M50"/>
    <mergeCell ref="N49:N50"/>
    <mergeCell ref="O49:Q50"/>
    <mergeCell ref="C51:C52"/>
    <mergeCell ref="D51:D52"/>
    <mergeCell ref="E51:E52"/>
    <mergeCell ref="F51:F52"/>
    <mergeCell ref="G51:G52"/>
    <mergeCell ref="H51:H52"/>
    <mergeCell ref="M51:M52"/>
    <mergeCell ref="C49:C50"/>
    <mergeCell ref="D49:D50"/>
    <mergeCell ref="E49:E50"/>
    <mergeCell ref="F49:F50"/>
    <mergeCell ref="G49:G50"/>
    <mergeCell ref="H49:H50"/>
    <mergeCell ref="N51:N52"/>
    <mergeCell ref="O51:Q52"/>
    <mergeCell ref="C47:C48"/>
    <mergeCell ref="D47:D48"/>
    <mergeCell ref="E47:E48"/>
    <mergeCell ref="F47:F48"/>
    <mergeCell ref="G47:G48"/>
    <mergeCell ref="H47:H48"/>
    <mergeCell ref="M47:M48"/>
    <mergeCell ref="N47:N48"/>
    <mergeCell ref="O47:Q48"/>
    <mergeCell ref="C45:C46"/>
    <mergeCell ref="D45:D46"/>
    <mergeCell ref="E45:E46"/>
    <mergeCell ref="F45:F46"/>
    <mergeCell ref="G45:G46"/>
    <mergeCell ref="H45:H46"/>
    <mergeCell ref="M45:M46"/>
    <mergeCell ref="N45:N46"/>
    <mergeCell ref="O45:Q46"/>
    <mergeCell ref="M41:M42"/>
    <mergeCell ref="N41:N42"/>
    <mergeCell ref="O41:Q42"/>
    <mergeCell ref="C43:C44"/>
    <mergeCell ref="D43:D44"/>
    <mergeCell ref="E43:E44"/>
    <mergeCell ref="F43:F44"/>
    <mergeCell ref="G43:G44"/>
    <mergeCell ref="H43:H44"/>
    <mergeCell ref="M43:M44"/>
    <mergeCell ref="C41:C42"/>
    <mergeCell ref="D41:D42"/>
    <mergeCell ref="E41:E42"/>
    <mergeCell ref="F41:F42"/>
    <mergeCell ref="G41:G42"/>
    <mergeCell ref="H41:H42"/>
    <mergeCell ref="N43:N44"/>
    <mergeCell ref="O43:Q44"/>
    <mergeCell ref="C39:C40"/>
    <mergeCell ref="D39:D40"/>
    <mergeCell ref="E39:E40"/>
    <mergeCell ref="F39:F40"/>
    <mergeCell ref="G39:G40"/>
    <mergeCell ref="H39:H40"/>
    <mergeCell ref="M39:M40"/>
    <mergeCell ref="N39:N40"/>
    <mergeCell ref="O39:Q40"/>
    <mergeCell ref="C37:C38"/>
    <mergeCell ref="D37:D38"/>
    <mergeCell ref="E37:E38"/>
    <mergeCell ref="F37:F38"/>
    <mergeCell ref="G37:G38"/>
    <mergeCell ref="H37:H38"/>
    <mergeCell ref="M37:M38"/>
    <mergeCell ref="N37:N38"/>
    <mergeCell ref="O37:Q38"/>
    <mergeCell ref="M33:M34"/>
    <mergeCell ref="N33:N34"/>
    <mergeCell ref="O33:Q34"/>
    <mergeCell ref="C35:C36"/>
    <mergeCell ref="D35:D36"/>
    <mergeCell ref="E35:E36"/>
    <mergeCell ref="F35:F36"/>
    <mergeCell ref="G35:G36"/>
    <mergeCell ref="H35:H36"/>
    <mergeCell ref="M35:M36"/>
    <mergeCell ref="C33:C34"/>
    <mergeCell ref="D33:D34"/>
    <mergeCell ref="E33:E34"/>
    <mergeCell ref="F33:F34"/>
    <mergeCell ref="G33:G34"/>
    <mergeCell ref="H33:H34"/>
    <mergeCell ref="N35:N36"/>
    <mergeCell ref="O35:Q36"/>
    <mergeCell ref="C31:C32"/>
    <mergeCell ref="D31:D32"/>
    <mergeCell ref="E31:E32"/>
    <mergeCell ref="F31:F32"/>
    <mergeCell ref="G31:G32"/>
    <mergeCell ref="H31:H32"/>
    <mergeCell ref="M31:M32"/>
    <mergeCell ref="N31:N32"/>
    <mergeCell ref="O31:Q32"/>
    <mergeCell ref="C29:C30"/>
    <mergeCell ref="D29:D30"/>
    <mergeCell ref="E29:E30"/>
    <mergeCell ref="F29:F30"/>
    <mergeCell ref="G29:G30"/>
    <mergeCell ref="H29:H30"/>
    <mergeCell ref="M29:M30"/>
    <mergeCell ref="N29:N30"/>
    <mergeCell ref="O29:Q30"/>
    <mergeCell ref="M25:M26"/>
    <mergeCell ref="N25:N26"/>
    <mergeCell ref="O25:Q26"/>
    <mergeCell ref="C27:C28"/>
    <mergeCell ref="D27:D28"/>
    <mergeCell ref="E27:E28"/>
    <mergeCell ref="F27:F28"/>
    <mergeCell ref="G27:G28"/>
    <mergeCell ref="H27:H28"/>
    <mergeCell ref="M27:M28"/>
    <mergeCell ref="C25:C26"/>
    <mergeCell ref="D25:D26"/>
    <mergeCell ref="E25:E26"/>
    <mergeCell ref="F25:F26"/>
    <mergeCell ref="G25:G26"/>
    <mergeCell ref="H25:H26"/>
    <mergeCell ref="N27:N28"/>
    <mergeCell ref="O27:Q28"/>
    <mergeCell ref="C23:C24"/>
    <mergeCell ref="D23:D24"/>
    <mergeCell ref="E23:E24"/>
    <mergeCell ref="F23:F24"/>
    <mergeCell ref="G23:G24"/>
    <mergeCell ref="H23:H24"/>
    <mergeCell ref="M23:M24"/>
    <mergeCell ref="N23:N24"/>
    <mergeCell ref="O23:Q24"/>
    <mergeCell ref="O17:Q18"/>
    <mergeCell ref="N19:N20"/>
    <mergeCell ref="O19:Q20"/>
    <mergeCell ref="C21:C22"/>
    <mergeCell ref="D21:D22"/>
    <mergeCell ref="E21:E22"/>
    <mergeCell ref="F21:F22"/>
    <mergeCell ref="G21:G22"/>
    <mergeCell ref="H21:H22"/>
    <mergeCell ref="M21:M22"/>
    <mergeCell ref="N21:N22"/>
    <mergeCell ref="D19:D20"/>
    <mergeCell ref="E19:E20"/>
    <mergeCell ref="F19:F20"/>
    <mergeCell ref="G19:G20"/>
    <mergeCell ref="H19:H20"/>
    <mergeCell ref="M19:M20"/>
    <mergeCell ref="O21:Q22"/>
    <mergeCell ref="C13:C20"/>
    <mergeCell ref="D13:D14"/>
    <mergeCell ref="E13:E14"/>
    <mergeCell ref="F13:F14"/>
    <mergeCell ref="G13:G14"/>
    <mergeCell ref="H13:H14"/>
    <mergeCell ref="O13:Q14"/>
    <mergeCell ref="D15:D16"/>
    <mergeCell ref="E15:E16"/>
    <mergeCell ref="F15:F16"/>
    <mergeCell ref="G15:G16"/>
    <mergeCell ref="H15:H16"/>
    <mergeCell ref="M15:M16"/>
    <mergeCell ref="N15:N16"/>
    <mergeCell ref="O15:Q16"/>
    <mergeCell ref="D17:D18"/>
    <mergeCell ref="E17:E18"/>
    <mergeCell ref="F17:F18"/>
    <mergeCell ref="G17:G18"/>
    <mergeCell ref="H17:H18"/>
    <mergeCell ref="M17:M18"/>
    <mergeCell ref="N17:N18"/>
    <mergeCell ref="D4:Q4"/>
    <mergeCell ref="D5:Q5"/>
    <mergeCell ref="D6:Q6"/>
    <mergeCell ref="C9:E9"/>
    <mergeCell ref="F9:Q9"/>
    <mergeCell ref="C10:C12"/>
    <mergeCell ref="D10:D12"/>
    <mergeCell ref="E10:E12"/>
    <mergeCell ref="F10:F12"/>
    <mergeCell ref="G10:N10"/>
    <mergeCell ref="O10:Q12"/>
    <mergeCell ref="G11:G12"/>
    <mergeCell ref="H11:H12"/>
    <mergeCell ref="I11:L11"/>
    <mergeCell ref="M11:N11"/>
    <mergeCell ref="M13:M14"/>
    <mergeCell ref="N13:N14"/>
  </mergeCells>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pageSetUpPr fitToPage="1"/>
  </sheetPr>
  <dimension ref="C3:R105"/>
  <sheetViews>
    <sheetView tabSelected="1" topLeftCell="H1" zoomScale="80" zoomScaleNormal="80" zoomScaleSheetLayoutView="40" workbookViewId="0">
      <selection activeCell="Q110" sqref="Q110"/>
    </sheetView>
  </sheetViews>
  <sheetFormatPr baseColWidth="10" defaultColWidth="11" defaultRowHeight="15.75" x14ac:dyDescent="0.25"/>
  <cols>
    <col min="3" max="3" width="28" customWidth="1"/>
    <col min="4" max="4" width="34.5" customWidth="1"/>
    <col min="5" max="5" width="13.5" customWidth="1"/>
    <col min="6" max="6" width="18" customWidth="1"/>
    <col min="7" max="7" width="16" customWidth="1"/>
    <col min="8" max="8" width="15.625" customWidth="1"/>
    <col min="9" max="9" width="14" customWidth="1"/>
    <col min="10" max="10" width="13.5" customWidth="1"/>
    <col min="11" max="11" width="13.125" customWidth="1"/>
    <col min="12" max="12" width="16.125" bestFit="1" customWidth="1"/>
    <col min="13" max="13" width="32" bestFit="1" customWidth="1"/>
    <col min="14" max="14" width="26" customWidth="1"/>
    <col min="15" max="17" width="20.5" customWidth="1"/>
  </cols>
  <sheetData>
    <row r="3" spans="3:18" x14ac:dyDescent="0.25">
      <c r="C3" s="1"/>
      <c r="D3" s="2"/>
      <c r="E3" s="2"/>
      <c r="F3" s="2"/>
      <c r="G3" s="2"/>
      <c r="H3" s="2"/>
      <c r="I3" s="2"/>
      <c r="J3" s="2"/>
      <c r="K3" s="2"/>
      <c r="L3" s="2"/>
      <c r="M3" s="2"/>
      <c r="N3" s="2"/>
      <c r="O3" s="2"/>
      <c r="P3" s="2"/>
      <c r="Q3" s="3"/>
    </row>
    <row r="4" spans="3:18" ht="18" x14ac:dyDescent="0.25">
      <c r="C4" s="4"/>
      <c r="D4" s="38" t="s">
        <v>0</v>
      </c>
      <c r="E4" s="38"/>
      <c r="F4" s="38"/>
      <c r="G4" s="38"/>
      <c r="H4" s="38"/>
      <c r="I4" s="38"/>
      <c r="J4" s="38"/>
      <c r="K4" s="38"/>
      <c r="L4" s="38"/>
      <c r="M4" s="38"/>
      <c r="N4" s="38"/>
      <c r="O4" s="38"/>
      <c r="P4" s="38"/>
      <c r="Q4" s="39"/>
    </row>
    <row r="5" spans="3:18" ht="18" x14ac:dyDescent="0.25">
      <c r="C5" s="4"/>
      <c r="D5" s="38" t="s">
        <v>1</v>
      </c>
      <c r="E5" s="38"/>
      <c r="F5" s="38"/>
      <c r="G5" s="38"/>
      <c r="H5" s="38"/>
      <c r="I5" s="38"/>
      <c r="J5" s="38"/>
      <c r="K5" s="38"/>
      <c r="L5" s="38"/>
      <c r="M5" s="38"/>
      <c r="N5" s="38"/>
      <c r="O5" s="38"/>
      <c r="P5" s="38"/>
      <c r="Q5" s="39"/>
    </row>
    <row r="6" spans="3:18" ht="18" x14ac:dyDescent="0.25">
      <c r="C6" s="4"/>
      <c r="D6" s="40" t="s">
        <v>151</v>
      </c>
      <c r="E6" s="40"/>
      <c r="F6" s="40"/>
      <c r="G6" s="40"/>
      <c r="H6" s="40"/>
      <c r="I6" s="40"/>
      <c r="J6" s="40"/>
      <c r="K6" s="40"/>
      <c r="L6" s="40"/>
      <c r="M6" s="40"/>
      <c r="N6" s="40"/>
      <c r="O6" s="40"/>
      <c r="P6" s="40"/>
      <c r="Q6" s="41"/>
      <c r="R6" s="7"/>
    </row>
    <row r="7" spans="3:18" x14ac:dyDescent="0.25">
      <c r="C7" s="4"/>
      <c r="Q7" s="5"/>
    </row>
    <row r="8" spans="3:18" ht="16.5" thickBot="1" x14ac:dyDescent="0.3">
      <c r="C8" s="4"/>
      <c r="Q8" s="5"/>
    </row>
    <row r="9" spans="3:18" ht="39" customHeight="1" thickBot="1" x14ac:dyDescent="0.3">
      <c r="C9" s="42" t="s">
        <v>3</v>
      </c>
      <c r="D9" s="43"/>
      <c r="E9" s="44"/>
      <c r="F9" s="45" t="s">
        <v>4</v>
      </c>
      <c r="G9" s="46"/>
      <c r="H9" s="46"/>
      <c r="I9" s="46"/>
      <c r="J9" s="46"/>
      <c r="K9" s="46"/>
      <c r="L9" s="46"/>
      <c r="M9" s="46"/>
      <c r="N9" s="46"/>
      <c r="O9" s="46"/>
      <c r="P9" s="46"/>
      <c r="Q9" s="47"/>
      <c r="R9" s="9"/>
    </row>
    <row r="10" spans="3:18" ht="27.95" customHeight="1" x14ac:dyDescent="0.25">
      <c r="C10" s="48" t="s">
        <v>5</v>
      </c>
      <c r="D10" s="51" t="s">
        <v>6</v>
      </c>
      <c r="E10" s="54" t="s">
        <v>7</v>
      </c>
      <c r="F10" s="51" t="s">
        <v>8</v>
      </c>
      <c r="G10" s="56" t="s">
        <v>9</v>
      </c>
      <c r="H10" s="57"/>
      <c r="I10" s="57"/>
      <c r="J10" s="57"/>
      <c r="K10" s="57"/>
      <c r="L10" s="57"/>
      <c r="M10" s="57"/>
      <c r="N10" s="58"/>
      <c r="O10" s="57" t="s">
        <v>10</v>
      </c>
      <c r="P10" s="57"/>
      <c r="Q10" s="59"/>
    </row>
    <row r="11" spans="3:18" ht="32.1" customHeight="1" x14ac:dyDescent="0.25">
      <c r="C11" s="49"/>
      <c r="D11" s="52"/>
      <c r="E11" s="55"/>
      <c r="F11" s="52"/>
      <c r="G11" s="52" t="s">
        <v>11</v>
      </c>
      <c r="H11" s="52" t="s">
        <v>12</v>
      </c>
      <c r="I11" s="60" t="s">
        <v>13</v>
      </c>
      <c r="J11" s="60"/>
      <c r="K11" s="60"/>
      <c r="L11" s="60"/>
      <c r="M11" s="60" t="s">
        <v>14</v>
      </c>
      <c r="N11" s="64"/>
      <c r="O11" s="60"/>
      <c r="P11" s="60"/>
      <c r="Q11" s="61"/>
    </row>
    <row r="12" spans="3:18" ht="31.5" x14ac:dyDescent="0.25">
      <c r="C12" s="50"/>
      <c r="D12" s="53"/>
      <c r="E12" s="55"/>
      <c r="F12" s="53"/>
      <c r="G12" s="53"/>
      <c r="H12" s="53"/>
      <c r="I12" s="10" t="s">
        <v>15</v>
      </c>
      <c r="J12" s="10" t="s">
        <v>16</v>
      </c>
      <c r="K12" s="10" t="s">
        <v>17</v>
      </c>
      <c r="L12" s="10" t="s">
        <v>18</v>
      </c>
      <c r="M12" s="11" t="s">
        <v>19</v>
      </c>
      <c r="N12" s="11" t="s">
        <v>20</v>
      </c>
      <c r="O12" s="62"/>
      <c r="P12" s="62"/>
      <c r="Q12" s="63"/>
    </row>
    <row r="13" spans="3:18" ht="111" customHeight="1" x14ac:dyDescent="0.25">
      <c r="C13" s="154" t="s">
        <v>21</v>
      </c>
      <c r="D13" s="152" t="s">
        <v>155</v>
      </c>
      <c r="E13" s="145" t="s">
        <v>156</v>
      </c>
      <c r="F13" s="146" t="s">
        <v>157</v>
      </c>
      <c r="G13" s="103">
        <v>0.37009999999999998</v>
      </c>
      <c r="H13" s="104" t="s">
        <v>25</v>
      </c>
      <c r="I13" s="30">
        <v>0.37</v>
      </c>
      <c r="J13" s="30">
        <v>0.34699999999999998</v>
      </c>
      <c r="K13" s="30" t="s">
        <v>26</v>
      </c>
      <c r="L13" s="30" t="s">
        <v>26</v>
      </c>
      <c r="M13" s="65">
        <f>IFERROR(J13/J14,"ND")</f>
        <v>0.93758443663874624</v>
      </c>
      <c r="N13" s="36">
        <v>0</v>
      </c>
      <c r="O13" s="148" t="s">
        <v>160</v>
      </c>
      <c r="P13" s="148"/>
      <c r="Q13" s="149"/>
    </row>
    <row r="14" spans="3:18" ht="115.5" customHeight="1" x14ac:dyDescent="0.25">
      <c r="C14" s="155"/>
      <c r="D14" s="153"/>
      <c r="E14" s="32"/>
      <c r="F14" s="147"/>
      <c r="G14" s="72"/>
      <c r="H14" s="73"/>
      <c r="I14" s="28">
        <v>0.37009999999999998</v>
      </c>
      <c r="J14" s="28">
        <v>0.37009999999999998</v>
      </c>
      <c r="K14" s="28">
        <v>0.37009999999999998</v>
      </c>
      <c r="L14" s="28">
        <v>0.37009999999999998</v>
      </c>
      <c r="M14" s="35"/>
      <c r="N14" s="37"/>
      <c r="O14" s="150"/>
      <c r="P14" s="150"/>
      <c r="Q14" s="151"/>
    </row>
    <row r="15" spans="3:18" ht="89.25" customHeight="1" x14ac:dyDescent="0.25">
      <c r="C15" s="155"/>
      <c r="D15" s="31" t="s">
        <v>28</v>
      </c>
      <c r="E15" s="32" t="s">
        <v>156</v>
      </c>
      <c r="F15" s="33" t="s">
        <v>157</v>
      </c>
      <c r="G15" s="34">
        <v>70.5</v>
      </c>
      <c r="H15" s="33" t="s">
        <v>25</v>
      </c>
      <c r="I15" s="29">
        <v>66</v>
      </c>
      <c r="J15" s="29">
        <v>66</v>
      </c>
      <c r="K15" s="29" t="s">
        <v>26</v>
      </c>
      <c r="L15" s="29" t="s">
        <v>26</v>
      </c>
      <c r="M15" s="65">
        <f t="shared" ref="M15" si="0">IFERROR(J15/J16,"ND")</f>
        <v>0.93617021276595747</v>
      </c>
      <c r="N15" s="36">
        <v>0</v>
      </c>
      <c r="O15" s="148" t="s">
        <v>159</v>
      </c>
      <c r="P15" s="148"/>
      <c r="Q15" s="149"/>
    </row>
    <row r="16" spans="3:18" ht="87" customHeight="1" x14ac:dyDescent="0.25">
      <c r="C16" s="155"/>
      <c r="D16" s="31"/>
      <c r="E16" s="32"/>
      <c r="F16" s="33"/>
      <c r="G16" s="34"/>
      <c r="H16" s="33"/>
      <c r="I16" s="29">
        <v>70.5</v>
      </c>
      <c r="J16" s="29">
        <v>70.5</v>
      </c>
      <c r="K16" s="29">
        <v>70.5</v>
      </c>
      <c r="L16" s="29">
        <v>70.5</v>
      </c>
      <c r="M16" s="35"/>
      <c r="N16" s="37"/>
      <c r="O16" s="150"/>
      <c r="P16" s="150"/>
      <c r="Q16" s="151"/>
    </row>
    <row r="17" spans="3:17" ht="104.25" customHeight="1" x14ac:dyDescent="0.25">
      <c r="C17" s="155"/>
      <c r="D17" s="31" t="s">
        <v>29</v>
      </c>
      <c r="E17" s="32" t="s">
        <v>156</v>
      </c>
      <c r="F17" s="33" t="s">
        <v>157</v>
      </c>
      <c r="G17" s="94">
        <v>5.8</v>
      </c>
      <c r="H17" s="33" t="s">
        <v>25</v>
      </c>
      <c r="I17" s="29">
        <v>4.4000000000000004</v>
      </c>
      <c r="J17" s="29">
        <v>5</v>
      </c>
      <c r="K17" s="29" t="s">
        <v>26</v>
      </c>
      <c r="L17" s="29" t="s">
        <v>26</v>
      </c>
      <c r="M17" s="65">
        <f t="shared" ref="M17" si="1">IFERROR(J17/J18,"ND")</f>
        <v>0.86206896551724144</v>
      </c>
      <c r="N17" s="36">
        <v>0</v>
      </c>
      <c r="O17" s="148" t="s">
        <v>158</v>
      </c>
      <c r="P17" s="148"/>
      <c r="Q17" s="149"/>
    </row>
    <row r="18" spans="3:17" ht="111.75" customHeight="1" x14ac:dyDescent="0.25">
      <c r="C18" s="156"/>
      <c r="D18" s="31"/>
      <c r="E18" s="32"/>
      <c r="F18" s="33"/>
      <c r="G18" s="94"/>
      <c r="H18" s="33"/>
      <c r="I18" s="29">
        <v>5.8</v>
      </c>
      <c r="J18" s="29">
        <v>5.8</v>
      </c>
      <c r="K18" s="29">
        <v>5.8</v>
      </c>
      <c r="L18" s="29">
        <v>5.8</v>
      </c>
      <c r="M18" s="35"/>
      <c r="N18" s="37"/>
      <c r="O18" s="150"/>
      <c r="P18" s="150"/>
      <c r="Q18" s="151"/>
    </row>
    <row r="19" spans="3:17" ht="57" customHeight="1" x14ac:dyDescent="0.25">
      <c r="C19" s="80" t="s">
        <v>30</v>
      </c>
      <c r="D19" s="82" t="s">
        <v>31</v>
      </c>
      <c r="E19" s="84" t="s">
        <v>23</v>
      </c>
      <c r="F19" s="86" t="s">
        <v>32</v>
      </c>
      <c r="G19" s="88">
        <v>4476387383</v>
      </c>
      <c r="H19" s="86" t="s">
        <v>25</v>
      </c>
      <c r="I19" s="13">
        <v>0</v>
      </c>
      <c r="J19" s="13">
        <v>0</v>
      </c>
      <c r="K19" s="12" t="s">
        <v>26</v>
      </c>
      <c r="L19" s="17" t="s">
        <v>26</v>
      </c>
      <c r="M19" s="90" t="str">
        <f t="shared" ref="M19" si="2">IFERROR(I19/I20,"ND")</f>
        <v>ND</v>
      </c>
      <c r="N19" s="92">
        <f>IFERROR((I19)/G19,"ND")</f>
        <v>0</v>
      </c>
      <c r="O19" s="95" t="s">
        <v>33</v>
      </c>
      <c r="P19" s="95"/>
      <c r="Q19" s="96"/>
    </row>
    <row r="20" spans="3:17" ht="74.25" customHeight="1" x14ac:dyDescent="0.25">
      <c r="C20" s="81"/>
      <c r="D20" s="83"/>
      <c r="E20" s="85"/>
      <c r="F20" s="87"/>
      <c r="G20" s="89"/>
      <c r="H20" s="87"/>
      <c r="I20" s="14">
        <v>0</v>
      </c>
      <c r="J20" s="14">
        <v>0</v>
      </c>
      <c r="K20" s="14">
        <v>0</v>
      </c>
      <c r="L20" s="15">
        <v>4476387383</v>
      </c>
      <c r="M20" s="91"/>
      <c r="N20" s="93"/>
      <c r="O20" s="97"/>
      <c r="P20" s="97"/>
      <c r="Q20" s="98"/>
    </row>
    <row r="21" spans="3:17" ht="57" customHeight="1" x14ac:dyDescent="0.25">
      <c r="C21" s="105" t="s">
        <v>34</v>
      </c>
      <c r="D21" s="107" t="s">
        <v>162</v>
      </c>
      <c r="E21" s="108" t="s">
        <v>23</v>
      </c>
      <c r="F21" s="108" t="s">
        <v>35</v>
      </c>
      <c r="G21" s="109">
        <v>5</v>
      </c>
      <c r="H21" s="110" t="s">
        <v>36</v>
      </c>
      <c r="I21" s="16">
        <v>0</v>
      </c>
      <c r="J21" s="16">
        <v>0</v>
      </c>
      <c r="K21" s="16" t="s">
        <v>26</v>
      </c>
      <c r="L21" s="16" t="s">
        <v>26</v>
      </c>
      <c r="M21" s="111" t="str">
        <f>IFERROR(J21/J22,"ND")</f>
        <v>ND</v>
      </c>
      <c r="N21" s="111">
        <f>IFERROR((J21)/G21,"ND")</f>
        <v>0</v>
      </c>
      <c r="O21" s="113" t="s">
        <v>33</v>
      </c>
      <c r="P21" s="113"/>
      <c r="Q21" s="114"/>
    </row>
    <row r="22" spans="3:17" ht="52.5" customHeight="1" x14ac:dyDescent="0.25">
      <c r="C22" s="106"/>
      <c r="D22" s="107"/>
      <c r="E22" s="108"/>
      <c r="F22" s="108"/>
      <c r="G22" s="109"/>
      <c r="H22" s="110"/>
      <c r="I22" s="16">
        <v>0</v>
      </c>
      <c r="J22" s="16">
        <v>0</v>
      </c>
      <c r="K22" s="16">
        <v>0</v>
      </c>
      <c r="L22" s="16">
        <v>5</v>
      </c>
      <c r="M22" s="112"/>
      <c r="N22" s="112"/>
      <c r="O22" s="113"/>
      <c r="P22" s="113"/>
      <c r="Q22" s="114"/>
    </row>
    <row r="23" spans="3:17" ht="38.25" customHeight="1" x14ac:dyDescent="0.25">
      <c r="C23" s="118" t="s">
        <v>37</v>
      </c>
      <c r="D23" s="120" t="s">
        <v>38</v>
      </c>
      <c r="E23" s="85" t="s">
        <v>23</v>
      </c>
      <c r="F23" s="85" t="s">
        <v>35</v>
      </c>
      <c r="G23" s="88">
        <v>48</v>
      </c>
      <c r="H23" s="122" t="s">
        <v>36</v>
      </c>
      <c r="I23" s="18">
        <v>12</v>
      </c>
      <c r="J23" s="18">
        <v>12</v>
      </c>
      <c r="K23" s="18" t="s">
        <v>26</v>
      </c>
      <c r="L23" s="15" t="s">
        <v>26</v>
      </c>
      <c r="M23" s="115">
        <f>IFERROR(J23/J24,"ND")</f>
        <v>1</v>
      </c>
      <c r="N23" s="92">
        <f>IFERROR((I23+J23)/G23,"ND")</f>
        <v>0.5</v>
      </c>
      <c r="O23" s="116" t="s">
        <v>152</v>
      </c>
      <c r="P23" s="116"/>
      <c r="Q23" s="117"/>
    </row>
    <row r="24" spans="3:17" ht="125.25" customHeight="1" x14ac:dyDescent="0.25">
      <c r="C24" s="119"/>
      <c r="D24" s="121"/>
      <c r="E24" s="85"/>
      <c r="F24" s="85"/>
      <c r="G24" s="89"/>
      <c r="H24" s="122"/>
      <c r="I24" s="18">
        <v>12</v>
      </c>
      <c r="J24" s="18">
        <v>12</v>
      </c>
      <c r="K24" s="18">
        <v>12</v>
      </c>
      <c r="L24" s="18">
        <v>12</v>
      </c>
      <c r="M24" s="115"/>
      <c r="N24" s="93"/>
      <c r="O24" s="116"/>
      <c r="P24" s="116"/>
      <c r="Q24" s="117"/>
    </row>
    <row r="25" spans="3:17" ht="69.95" customHeight="1" x14ac:dyDescent="0.25">
      <c r="C25" s="118" t="s">
        <v>40</v>
      </c>
      <c r="D25" s="120" t="s">
        <v>41</v>
      </c>
      <c r="E25" s="85" t="s">
        <v>23</v>
      </c>
      <c r="F25" s="85" t="s">
        <v>35</v>
      </c>
      <c r="G25" s="88">
        <v>48</v>
      </c>
      <c r="H25" s="122" t="s">
        <v>36</v>
      </c>
      <c r="I25" s="18">
        <v>12</v>
      </c>
      <c r="J25" s="18">
        <v>12</v>
      </c>
      <c r="K25" s="18" t="s">
        <v>26</v>
      </c>
      <c r="L25" s="15" t="s">
        <v>26</v>
      </c>
      <c r="M25" s="115">
        <f>IFERROR(J25/J26,"ND")</f>
        <v>1</v>
      </c>
      <c r="N25" s="92">
        <f>IFERROR((I25+J25)/G25,"ND")</f>
        <v>0.5</v>
      </c>
      <c r="O25" s="116" t="s">
        <v>153</v>
      </c>
      <c r="P25" s="116"/>
      <c r="Q25" s="117"/>
    </row>
    <row r="26" spans="3:17" ht="81.95" customHeight="1" x14ac:dyDescent="0.25">
      <c r="C26" s="119"/>
      <c r="D26" s="121"/>
      <c r="E26" s="85"/>
      <c r="F26" s="85"/>
      <c r="G26" s="89"/>
      <c r="H26" s="122"/>
      <c r="I26" s="18">
        <v>12</v>
      </c>
      <c r="J26" s="18">
        <v>12</v>
      </c>
      <c r="K26" s="18">
        <v>12</v>
      </c>
      <c r="L26" s="18">
        <v>12</v>
      </c>
      <c r="M26" s="115"/>
      <c r="N26" s="93"/>
      <c r="O26" s="116"/>
      <c r="P26" s="116"/>
      <c r="Q26" s="117"/>
    </row>
    <row r="27" spans="3:17" ht="41.25" customHeight="1" x14ac:dyDescent="0.25">
      <c r="C27" s="105" t="s">
        <v>43</v>
      </c>
      <c r="D27" s="107" t="s">
        <v>44</v>
      </c>
      <c r="E27" s="108" t="s">
        <v>23</v>
      </c>
      <c r="F27" s="108" t="s">
        <v>35</v>
      </c>
      <c r="G27" s="109">
        <v>28000</v>
      </c>
      <c r="H27" s="110" t="s">
        <v>36</v>
      </c>
      <c r="I27" s="16">
        <v>6500</v>
      </c>
      <c r="J27" s="16">
        <v>6600</v>
      </c>
      <c r="K27" s="16" t="s">
        <v>26</v>
      </c>
      <c r="L27" s="16" t="s">
        <v>26</v>
      </c>
      <c r="M27" s="111">
        <f>IFERROR(J27/J28,"ND")</f>
        <v>0.94285714285714284</v>
      </c>
      <c r="N27" s="123">
        <f>IFERROR((I27+J27)/G27,"ND")</f>
        <v>0.46785714285714286</v>
      </c>
      <c r="O27" s="157" t="s">
        <v>170</v>
      </c>
      <c r="P27" s="157"/>
      <c r="Q27" s="158"/>
    </row>
    <row r="28" spans="3:17" ht="41.25" customHeight="1" x14ac:dyDescent="0.25">
      <c r="C28" s="106"/>
      <c r="D28" s="107"/>
      <c r="E28" s="108"/>
      <c r="F28" s="108"/>
      <c r="G28" s="109"/>
      <c r="H28" s="110"/>
      <c r="I28" s="16">
        <v>7000</v>
      </c>
      <c r="J28" s="16">
        <v>7000</v>
      </c>
      <c r="K28" s="16">
        <v>7000</v>
      </c>
      <c r="L28" s="16">
        <v>7000</v>
      </c>
      <c r="M28" s="112"/>
      <c r="N28" s="124"/>
      <c r="O28" s="157"/>
      <c r="P28" s="157"/>
      <c r="Q28" s="158"/>
    </row>
    <row r="29" spans="3:17" ht="56.25" customHeight="1" x14ac:dyDescent="0.25">
      <c r="C29" s="118" t="s">
        <v>45</v>
      </c>
      <c r="D29" s="120" t="s">
        <v>46</v>
      </c>
      <c r="E29" s="85" t="s">
        <v>23</v>
      </c>
      <c r="F29" s="85" t="s">
        <v>35</v>
      </c>
      <c r="G29" s="88">
        <v>40000</v>
      </c>
      <c r="H29" s="122" t="s">
        <v>36</v>
      </c>
      <c r="I29" s="15">
        <v>9000</v>
      </c>
      <c r="J29" s="15">
        <v>9300</v>
      </c>
      <c r="K29" s="18" t="s">
        <v>26</v>
      </c>
      <c r="L29" s="15" t="s">
        <v>26</v>
      </c>
      <c r="M29" s="115">
        <f>IFERROR(J29/J30,"ND")</f>
        <v>0.93</v>
      </c>
      <c r="N29" s="92">
        <f>IFERROR((I29+J29)/G29,"ND")</f>
        <v>0.45750000000000002</v>
      </c>
      <c r="O29" s="116" t="s">
        <v>172</v>
      </c>
      <c r="P29" s="116"/>
      <c r="Q29" s="117"/>
    </row>
    <row r="30" spans="3:17" ht="49.5" customHeight="1" x14ac:dyDescent="0.25">
      <c r="C30" s="119"/>
      <c r="D30" s="121"/>
      <c r="E30" s="85"/>
      <c r="F30" s="85"/>
      <c r="G30" s="89"/>
      <c r="H30" s="122"/>
      <c r="I30" s="15">
        <v>10000</v>
      </c>
      <c r="J30" s="15">
        <v>10000</v>
      </c>
      <c r="K30" s="15">
        <v>10000</v>
      </c>
      <c r="L30" s="15">
        <v>10000</v>
      </c>
      <c r="M30" s="115"/>
      <c r="N30" s="93"/>
      <c r="O30" s="116"/>
      <c r="P30" s="116"/>
      <c r="Q30" s="117"/>
    </row>
    <row r="31" spans="3:17" ht="51.75" customHeight="1" x14ac:dyDescent="0.25">
      <c r="C31" s="118" t="s">
        <v>47</v>
      </c>
      <c r="D31" s="129" t="s">
        <v>48</v>
      </c>
      <c r="E31" s="85" t="s">
        <v>23</v>
      </c>
      <c r="F31" s="85" t="s">
        <v>35</v>
      </c>
      <c r="G31" s="88">
        <v>24000</v>
      </c>
      <c r="H31" s="122" t="s">
        <v>36</v>
      </c>
      <c r="I31" s="15">
        <v>5200</v>
      </c>
      <c r="J31" s="18">
        <v>5500</v>
      </c>
      <c r="K31" s="18" t="s">
        <v>26</v>
      </c>
      <c r="L31" s="15" t="s">
        <v>26</v>
      </c>
      <c r="M31" s="115">
        <f>IFERROR(J31/J32,"ND")</f>
        <v>0.91666666666666663</v>
      </c>
      <c r="N31" s="92">
        <f>IFERROR((I31+J31)/G31,"ND")</f>
        <v>0.44583333333333336</v>
      </c>
      <c r="O31" s="116" t="s">
        <v>171</v>
      </c>
      <c r="P31" s="116"/>
      <c r="Q31" s="117"/>
    </row>
    <row r="32" spans="3:17" ht="48.75" customHeight="1" x14ac:dyDescent="0.25">
      <c r="C32" s="119"/>
      <c r="D32" s="121"/>
      <c r="E32" s="85"/>
      <c r="F32" s="85"/>
      <c r="G32" s="89"/>
      <c r="H32" s="122"/>
      <c r="I32" s="15">
        <v>6000</v>
      </c>
      <c r="J32" s="15">
        <v>6000</v>
      </c>
      <c r="K32" s="15">
        <v>6000</v>
      </c>
      <c r="L32" s="15">
        <v>6000</v>
      </c>
      <c r="M32" s="115"/>
      <c r="N32" s="93"/>
      <c r="O32" s="116"/>
      <c r="P32" s="116"/>
      <c r="Q32" s="117"/>
    </row>
    <row r="33" spans="3:17" ht="41.25" customHeight="1" x14ac:dyDescent="0.25">
      <c r="C33" s="105" t="s">
        <v>49</v>
      </c>
      <c r="D33" s="107" t="s">
        <v>50</v>
      </c>
      <c r="E33" s="108" t="s">
        <v>23</v>
      </c>
      <c r="F33" s="108" t="s">
        <v>35</v>
      </c>
      <c r="G33" s="109">
        <v>180</v>
      </c>
      <c r="H33" s="110" t="s">
        <v>36</v>
      </c>
      <c r="I33" s="16">
        <v>45</v>
      </c>
      <c r="J33" s="16">
        <v>45</v>
      </c>
      <c r="K33" s="16" t="s">
        <v>26</v>
      </c>
      <c r="L33" s="16" t="s">
        <v>26</v>
      </c>
      <c r="M33" s="111">
        <f>IFERROR(J33/J34,"ND")</f>
        <v>1</v>
      </c>
      <c r="N33" s="123">
        <f>IFERROR((I33+J33)/G33,"ND")</f>
        <v>0.5</v>
      </c>
      <c r="O33" s="157" t="s">
        <v>167</v>
      </c>
      <c r="P33" s="157"/>
      <c r="Q33" s="158"/>
    </row>
    <row r="34" spans="3:17" ht="41.25" customHeight="1" x14ac:dyDescent="0.25">
      <c r="C34" s="106"/>
      <c r="D34" s="107"/>
      <c r="E34" s="108"/>
      <c r="F34" s="108"/>
      <c r="G34" s="109"/>
      <c r="H34" s="110"/>
      <c r="I34" s="16">
        <v>45</v>
      </c>
      <c r="J34" s="16">
        <v>45</v>
      </c>
      <c r="K34" s="16">
        <v>45</v>
      </c>
      <c r="L34" s="16">
        <v>45</v>
      </c>
      <c r="M34" s="112"/>
      <c r="N34" s="124"/>
      <c r="O34" s="157"/>
      <c r="P34" s="157"/>
      <c r="Q34" s="158"/>
    </row>
    <row r="35" spans="3:17" ht="41.25" customHeight="1" x14ac:dyDescent="0.25">
      <c r="C35" s="118" t="s">
        <v>51</v>
      </c>
      <c r="D35" s="120" t="s">
        <v>52</v>
      </c>
      <c r="E35" s="85" t="s">
        <v>23</v>
      </c>
      <c r="F35" s="85" t="s">
        <v>35</v>
      </c>
      <c r="G35" s="88">
        <v>1500</v>
      </c>
      <c r="H35" s="122" t="s">
        <v>36</v>
      </c>
      <c r="I35" s="18">
        <v>375</v>
      </c>
      <c r="J35" s="18">
        <v>375</v>
      </c>
      <c r="K35" s="18" t="s">
        <v>26</v>
      </c>
      <c r="L35" s="15" t="s">
        <v>26</v>
      </c>
      <c r="M35" s="115">
        <f>IFERROR(J35/J36,"ND")</f>
        <v>1</v>
      </c>
      <c r="N35" s="92">
        <f t="shared" ref="N35" si="3">IFERROR((I35+J35)/G35,"ND")</f>
        <v>0.5</v>
      </c>
      <c r="O35" s="116" t="s">
        <v>168</v>
      </c>
      <c r="P35" s="116"/>
      <c r="Q35" s="117"/>
    </row>
    <row r="36" spans="3:17" ht="41.25" customHeight="1" x14ac:dyDescent="0.25">
      <c r="C36" s="119"/>
      <c r="D36" s="121"/>
      <c r="E36" s="85"/>
      <c r="F36" s="85"/>
      <c r="G36" s="89"/>
      <c r="H36" s="122"/>
      <c r="I36" s="15">
        <v>375</v>
      </c>
      <c r="J36" s="15">
        <v>375</v>
      </c>
      <c r="K36" s="15">
        <v>375</v>
      </c>
      <c r="L36" s="15">
        <v>375</v>
      </c>
      <c r="M36" s="115"/>
      <c r="N36" s="93"/>
      <c r="O36" s="116"/>
      <c r="P36" s="116"/>
      <c r="Q36" s="117"/>
    </row>
    <row r="37" spans="3:17" ht="41.25" customHeight="1" x14ac:dyDescent="0.25">
      <c r="C37" s="118" t="s">
        <v>53</v>
      </c>
      <c r="D37" s="129" t="s">
        <v>54</v>
      </c>
      <c r="E37" s="85" t="s">
        <v>23</v>
      </c>
      <c r="F37" s="85" t="s">
        <v>35</v>
      </c>
      <c r="G37" s="88">
        <v>144</v>
      </c>
      <c r="H37" s="122" t="s">
        <v>36</v>
      </c>
      <c r="I37" s="18">
        <v>36</v>
      </c>
      <c r="J37" s="18">
        <v>36</v>
      </c>
      <c r="K37" s="18" t="s">
        <v>26</v>
      </c>
      <c r="L37" s="15" t="s">
        <v>26</v>
      </c>
      <c r="M37" s="115">
        <f>IFERROR(J37/J38,"ND")</f>
        <v>1</v>
      </c>
      <c r="N37" s="92">
        <f t="shared" ref="N37" si="4">IFERROR((I37+J37)/G37,"ND")</f>
        <v>0.5</v>
      </c>
      <c r="O37" s="116" t="s">
        <v>169</v>
      </c>
      <c r="P37" s="116"/>
      <c r="Q37" s="117"/>
    </row>
    <row r="38" spans="3:17" ht="41.25" customHeight="1" x14ac:dyDescent="0.25">
      <c r="C38" s="119"/>
      <c r="D38" s="121"/>
      <c r="E38" s="85"/>
      <c r="F38" s="85"/>
      <c r="G38" s="89"/>
      <c r="H38" s="122"/>
      <c r="I38" s="15">
        <v>36</v>
      </c>
      <c r="J38" s="15">
        <v>36</v>
      </c>
      <c r="K38" s="15">
        <v>36</v>
      </c>
      <c r="L38" s="15">
        <v>36</v>
      </c>
      <c r="M38" s="115"/>
      <c r="N38" s="93"/>
      <c r="O38" s="116"/>
      <c r="P38" s="116"/>
      <c r="Q38" s="117"/>
    </row>
    <row r="39" spans="3:17" ht="60" customHeight="1" x14ac:dyDescent="0.25">
      <c r="C39" s="105" t="s">
        <v>55</v>
      </c>
      <c r="D39" s="130" t="s">
        <v>56</v>
      </c>
      <c r="E39" s="108" t="s">
        <v>23</v>
      </c>
      <c r="F39" s="108" t="s">
        <v>35</v>
      </c>
      <c r="G39" s="109">
        <v>12</v>
      </c>
      <c r="H39" s="110" t="s">
        <v>36</v>
      </c>
      <c r="I39" s="16">
        <v>3</v>
      </c>
      <c r="J39" s="16">
        <v>3</v>
      </c>
      <c r="K39" s="16" t="s">
        <v>26</v>
      </c>
      <c r="L39" s="16" t="s">
        <v>26</v>
      </c>
      <c r="M39" s="111">
        <f t="shared" ref="M39" si="5">IFERROR(I39/I40,"ND")</f>
        <v>1</v>
      </c>
      <c r="N39" s="123">
        <f>IFERROR((I39+J39)/G39,"ND")</f>
        <v>0.5</v>
      </c>
      <c r="O39" s="157" t="s">
        <v>190</v>
      </c>
      <c r="P39" s="157"/>
      <c r="Q39" s="158"/>
    </row>
    <row r="40" spans="3:17" ht="88.5" customHeight="1" x14ac:dyDescent="0.25">
      <c r="C40" s="106"/>
      <c r="D40" s="107"/>
      <c r="E40" s="108"/>
      <c r="F40" s="108"/>
      <c r="G40" s="109"/>
      <c r="H40" s="110"/>
      <c r="I40" s="16">
        <v>3</v>
      </c>
      <c r="J40" s="16">
        <v>3</v>
      </c>
      <c r="K40" s="16">
        <v>3</v>
      </c>
      <c r="L40" s="16">
        <v>3</v>
      </c>
      <c r="M40" s="112"/>
      <c r="N40" s="124"/>
      <c r="O40" s="157"/>
      <c r="P40" s="157"/>
      <c r="Q40" s="158"/>
    </row>
    <row r="41" spans="3:17" ht="78" customHeight="1" x14ac:dyDescent="0.25">
      <c r="C41" s="118" t="s">
        <v>57</v>
      </c>
      <c r="D41" s="120" t="s">
        <v>58</v>
      </c>
      <c r="E41" s="85" t="s">
        <v>23</v>
      </c>
      <c r="F41" s="85" t="s">
        <v>35</v>
      </c>
      <c r="G41" s="88">
        <v>108</v>
      </c>
      <c r="H41" s="122" t="s">
        <v>36</v>
      </c>
      <c r="I41" s="18">
        <v>27</v>
      </c>
      <c r="J41" s="18">
        <v>27</v>
      </c>
      <c r="K41" s="18" t="s">
        <v>26</v>
      </c>
      <c r="L41" s="15" t="s">
        <v>26</v>
      </c>
      <c r="M41" s="115">
        <f>IFERROR(I41/I42,"ND")</f>
        <v>1</v>
      </c>
      <c r="N41" s="92">
        <f t="shared" ref="N41:N45" si="6">IFERROR((I41+J41)/G41,"ND")</f>
        <v>0.5</v>
      </c>
      <c r="O41" s="116" t="s">
        <v>191</v>
      </c>
      <c r="P41" s="116"/>
      <c r="Q41" s="117"/>
    </row>
    <row r="42" spans="3:17" ht="73.5" customHeight="1" x14ac:dyDescent="0.25">
      <c r="C42" s="119"/>
      <c r="D42" s="121"/>
      <c r="E42" s="85"/>
      <c r="F42" s="85"/>
      <c r="G42" s="89"/>
      <c r="H42" s="122"/>
      <c r="I42" s="15">
        <v>27</v>
      </c>
      <c r="J42" s="15">
        <v>27</v>
      </c>
      <c r="K42" s="15">
        <v>27</v>
      </c>
      <c r="L42" s="15">
        <v>27</v>
      </c>
      <c r="M42" s="115"/>
      <c r="N42" s="93"/>
      <c r="O42" s="116"/>
      <c r="P42" s="116"/>
      <c r="Q42" s="117"/>
    </row>
    <row r="43" spans="3:17" ht="81" customHeight="1" x14ac:dyDescent="0.25">
      <c r="C43" s="118" t="s">
        <v>59</v>
      </c>
      <c r="D43" s="129" t="s">
        <v>60</v>
      </c>
      <c r="E43" s="85" t="s">
        <v>23</v>
      </c>
      <c r="F43" s="85" t="s">
        <v>35</v>
      </c>
      <c r="G43" s="88">
        <v>4</v>
      </c>
      <c r="H43" s="122" t="s">
        <v>36</v>
      </c>
      <c r="I43" s="18">
        <v>1</v>
      </c>
      <c r="J43" s="18">
        <v>1</v>
      </c>
      <c r="K43" s="18" t="s">
        <v>26</v>
      </c>
      <c r="L43" s="15" t="s">
        <v>26</v>
      </c>
      <c r="M43" s="115">
        <f>IFERROR(I43/I44,"ND")</f>
        <v>1</v>
      </c>
      <c r="N43" s="92">
        <f t="shared" si="6"/>
        <v>0.5</v>
      </c>
      <c r="O43" s="116" t="s">
        <v>192</v>
      </c>
      <c r="P43" s="116"/>
      <c r="Q43" s="117"/>
    </row>
    <row r="44" spans="3:17" ht="107.1" customHeight="1" x14ac:dyDescent="0.25">
      <c r="C44" s="119"/>
      <c r="D44" s="121"/>
      <c r="E44" s="85"/>
      <c r="F44" s="85"/>
      <c r="G44" s="89"/>
      <c r="H44" s="122"/>
      <c r="I44" s="15">
        <v>1</v>
      </c>
      <c r="J44" s="15">
        <v>1</v>
      </c>
      <c r="K44" s="15">
        <v>1</v>
      </c>
      <c r="L44" s="15">
        <v>1</v>
      </c>
      <c r="M44" s="115"/>
      <c r="N44" s="93"/>
      <c r="O44" s="116"/>
      <c r="P44" s="116"/>
      <c r="Q44" s="117"/>
    </row>
    <row r="45" spans="3:17" ht="83.1" customHeight="1" x14ac:dyDescent="0.25">
      <c r="C45" s="118" t="s">
        <v>61</v>
      </c>
      <c r="D45" s="129" t="s">
        <v>62</v>
      </c>
      <c r="E45" s="85" t="s">
        <v>23</v>
      </c>
      <c r="F45" s="85" t="s">
        <v>35</v>
      </c>
      <c r="G45" s="88">
        <v>12</v>
      </c>
      <c r="H45" s="122" t="s">
        <v>36</v>
      </c>
      <c r="I45" s="18">
        <v>3</v>
      </c>
      <c r="J45" s="18">
        <v>3</v>
      </c>
      <c r="K45" s="18" t="s">
        <v>26</v>
      </c>
      <c r="L45" s="15" t="s">
        <v>26</v>
      </c>
      <c r="M45" s="115">
        <f>IFERROR(I45/I46,"ND")</f>
        <v>1</v>
      </c>
      <c r="N45" s="92">
        <f t="shared" si="6"/>
        <v>0.5</v>
      </c>
      <c r="O45" s="116" t="s">
        <v>193</v>
      </c>
      <c r="P45" s="116"/>
      <c r="Q45" s="117"/>
    </row>
    <row r="46" spans="3:17" ht="86.1" customHeight="1" x14ac:dyDescent="0.25">
      <c r="C46" s="119"/>
      <c r="D46" s="121"/>
      <c r="E46" s="85"/>
      <c r="F46" s="85"/>
      <c r="G46" s="89"/>
      <c r="H46" s="122"/>
      <c r="I46" s="15">
        <v>3</v>
      </c>
      <c r="J46" s="15">
        <v>3</v>
      </c>
      <c r="K46" s="15">
        <v>3</v>
      </c>
      <c r="L46" s="15">
        <v>3</v>
      </c>
      <c r="M46" s="115"/>
      <c r="N46" s="93"/>
      <c r="O46" s="116"/>
      <c r="P46" s="116"/>
      <c r="Q46" s="117"/>
    </row>
    <row r="47" spans="3:17" ht="51" customHeight="1" x14ac:dyDescent="0.25">
      <c r="C47" s="105" t="s">
        <v>63</v>
      </c>
      <c r="D47" s="130" t="s">
        <v>64</v>
      </c>
      <c r="E47" s="108" t="s">
        <v>23</v>
      </c>
      <c r="F47" s="108" t="s">
        <v>35</v>
      </c>
      <c r="G47" s="109">
        <v>4476387383</v>
      </c>
      <c r="H47" s="110" t="s">
        <v>36</v>
      </c>
      <c r="I47" s="16">
        <v>1086276604.0999999</v>
      </c>
      <c r="J47" s="16">
        <v>0</v>
      </c>
      <c r="K47" s="16" t="s">
        <v>26</v>
      </c>
      <c r="L47" s="16" t="s">
        <v>26</v>
      </c>
      <c r="M47" s="111">
        <f>IFERROR(J47/J48,"ND")</f>
        <v>0</v>
      </c>
      <c r="N47" s="123">
        <f>IFERROR((I47+J47)/G47,"ND")</f>
        <v>0.24266814088194383</v>
      </c>
      <c r="O47" s="113" t="s">
        <v>175</v>
      </c>
      <c r="P47" s="113"/>
      <c r="Q47" s="114"/>
    </row>
    <row r="48" spans="3:17" ht="41.25" customHeight="1" x14ac:dyDescent="0.25">
      <c r="C48" s="106"/>
      <c r="D48" s="107"/>
      <c r="E48" s="108"/>
      <c r="F48" s="108"/>
      <c r="G48" s="109"/>
      <c r="H48" s="110"/>
      <c r="I48" s="16">
        <v>1174152716</v>
      </c>
      <c r="J48" s="16">
        <v>1077084767</v>
      </c>
      <c r="K48" s="16">
        <v>1082467393</v>
      </c>
      <c r="L48" s="16">
        <v>1142682507</v>
      </c>
      <c r="M48" s="112"/>
      <c r="N48" s="124"/>
      <c r="O48" s="113"/>
      <c r="P48" s="113"/>
      <c r="Q48" s="114"/>
    </row>
    <row r="49" spans="3:17" ht="63.75" customHeight="1" x14ac:dyDescent="0.25">
      <c r="C49" s="118" t="s">
        <v>65</v>
      </c>
      <c r="D49" s="129" t="s">
        <v>66</v>
      </c>
      <c r="E49" s="85" t="s">
        <v>23</v>
      </c>
      <c r="F49" s="85" t="s">
        <v>35</v>
      </c>
      <c r="G49" s="88">
        <v>2</v>
      </c>
      <c r="H49" s="122" t="s">
        <v>36</v>
      </c>
      <c r="I49" s="18">
        <v>0</v>
      </c>
      <c r="J49" s="18">
        <v>1</v>
      </c>
      <c r="K49" s="18" t="s">
        <v>26</v>
      </c>
      <c r="L49" s="15" t="s">
        <v>26</v>
      </c>
      <c r="M49" s="115">
        <f>IFERROR(J49/J50,"ND")</f>
        <v>1</v>
      </c>
      <c r="N49" s="92">
        <f>IFERROR((I4+J49)/G49,"ND")</f>
        <v>0.5</v>
      </c>
      <c r="O49" s="97" t="s">
        <v>184</v>
      </c>
      <c r="P49" s="97"/>
      <c r="Q49" s="98"/>
    </row>
    <row r="50" spans="3:17" ht="54.75" customHeight="1" x14ac:dyDescent="0.25">
      <c r="C50" s="119"/>
      <c r="D50" s="121"/>
      <c r="E50" s="85"/>
      <c r="F50" s="85"/>
      <c r="G50" s="89"/>
      <c r="H50" s="122"/>
      <c r="I50" s="15">
        <v>0</v>
      </c>
      <c r="J50" s="15">
        <v>1</v>
      </c>
      <c r="K50" s="15">
        <v>1</v>
      </c>
      <c r="L50" s="15">
        <v>0</v>
      </c>
      <c r="M50" s="115"/>
      <c r="N50" s="93"/>
      <c r="O50" s="97"/>
      <c r="P50" s="97"/>
      <c r="Q50" s="98"/>
    </row>
    <row r="51" spans="3:17" ht="54" customHeight="1" x14ac:dyDescent="0.25">
      <c r="C51" s="118" t="s">
        <v>67</v>
      </c>
      <c r="D51" s="129" t="s">
        <v>113</v>
      </c>
      <c r="E51" s="85" t="s">
        <v>23</v>
      </c>
      <c r="F51" s="85" t="s">
        <v>35</v>
      </c>
      <c r="G51" s="88">
        <v>22</v>
      </c>
      <c r="H51" s="122" t="s">
        <v>36</v>
      </c>
      <c r="I51" s="18">
        <v>0</v>
      </c>
      <c r="J51" s="18">
        <v>0</v>
      </c>
      <c r="K51" s="18" t="s">
        <v>26</v>
      </c>
      <c r="L51" s="15" t="s">
        <v>26</v>
      </c>
      <c r="M51" s="115" t="str">
        <f>IFERROR(J51/J52,"ND")</f>
        <v>ND</v>
      </c>
      <c r="N51" s="92">
        <f>IFERROR((I51+J51)/G51,"ND")</f>
        <v>0</v>
      </c>
      <c r="O51" s="97" t="s">
        <v>126</v>
      </c>
      <c r="P51" s="97"/>
      <c r="Q51" s="98"/>
    </row>
    <row r="52" spans="3:17" ht="45" customHeight="1" x14ac:dyDescent="0.25">
      <c r="C52" s="119"/>
      <c r="D52" s="121"/>
      <c r="E52" s="85"/>
      <c r="F52" s="85"/>
      <c r="G52" s="89"/>
      <c r="H52" s="122"/>
      <c r="I52" s="15">
        <v>0</v>
      </c>
      <c r="J52" s="15">
        <v>0</v>
      </c>
      <c r="K52" s="15">
        <v>0</v>
      </c>
      <c r="L52" s="15">
        <v>22</v>
      </c>
      <c r="M52" s="115"/>
      <c r="N52" s="93"/>
      <c r="O52" s="97"/>
      <c r="P52" s="97"/>
      <c r="Q52" s="98"/>
    </row>
    <row r="53" spans="3:17" ht="59.25" customHeight="1" x14ac:dyDescent="0.25">
      <c r="C53" s="118" t="s">
        <v>68</v>
      </c>
      <c r="D53" s="129" t="s">
        <v>69</v>
      </c>
      <c r="E53" s="85" t="s">
        <v>23</v>
      </c>
      <c r="F53" s="85" t="s">
        <v>35</v>
      </c>
      <c r="G53" s="88">
        <v>24</v>
      </c>
      <c r="H53" s="122" t="s">
        <v>36</v>
      </c>
      <c r="I53" s="18">
        <v>6</v>
      </c>
      <c r="J53" s="18">
        <v>6</v>
      </c>
      <c r="K53" s="18" t="s">
        <v>26</v>
      </c>
      <c r="L53" s="15" t="s">
        <v>26</v>
      </c>
      <c r="M53" s="115">
        <f>IFERROR(J53/J54,"ND")</f>
        <v>1</v>
      </c>
      <c r="N53" s="92">
        <f>IFERROR((I53+J53)/G53,"ND")</f>
        <v>0.5</v>
      </c>
      <c r="O53" s="160" t="s">
        <v>173</v>
      </c>
      <c r="P53" s="116"/>
      <c r="Q53" s="117"/>
    </row>
    <row r="54" spans="3:17" ht="63" customHeight="1" x14ac:dyDescent="0.25">
      <c r="C54" s="119"/>
      <c r="D54" s="121"/>
      <c r="E54" s="85"/>
      <c r="F54" s="85"/>
      <c r="G54" s="89"/>
      <c r="H54" s="122"/>
      <c r="I54" s="15">
        <v>6</v>
      </c>
      <c r="J54" s="15">
        <v>6</v>
      </c>
      <c r="K54" s="15">
        <v>6</v>
      </c>
      <c r="L54" s="15">
        <v>6</v>
      </c>
      <c r="M54" s="92"/>
      <c r="N54" s="159"/>
      <c r="O54" s="160"/>
      <c r="P54" s="116"/>
      <c r="Q54" s="117"/>
    </row>
    <row r="55" spans="3:17" ht="57" customHeight="1" x14ac:dyDescent="0.25">
      <c r="C55" s="105" t="s">
        <v>70</v>
      </c>
      <c r="D55" s="130" t="s">
        <v>71</v>
      </c>
      <c r="E55" s="108" t="s">
        <v>23</v>
      </c>
      <c r="F55" s="108" t="s">
        <v>35</v>
      </c>
      <c r="G55" s="109">
        <v>164186653.55000001</v>
      </c>
      <c r="H55" s="110" t="s">
        <v>36</v>
      </c>
      <c r="I55" s="16">
        <v>80340103</v>
      </c>
      <c r="J55" s="16">
        <v>36324205</v>
      </c>
      <c r="K55" s="16" t="s">
        <v>26</v>
      </c>
      <c r="L55" s="16" t="s">
        <v>26</v>
      </c>
      <c r="M55" s="161">
        <f>IFERROR(J55/J56,"ND")</f>
        <v>1.3290997143324776</v>
      </c>
      <c r="N55" s="163">
        <f>IFERROR((I55+J55)/G55,"ND")</f>
        <v>0.71055902217089795</v>
      </c>
      <c r="O55" s="157" t="s">
        <v>176</v>
      </c>
      <c r="P55" s="157"/>
      <c r="Q55" s="158"/>
    </row>
    <row r="56" spans="3:17" ht="60" customHeight="1" x14ac:dyDescent="0.25">
      <c r="C56" s="106"/>
      <c r="D56" s="107"/>
      <c r="E56" s="108"/>
      <c r="F56" s="108"/>
      <c r="G56" s="109"/>
      <c r="H56" s="110"/>
      <c r="I56" s="16">
        <v>74204086.299999997</v>
      </c>
      <c r="J56" s="16">
        <v>27329932.140000001</v>
      </c>
      <c r="K56" s="16">
        <v>36758451.740000002</v>
      </c>
      <c r="L56" s="16">
        <v>25894183.350000001</v>
      </c>
      <c r="M56" s="162"/>
      <c r="N56" s="124"/>
      <c r="O56" s="157"/>
      <c r="P56" s="157"/>
      <c r="Q56" s="158"/>
    </row>
    <row r="57" spans="3:17" ht="41.25" customHeight="1" x14ac:dyDescent="0.25">
      <c r="C57" s="118" t="s">
        <v>72</v>
      </c>
      <c r="D57" s="129" t="s">
        <v>73</v>
      </c>
      <c r="E57" s="85" t="s">
        <v>23</v>
      </c>
      <c r="F57" s="85" t="s">
        <v>35</v>
      </c>
      <c r="G57" s="88">
        <v>116373519</v>
      </c>
      <c r="H57" s="122" t="s">
        <v>36</v>
      </c>
      <c r="I57" s="15">
        <v>11827942.310000001</v>
      </c>
      <c r="J57" s="18">
        <v>25208037</v>
      </c>
      <c r="K57" s="18" t="s">
        <v>26</v>
      </c>
      <c r="L57" s="15" t="s">
        <v>26</v>
      </c>
      <c r="M57" s="115">
        <f t="shared" ref="M57" si="7">IFERROR(J57/J58,"ND")</f>
        <v>2.2222691708121842</v>
      </c>
      <c r="N57" s="92">
        <f t="shared" ref="N57" si="8">IFERROR((I57+J57)/G57,"ND")</f>
        <v>0.31825091849289189</v>
      </c>
      <c r="O57" s="116" t="s">
        <v>177</v>
      </c>
      <c r="P57" s="116"/>
      <c r="Q57" s="117"/>
    </row>
    <row r="58" spans="3:17" ht="41.25" customHeight="1" x14ac:dyDescent="0.25">
      <c r="C58" s="119"/>
      <c r="D58" s="121"/>
      <c r="E58" s="85"/>
      <c r="F58" s="85"/>
      <c r="G58" s="89"/>
      <c r="H58" s="122"/>
      <c r="I58" s="15">
        <v>77421950</v>
      </c>
      <c r="J58" s="15">
        <v>11343377</v>
      </c>
      <c r="K58" s="15">
        <v>12371841</v>
      </c>
      <c r="L58" s="15">
        <v>15236351</v>
      </c>
      <c r="M58" s="115"/>
      <c r="N58" s="93"/>
      <c r="O58" s="116"/>
      <c r="P58" s="116"/>
      <c r="Q58" s="117"/>
    </row>
    <row r="59" spans="3:17" ht="41.25" customHeight="1" x14ac:dyDescent="0.25">
      <c r="C59" s="118" t="s">
        <v>74</v>
      </c>
      <c r="D59" s="129" t="s">
        <v>75</v>
      </c>
      <c r="E59" s="85" t="s">
        <v>23</v>
      </c>
      <c r="F59" s="85" t="s">
        <v>35</v>
      </c>
      <c r="G59" s="88">
        <v>7</v>
      </c>
      <c r="H59" s="122" t="s">
        <v>25</v>
      </c>
      <c r="I59" s="18">
        <v>7</v>
      </c>
      <c r="J59" s="18">
        <v>7</v>
      </c>
      <c r="K59" s="18" t="s">
        <v>26</v>
      </c>
      <c r="L59" s="15" t="s">
        <v>26</v>
      </c>
      <c r="M59" s="115">
        <f t="shared" ref="M59" si="9">IFERROR(J59/J60,"ND")</f>
        <v>1</v>
      </c>
      <c r="N59" s="92">
        <f t="shared" ref="N59" si="10">IFERROR((I59+J59)/G59,"ND")</f>
        <v>2</v>
      </c>
      <c r="O59" s="116" t="s">
        <v>178</v>
      </c>
      <c r="P59" s="116"/>
      <c r="Q59" s="117"/>
    </row>
    <row r="60" spans="3:17" ht="41.25" customHeight="1" x14ac:dyDescent="0.25">
      <c r="C60" s="119"/>
      <c r="D60" s="121"/>
      <c r="E60" s="85"/>
      <c r="F60" s="85"/>
      <c r="G60" s="89"/>
      <c r="H60" s="122"/>
      <c r="I60" s="15">
        <v>7</v>
      </c>
      <c r="J60" s="15">
        <v>7</v>
      </c>
      <c r="K60" s="15">
        <v>7</v>
      </c>
      <c r="L60" s="15">
        <v>7</v>
      </c>
      <c r="M60" s="115"/>
      <c r="N60" s="93"/>
      <c r="O60" s="116"/>
      <c r="P60" s="116"/>
      <c r="Q60" s="117"/>
    </row>
    <row r="61" spans="3:17" ht="45" customHeight="1" x14ac:dyDescent="0.25">
      <c r="C61" s="118" t="s">
        <v>76</v>
      </c>
      <c r="D61" s="129" t="s">
        <v>77</v>
      </c>
      <c r="E61" s="85" t="s">
        <v>23</v>
      </c>
      <c r="F61" s="85" t="s">
        <v>35</v>
      </c>
      <c r="G61" s="88">
        <v>16964.28</v>
      </c>
      <c r="H61" s="122" t="s">
        <v>36</v>
      </c>
      <c r="I61" s="15">
        <v>2043</v>
      </c>
      <c r="J61" s="15">
        <v>4391.95</v>
      </c>
      <c r="K61" s="18" t="s">
        <v>26</v>
      </c>
      <c r="L61" s="15" t="s">
        <v>26</v>
      </c>
      <c r="M61" s="115">
        <f t="shared" ref="M61" si="11">IFERROR(J61/J62,"ND")</f>
        <v>0.73975913761158829</v>
      </c>
      <c r="N61" s="92">
        <f t="shared" ref="N61" si="12">IFERROR((I61+J61)/G61,"ND")</f>
        <v>0.37932349619317768</v>
      </c>
      <c r="O61" s="116" t="s">
        <v>179</v>
      </c>
      <c r="P61" s="116"/>
      <c r="Q61" s="117"/>
    </row>
    <row r="62" spans="3:17" ht="52.5" customHeight="1" x14ac:dyDescent="0.25">
      <c r="C62" s="119"/>
      <c r="D62" s="121"/>
      <c r="E62" s="85"/>
      <c r="F62" s="85"/>
      <c r="G62" s="89"/>
      <c r="H62" s="122"/>
      <c r="I62" s="15">
        <v>2545</v>
      </c>
      <c r="J62" s="15">
        <v>5937</v>
      </c>
      <c r="K62" s="15">
        <v>5937</v>
      </c>
      <c r="L62" s="15">
        <v>2545</v>
      </c>
      <c r="M62" s="115"/>
      <c r="N62" s="93"/>
      <c r="O62" s="116"/>
      <c r="P62" s="116"/>
      <c r="Q62" s="117"/>
    </row>
    <row r="63" spans="3:17" ht="51.75" customHeight="1" x14ac:dyDescent="0.25">
      <c r="C63" s="118" t="s">
        <v>78</v>
      </c>
      <c r="D63" s="129" t="s">
        <v>79</v>
      </c>
      <c r="E63" s="85" t="s">
        <v>23</v>
      </c>
      <c r="F63" s="85" t="s">
        <v>35</v>
      </c>
      <c r="G63" s="88">
        <v>16964.28</v>
      </c>
      <c r="H63" s="122" t="s">
        <v>36</v>
      </c>
      <c r="I63" s="15">
        <v>2043</v>
      </c>
      <c r="J63" s="15">
        <v>4391.95</v>
      </c>
      <c r="K63" s="18" t="s">
        <v>26</v>
      </c>
      <c r="L63" s="15" t="s">
        <v>26</v>
      </c>
      <c r="M63" s="115">
        <f t="shared" ref="M63" si="13">IFERROR(J63/J64,"ND")</f>
        <v>0.73975913761158829</v>
      </c>
      <c r="N63" s="92">
        <f t="shared" ref="N63" si="14">IFERROR((I63+J63)/G63,"ND")</f>
        <v>0.37932349619317768</v>
      </c>
      <c r="O63" s="116" t="s">
        <v>179</v>
      </c>
      <c r="P63" s="116"/>
      <c r="Q63" s="117"/>
    </row>
    <row r="64" spans="3:17" ht="49.5" customHeight="1" x14ac:dyDescent="0.25">
      <c r="C64" s="119"/>
      <c r="D64" s="121"/>
      <c r="E64" s="85"/>
      <c r="F64" s="85"/>
      <c r="G64" s="89"/>
      <c r="H64" s="122"/>
      <c r="I64" s="15">
        <v>2545</v>
      </c>
      <c r="J64" s="15">
        <v>5937</v>
      </c>
      <c r="K64" s="15">
        <v>5937</v>
      </c>
      <c r="L64" s="15">
        <v>2545</v>
      </c>
      <c r="M64" s="115"/>
      <c r="N64" s="93"/>
      <c r="O64" s="116"/>
      <c r="P64" s="116"/>
      <c r="Q64" s="117"/>
    </row>
    <row r="65" spans="3:17" ht="41.25" customHeight="1" x14ac:dyDescent="0.25">
      <c r="C65" s="118" t="s">
        <v>110</v>
      </c>
      <c r="D65" s="129" t="s">
        <v>112</v>
      </c>
      <c r="E65" s="85" t="s">
        <v>23</v>
      </c>
      <c r="F65" s="85" t="s">
        <v>35</v>
      </c>
      <c r="G65" s="88">
        <v>25329450</v>
      </c>
      <c r="H65" s="122" t="s">
        <v>36</v>
      </c>
      <c r="I65" s="15">
        <v>6332362.5</v>
      </c>
      <c r="J65" s="15">
        <v>6332362.5</v>
      </c>
      <c r="K65" s="18" t="s">
        <v>26</v>
      </c>
      <c r="L65" s="15" t="s">
        <v>26</v>
      </c>
      <c r="M65" s="115">
        <f t="shared" ref="M65" si="15">IFERROR(J65/J66,"ND")</f>
        <v>1</v>
      </c>
      <c r="N65" s="92">
        <f t="shared" ref="N65" si="16">IFERROR((I65+J65)/G65,"ND")</f>
        <v>0.5</v>
      </c>
      <c r="O65" s="116" t="s">
        <v>180</v>
      </c>
      <c r="P65" s="116"/>
      <c r="Q65" s="117"/>
    </row>
    <row r="66" spans="3:17" ht="41.25" customHeight="1" x14ac:dyDescent="0.25">
      <c r="C66" s="119"/>
      <c r="D66" s="121"/>
      <c r="E66" s="85"/>
      <c r="F66" s="85"/>
      <c r="G66" s="89"/>
      <c r="H66" s="122"/>
      <c r="I66" s="15">
        <v>6332362.5</v>
      </c>
      <c r="J66" s="15">
        <v>6332362.5</v>
      </c>
      <c r="K66" s="15">
        <v>6332362.5</v>
      </c>
      <c r="L66" s="15">
        <v>6332362.5</v>
      </c>
      <c r="M66" s="115"/>
      <c r="N66" s="93"/>
      <c r="O66" s="116"/>
      <c r="P66" s="116"/>
      <c r="Q66" s="117"/>
    </row>
    <row r="67" spans="3:17" ht="53.25" customHeight="1" x14ac:dyDescent="0.25">
      <c r="C67" s="118" t="s">
        <v>111</v>
      </c>
      <c r="D67" s="129" t="s">
        <v>80</v>
      </c>
      <c r="E67" s="85" t="s">
        <v>23</v>
      </c>
      <c r="F67" s="85" t="s">
        <v>35</v>
      </c>
      <c r="G67" s="88">
        <v>12516.58</v>
      </c>
      <c r="H67" s="122" t="s">
        <v>36</v>
      </c>
      <c r="I67" s="15">
        <v>1555.52</v>
      </c>
      <c r="J67" s="15">
        <v>3201.6</v>
      </c>
      <c r="K67" s="18" t="s">
        <v>26</v>
      </c>
      <c r="L67" s="15" t="s">
        <v>26</v>
      </c>
      <c r="M67" s="115">
        <f t="shared" ref="M67" si="17">IFERROR(J67/J68,"ND")</f>
        <v>0.74728486033923769</v>
      </c>
      <c r="N67" s="92">
        <f t="shared" ref="N67" si="18">IFERROR((I67+J67)/G67,"ND")</f>
        <v>0.38006548114580818</v>
      </c>
      <c r="O67" s="116" t="s">
        <v>181</v>
      </c>
      <c r="P67" s="116"/>
      <c r="Q67" s="117"/>
    </row>
    <row r="68" spans="3:17" ht="47.25" customHeight="1" x14ac:dyDescent="0.25">
      <c r="C68" s="119"/>
      <c r="D68" s="121"/>
      <c r="E68" s="85"/>
      <c r="F68" s="85"/>
      <c r="G68" s="89"/>
      <c r="H68" s="122"/>
      <c r="I68" s="15">
        <v>1910.31</v>
      </c>
      <c r="J68" s="15">
        <v>4284.3100000000004</v>
      </c>
      <c r="K68" s="15">
        <v>4348</v>
      </c>
      <c r="L68" s="15">
        <v>1974</v>
      </c>
      <c r="M68" s="115"/>
      <c r="N68" s="93"/>
      <c r="O68" s="116"/>
      <c r="P68" s="116"/>
      <c r="Q68" s="117"/>
    </row>
    <row r="69" spans="3:17" ht="41.25" customHeight="1" x14ac:dyDescent="0.25">
      <c r="C69" s="105" t="s">
        <v>81</v>
      </c>
      <c r="D69" s="130" t="s">
        <v>82</v>
      </c>
      <c r="E69" s="108" t="s">
        <v>23</v>
      </c>
      <c r="F69" s="108" t="s">
        <v>35</v>
      </c>
      <c r="G69" s="109">
        <v>16000</v>
      </c>
      <c r="H69" s="110" t="s">
        <v>36</v>
      </c>
      <c r="I69" s="16">
        <v>1130</v>
      </c>
      <c r="J69" s="16">
        <v>2200</v>
      </c>
      <c r="K69" s="16" t="s">
        <v>26</v>
      </c>
      <c r="L69" s="16" t="s">
        <v>26</v>
      </c>
      <c r="M69" s="111">
        <f>IFERROR(J69/J70,"ND")</f>
        <v>0.91666666666666663</v>
      </c>
      <c r="N69" s="123">
        <f>IFERROR((I69+J69)/G69,"ND")</f>
        <v>0.208125</v>
      </c>
      <c r="O69" s="157" t="s">
        <v>163</v>
      </c>
      <c r="P69" s="157"/>
      <c r="Q69" s="158"/>
    </row>
    <row r="70" spans="3:17" ht="41.25" customHeight="1" x14ac:dyDescent="0.25">
      <c r="C70" s="106"/>
      <c r="D70" s="107"/>
      <c r="E70" s="108"/>
      <c r="F70" s="108"/>
      <c r="G70" s="109"/>
      <c r="H70" s="110"/>
      <c r="I70" s="16">
        <v>2400</v>
      </c>
      <c r="J70" s="16">
        <v>2400</v>
      </c>
      <c r="K70" s="16">
        <v>6400</v>
      </c>
      <c r="L70" s="16">
        <v>4800</v>
      </c>
      <c r="M70" s="112"/>
      <c r="N70" s="124"/>
      <c r="O70" s="157"/>
      <c r="P70" s="157"/>
      <c r="Q70" s="158"/>
    </row>
    <row r="71" spans="3:17" ht="50.25" customHeight="1" x14ac:dyDescent="0.25">
      <c r="C71" s="118" t="s">
        <v>84</v>
      </c>
      <c r="D71" s="129" t="s">
        <v>85</v>
      </c>
      <c r="E71" s="85" t="s">
        <v>23</v>
      </c>
      <c r="F71" s="85" t="s">
        <v>35</v>
      </c>
      <c r="G71" s="88">
        <v>3980</v>
      </c>
      <c r="H71" s="122" t="s">
        <v>36</v>
      </c>
      <c r="I71" s="18">
        <v>565</v>
      </c>
      <c r="J71" s="18">
        <v>1484</v>
      </c>
      <c r="K71" s="18" t="s">
        <v>26</v>
      </c>
      <c r="L71" s="15" t="s">
        <v>26</v>
      </c>
      <c r="M71" s="115">
        <f>IFERROR(J71/J72,"ND")</f>
        <v>2.4857621440536013</v>
      </c>
      <c r="N71" s="92">
        <f>IFERROR((I71+J71)/G71,"ND")</f>
        <v>0.51482412060301508</v>
      </c>
      <c r="O71" s="116" t="s">
        <v>165</v>
      </c>
      <c r="P71" s="116"/>
      <c r="Q71" s="117"/>
    </row>
    <row r="72" spans="3:17" ht="51.75" customHeight="1" x14ac:dyDescent="0.25">
      <c r="C72" s="119"/>
      <c r="D72" s="121"/>
      <c r="E72" s="85"/>
      <c r="F72" s="85"/>
      <c r="G72" s="89"/>
      <c r="H72" s="122"/>
      <c r="I72" s="15">
        <v>597</v>
      </c>
      <c r="J72" s="15">
        <v>597</v>
      </c>
      <c r="K72" s="15">
        <v>1592</v>
      </c>
      <c r="L72" s="15">
        <v>1194</v>
      </c>
      <c r="M72" s="115"/>
      <c r="N72" s="93"/>
      <c r="O72" s="116"/>
      <c r="P72" s="116"/>
      <c r="Q72" s="117"/>
    </row>
    <row r="73" spans="3:17" ht="76.5" customHeight="1" x14ac:dyDescent="0.25">
      <c r="C73" s="118" t="s">
        <v>86</v>
      </c>
      <c r="D73" s="129" t="s">
        <v>87</v>
      </c>
      <c r="E73" s="85" t="s">
        <v>23</v>
      </c>
      <c r="F73" s="85" t="s">
        <v>35</v>
      </c>
      <c r="G73" s="88">
        <v>120</v>
      </c>
      <c r="H73" s="122" t="s">
        <v>36</v>
      </c>
      <c r="I73" s="18">
        <v>28</v>
      </c>
      <c r="J73" s="18">
        <v>27</v>
      </c>
      <c r="K73" s="18" t="s">
        <v>26</v>
      </c>
      <c r="L73" s="15" t="s">
        <v>26</v>
      </c>
      <c r="M73" s="115">
        <f>IFERROR(J73/J74,"ND")</f>
        <v>1.08</v>
      </c>
      <c r="N73" s="92">
        <f>IFERROR((I73+J73)/G73,"ND")</f>
        <v>0.45833333333333331</v>
      </c>
      <c r="O73" s="116" t="s">
        <v>164</v>
      </c>
      <c r="P73" s="116"/>
      <c r="Q73" s="117"/>
    </row>
    <row r="74" spans="3:17" ht="75.95" customHeight="1" x14ac:dyDescent="0.25">
      <c r="C74" s="119"/>
      <c r="D74" s="121"/>
      <c r="E74" s="85"/>
      <c r="F74" s="85"/>
      <c r="G74" s="89"/>
      <c r="H74" s="122"/>
      <c r="I74" s="15">
        <v>25</v>
      </c>
      <c r="J74" s="15">
        <v>25</v>
      </c>
      <c r="K74" s="15">
        <v>35</v>
      </c>
      <c r="L74" s="15">
        <v>35</v>
      </c>
      <c r="M74" s="115"/>
      <c r="N74" s="93"/>
      <c r="O74" s="116"/>
      <c r="P74" s="116"/>
      <c r="Q74" s="117"/>
    </row>
    <row r="75" spans="3:17" ht="56.1" customHeight="1" x14ac:dyDescent="0.25">
      <c r="C75" s="105" t="s">
        <v>166</v>
      </c>
      <c r="D75" s="130" t="s">
        <v>89</v>
      </c>
      <c r="E75" s="108" t="s">
        <v>23</v>
      </c>
      <c r="F75" s="108" t="s">
        <v>35</v>
      </c>
      <c r="G75" s="109">
        <v>77405</v>
      </c>
      <c r="H75" s="110" t="s">
        <v>36</v>
      </c>
      <c r="I75" s="16">
        <v>31029</v>
      </c>
      <c r="J75" s="16">
        <v>30036</v>
      </c>
      <c r="K75" s="16" t="s">
        <v>26</v>
      </c>
      <c r="L75" s="16" t="s">
        <v>26</v>
      </c>
      <c r="M75" s="111">
        <f>IFERROR(J75/J76,"ND")</f>
        <v>1.9403100775193798</v>
      </c>
      <c r="N75" s="123">
        <f>IFERROR((I75+J75)/G75,"ND")</f>
        <v>0.78890252567663588</v>
      </c>
      <c r="O75" s="157" t="s">
        <v>194</v>
      </c>
      <c r="P75" s="157"/>
      <c r="Q75" s="158"/>
    </row>
    <row r="76" spans="3:17" ht="96.75" customHeight="1" x14ac:dyDescent="0.25">
      <c r="C76" s="106"/>
      <c r="D76" s="107"/>
      <c r="E76" s="108"/>
      <c r="F76" s="108"/>
      <c r="G76" s="109"/>
      <c r="H76" s="110"/>
      <c r="I76" s="16">
        <v>23222</v>
      </c>
      <c r="J76" s="16">
        <v>15480</v>
      </c>
      <c r="K76" s="16">
        <v>15480</v>
      </c>
      <c r="L76" s="16">
        <v>23223</v>
      </c>
      <c r="M76" s="112"/>
      <c r="N76" s="124"/>
      <c r="O76" s="157"/>
      <c r="P76" s="157"/>
      <c r="Q76" s="158"/>
    </row>
    <row r="77" spans="3:17" ht="64.5" customHeight="1" x14ac:dyDescent="0.25">
      <c r="C77" s="118" t="s">
        <v>90</v>
      </c>
      <c r="D77" s="129" t="s">
        <v>91</v>
      </c>
      <c r="E77" s="85" t="s">
        <v>23</v>
      </c>
      <c r="F77" s="85" t="s">
        <v>35</v>
      </c>
      <c r="G77" s="88">
        <v>77094</v>
      </c>
      <c r="H77" s="122" t="s">
        <v>36</v>
      </c>
      <c r="I77" s="15">
        <v>30975</v>
      </c>
      <c r="J77" s="15">
        <v>29994</v>
      </c>
      <c r="K77" s="18" t="s">
        <v>26</v>
      </c>
      <c r="L77" s="15" t="s">
        <v>26</v>
      </c>
      <c r="M77" s="115">
        <f>IFERROR(J77/J78,"ND")</f>
        <v>1.9453885069399404</v>
      </c>
      <c r="N77" s="92">
        <f>IFERROR((I77+J77)/G77,"ND")</f>
        <v>0.79083975406646434</v>
      </c>
      <c r="O77" s="164" t="s">
        <v>195</v>
      </c>
      <c r="P77" s="116"/>
      <c r="Q77" s="117"/>
    </row>
    <row r="78" spans="3:17" ht="87" customHeight="1" x14ac:dyDescent="0.25">
      <c r="C78" s="119"/>
      <c r="D78" s="121"/>
      <c r="E78" s="85"/>
      <c r="F78" s="85"/>
      <c r="G78" s="89"/>
      <c r="H78" s="122"/>
      <c r="I78" s="15">
        <v>23129</v>
      </c>
      <c r="J78" s="15">
        <v>15418</v>
      </c>
      <c r="K78" s="15">
        <v>15418</v>
      </c>
      <c r="L78" s="15">
        <v>23129</v>
      </c>
      <c r="M78" s="115"/>
      <c r="N78" s="93"/>
      <c r="O78" s="116"/>
      <c r="P78" s="116"/>
      <c r="Q78" s="117"/>
    </row>
    <row r="79" spans="3:17" ht="81" customHeight="1" x14ac:dyDescent="0.25">
      <c r="C79" s="118" t="s">
        <v>92</v>
      </c>
      <c r="D79" s="129" t="s">
        <v>93</v>
      </c>
      <c r="E79" s="85" t="s">
        <v>23</v>
      </c>
      <c r="F79" s="85" t="s">
        <v>35</v>
      </c>
      <c r="G79" s="88">
        <v>311</v>
      </c>
      <c r="H79" s="122" t="s">
        <v>36</v>
      </c>
      <c r="I79" s="18">
        <v>54</v>
      </c>
      <c r="J79" s="18">
        <v>42</v>
      </c>
      <c r="K79" s="18" t="s">
        <v>26</v>
      </c>
      <c r="L79" s="15" t="s">
        <v>26</v>
      </c>
      <c r="M79" s="115">
        <f>IFERROR(J79/J80,"ND")</f>
        <v>0.67741935483870963</v>
      </c>
      <c r="N79" s="92">
        <f>IFERROR((I79+J79)/G79,"ND")</f>
        <v>0.3086816720257235</v>
      </c>
      <c r="O79" s="116" t="s">
        <v>189</v>
      </c>
      <c r="P79" s="116"/>
      <c r="Q79" s="117"/>
    </row>
    <row r="80" spans="3:17" ht="59.25" customHeight="1" x14ac:dyDescent="0.25">
      <c r="C80" s="119"/>
      <c r="D80" s="121"/>
      <c r="E80" s="85"/>
      <c r="F80" s="85"/>
      <c r="G80" s="89"/>
      <c r="H80" s="122"/>
      <c r="I80" s="15">
        <v>93</v>
      </c>
      <c r="J80" s="15">
        <v>62</v>
      </c>
      <c r="K80" s="15">
        <v>62</v>
      </c>
      <c r="L80" s="15">
        <v>94</v>
      </c>
      <c r="M80" s="115"/>
      <c r="N80" s="93"/>
      <c r="O80" s="116"/>
      <c r="P80" s="116"/>
      <c r="Q80" s="117"/>
    </row>
    <row r="81" spans="3:17" ht="41.25" customHeight="1" x14ac:dyDescent="0.25">
      <c r="C81" s="105" t="s">
        <v>94</v>
      </c>
      <c r="D81" s="130" t="s">
        <v>95</v>
      </c>
      <c r="E81" s="108" t="s">
        <v>23</v>
      </c>
      <c r="F81" s="108" t="s">
        <v>35</v>
      </c>
      <c r="G81" s="109">
        <v>5219</v>
      </c>
      <c r="H81" s="110" t="s">
        <v>36</v>
      </c>
      <c r="I81" s="16">
        <v>1009</v>
      </c>
      <c r="J81" s="16">
        <v>1244</v>
      </c>
      <c r="K81" s="16" t="s">
        <v>26</v>
      </c>
      <c r="L81" s="16" t="s">
        <v>26</v>
      </c>
      <c r="M81" s="111">
        <f>IFERROR(J81/J82,"ND")</f>
        <v>0.88101983002832862</v>
      </c>
      <c r="N81" s="123">
        <f>IFERROR((I81+J81)/G81,"ND")</f>
        <v>0.43169189499904198</v>
      </c>
      <c r="O81" s="157" t="s">
        <v>188</v>
      </c>
      <c r="P81" s="157"/>
      <c r="Q81" s="158"/>
    </row>
    <row r="82" spans="3:17" ht="41.25" customHeight="1" x14ac:dyDescent="0.25">
      <c r="C82" s="106"/>
      <c r="D82" s="107"/>
      <c r="E82" s="108"/>
      <c r="F82" s="108"/>
      <c r="G82" s="109"/>
      <c r="H82" s="110"/>
      <c r="I82" s="16">
        <v>1257</v>
      </c>
      <c r="J82" s="16">
        <v>1412</v>
      </c>
      <c r="K82" s="16">
        <v>1243</v>
      </c>
      <c r="L82" s="16">
        <v>1307</v>
      </c>
      <c r="M82" s="112"/>
      <c r="N82" s="124"/>
      <c r="O82" s="157"/>
      <c r="P82" s="157"/>
      <c r="Q82" s="158"/>
    </row>
    <row r="83" spans="3:17" ht="41.25" customHeight="1" x14ac:dyDescent="0.25">
      <c r="C83" s="118" t="s">
        <v>96</v>
      </c>
      <c r="D83" s="129" t="s">
        <v>97</v>
      </c>
      <c r="E83" s="85" t="s">
        <v>23</v>
      </c>
      <c r="F83" s="85" t="s">
        <v>35</v>
      </c>
      <c r="G83" s="88">
        <v>5192</v>
      </c>
      <c r="H83" s="122" t="s">
        <v>36</v>
      </c>
      <c r="I83" s="15">
        <v>1001</v>
      </c>
      <c r="J83" s="18">
        <v>1238</v>
      </c>
      <c r="K83" s="18" t="s">
        <v>26</v>
      </c>
      <c r="L83" s="15" t="s">
        <v>26</v>
      </c>
      <c r="M83" s="115">
        <f>IFERROR(J83/J84,"ND")</f>
        <v>0.88051209103840677</v>
      </c>
      <c r="N83" s="92">
        <f>IFERROR((I83+J83)/G83,"ND")</f>
        <v>0.43124036979969183</v>
      </c>
      <c r="O83" s="116" t="s">
        <v>185</v>
      </c>
      <c r="P83" s="116"/>
      <c r="Q83" s="117"/>
    </row>
    <row r="84" spans="3:17" ht="41.25" customHeight="1" x14ac:dyDescent="0.25">
      <c r="C84" s="119"/>
      <c r="D84" s="121"/>
      <c r="E84" s="85"/>
      <c r="F84" s="85"/>
      <c r="G84" s="89"/>
      <c r="H84" s="122"/>
      <c r="I84" s="15">
        <v>1249</v>
      </c>
      <c r="J84" s="15">
        <v>1406</v>
      </c>
      <c r="K84" s="15">
        <v>1237</v>
      </c>
      <c r="L84" s="15">
        <v>1300</v>
      </c>
      <c r="M84" s="115"/>
      <c r="N84" s="93"/>
      <c r="O84" s="116"/>
      <c r="P84" s="116"/>
      <c r="Q84" s="117"/>
    </row>
    <row r="85" spans="3:17" ht="41.25" customHeight="1" x14ac:dyDescent="0.25">
      <c r="C85" s="118" t="s">
        <v>98</v>
      </c>
      <c r="D85" s="129" t="s">
        <v>99</v>
      </c>
      <c r="E85" s="85" t="s">
        <v>23</v>
      </c>
      <c r="F85" s="85" t="s">
        <v>35</v>
      </c>
      <c r="G85" s="88">
        <v>27</v>
      </c>
      <c r="H85" s="122" t="s">
        <v>36</v>
      </c>
      <c r="I85" s="18">
        <v>8</v>
      </c>
      <c r="J85" s="18">
        <v>6</v>
      </c>
      <c r="K85" s="18" t="s">
        <v>26</v>
      </c>
      <c r="L85" s="15" t="s">
        <v>26</v>
      </c>
      <c r="M85" s="115">
        <f t="shared" ref="M85" si="19">IFERROR(J85/J86,"ND")</f>
        <v>1</v>
      </c>
      <c r="N85" s="92">
        <f t="shared" ref="N85" si="20">IFERROR((I85+J85)/G85,"ND")</f>
        <v>0.51851851851851849</v>
      </c>
      <c r="O85" s="116" t="s">
        <v>186</v>
      </c>
      <c r="P85" s="116"/>
      <c r="Q85" s="117"/>
    </row>
    <row r="86" spans="3:17" ht="41.25" customHeight="1" x14ac:dyDescent="0.25">
      <c r="C86" s="119"/>
      <c r="D86" s="121"/>
      <c r="E86" s="85"/>
      <c r="F86" s="85"/>
      <c r="G86" s="89"/>
      <c r="H86" s="122"/>
      <c r="I86" s="15">
        <v>8</v>
      </c>
      <c r="J86" s="15">
        <v>6</v>
      </c>
      <c r="K86" s="15">
        <v>6</v>
      </c>
      <c r="L86" s="15">
        <v>7</v>
      </c>
      <c r="M86" s="115"/>
      <c r="N86" s="93"/>
      <c r="O86" s="116"/>
      <c r="P86" s="116"/>
      <c r="Q86" s="117"/>
    </row>
    <row r="87" spans="3:17" ht="41.25" customHeight="1" x14ac:dyDescent="0.25">
      <c r="C87" s="118" t="s">
        <v>100</v>
      </c>
      <c r="D87" s="129" t="s">
        <v>101</v>
      </c>
      <c r="E87" s="85" t="s">
        <v>83</v>
      </c>
      <c r="F87" s="85" t="s">
        <v>35</v>
      </c>
      <c r="G87" s="88">
        <v>480</v>
      </c>
      <c r="H87" s="122" t="s">
        <v>25</v>
      </c>
      <c r="I87" s="18">
        <v>103</v>
      </c>
      <c r="J87" s="18">
        <v>113</v>
      </c>
      <c r="K87" s="18" t="s">
        <v>26</v>
      </c>
      <c r="L87" s="15" t="s">
        <v>26</v>
      </c>
      <c r="M87" s="115">
        <f t="shared" ref="M87" si="21">IFERROR(J87/J88,"ND")</f>
        <v>0.94166666666666665</v>
      </c>
      <c r="N87" s="92">
        <f t="shared" ref="N87" si="22">IFERROR((I87+J87)/G87,"ND")</f>
        <v>0.45</v>
      </c>
      <c r="O87" s="116" t="s">
        <v>187</v>
      </c>
      <c r="P87" s="116"/>
      <c r="Q87" s="117"/>
    </row>
    <row r="88" spans="3:17" ht="41.25" customHeight="1" x14ac:dyDescent="0.25">
      <c r="C88" s="119"/>
      <c r="D88" s="121"/>
      <c r="E88" s="85"/>
      <c r="F88" s="85"/>
      <c r="G88" s="89"/>
      <c r="H88" s="122"/>
      <c r="I88" s="15">
        <v>120</v>
      </c>
      <c r="J88" s="15">
        <v>120</v>
      </c>
      <c r="K88" s="15">
        <v>120</v>
      </c>
      <c r="L88" s="15">
        <v>120</v>
      </c>
      <c r="M88" s="115"/>
      <c r="N88" s="93"/>
      <c r="O88" s="116"/>
      <c r="P88" s="116"/>
      <c r="Q88" s="117"/>
    </row>
    <row r="89" spans="3:17" ht="69" customHeight="1" x14ac:dyDescent="0.25">
      <c r="C89" s="105" t="s">
        <v>102</v>
      </c>
      <c r="D89" s="130" t="s">
        <v>103</v>
      </c>
      <c r="E89" s="108" t="s">
        <v>23</v>
      </c>
      <c r="F89" s="108" t="s">
        <v>35</v>
      </c>
      <c r="G89" s="109">
        <v>4476387383</v>
      </c>
      <c r="H89" s="110" t="s">
        <v>36</v>
      </c>
      <c r="I89" s="16">
        <v>1887045594.4200001</v>
      </c>
      <c r="J89" s="16">
        <v>0</v>
      </c>
      <c r="K89" s="16" t="s">
        <v>26</v>
      </c>
      <c r="L89" s="16" t="s">
        <v>26</v>
      </c>
      <c r="M89" s="111">
        <f>IFERROR(J89/J90,"ND")</f>
        <v>0</v>
      </c>
      <c r="N89" s="123">
        <f>IFERROR((I89+J89)/G89,"ND")</f>
        <v>0.42155547162572282</v>
      </c>
      <c r="O89" s="113" t="s">
        <v>182</v>
      </c>
      <c r="P89" s="113"/>
      <c r="Q89" s="114"/>
    </row>
    <row r="90" spans="3:17" ht="54" customHeight="1" x14ac:dyDescent="0.25">
      <c r="C90" s="106"/>
      <c r="D90" s="107"/>
      <c r="E90" s="108"/>
      <c r="F90" s="108"/>
      <c r="G90" s="109"/>
      <c r="H90" s="110"/>
      <c r="I90" s="16">
        <v>1604088153.7</v>
      </c>
      <c r="J90" s="16">
        <v>987384673.58000004</v>
      </c>
      <c r="K90" s="16">
        <v>1017080335</v>
      </c>
      <c r="L90" s="16">
        <v>867834220.72000003</v>
      </c>
      <c r="M90" s="112"/>
      <c r="N90" s="124"/>
      <c r="O90" s="113"/>
      <c r="P90" s="113"/>
      <c r="Q90" s="114"/>
    </row>
    <row r="91" spans="3:17" ht="41.25" customHeight="1" x14ac:dyDescent="0.25">
      <c r="C91" s="118" t="s">
        <v>104</v>
      </c>
      <c r="D91" s="129" t="s">
        <v>105</v>
      </c>
      <c r="E91" s="85" t="s">
        <v>23</v>
      </c>
      <c r="F91" s="85" t="s">
        <v>35</v>
      </c>
      <c r="G91" s="88">
        <v>692491093</v>
      </c>
      <c r="H91" s="122" t="s">
        <v>36</v>
      </c>
      <c r="I91" s="15">
        <v>611966057.44000006</v>
      </c>
      <c r="J91" s="18">
        <v>0</v>
      </c>
      <c r="K91" s="18" t="s">
        <v>26</v>
      </c>
      <c r="L91" s="15" t="s">
        <v>26</v>
      </c>
      <c r="M91" s="115">
        <f>IFERROR(J91/J92,"ND")</f>
        <v>0</v>
      </c>
      <c r="N91" s="92">
        <f>IFERROR((I91+J91)/G91,"ND")</f>
        <v>0.88371686455756338</v>
      </c>
      <c r="O91" s="97" t="s">
        <v>182</v>
      </c>
      <c r="P91" s="97"/>
      <c r="Q91" s="98"/>
    </row>
    <row r="92" spans="3:17" ht="41.1" customHeight="1" x14ac:dyDescent="0.25">
      <c r="C92" s="119"/>
      <c r="D92" s="121"/>
      <c r="E92" s="85"/>
      <c r="F92" s="85"/>
      <c r="G92" s="89"/>
      <c r="H92" s="122"/>
      <c r="I92" s="15">
        <v>490363950.68000001</v>
      </c>
      <c r="J92" s="15">
        <v>63447804</v>
      </c>
      <c r="K92" s="15">
        <v>66911779.600000001</v>
      </c>
      <c r="L92" s="15">
        <v>71767558.719999999</v>
      </c>
      <c r="M92" s="115"/>
      <c r="N92" s="93"/>
      <c r="O92" s="97"/>
      <c r="P92" s="97"/>
      <c r="Q92" s="98"/>
    </row>
    <row r="93" spans="3:17" ht="72" customHeight="1" x14ac:dyDescent="0.25">
      <c r="C93" s="118" t="s">
        <v>106</v>
      </c>
      <c r="D93" s="129" t="s">
        <v>107</v>
      </c>
      <c r="E93" s="85" t="s">
        <v>23</v>
      </c>
      <c r="F93" s="85" t="s">
        <v>35</v>
      </c>
      <c r="G93" s="88">
        <v>17094</v>
      </c>
      <c r="H93" s="122" t="s">
        <v>36</v>
      </c>
      <c r="I93" s="15">
        <v>11115</v>
      </c>
      <c r="J93" s="15">
        <v>3279</v>
      </c>
      <c r="K93" s="18" t="s">
        <v>26</v>
      </c>
      <c r="L93" s="15" t="s">
        <v>26</v>
      </c>
      <c r="M93" s="115">
        <f>IFERROR(J93/J94,"ND")</f>
        <v>0.66632798211745581</v>
      </c>
      <c r="N93" s="92">
        <f>IFERROR((I93+J93)/G93,"ND")</f>
        <v>0.84204984204984201</v>
      </c>
      <c r="O93" s="116" t="s">
        <v>183</v>
      </c>
      <c r="P93" s="116"/>
      <c r="Q93" s="117"/>
    </row>
    <row r="94" spans="3:17" ht="46.5" customHeight="1" x14ac:dyDescent="0.25">
      <c r="C94" s="119"/>
      <c r="D94" s="121"/>
      <c r="E94" s="85"/>
      <c r="F94" s="85"/>
      <c r="G94" s="89"/>
      <c r="H94" s="122"/>
      <c r="I94" s="15">
        <v>7825</v>
      </c>
      <c r="J94" s="15">
        <v>4921</v>
      </c>
      <c r="K94" s="15">
        <v>2496</v>
      </c>
      <c r="L94" s="15">
        <v>1852</v>
      </c>
      <c r="M94" s="115"/>
      <c r="N94" s="93"/>
      <c r="O94" s="116"/>
      <c r="P94" s="116"/>
      <c r="Q94" s="117"/>
    </row>
    <row r="95" spans="3:17" ht="41.25" customHeight="1" x14ac:dyDescent="0.25">
      <c r="C95" s="118" t="s">
        <v>108</v>
      </c>
      <c r="D95" s="129" t="s">
        <v>109</v>
      </c>
      <c r="E95" s="85" t="s">
        <v>23</v>
      </c>
      <c r="F95" s="85" t="s">
        <v>35</v>
      </c>
      <c r="G95" s="89">
        <v>3</v>
      </c>
      <c r="H95" s="122" t="s">
        <v>36</v>
      </c>
      <c r="I95" s="18">
        <v>1</v>
      </c>
      <c r="J95" s="18">
        <v>1</v>
      </c>
      <c r="K95" s="18" t="s">
        <v>26</v>
      </c>
      <c r="L95" s="15" t="s">
        <v>26</v>
      </c>
      <c r="M95" s="115">
        <f>IFERROR(J95/J96,"ND")</f>
        <v>1</v>
      </c>
      <c r="N95" s="92">
        <f>IFERROR((I95+J95)/G95,"ND")</f>
        <v>0.66666666666666663</v>
      </c>
      <c r="O95" s="160" t="s">
        <v>154</v>
      </c>
      <c r="P95" s="116"/>
      <c r="Q95" s="117"/>
    </row>
    <row r="96" spans="3:17" ht="41.25" customHeight="1" thickBot="1" x14ac:dyDescent="0.3">
      <c r="C96" s="139"/>
      <c r="D96" s="140"/>
      <c r="E96" s="141"/>
      <c r="F96" s="142"/>
      <c r="G96" s="143"/>
      <c r="H96" s="144"/>
      <c r="I96" s="20">
        <v>1</v>
      </c>
      <c r="J96" s="20">
        <v>1</v>
      </c>
      <c r="K96" s="20">
        <v>0</v>
      </c>
      <c r="L96" s="20">
        <v>1</v>
      </c>
      <c r="M96" s="133"/>
      <c r="N96" s="134"/>
      <c r="O96" s="165"/>
      <c r="P96" s="166"/>
      <c r="Q96" s="167"/>
    </row>
    <row r="97" spans="3:12" x14ac:dyDescent="0.25">
      <c r="C97" s="19"/>
      <c r="F97" s="19"/>
      <c r="I97" s="21"/>
      <c r="J97" s="19"/>
      <c r="K97" s="19"/>
      <c r="L97" s="19"/>
    </row>
    <row r="98" spans="3:12" x14ac:dyDescent="0.25">
      <c r="I98" s="8"/>
    </row>
    <row r="99" spans="3:12" x14ac:dyDescent="0.25">
      <c r="I99" s="8"/>
    </row>
    <row r="100" spans="3:12" x14ac:dyDescent="0.25">
      <c r="I100" s="8"/>
    </row>
    <row r="101" spans="3:12" x14ac:dyDescent="0.25">
      <c r="I101" s="8"/>
    </row>
    <row r="102" spans="3:12" x14ac:dyDescent="0.25">
      <c r="I102" s="8"/>
    </row>
    <row r="103" spans="3:12" x14ac:dyDescent="0.25">
      <c r="I103" s="8"/>
    </row>
    <row r="104" spans="3:12" x14ac:dyDescent="0.25">
      <c r="I104" s="8"/>
    </row>
    <row r="105" spans="3:12" x14ac:dyDescent="0.25">
      <c r="I105" s="8"/>
    </row>
  </sheetData>
  <mergeCells count="391">
    <mergeCell ref="H95:H96"/>
    <mergeCell ref="M95:M96"/>
    <mergeCell ref="N95:N96"/>
    <mergeCell ref="H87:H88"/>
    <mergeCell ref="M87:M88"/>
    <mergeCell ref="N87:N88"/>
    <mergeCell ref="H83:H84"/>
    <mergeCell ref="M83:M84"/>
    <mergeCell ref="N83:N84"/>
    <mergeCell ref="O95:Q96"/>
    <mergeCell ref="C95:C96"/>
    <mergeCell ref="D95:D96"/>
    <mergeCell ref="E95:E96"/>
    <mergeCell ref="F95:F96"/>
    <mergeCell ref="G95:G96"/>
    <mergeCell ref="H91:H92"/>
    <mergeCell ref="M91:M92"/>
    <mergeCell ref="N91:N92"/>
    <mergeCell ref="O91:Q92"/>
    <mergeCell ref="C93:C94"/>
    <mergeCell ref="D93:D94"/>
    <mergeCell ref="E93:E94"/>
    <mergeCell ref="F93:F94"/>
    <mergeCell ref="G93:G94"/>
    <mergeCell ref="H93:H94"/>
    <mergeCell ref="M93:M94"/>
    <mergeCell ref="N93:N94"/>
    <mergeCell ref="O93:Q94"/>
    <mergeCell ref="C91:C92"/>
    <mergeCell ref="D91:D92"/>
    <mergeCell ref="E91:E92"/>
    <mergeCell ref="F91:F92"/>
    <mergeCell ref="G91:G92"/>
    <mergeCell ref="O87:Q88"/>
    <mergeCell ref="C89:C90"/>
    <mergeCell ref="D89:D90"/>
    <mergeCell ref="E89:E90"/>
    <mergeCell ref="F89:F90"/>
    <mergeCell ref="G89:G90"/>
    <mergeCell ref="H89:H90"/>
    <mergeCell ref="M89:M90"/>
    <mergeCell ref="N89:N90"/>
    <mergeCell ref="O89:Q90"/>
    <mergeCell ref="C87:C88"/>
    <mergeCell ref="D87:D88"/>
    <mergeCell ref="E87:E88"/>
    <mergeCell ref="F87:F88"/>
    <mergeCell ref="G87:G88"/>
    <mergeCell ref="O83:Q84"/>
    <mergeCell ref="C85:C86"/>
    <mergeCell ref="D85:D86"/>
    <mergeCell ref="E85:E86"/>
    <mergeCell ref="F85:F86"/>
    <mergeCell ref="G85:G86"/>
    <mergeCell ref="H85:H86"/>
    <mergeCell ref="M85:M86"/>
    <mergeCell ref="N85:N86"/>
    <mergeCell ref="O85:Q86"/>
    <mergeCell ref="C83:C84"/>
    <mergeCell ref="D83:D84"/>
    <mergeCell ref="E83:E84"/>
    <mergeCell ref="F83:F84"/>
    <mergeCell ref="G83:G84"/>
    <mergeCell ref="O79:Q80"/>
    <mergeCell ref="C81:C82"/>
    <mergeCell ref="D81:D82"/>
    <mergeCell ref="E81:E82"/>
    <mergeCell ref="F81:F82"/>
    <mergeCell ref="G81:G82"/>
    <mergeCell ref="H81:H82"/>
    <mergeCell ref="M81:M82"/>
    <mergeCell ref="N81:N82"/>
    <mergeCell ref="O81:Q82"/>
    <mergeCell ref="C79:C80"/>
    <mergeCell ref="D79:D80"/>
    <mergeCell ref="E79:E80"/>
    <mergeCell ref="F79:F80"/>
    <mergeCell ref="G79:G80"/>
    <mergeCell ref="H79:H80"/>
    <mergeCell ref="M79:M80"/>
    <mergeCell ref="N79:N80"/>
    <mergeCell ref="O75:Q76"/>
    <mergeCell ref="C77:C78"/>
    <mergeCell ref="D77:D78"/>
    <mergeCell ref="E77:E78"/>
    <mergeCell ref="F77:F78"/>
    <mergeCell ref="G77:G78"/>
    <mergeCell ref="H77:H78"/>
    <mergeCell ref="M77:M78"/>
    <mergeCell ref="N77:N78"/>
    <mergeCell ref="O77:Q78"/>
    <mergeCell ref="C75:C76"/>
    <mergeCell ref="D75:D76"/>
    <mergeCell ref="E75:E76"/>
    <mergeCell ref="F75:F76"/>
    <mergeCell ref="G75:G76"/>
    <mergeCell ref="H75:H76"/>
    <mergeCell ref="M75:M76"/>
    <mergeCell ref="N75:N76"/>
    <mergeCell ref="O71:Q72"/>
    <mergeCell ref="C73:C74"/>
    <mergeCell ref="D73:D74"/>
    <mergeCell ref="E73:E74"/>
    <mergeCell ref="F73:F74"/>
    <mergeCell ref="G73:G74"/>
    <mergeCell ref="H73:H74"/>
    <mergeCell ref="M73:M74"/>
    <mergeCell ref="N73:N74"/>
    <mergeCell ref="O73:Q74"/>
    <mergeCell ref="C71:C72"/>
    <mergeCell ref="D71:D72"/>
    <mergeCell ref="E71:E72"/>
    <mergeCell ref="F71:F72"/>
    <mergeCell ref="G71:G72"/>
    <mergeCell ref="H71:H72"/>
    <mergeCell ref="M71:M72"/>
    <mergeCell ref="N71:N72"/>
    <mergeCell ref="H67:H68"/>
    <mergeCell ref="M67:M68"/>
    <mergeCell ref="N67:N68"/>
    <mergeCell ref="O67:Q68"/>
    <mergeCell ref="C69:C70"/>
    <mergeCell ref="D69:D70"/>
    <mergeCell ref="E69:E70"/>
    <mergeCell ref="F69:F70"/>
    <mergeCell ref="G69:G70"/>
    <mergeCell ref="H69:H70"/>
    <mergeCell ref="M69:M70"/>
    <mergeCell ref="N69:N70"/>
    <mergeCell ref="O69:Q70"/>
    <mergeCell ref="C67:C68"/>
    <mergeCell ref="D67:D68"/>
    <mergeCell ref="E67:E68"/>
    <mergeCell ref="F67:F68"/>
    <mergeCell ref="G67:G68"/>
    <mergeCell ref="C65:C66"/>
    <mergeCell ref="D65:D66"/>
    <mergeCell ref="E65:E66"/>
    <mergeCell ref="F65:F66"/>
    <mergeCell ref="G65:G66"/>
    <mergeCell ref="H65:H66"/>
    <mergeCell ref="M65:M66"/>
    <mergeCell ref="N65:N66"/>
    <mergeCell ref="O65:Q66"/>
    <mergeCell ref="H61:H62"/>
    <mergeCell ref="M61:M62"/>
    <mergeCell ref="N61:N62"/>
    <mergeCell ref="O61:Q62"/>
    <mergeCell ref="C63:C64"/>
    <mergeCell ref="D63:D64"/>
    <mergeCell ref="E63:E64"/>
    <mergeCell ref="F63:F64"/>
    <mergeCell ref="G63:G64"/>
    <mergeCell ref="H63:H64"/>
    <mergeCell ref="M63:M64"/>
    <mergeCell ref="N63:N64"/>
    <mergeCell ref="O63:Q64"/>
    <mergeCell ref="C61:C62"/>
    <mergeCell ref="D61:D62"/>
    <mergeCell ref="E61:E62"/>
    <mergeCell ref="F61:F62"/>
    <mergeCell ref="G61:G62"/>
    <mergeCell ref="H57:H58"/>
    <mergeCell ref="M57:M58"/>
    <mergeCell ref="N57:N58"/>
    <mergeCell ref="O57:Q58"/>
    <mergeCell ref="C59:C60"/>
    <mergeCell ref="D59:D60"/>
    <mergeCell ref="E59:E60"/>
    <mergeCell ref="F59:F60"/>
    <mergeCell ref="G59:G60"/>
    <mergeCell ref="H59:H60"/>
    <mergeCell ref="M59:M60"/>
    <mergeCell ref="N59:N60"/>
    <mergeCell ref="O59:Q60"/>
    <mergeCell ref="C57:C58"/>
    <mergeCell ref="D57:D58"/>
    <mergeCell ref="E57:E58"/>
    <mergeCell ref="F57:F58"/>
    <mergeCell ref="G57:G58"/>
    <mergeCell ref="H53:H54"/>
    <mergeCell ref="M53:M54"/>
    <mergeCell ref="N53:N54"/>
    <mergeCell ref="O53:Q54"/>
    <mergeCell ref="C55:C56"/>
    <mergeCell ref="D55:D56"/>
    <mergeCell ref="E55:E56"/>
    <mergeCell ref="F55:F56"/>
    <mergeCell ref="G55:G56"/>
    <mergeCell ref="H55:H56"/>
    <mergeCell ref="M55:M56"/>
    <mergeCell ref="N55:N56"/>
    <mergeCell ref="O55:Q56"/>
    <mergeCell ref="C53:C54"/>
    <mergeCell ref="D53:D54"/>
    <mergeCell ref="E53:E54"/>
    <mergeCell ref="F53:F54"/>
    <mergeCell ref="G53:G54"/>
    <mergeCell ref="H49:H50"/>
    <mergeCell ref="M49:M50"/>
    <mergeCell ref="N49:N50"/>
    <mergeCell ref="O49:Q50"/>
    <mergeCell ref="C51:C52"/>
    <mergeCell ref="D51:D52"/>
    <mergeCell ref="E51:E52"/>
    <mergeCell ref="F51:F52"/>
    <mergeCell ref="G51:G52"/>
    <mergeCell ref="H51:H52"/>
    <mergeCell ref="M51:M52"/>
    <mergeCell ref="N51:N52"/>
    <mergeCell ref="O51:Q52"/>
    <mergeCell ref="C49:C50"/>
    <mergeCell ref="D49:D50"/>
    <mergeCell ref="E49:E50"/>
    <mergeCell ref="F49:F50"/>
    <mergeCell ref="G49:G50"/>
    <mergeCell ref="H45:H46"/>
    <mergeCell ref="M45:M46"/>
    <mergeCell ref="N45:N46"/>
    <mergeCell ref="O45:Q46"/>
    <mergeCell ref="C47:C48"/>
    <mergeCell ref="D47:D48"/>
    <mergeCell ref="E47:E48"/>
    <mergeCell ref="F47:F48"/>
    <mergeCell ref="G47:G48"/>
    <mergeCell ref="H47:H48"/>
    <mergeCell ref="M47:M48"/>
    <mergeCell ref="N47:N48"/>
    <mergeCell ref="O47:Q48"/>
    <mergeCell ref="C45:C46"/>
    <mergeCell ref="D45:D46"/>
    <mergeCell ref="E45:E46"/>
    <mergeCell ref="F45:F46"/>
    <mergeCell ref="G45:G46"/>
    <mergeCell ref="H41:H42"/>
    <mergeCell ref="M41:M42"/>
    <mergeCell ref="N41:N42"/>
    <mergeCell ref="O41:Q42"/>
    <mergeCell ref="C43:C44"/>
    <mergeCell ref="D43:D44"/>
    <mergeCell ref="E43:E44"/>
    <mergeCell ref="F43:F44"/>
    <mergeCell ref="G43:G44"/>
    <mergeCell ref="H43:H44"/>
    <mergeCell ref="M43:M44"/>
    <mergeCell ref="N43:N44"/>
    <mergeCell ref="O43:Q44"/>
    <mergeCell ref="C41:C42"/>
    <mergeCell ref="D41:D42"/>
    <mergeCell ref="E41:E42"/>
    <mergeCell ref="F41:F42"/>
    <mergeCell ref="G41:G42"/>
    <mergeCell ref="H37:H38"/>
    <mergeCell ref="M37:M38"/>
    <mergeCell ref="N37:N38"/>
    <mergeCell ref="O37:Q38"/>
    <mergeCell ref="C39:C40"/>
    <mergeCell ref="D39:D40"/>
    <mergeCell ref="E39:E40"/>
    <mergeCell ref="F39:F40"/>
    <mergeCell ref="G39:G40"/>
    <mergeCell ref="H39:H40"/>
    <mergeCell ref="M39:M40"/>
    <mergeCell ref="N39:N40"/>
    <mergeCell ref="O39:Q40"/>
    <mergeCell ref="C37:C38"/>
    <mergeCell ref="D37:D38"/>
    <mergeCell ref="E37:E38"/>
    <mergeCell ref="F37:F38"/>
    <mergeCell ref="G37:G38"/>
    <mergeCell ref="O33:Q34"/>
    <mergeCell ref="C35:C36"/>
    <mergeCell ref="D35:D36"/>
    <mergeCell ref="E35:E36"/>
    <mergeCell ref="F35:F36"/>
    <mergeCell ref="G35:G36"/>
    <mergeCell ref="H35:H36"/>
    <mergeCell ref="M35:M36"/>
    <mergeCell ref="N35:N36"/>
    <mergeCell ref="O35:Q36"/>
    <mergeCell ref="C33:C34"/>
    <mergeCell ref="D33:D34"/>
    <mergeCell ref="E33:E34"/>
    <mergeCell ref="F33:F34"/>
    <mergeCell ref="G33:G34"/>
    <mergeCell ref="H33:H34"/>
    <mergeCell ref="M33:M34"/>
    <mergeCell ref="N33:N34"/>
    <mergeCell ref="O29:Q30"/>
    <mergeCell ref="C31:C32"/>
    <mergeCell ref="D31:D32"/>
    <mergeCell ref="E31:E32"/>
    <mergeCell ref="F31:F32"/>
    <mergeCell ref="G31:G32"/>
    <mergeCell ref="H31:H32"/>
    <mergeCell ref="M31:M32"/>
    <mergeCell ref="N31:N32"/>
    <mergeCell ref="O31:Q32"/>
    <mergeCell ref="C29:C30"/>
    <mergeCell ref="D29:D30"/>
    <mergeCell ref="E29:E30"/>
    <mergeCell ref="F29:F30"/>
    <mergeCell ref="G29:G30"/>
    <mergeCell ref="H29:H30"/>
    <mergeCell ref="M29:M30"/>
    <mergeCell ref="N29:N30"/>
    <mergeCell ref="O25:Q26"/>
    <mergeCell ref="C27:C28"/>
    <mergeCell ref="D27:D28"/>
    <mergeCell ref="E27:E28"/>
    <mergeCell ref="F27:F28"/>
    <mergeCell ref="G27:G28"/>
    <mergeCell ref="H27:H28"/>
    <mergeCell ref="M27:M28"/>
    <mergeCell ref="N27:N28"/>
    <mergeCell ref="O27:Q28"/>
    <mergeCell ref="C25:C26"/>
    <mergeCell ref="D25:D26"/>
    <mergeCell ref="E25:E26"/>
    <mergeCell ref="F25:F26"/>
    <mergeCell ref="G25:G26"/>
    <mergeCell ref="H25:H26"/>
    <mergeCell ref="M25:M26"/>
    <mergeCell ref="N25:N26"/>
    <mergeCell ref="M13:M14"/>
    <mergeCell ref="N13:N14"/>
    <mergeCell ref="O13:Q14"/>
    <mergeCell ref="C9:E9"/>
    <mergeCell ref="H15:H16"/>
    <mergeCell ref="M15:M16"/>
    <mergeCell ref="N15:N16"/>
    <mergeCell ref="O15:Q16"/>
    <mergeCell ref="D17:D18"/>
    <mergeCell ref="E17:E18"/>
    <mergeCell ref="F17:F18"/>
    <mergeCell ref="G17:G18"/>
    <mergeCell ref="H17:H18"/>
    <mergeCell ref="M17:M18"/>
    <mergeCell ref="N17:N18"/>
    <mergeCell ref="O17:Q18"/>
    <mergeCell ref="D13:D14"/>
    <mergeCell ref="C13:C18"/>
    <mergeCell ref="D4:Q4"/>
    <mergeCell ref="D5:Q5"/>
    <mergeCell ref="D6:Q6"/>
    <mergeCell ref="F9:Q9"/>
    <mergeCell ref="C10:C12"/>
    <mergeCell ref="D10:D12"/>
    <mergeCell ref="E10:E12"/>
    <mergeCell ref="F10:F12"/>
    <mergeCell ref="G10:N10"/>
    <mergeCell ref="O10:Q12"/>
    <mergeCell ref="G11:G12"/>
    <mergeCell ref="H11:H12"/>
    <mergeCell ref="I11:L11"/>
    <mergeCell ref="M11:N11"/>
    <mergeCell ref="F21:F22"/>
    <mergeCell ref="G21:G22"/>
    <mergeCell ref="G13:G14"/>
    <mergeCell ref="H21:H22"/>
    <mergeCell ref="H13:H14"/>
    <mergeCell ref="D15:D16"/>
    <mergeCell ref="E13:E14"/>
    <mergeCell ref="F13:F14"/>
    <mergeCell ref="E15:E16"/>
    <mergeCell ref="F15:F16"/>
    <mergeCell ref="G15:G16"/>
    <mergeCell ref="C19:C20"/>
    <mergeCell ref="N23:N24"/>
    <mergeCell ref="O23:Q24"/>
    <mergeCell ref="N21:N22"/>
    <mergeCell ref="M19:M20"/>
    <mergeCell ref="N19:N20"/>
    <mergeCell ref="O19:Q20"/>
    <mergeCell ref="D19:D20"/>
    <mergeCell ref="E19:E20"/>
    <mergeCell ref="F19:F20"/>
    <mergeCell ref="G19:G20"/>
    <mergeCell ref="H19:H20"/>
    <mergeCell ref="C21:C22"/>
    <mergeCell ref="C23:C24"/>
    <mergeCell ref="M21:M22"/>
    <mergeCell ref="O21:Q22"/>
    <mergeCell ref="D23:D24"/>
    <mergeCell ref="E23:E24"/>
    <mergeCell ref="F23:F24"/>
    <mergeCell ref="G23:G24"/>
    <mergeCell ref="H23:H24"/>
    <mergeCell ref="M23:M24"/>
    <mergeCell ref="D21:D22"/>
    <mergeCell ref="E21:E22"/>
  </mergeCells>
  <pageMargins left="0.62992125984251968" right="0.43307086614173229" top="0.74803149606299213" bottom="0.74803149606299213" header="0.31496062992125984" footer="0.31496062992125984"/>
  <pageSetup paperSize="17" scale="62" fitToHeight="0" orientation="landscape" r:id="rId1"/>
  <rowBreaks count="5" manualBreakCount="5">
    <brk id="22" min="2" max="16" man="1"/>
    <brk id="40" min="2" max="16" man="1"/>
    <brk id="54" min="2" max="16" man="1"/>
    <brk id="74" min="2" max="16" man="1"/>
    <brk id="88" min="2" max="16" man="1"/>
  </rowBreaks>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2</vt:i4>
      </vt:variant>
      <vt:variant>
        <vt:lpstr>Rangos con nombre</vt:lpstr>
      </vt:variant>
      <vt:variant>
        <vt:i4>1</vt:i4>
      </vt:variant>
    </vt:vector>
  </HeadingPairs>
  <TitlesOfParts>
    <vt:vector size="3" baseType="lpstr">
      <vt:lpstr>CEDULA EJE 1 T1.</vt:lpstr>
      <vt:lpstr>CEDULA EJE 1 T2.</vt:lpstr>
      <vt:lpstr>'CEDULA EJE 1 T2.'!Área_de_impresión</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Enrique Eduardo Encalada Sánchez</dc:creator>
  <cp:keywords/>
  <dc:description/>
  <cp:lastModifiedBy>User</cp:lastModifiedBy>
  <cp:revision/>
  <cp:lastPrinted>2022-07-11T14:52:41Z</cp:lastPrinted>
  <dcterms:created xsi:type="dcterms:W3CDTF">2020-03-29T23:09:10Z</dcterms:created>
  <dcterms:modified xsi:type="dcterms:W3CDTF">2022-07-11T14:52:49Z</dcterms:modified>
  <cp:category/>
  <cp:contentStatus/>
</cp:coreProperties>
</file>