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601"/>
  <workbookPr/>
  <mc:AlternateContent xmlns:mc="http://schemas.openxmlformats.org/markup-compatibility/2006">
    <mc:Choice Requires="x15">
      <x15ac:absPath xmlns:x15ac="http://schemas.microsoft.com/office/spreadsheetml/2010/11/ac" url="C:\Users\UEVALUACION5\Desktop\Administración 2022-2024\2023\MIR 2023-2024\2do. Trimestre\2.-Cédula de Avance DIF 2tr23\"/>
    </mc:Choice>
  </mc:AlternateContent>
  <xr:revisionPtr revIDLastSave="0" documentId="13_ncr:1_{D33B882A-CE14-4C4B-83C6-1F088B7788AE}" xr6:coauthVersionLast="47" xr6:coauthVersionMax="47" xr10:uidLastSave="{00000000-0000-0000-0000-000000000000}"/>
  <bookViews>
    <workbookView xWindow="-120" yWindow="-120" windowWidth="29040" windowHeight="15840" tabRatio="500" xr2:uid="{00000000-000D-0000-FFFF-FFFF00000000}"/>
  </bookViews>
  <sheets>
    <sheet name="CEDULA 1TR23 E2" sheetId="1" r:id="rId1"/>
  </sheets>
  <definedNames>
    <definedName name="_xlnm.Print_Area" localSheetId="0">'CEDULA 1TR23 E2'!$C$3:$Q$323</definedName>
    <definedName name="_xlnm.Print_Titles" localSheetId="0">'CEDULA 1TR23 E2'!$9:$12</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 xmlns:loext="http://schemas.libreoffice.org/" uri="{7626C862-2A13-11E5-B345-FEFF819CDC9F}">
      <loext:extCalcPr stringRefSyntax="ExcelA1"/>
    </ext>
  </extLst>
</workbook>
</file>

<file path=xl/calcChain.xml><?xml version="1.0" encoding="utf-8"?>
<calcChain xmlns="http://schemas.openxmlformats.org/spreadsheetml/2006/main">
  <c r="N19" i="1" l="1"/>
  <c r="N15" i="1"/>
  <c r="N13" i="1"/>
  <c r="M13" i="1"/>
  <c r="M257" i="1"/>
  <c r="M17" i="1"/>
  <c r="M21" i="1" l="1"/>
  <c r="M23" i="1"/>
  <c r="M25" i="1"/>
  <c r="M27" i="1"/>
  <c r="M29" i="1"/>
  <c r="M31" i="1"/>
  <c r="M33" i="1"/>
  <c r="M35" i="1"/>
  <c r="M37" i="1"/>
  <c r="M39" i="1"/>
  <c r="M41" i="1"/>
  <c r="M43" i="1"/>
  <c r="M45" i="1"/>
  <c r="M47" i="1"/>
  <c r="M49" i="1"/>
  <c r="M51" i="1"/>
  <c r="M53" i="1"/>
  <c r="M55" i="1"/>
  <c r="M57" i="1"/>
  <c r="M59" i="1"/>
  <c r="M61" i="1"/>
  <c r="M63" i="1"/>
  <c r="M65" i="1"/>
  <c r="M67" i="1"/>
  <c r="M69" i="1"/>
  <c r="M71" i="1"/>
  <c r="M73" i="1"/>
  <c r="M75" i="1"/>
  <c r="M77" i="1"/>
  <c r="M79" i="1"/>
  <c r="M81" i="1"/>
  <c r="M83" i="1"/>
  <c r="M85" i="1"/>
  <c r="M87" i="1"/>
  <c r="M89" i="1"/>
  <c r="M91" i="1"/>
  <c r="M93" i="1"/>
  <c r="M95" i="1"/>
  <c r="M97" i="1"/>
  <c r="M99" i="1"/>
  <c r="M101" i="1"/>
  <c r="M103" i="1"/>
  <c r="M105" i="1"/>
  <c r="M107" i="1"/>
  <c r="M109" i="1"/>
  <c r="M111" i="1"/>
  <c r="M113" i="1"/>
  <c r="M115" i="1"/>
  <c r="M117" i="1"/>
  <c r="M119" i="1"/>
  <c r="M121" i="1"/>
  <c r="M123" i="1"/>
  <c r="M125" i="1"/>
  <c r="M127" i="1"/>
  <c r="M129" i="1"/>
  <c r="M131" i="1"/>
  <c r="M133" i="1"/>
  <c r="M135" i="1"/>
  <c r="M137" i="1"/>
  <c r="M139" i="1"/>
  <c r="M141" i="1"/>
  <c r="M143" i="1"/>
  <c r="M145" i="1"/>
  <c r="M147" i="1"/>
  <c r="M149" i="1"/>
  <c r="M151" i="1"/>
  <c r="M153" i="1"/>
  <c r="M155" i="1"/>
  <c r="M157" i="1"/>
  <c r="M159" i="1"/>
  <c r="M161" i="1"/>
  <c r="M163" i="1"/>
  <c r="M165" i="1"/>
  <c r="M167" i="1"/>
  <c r="M169" i="1"/>
  <c r="M171" i="1"/>
  <c r="M173" i="1"/>
  <c r="M175" i="1"/>
  <c r="M177" i="1"/>
  <c r="M179" i="1"/>
  <c r="M181" i="1"/>
  <c r="M183" i="1"/>
  <c r="M185" i="1"/>
  <c r="M187" i="1"/>
  <c r="M189" i="1"/>
  <c r="M191" i="1"/>
  <c r="M193" i="1"/>
  <c r="M195" i="1"/>
  <c r="M197" i="1"/>
  <c r="M199" i="1"/>
  <c r="M201" i="1"/>
  <c r="M203" i="1"/>
  <c r="M205" i="1"/>
  <c r="M207" i="1"/>
  <c r="M209" i="1"/>
  <c r="M211" i="1"/>
  <c r="M213" i="1"/>
  <c r="M215" i="1"/>
  <c r="M217" i="1"/>
  <c r="M219" i="1"/>
  <c r="M221" i="1"/>
  <c r="M223" i="1"/>
  <c r="M225" i="1"/>
  <c r="M227" i="1"/>
  <c r="M229" i="1"/>
  <c r="M231" i="1"/>
  <c r="M233" i="1"/>
  <c r="M235" i="1"/>
  <c r="M237" i="1"/>
  <c r="M239" i="1"/>
  <c r="M241" i="1"/>
  <c r="M243" i="1"/>
  <c r="M245" i="1"/>
  <c r="M247" i="1"/>
  <c r="M249" i="1"/>
  <c r="M251" i="1"/>
  <c r="M253" i="1"/>
  <c r="M255" i="1"/>
  <c r="M259" i="1"/>
  <c r="M261" i="1"/>
  <c r="M263" i="1"/>
  <c r="M265" i="1"/>
  <c r="M267" i="1"/>
  <c r="M269" i="1"/>
  <c r="M271" i="1"/>
  <c r="M273" i="1"/>
  <c r="M275" i="1"/>
  <c r="M277" i="1"/>
  <c r="M279" i="1"/>
  <c r="M281" i="1"/>
  <c r="M283" i="1"/>
  <c r="M285" i="1"/>
  <c r="M287" i="1"/>
  <c r="M289" i="1"/>
  <c r="M291" i="1"/>
  <c r="M293" i="1"/>
  <c r="M295" i="1"/>
  <c r="M297" i="1"/>
  <c r="M299" i="1"/>
  <c r="M301" i="1"/>
  <c r="M303" i="1"/>
  <c r="M305" i="1"/>
  <c r="M307" i="1"/>
  <c r="M309" i="1"/>
  <c r="M19" i="1"/>
  <c r="M15" i="1"/>
  <c r="G309" i="1" l="1"/>
  <c r="N309" i="1" s="1"/>
  <c r="G307" i="1"/>
  <c r="N307" i="1" s="1"/>
  <c r="G305" i="1"/>
  <c r="N305" i="1" s="1"/>
  <c r="G303" i="1"/>
  <c r="N303" i="1" s="1"/>
  <c r="G301" i="1"/>
  <c r="N301" i="1" s="1"/>
  <c r="G299" i="1"/>
  <c r="N299" i="1" s="1"/>
  <c r="G297" i="1"/>
  <c r="N297" i="1" s="1"/>
  <c r="G295" i="1"/>
  <c r="N295" i="1" s="1"/>
  <c r="G293" i="1"/>
  <c r="N293" i="1" s="1"/>
  <c r="G291" i="1"/>
  <c r="N291" i="1" s="1"/>
  <c r="G289" i="1"/>
  <c r="N289" i="1" s="1"/>
  <c r="G287" i="1"/>
  <c r="N287" i="1" s="1"/>
  <c r="G285" i="1"/>
  <c r="N285" i="1" s="1"/>
  <c r="G283" i="1"/>
  <c r="N283" i="1" s="1"/>
  <c r="G281" i="1"/>
  <c r="N281" i="1" s="1"/>
  <c r="G279" i="1"/>
  <c r="N279" i="1" s="1"/>
  <c r="G277" i="1"/>
  <c r="N277" i="1" s="1"/>
  <c r="G275" i="1"/>
  <c r="N275" i="1" s="1"/>
  <c r="G273" i="1"/>
  <c r="N273" i="1" s="1"/>
  <c r="G271" i="1"/>
  <c r="N271" i="1" s="1"/>
  <c r="G269" i="1"/>
  <c r="N269" i="1" s="1"/>
  <c r="G267" i="1"/>
  <c r="N267" i="1" s="1"/>
  <c r="G265" i="1"/>
  <c r="N265" i="1" s="1"/>
  <c r="G263" i="1"/>
  <c r="N263" i="1" s="1"/>
  <c r="G261" i="1"/>
  <c r="N261" i="1" s="1"/>
  <c r="G259" i="1"/>
  <c r="N259" i="1" s="1"/>
  <c r="G257" i="1"/>
  <c r="N257" i="1" s="1"/>
  <c r="G255" i="1"/>
  <c r="N255" i="1" s="1"/>
  <c r="G253" i="1"/>
  <c r="N253" i="1" s="1"/>
  <c r="G251" i="1"/>
  <c r="N251" i="1" s="1"/>
  <c r="G249" i="1"/>
  <c r="N249" i="1" s="1"/>
  <c r="G247" i="1"/>
  <c r="N247" i="1" s="1"/>
  <c r="G245" i="1"/>
  <c r="N245" i="1" s="1"/>
  <c r="G243" i="1"/>
  <c r="N243" i="1" s="1"/>
  <c r="G241" i="1"/>
  <c r="N241" i="1" s="1"/>
  <c r="G239" i="1"/>
  <c r="N239" i="1" s="1"/>
  <c r="G237" i="1"/>
  <c r="N237" i="1" s="1"/>
  <c r="G235" i="1"/>
  <c r="N235" i="1" s="1"/>
  <c r="G233" i="1"/>
  <c r="N233" i="1" s="1"/>
  <c r="G231" i="1"/>
  <c r="N231" i="1" s="1"/>
  <c r="G229" i="1"/>
  <c r="N229" i="1" s="1"/>
  <c r="G227" i="1"/>
  <c r="N227" i="1" s="1"/>
  <c r="G225" i="1"/>
  <c r="N225" i="1" s="1"/>
  <c r="G223" i="1"/>
  <c r="N223" i="1" s="1"/>
  <c r="G221" i="1"/>
  <c r="N221" i="1" s="1"/>
  <c r="G219" i="1"/>
  <c r="N219" i="1" s="1"/>
  <c r="G217" i="1"/>
  <c r="N217" i="1" s="1"/>
  <c r="G215" i="1"/>
  <c r="N215" i="1" s="1"/>
  <c r="G213" i="1"/>
  <c r="N213" i="1" s="1"/>
  <c r="G211" i="1"/>
  <c r="N211" i="1" s="1"/>
  <c r="G209" i="1"/>
  <c r="N209" i="1" s="1"/>
  <c r="G207" i="1"/>
  <c r="N207" i="1" s="1"/>
  <c r="G205" i="1"/>
  <c r="N205" i="1" s="1"/>
  <c r="G203" i="1"/>
  <c r="N203" i="1" s="1"/>
  <c r="G201" i="1"/>
  <c r="N201" i="1" s="1"/>
  <c r="G199" i="1"/>
  <c r="N199" i="1" s="1"/>
  <c r="G197" i="1"/>
  <c r="N197" i="1" s="1"/>
  <c r="G195" i="1"/>
  <c r="N195" i="1" s="1"/>
  <c r="G193" i="1"/>
  <c r="N193" i="1" s="1"/>
  <c r="G191" i="1"/>
  <c r="N191" i="1" s="1"/>
  <c r="G189" i="1"/>
  <c r="N189" i="1" s="1"/>
  <c r="G187" i="1"/>
  <c r="N187" i="1" s="1"/>
  <c r="G185" i="1"/>
  <c r="N185" i="1" s="1"/>
  <c r="G183" i="1"/>
  <c r="N183" i="1" s="1"/>
  <c r="G181" i="1"/>
  <c r="N181" i="1" s="1"/>
  <c r="G179" i="1"/>
  <c r="N179" i="1" s="1"/>
  <c r="G177" i="1"/>
  <c r="N177" i="1" s="1"/>
  <c r="G175" i="1"/>
  <c r="N175" i="1" s="1"/>
  <c r="G173" i="1"/>
  <c r="N173" i="1" s="1"/>
  <c r="G171" i="1"/>
  <c r="N171" i="1" s="1"/>
  <c r="G169" i="1"/>
  <c r="N169" i="1" s="1"/>
  <c r="G167" i="1"/>
  <c r="N167" i="1" s="1"/>
  <c r="G165" i="1"/>
  <c r="N165" i="1" s="1"/>
  <c r="G163" i="1"/>
  <c r="N163" i="1" s="1"/>
  <c r="G161" i="1"/>
  <c r="N161" i="1" s="1"/>
  <c r="G159" i="1"/>
  <c r="N159" i="1" s="1"/>
  <c r="G157" i="1"/>
  <c r="N157" i="1" s="1"/>
  <c r="G155" i="1"/>
  <c r="N155" i="1" s="1"/>
  <c r="G153" i="1"/>
  <c r="N153" i="1" s="1"/>
  <c r="G151" i="1"/>
  <c r="N151" i="1" s="1"/>
  <c r="G149" i="1"/>
  <c r="N149" i="1" s="1"/>
  <c r="G147" i="1"/>
  <c r="N147" i="1" s="1"/>
  <c r="G145" i="1"/>
  <c r="N145" i="1" s="1"/>
  <c r="G143" i="1"/>
  <c r="N143" i="1" s="1"/>
  <c r="G141" i="1"/>
  <c r="N141" i="1" s="1"/>
  <c r="G139" i="1"/>
  <c r="N139" i="1" s="1"/>
  <c r="G137" i="1"/>
  <c r="N137" i="1" s="1"/>
  <c r="G135" i="1"/>
  <c r="N135" i="1" s="1"/>
  <c r="G133" i="1"/>
  <c r="N133" i="1" s="1"/>
  <c r="G131" i="1"/>
  <c r="N131" i="1" s="1"/>
  <c r="G129" i="1"/>
  <c r="N129" i="1" s="1"/>
  <c r="G127" i="1"/>
  <c r="N127" i="1" s="1"/>
  <c r="G125" i="1"/>
  <c r="N125" i="1" s="1"/>
  <c r="G123" i="1"/>
  <c r="N123" i="1" s="1"/>
  <c r="G121" i="1"/>
  <c r="N121" i="1" s="1"/>
  <c r="G119" i="1"/>
  <c r="N119" i="1" s="1"/>
  <c r="G117" i="1"/>
  <c r="N117" i="1" s="1"/>
  <c r="G115" i="1"/>
  <c r="N115" i="1" s="1"/>
  <c r="G113" i="1"/>
  <c r="N113" i="1" s="1"/>
  <c r="G111" i="1"/>
  <c r="N111" i="1" s="1"/>
  <c r="G109" i="1"/>
  <c r="N109" i="1" s="1"/>
  <c r="G107" i="1"/>
  <c r="N107" i="1" s="1"/>
  <c r="G105" i="1"/>
  <c r="N105" i="1" s="1"/>
  <c r="G103" i="1"/>
  <c r="N103" i="1" s="1"/>
  <c r="G101" i="1"/>
  <c r="N101" i="1" s="1"/>
  <c r="G99" i="1"/>
  <c r="N99" i="1" s="1"/>
  <c r="G97" i="1"/>
  <c r="N97" i="1" s="1"/>
  <c r="G95" i="1"/>
  <c r="N95" i="1" s="1"/>
  <c r="G93" i="1"/>
  <c r="N93" i="1" s="1"/>
  <c r="G91" i="1"/>
  <c r="N91" i="1" s="1"/>
  <c r="G89" i="1"/>
  <c r="N89" i="1" s="1"/>
  <c r="G87" i="1"/>
  <c r="N87" i="1" s="1"/>
  <c r="G85" i="1"/>
  <c r="N85" i="1" s="1"/>
  <c r="G83" i="1"/>
  <c r="N83" i="1" s="1"/>
  <c r="G81" i="1"/>
  <c r="N81" i="1" s="1"/>
  <c r="G79" i="1"/>
  <c r="N79" i="1" s="1"/>
  <c r="G77" i="1"/>
  <c r="N77" i="1" s="1"/>
  <c r="G75" i="1"/>
  <c r="N75" i="1" s="1"/>
  <c r="G73" i="1"/>
  <c r="N73" i="1" s="1"/>
  <c r="G71" i="1"/>
  <c r="N71" i="1" s="1"/>
  <c r="G69" i="1"/>
  <c r="N69" i="1" s="1"/>
  <c r="G67" i="1"/>
  <c r="N67" i="1" s="1"/>
  <c r="G65" i="1"/>
  <c r="N65" i="1" s="1"/>
  <c r="G63" i="1"/>
  <c r="N63" i="1" s="1"/>
  <c r="G61" i="1"/>
  <c r="N61" i="1" s="1"/>
  <c r="G59" i="1"/>
  <c r="N59" i="1" s="1"/>
  <c r="G57" i="1"/>
  <c r="N57" i="1" s="1"/>
  <c r="G55" i="1"/>
  <c r="N55" i="1" s="1"/>
  <c r="G53" i="1"/>
  <c r="N53" i="1" s="1"/>
  <c r="G51" i="1"/>
  <c r="N51" i="1" s="1"/>
  <c r="G49" i="1"/>
  <c r="N49" i="1" s="1"/>
  <c r="G47" i="1"/>
  <c r="N47" i="1" s="1"/>
  <c r="G45" i="1"/>
  <c r="N45" i="1" s="1"/>
  <c r="G43" i="1"/>
  <c r="N43" i="1" s="1"/>
  <c r="G41" i="1"/>
  <c r="N41" i="1" s="1"/>
  <c r="G39" i="1"/>
  <c r="N39" i="1" s="1"/>
  <c r="G37" i="1"/>
  <c r="N37" i="1" s="1"/>
  <c r="G35" i="1"/>
  <c r="N35" i="1" s="1"/>
  <c r="G33" i="1"/>
  <c r="N33" i="1" s="1"/>
  <c r="G31" i="1"/>
  <c r="N31" i="1" s="1"/>
  <c r="G29" i="1"/>
  <c r="N29" i="1" s="1"/>
  <c r="G27" i="1"/>
  <c r="N27" i="1" s="1"/>
  <c r="G25" i="1"/>
  <c r="N25" i="1" s="1"/>
  <c r="G23" i="1"/>
  <c r="N23" i="1" s="1"/>
  <c r="G21" i="1"/>
  <c r="N21" i="1" s="1"/>
  <c r="G17" i="1"/>
  <c r="N17" i="1" s="1"/>
</calcChain>
</file>

<file path=xl/sharedStrings.xml><?xml version="1.0" encoding="utf-8"?>
<sst xmlns="http://schemas.openxmlformats.org/spreadsheetml/2006/main" count="1214" uniqueCount="477">
  <si>
    <t>CÉDULA DE AVANCE DE CUMPLIMIENTO DE LOS OBJETIVOS Y METAS</t>
  </si>
  <si>
    <t>MUNICIPIO DE BENITO JUÁREZ QUINTANA ROO</t>
  </si>
  <si>
    <t xml:space="preserve">PROGRAMA PRESUPUESTARIO ANUAL: </t>
  </si>
  <si>
    <t>E- PPA 2.09 PROGRAMA DE ATENCIÓN INTEGRAL A LA FAMILIA Y PERSONAS EN ESTADO DE VULNERABILIDAD</t>
  </si>
  <si>
    <t>NIVEL MIR CON RESUMEN
 NARRATIVO</t>
  </si>
  <si>
    <t>NOMBRE DEL
 INDICADOR</t>
  </si>
  <si>
    <t>SENTIDO DEL INDICADOR 
(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</si>
  <si>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</si>
  <si>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</si>
  <si>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</si>
  <si>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</si>
  <si>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</si>
  <si>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</si>
  <si>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</si>
  <si>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</si>
  <si>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</si>
  <si>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</si>
  <si>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</si>
  <si>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</si>
  <si>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</si>
  <si>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Ascendente
Regular</t>
  </si>
  <si>
    <t>Bienal</t>
  </si>
  <si>
    <t>NO</t>
  </si>
  <si>
    <t>-</t>
  </si>
  <si>
    <t>Descendente
Regular</t>
  </si>
  <si>
    <t>P.2.09.1.1. Los grupos en situación prioritaria del Municipio  de Benito Juárez reciben atención, asistencia, apoyo y protección para su desarrollo integral.</t>
  </si>
  <si>
    <t>PPA: Porcentaje de Personas en situación prioritaria Atendidas por el Sistema DIF de Benito Juárez.</t>
  </si>
  <si>
    <t>Trimestral</t>
  </si>
  <si>
    <t>Si</t>
  </si>
  <si>
    <t>Ascendente
Nominal</t>
  </si>
  <si>
    <r>
      <t xml:space="preserve">F.  2.09.1 </t>
    </r>
    <r>
      <rPr>
        <sz val="10"/>
        <color rgb="FF000000"/>
        <rFont val="Calibri"/>
        <family val="2"/>
      </rPr>
      <t>Contribuir a cerrar las brechas de desigualdad reactivando y diversificando la economía y poner fin a la exclusión social para fortalecer a las familias y mejorar la calidad de vida de la población mediante la atención a los grupos vulnerables otorgándoles asistencia, apoyo y protección para su desarrollo integral.</t>
    </r>
  </si>
  <si>
    <r>
      <t>IEE:</t>
    </r>
    <r>
      <rPr>
        <sz val="11"/>
        <color rgb="FF000000"/>
        <rFont val="Calibri"/>
        <family val="2"/>
        <charset val="1"/>
      </rPr>
      <t xml:space="preserve"> Índice de Economía Estable. </t>
    </r>
  </si>
  <si>
    <r>
      <t xml:space="preserve">CdG: </t>
    </r>
    <r>
      <rPr>
        <sz val="11"/>
        <color rgb="FF000000"/>
        <rFont val="Calibri"/>
        <family val="2"/>
        <charset val="1"/>
      </rPr>
      <t xml:space="preserve">Coeficiente de Gini. </t>
    </r>
  </si>
  <si>
    <r>
      <t>A.2.09.1.1.1.1.</t>
    </r>
    <r>
      <rPr>
        <sz val="11"/>
        <color rgb="FF000000"/>
        <rFont val="Calibri"/>
        <family val="2"/>
        <scheme val="minor"/>
      </rPr>
      <t xml:space="preserve"> Realización de actividades de representación, coordinación, gestión, vinculación y supervisión por parte de la Dirección General del Sistema DIF de Benito Juárez.</t>
    </r>
  </si>
  <si>
    <r>
      <t>PADGR:</t>
    </r>
    <r>
      <rPr>
        <sz val="11"/>
        <rFont val="Calibri"/>
        <family val="2"/>
        <scheme val="minor"/>
      </rPr>
      <t xml:space="preserve"> Porcentaje de  Actividades de la Dirección General Realizadas.</t>
    </r>
  </si>
  <si>
    <r>
      <t xml:space="preserve">A.2.09.1.1.1.2. </t>
    </r>
    <r>
      <rPr>
        <sz val="11"/>
        <rFont val="Calibri"/>
        <family val="2"/>
        <scheme val="minor"/>
      </rPr>
      <t>Realización de sesiones ordinarias y extraordinarias con la Junta Directiva, comités y consejos.</t>
    </r>
  </si>
  <si>
    <r>
      <t>PSOER:</t>
    </r>
    <r>
      <rPr>
        <sz val="11"/>
        <rFont val="Calibri"/>
        <family val="2"/>
        <scheme val="minor"/>
      </rPr>
      <t xml:space="preserve"> Porcentaje de Sesiones Ordinarias y Extraordinarias Realizadas.</t>
    </r>
  </si>
  <si>
    <r>
      <t>A.2.09.1.1.1.3.</t>
    </r>
    <r>
      <rPr>
        <sz val="11"/>
        <rFont val="Calibri"/>
        <family val="2"/>
        <scheme val="minor"/>
      </rPr>
      <t xml:space="preserve"> Elaboración de instrumentos jurídicos.</t>
    </r>
  </si>
  <si>
    <r>
      <t>PIJE</t>
    </r>
    <r>
      <rPr>
        <sz val="11"/>
        <rFont val="Calibri"/>
        <family val="2"/>
        <scheme val="minor"/>
      </rPr>
      <t>: Porcentaje de Instrumentos Jurídicos Elaborados.</t>
    </r>
  </si>
  <si>
    <r>
      <t xml:space="preserve">A.2.09.1.1.1.4. </t>
    </r>
    <r>
      <rPr>
        <sz val="11"/>
        <color rgb="FF000000"/>
        <rFont val="Calibri"/>
        <family val="2"/>
        <scheme val="minor"/>
      </rPr>
      <t>Elaboración y actualización de los avisos de privacidad de las áreas del Sistema DIF de Benito Juárez.</t>
    </r>
  </si>
  <si>
    <r>
      <t xml:space="preserve">PAPE: </t>
    </r>
    <r>
      <rPr>
        <sz val="11"/>
        <rFont val="Calibri"/>
        <family val="2"/>
        <scheme val="minor"/>
      </rPr>
      <t>Porcentaje de Avisos de Privacidad elaborados y actualizados</t>
    </r>
  </si>
  <si>
    <r>
      <t>A.2.09.1.1.1.5.</t>
    </r>
    <r>
      <rPr>
        <sz val="11"/>
        <color rgb="FF000000"/>
        <rFont val="Calibri"/>
        <family val="2"/>
        <scheme val="minor"/>
      </rPr>
      <t xml:space="preserve"> Gestiones realizadas ante la Dirección de Archivo Municipal para las bajas de archivos de las áreas del sistema DIF de Benito Juárez.</t>
    </r>
  </si>
  <si>
    <r>
      <t xml:space="preserve">PGBAR: </t>
    </r>
    <r>
      <rPr>
        <sz val="11"/>
        <rFont val="Calibri"/>
        <family val="2"/>
        <scheme val="minor"/>
      </rPr>
      <t>Porcentaje de Gestiones de Bajas de Archivos Realizadas.</t>
    </r>
  </si>
  <si>
    <r>
      <t>A.2.09.1.1.1.6.</t>
    </r>
    <r>
      <rPr>
        <sz val="11"/>
        <color rgb="FF000000"/>
        <rFont val="Calibri"/>
        <family val="2"/>
        <scheme val="minor"/>
      </rPr>
      <t xml:space="preserve"> Atención y seguimiento de las solicitudes de la Unidad de Transparencia.</t>
    </r>
  </si>
  <si>
    <r>
      <t xml:space="preserve">PASST: </t>
    </r>
    <r>
      <rPr>
        <sz val="11"/>
        <rFont val="Calibri"/>
        <family val="2"/>
        <scheme val="minor"/>
      </rPr>
      <t>Porcentaje de atención y Seguimiento de las Solicitudes de la Unidad de Transparencia Estimadas.</t>
    </r>
  </si>
  <si>
    <r>
      <t>A.2.09.1.1.1.7.</t>
    </r>
    <r>
      <rPr>
        <sz val="11"/>
        <color rgb="FF000000"/>
        <rFont val="Calibri"/>
        <family val="2"/>
        <scheme val="minor"/>
      </rPr>
      <t>Realización de cargas al Portal Oficial de la Unidad de Transparencia .</t>
    </r>
  </si>
  <si>
    <r>
      <t>PCPOR:</t>
    </r>
    <r>
      <rPr>
        <sz val="11"/>
        <rFont val="Calibri"/>
        <family val="2"/>
        <scheme val="minor"/>
      </rPr>
      <t xml:space="preserve"> Porcentaje de Cargas al Portal Oficial Realizadas.</t>
    </r>
  </si>
  <si>
    <r>
      <t>A.2.09.1.1.1.8.</t>
    </r>
    <r>
      <rPr>
        <sz val="11"/>
        <rFont val="Calibri"/>
        <family val="2"/>
        <scheme val="minor"/>
      </rPr>
      <t xml:space="preserve"> Realización de gestiones y vinculaciones entre la institución con diversos entes de gobierno municipales y estatales, iniciativa privada, asociaciones civiles, fundaciones, clubes y ciudadanía.</t>
    </r>
  </si>
  <si>
    <r>
      <t>PGVR:</t>
    </r>
    <r>
      <rPr>
        <sz val="11"/>
        <rFont val="Calibri"/>
        <family val="2"/>
        <scheme val="minor"/>
      </rPr>
      <t xml:space="preserve"> Porcentaje de Gestiones y  Vinculaciones Realizadas.</t>
    </r>
  </si>
  <si>
    <r>
      <t xml:space="preserve">A.2.09.1.1.1.9. </t>
    </r>
    <r>
      <rPr>
        <sz val="11"/>
        <rFont val="Calibri"/>
        <family val="2"/>
        <scheme val="minor"/>
      </rPr>
      <t>Organización, coordinación y supervisión de actividades protocolarias interinstitucionales del Sistema DIF de Benito Juárez.</t>
    </r>
  </si>
  <si>
    <r>
      <t>PAPIO:</t>
    </r>
    <r>
      <rPr>
        <sz val="11"/>
        <rFont val="Calibri"/>
        <family val="2"/>
        <scheme val="minor"/>
      </rPr>
      <t xml:space="preserve"> Porcentaje de Actividades Protocolarias Interinstitucionales Organizadas.</t>
    </r>
  </si>
  <si>
    <r>
      <t xml:space="preserve">A.2.09.1.1.1.10. </t>
    </r>
    <r>
      <rPr>
        <sz val="11"/>
        <rFont val="Calibri"/>
        <family val="2"/>
        <scheme val="minor"/>
      </rPr>
      <t>Revisión de reportes de planeación y evaluación con las diferentes áreas del Sistema DIF de Benito Juárez.</t>
    </r>
  </si>
  <si>
    <r>
      <t>PRPE:</t>
    </r>
    <r>
      <rPr>
        <sz val="11"/>
        <rFont val="Calibri"/>
        <family val="2"/>
        <scheme val="minor"/>
      </rPr>
      <t xml:space="preserve"> Porcentaje de Reportes de Planeación y Evaluación Revisados.</t>
    </r>
  </si>
  <si>
    <r>
      <t xml:space="preserve">A.2.09.1.1.1.11. </t>
    </r>
    <r>
      <rPr>
        <sz val="11"/>
        <rFont val="Calibri"/>
        <family val="2"/>
        <scheme val="minor"/>
      </rPr>
      <t xml:space="preserve">Difusión de los Programas y Acciones del Sistema DIF de Benito Juárez. </t>
    </r>
  </si>
  <si>
    <r>
      <t xml:space="preserve">PPAD: </t>
    </r>
    <r>
      <rPr>
        <sz val="11"/>
        <rFont val="Calibri"/>
        <family val="2"/>
        <scheme val="minor"/>
      </rPr>
      <t>Porcentaje de Programas y Acciones del Sistema DIF de Benito Juárez Difundidas.</t>
    </r>
  </si>
  <si>
    <r>
      <t xml:space="preserve">C.2.09.1.1.2. </t>
    </r>
    <r>
      <rPr>
        <sz val="11"/>
        <rFont val="Calibri"/>
        <family val="2"/>
        <scheme val="minor"/>
      </rPr>
      <t>Servicios y apoyos de asistencia social a personas de atención prioritaria, otorgados.</t>
    </r>
  </si>
  <si>
    <r>
      <t>PSAO:</t>
    </r>
    <r>
      <rPr>
        <sz val="11"/>
        <rFont val="Calibri"/>
        <family val="2"/>
        <scheme val="minor"/>
      </rPr>
      <t xml:space="preserve"> Porcentaje de Servicios  y Apoyos de asistencia social  Otorgados.</t>
    </r>
  </si>
  <si>
    <r>
      <t>A.2.09.1.1.2.1.</t>
    </r>
    <r>
      <rPr>
        <sz val="11"/>
        <rFont val="Calibri"/>
        <family val="2"/>
        <scheme val="minor"/>
      </rPr>
      <t xml:space="preserve"> Brindar orientaciones de los trámites y servicios a las y los usuarios que acuden  al Sistema DIF de Benito Juárez, y atención de reportes de casos emergentes prioritarios.</t>
    </r>
  </si>
  <si>
    <r>
      <t>POAR:</t>
    </r>
    <r>
      <rPr>
        <sz val="11"/>
        <rFont val="Calibri"/>
        <family val="2"/>
        <scheme val="minor"/>
      </rPr>
      <t xml:space="preserve"> Porcentaje de Orientaciones y atenciones Brindadas.</t>
    </r>
  </si>
  <si>
    <r>
      <t>A.2.09.1.1.2.2.</t>
    </r>
    <r>
      <rPr>
        <sz val="11"/>
        <rFont val="Calibri"/>
        <family val="2"/>
        <scheme val="minor"/>
      </rPr>
      <t xml:space="preserve"> Realización de estudios socioeconómicos  a personas de atención prioritaria.</t>
    </r>
  </si>
  <si>
    <r>
      <t xml:space="preserve">PESR: </t>
    </r>
    <r>
      <rPr>
        <sz val="11"/>
        <rFont val="Calibri"/>
        <family val="2"/>
        <scheme val="minor"/>
      </rPr>
      <t>Porcentaje de Estudios Socioeconómicos Realizados.</t>
    </r>
  </si>
  <si>
    <r>
      <t>A.2.09.1.1.2.3</t>
    </r>
    <r>
      <rPr>
        <sz val="11"/>
        <rFont val="Calibri"/>
        <family val="2"/>
        <scheme val="minor"/>
      </rPr>
      <t>. Entrega de apoyos de asistencia social  a personas de atención prioritaria.</t>
    </r>
  </si>
  <si>
    <r>
      <t xml:space="preserve">PASE: </t>
    </r>
    <r>
      <rPr>
        <sz val="11"/>
        <rFont val="Calibri"/>
        <family val="2"/>
        <scheme val="minor"/>
      </rPr>
      <t>Porcentaje de apoyos de Asistencia Social Entregados.</t>
    </r>
  </si>
  <si>
    <r>
      <t xml:space="preserve">C.2.09.1.1.3.  </t>
    </r>
    <r>
      <rPr>
        <sz val="12"/>
        <rFont val="Calibri"/>
        <family val="2"/>
        <scheme val="minor"/>
      </rPr>
      <t>Representación en actividades y eventos institucionales por la Presidencia del Patronato y del Voluntariado.</t>
    </r>
  </si>
  <si>
    <r>
      <t>PAEIR:</t>
    </r>
    <r>
      <rPr>
        <sz val="11"/>
        <rFont val="Calibri"/>
        <family val="2"/>
        <scheme val="minor"/>
      </rPr>
      <t xml:space="preserve"> Porcentaje de  Actividades y Eventos Institucionales Representadas.</t>
    </r>
  </si>
  <si>
    <r>
      <t xml:space="preserve">A.2.09.1.1.3.1. </t>
    </r>
    <r>
      <rPr>
        <sz val="12"/>
        <rFont val="Calibri"/>
        <family val="2"/>
        <scheme val="minor"/>
      </rPr>
      <t>Representación en las actividades de la agenda institucional del Sistema DIF de Benito Juárez.</t>
    </r>
  </si>
  <si>
    <r>
      <t xml:space="preserve">PAAIR: </t>
    </r>
    <r>
      <rPr>
        <sz val="11"/>
        <rFont val="Calibri"/>
        <family val="2"/>
        <scheme val="minor"/>
      </rPr>
      <t>Porcentaje de Actividades de la Agenda Institucional Representadas.</t>
    </r>
  </si>
  <si>
    <r>
      <t xml:space="preserve">A.2.09.1.1.3.2. </t>
    </r>
    <r>
      <rPr>
        <sz val="12"/>
        <rFont val="Calibri"/>
        <family val="2"/>
        <scheme val="minor"/>
      </rPr>
      <t>Coordinación de actividades de la agenda y asuntos oficiales de la Presidenta del Patronato y del Voluntariado.</t>
    </r>
  </si>
  <si>
    <r>
      <t xml:space="preserve">PAPPC: </t>
    </r>
    <r>
      <rPr>
        <sz val="11"/>
        <rFont val="Calibri"/>
        <family val="2"/>
        <scheme val="minor"/>
      </rPr>
      <t>Porcentaje de Actividades de la agenda oficial de la Presidenta del Patronato y del Voluntariado Coordinadas.</t>
    </r>
  </si>
  <si>
    <r>
      <t>C.2.09.1.1.4.</t>
    </r>
    <r>
      <rPr>
        <sz val="12"/>
        <rFont val="Calibri"/>
        <family val="2"/>
        <scheme val="minor"/>
      </rPr>
      <t xml:space="preserve"> Procuración de apoyos económicos y de recursos del Voluntariado para coadyuvar al mejoramiento de los servicios del Sistema DIF de Benito Juárez. </t>
    </r>
  </si>
  <si>
    <r>
      <t xml:space="preserve">PAERP: </t>
    </r>
    <r>
      <rPr>
        <sz val="11"/>
        <rFont val="Calibri"/>
        <family val="2"/>
        <scheme val="minor"/>
      </rPr>
      <t>Porcentaje de Apoyos Económicos y de Recursos para el Sistema DIF de Benito Juárez Procurados.</t>
    </r>
  </si>
  <si>
    <r>
      <t xml:space="preserve">A.2.09.1.1.4.1. </t>
    </r>
    <r>
      <rPr>
        <sz val="12"/>
        <rFont val="Calibri"/>
        <family val="2"/>
        <scheme val="minor"/>
      </rPr>
      <t>Realización de visitas del Voluntariado para gestionar apoyos a Instituciones Públicas, Privadas y Asociaciones.</t>
    </r>
  </si>
  <si>
    <r>
      <t xml:space="preserve">PVR: </t>
    </r>
    <r>
      <rPr>
        <sz val="11"/>
        <rFont val="Calibri"/>
        <family val="2"/>
        <scheme val="minor"/>
      </rPr>
      <t>Porcentaje de Visitas a instituciones públicas, privadas y asociaciones Realizadas.</t>
    </r>
  </si>
  <si>
    <r>
      <t xml:space="preserve">A.2.09.1.1.4.2. </t>
    </r>
    <r>
      <rPr>
        <sz val="12"/>
        <rFont val="Calibri"/>
        <family val="2"/>
        <scheme val="minor"/>
      </rPr>
      <t xml:space="preserve"> Realización de Eventos del Voluntariado para obtener apoyos económicos y en especie para el Sistema DIF de Benito Juárez.  </t>
    </r>
  </si>
  <si>
    <r>
      <t>PEVR:</t>
    </r>
    <r>
      <rPr>
        <sz val="11"/>
        <rFont val="Calibri"/>
        <family val="2"/>
        <scheme val="minor"/>
      </rPr>
      <t xml:space="preserve"> Porcentaje de Eventos del Voluntariado  Realizadas.</t>
    </r>
  </si>
  <si>
    <r>
      <t>A.2.09.1.1.4.3.</t>
    </r>
    <r>
      <rPr>
        <sz val="12"/>
        <rFont val="Calibri"/>
        <family val="2"/>
        <scheme val="minor"/>
      </rPr>
      <t xml:space="preserve"> Atención a las solicitudes de logística para los eventos del Sistema DIF de Benito Juárez.</t>
    </r>
  </si>
  <si>
    <r>
      <t xml:space="preserve">PSLEA: </t>
    </r>
    <r>
      <rPr>
        <sz val="11"/>
        <rFont val="Calibri"/>
        <family val="2"/>
        <scheme val="minor"/>
      </rPr>
      <t>Porcentaje de Solicitudes de Logística de Eventos Atendidos.</t>
    </r>
  </si>
  <si>
    <r>
      <t xml:space="preserve">C.2.09.1.1.5. </t>
    </r>
    <r>
      <rPr>
        <sz val="12"/>
        <rFont val="Calibri"/>
        <family val="2"/>
        <scheme val="minor"/>
      </rPr>
      <t>Procedimientos administrativos para las diferentes Unidades Administrativas del Sistema DIF de Benito Juárez realizados.</t>
    </r>
  </si>
  <si>
    <r>
      <t xml:space="preserve">PPAR: </t>
    </r>
    <r>
      <rPr>
        <sz val="11"/>
        <rFont val="Calibri"/>
        <family val="2"/>
        <scheme val="minor"/>
      </rPr>
      <t>Porcentaje de Procedimientos Administrativos  Realizados.</t>
    </r>
  </si>
  <si>
    <r>
      <t xml:space="preserve">A.2.09.1.1.5.1. </t>
    </r>
    <r>
      <rPr>
        <sz val="12"/>
        <rFont val="Calibri"/>
        <family val="2"/>
        <scheme val="minor"/>
      </rPr>
      <t>Realización de reportes contables, presupuestarios y financieros para la integración de la cuenta pública.</t>
    </r>
  </si>
  <si>
    <r>
      <t>PRCPFE:</t>
    </r>
    <r>
      <rPr>
        <sz val="11"/>
        <rFont val="Calibri"/>
        <family val="2"/>
        <scheme val="minor"/>
      </rPr>
      <t xml:space="preserve"> Porcentaje de Reportes Contables, Presupuestarios y Financieros Elaborados</t>
    </r>
    <r>
      <rPr>
        <b/>
        <sz val="11"/>
        <rFont val="Calibri"/>
        <family val="2"/>
        <scheme val="minor"/>
      </rPr>
      <t>.</t>
    </r>
  </si>
  <si>
    <r>
      <t>A.2.09.1.1.5.2.</t>
    </r>
    <r>
      <rPr>
        <sz val="12"/>
        <rFont val="Calibri"/>
        <family val="2"/>
        <scheme val="minor"/>
      </rPr>
      <t xml:space="preserve"> Elaboración de cédulas nominales quincenales por medio de un control de incidencias.</t>
    </r>
  </si>
  <si>
    <r>
      <t>PCNE:</t>
    </r>
    <r>
      <rPr>
        <sz val="11"/>
        <rFont val="Calibri"/>
        <family val="2"/>
        <scheme val="minor"/>
      </rPr>
      <t xml:space="preserve"> Porcentaje de Cédulas Nominales Elaboradas.</t>
    </r>
  </si>
  <si>
    <r>
      <t>A.2.09.1.1.5.3.</t>
    </r>
    <r>
      <rPr>
        <sz val="12"/>
        <rFont val="Calibri"/>
        <family val="2"/>
        <scheme val="minor"/>
      </rPr>
      <t xml:space="preserve"> Capacitación interna al personal de conformidad a la legislación aplicable en el Sistema DIF de Benito Juárez.</t>
    </r>
  </si>
  <si>
    <r>
      <t>PCC:</t>
    </r>
    <r>
      <rPr>
        <sz val="11"/>
        <rFont val="Calibri"/>
        <family val="2"/>
        <scheme val="minor"/>
      </rPr>
      <t xml:space="preserve"> Porcentaje de Colaboradores Capacitados.</t>
    </r>
  </si>
  <si>
    <r>
      <t>PCB:</t>
    </r>
    <r>
      <rPr>
        <sz val="11"/>
        <rFont val="Calibri"/>
        <family val="2"/>
        <scheme val="minor"/>
      </rPr>
      <t xml:space="preserve"> Porcentaje de Capacitaciones Brindadas.</t>
    </r>
  </si>
  <si>
    <r>
      <t xml:space="preserve">A.2.09.1.1.5.4. </t>
    </r>
    <r>
      <rPr>
        <sz val="12"/>
        <rFont val="Calibri"/>
        <family val="2"/>
        <scheme val="minor"/>
      </rPr>
      <t>Elaboración de inventarios de bienes, muebles e inmuebles del Sistema DIF de Benito Juárez para su adecuado control y verificación.</t>
    </r>
  </si>
  <si>
    <r>
      <t>PIE:</t>
    </r>
    <r>
      <rPr>
        <sz val="11"/>
        <rFont val="Calibri"/>
        <family val="2"/>
        <scheme val="minor"/>
      </rPr>
      <t xml:space="preserve"> Porcentaje de Inventarios de bienes, muebles e inmuebles Elaborados.</t>
    </r>
  </si>
  <si>
    <r>
      <t>A.2.09.1.1.5.5.</t>
    </r>
    <r>
      <rPr>
        <sz val="12"/>
        <rFont val="Calibri"/>
        <family val="2"/>
        <scheme val="minor"/>
      </rPr>
      <t xml:space="preserve"> Adquisición de suministros de bienes, insumos, materiales y servicios para la operación del Sistema DIF de Benito Juárez.</t>
    </r>
  </si>
  <si>
    <r>
      <t>PSE:</t>
    </r>
    <r>
      <rPr>
        <sz val="11"/>
        <rFont val="Calibri"/>
        <family val="2"/>
        <scheme val="minor"/>
      </rPr>
      <t xml:space="preserve"> Porcentaje de  Suministros  Entregados.</t>
    </r>
  </si>
  <si>
    <r>
      <t>A.2.09.1.1.5.6.</t>
    </r>
    <r>
      <rPr>
        <sz val="12"/>
        <rFont val="Calibri"/>
        <family val="2"/>
        <scheme val="minor"/>
      </rPr>
      <t xml:space="preserve"> Realización de servicios de mantenimiento y reparación del parque vehicular  del Sistema DIF de Benito Juárez para  la preservación, cuidado, control y verificación del parque vehicular.</t>
    </r>
  </si>
  <si>
    <r>
      <t>PSPVR:</t>
    </r>
    <r>
      <rPr>
        <sz val="11"/>
        <rFont val="Calibri"/>
        <family val="2"/>
        <scheme val="minor"/>
      </rPr>
      <t xml:space="preserve"> Porcentaje de Servicios de mantenimiento y reparación del Parque Vehicular Realizados.</t>
    </r>
  </si>
  <si>
    <r>
      <t>A.2.09.1.1.5.7</t>
    </r>
    <r>
      <rPr>
        <sz val="12"/>
        <rFont val="Calibri"/>
        <family val="2"/>
        <scheme val="minor"/>
      </rPr>
      <t xml:space="preserve"> Atención a las necesidades de mantenimiento y reparación de equipos de cómputo, líneas telefónicas y red informática para su correcto funcionamiento  y operación.</t>
    </r>
  </si>
  <si>
    <r>
      <t xml:space="preserve">PMRA: </t>
    </r>
    <r>
      <rPr>
        <sz val="11"/>
        <rFont val="Calibri"/>
        <family val="2"/>
        <scheme val="minor"/>
      </rPr>
      <t>Porcentaje de Mantenimientos y Reparaciones de equipos de cómputo, líneas telefónicas y red informática, Atendidas.</t>
    </r>
  </si>
  <si>
    <r>
      <t xml:space="preserve">A.2.09.1.1.5.8 </t>
    </r>
    <r>
      <rPr>
        <sz val="12"/>
        <rFont val="Calibri"/>
        <family val="2"/>
        <scheme val="minor"/>
      </rPr>
      <t>Realización de servicios de mantenimiento, reparación, remodelación, intendencia y vigilancia de las instalaciones del Sistema DIF de Benito Juárez.</t>
    </r>
  </si>
  <si>
    <r>
      <t xml:space="preserve">PSMR: </t>
    </r>
    <r>
      <rPr>
        <sz val="11"/>
        <rFont val="Calibri"/>
        <family val="2"/>
        <scheme val="minor"/>
      </rPr>
      <t>Porcentaje de Servicios  de mantenimiento, limpieza, reparación, remodelación y vigilancia Realizados.</t>
    </r>
  </si>
  <si>
    <r>
      <t>C.2.09.1.1.6.</t>
    </r>
    <r>
      <rPr>
        <sz val="12"/>
        <rFont val="Calibri"/>
        <family val="2"/>
        <scheme val="minor"/>
      </rPr>
      <t xml:space="preserve"> Donativos a las áreas del Sistema DIF de Benito Juárez entregados.</t>
    </r>
  </si>
  <si>
    <r>
      <t xml:space="preserve">PDE: </t>
    </r>
    <r>
      <rPr>
        <sz val="11"/>
        <rFont val="Calibri"/>
        <family val="2"/>
        <scheme val="minor"/>
      </rPr>
      <t>Porcentaje de Donativos Entregados.</t>
    </r>
  </si>
  <si>
    <r>
      <t>A.2.09.1.1.6.1.</t>
    </r>
    <r>
      <rPr>
        <sz val="12"/>
        <rFont val="Calibri"/>
        <family val="2"/>
        <scheme val="minor"/>
      </rPr>
      <t xml:space="preserve"> Recepción donativos en especie o monetario</t>
    </r>
  </si>
  <si>
    <r>
      <t>PEDR:</t>
    </r>
    <r>
      <rPr>
        <sz val="11"/>
        <rFont val="Calibri"/>
        <family val="2"/>
        <scheme val="minor"/>
      </rPr>
      <t xml:space="preserve"> Porcentaje de Donativos Recepcionados.</t>
    </r>
  </si>
  <si>
    <r>
      <t>A.2.09.1.1.6.2.</t>
    </r>
    <r>
      <rPr>
        <sz val="12"/>
        <rFont val="Calibri"/>
        <family val="2"/>
        <scheme val="minor"/>
      </rPr>
      <t xml:space="preserve"> Participación de Instituciones públicas, privadas, fundaciones, asociaciones, empresas socialmente responsables y sociedad civil que entregan donativos al Sistema DIF de Benito Juárez.</t>
    </r>
  </si>
  <si>
    <r>
      <t xml:space="preserve">PIFAESP: </t>
    </r>
    <r>
      <rPr>
        <sz val="11"/>
        <rFont val="Calibri"/>
        <family val="2"/>
        <scheme val="minor"/>
      </rPr>
      <t>Porcentaje de Instituciones públicas y privadas, Fundaciones, Asociaciones, Empresas socialmente responsables y la Sociedad civil Participantes.</t>
    </r>
  </si>
  <si>
    <r>
      <t>C.2.09.1.1.7.</t>
    </r>
    <r>
      <rPr>
        <sz val="12"/>
        <rFont val="Calibri"/>
        <family val="2"/>
        <scheme val="minor"/>
      </rPr>
      <t xml:space="preserve"> Atenciones de fortalecimiento en la solución de conflictos a través de la cultura de la paz, brindadas.</t>
    </r>
  </si>
  <si>
    <r>
      <t xml:space="preserve">PASCB: </t>
    </r>
    <r>
      <rPr>
        <sz val="11"/>
        <rFont val="Calibri"/>
        <family val="2"/>
        <scheme val="minor"/>
      </rPr>
      <t>Porcentaje de Atenciones para la Solución de Conflictos Brindadas.</t>
    </r>
  </si>
  <si>
    <r>
      <t>A.2.09.1.1.7.1.</t>
    </r>
    <r>
      <rPr>
        <sz val="12"/>
        <rFont val="Calibri"/>
        <family val="2"/>
        <scheme val="minor"/>
      </rPr>
      <t xml:space="preserve"> Realización de eventos de la cultura de la paz para mejorar la comunicación y las relaciones familiares y sociales.</t>
    </r>
  </si>
  <si>
    <r>
      <t xml:space="preserve">PECPR: </t>
    </r>
    <r>
      <rPr>
        <sz val="11"/>
        <rFont val="Calibri"/>
        <family val="2"/>
        <scheme val="minor"/>
      </rPr>
      <t>Porcentaje de Eventos de la Cultura de la Paz Realizados.</t>
    </r>
  </si>
  <si>
    <r>
      <t xml:space="preserve">A.2.09.1.1.7.3. </t>
    </r>
    <r>
      <rPr>
        <sz val="12"/>
        <rFont val="Calibri"/>
        <family val="2"/>
        <scheme val="minor"/>
      </rPr>
      <t>Realización de acciones educativas enfocadas en los derechos de las niñas, niños y adolescentes de la "Red de Impulsores de la Transformación".</t>
    </r>
  </si>
  <si>
    <r>
      <t xml:space="preserve">PAEDR:  </t>
    </r>
    <r>
      <rPr>
        <sz val="11"/>
        <rFont val="Calibri"/>
        <family val="2"/>
        <scheme val="minor"/>
      </rPr>
      <t>Porcentaje de Acciones Educativas en los Derechos de las niñas, niños y adolescentes Realizadas.</t>
    </r>
  </si>
  <si>
    <r>
      <t xml:space="preserve">C.2.09.1.1.8. </t>
    </r>
    <r>
      <rPr>
        <sz val="12"/>
        <color rgb="FF000000"/>
        <rFont val="Calibri"/>
        <family val="2"/>
        <scheme val="minor"/>
      </rPr>
      <t>Atenciones de prevención de riesgos psicosociales para niñas niños, y adolescentes, brindadas.</t>
    </r>
  </si>
  <si>
    <r>
      <t>PARPB:</t>
    </r>
    <r>
      <rPr>
        <sz val="11"/>
        <color rgb="FF000000"/>
        <rFont val="Calibri"/>
        <family val="2"/>
        <scheme val="minor"/>
      </rPr>
      <t xml:space="preserve"> Porcentaje de Atenciones de Prevención en Riesgos Psicosociales, Brindadas.</t>
    </r>
  </si>
  <si>
    <r>
      <t>A.2.09.1.1.8.1.</t>
    </r>
    <r>
      <rPr>
        <sz val="12"/>
        <rFont val="Calibri"/>
        <family val="2"/>
        <scheme val="minor"/>
      </rPr>
      <t xml:space="preserve"> Realización de actividades de prevención de riesgos psicosociales.</t>
    </r>
  </si>
  <si>
    <r>
      <t>PAPRPR:</t>
    </r>
    <r>
      <rPr>
        <sz val="11"/>
        <rFont val="Calibri"/>
        <family val="2"/>
        <scheme val="minor"/>
      </rPr>
      <t xml:space="preserve"> Porcentaje de Actividades de Prevención de Riesgos Psicosociales, Realizadas.</t>
    </r>
  </si>
  <si>
    <r>
      <t xml:space="preserve">A.2.09.1.1.8.2. </t>
    </r>
    <r>
      <rPr>
        <sz val="12"/>
        <rFont val="Calibri"/>
        <family val="2"/>
        <scheme val="minor"/>
      </rPr>
      <t>Participación de</t>
    </r>
    <r>
      <rPr>
        <b/>
        <sz val="12"/>
        <rFont val="Calibri"/>
        <family val="2"/>
        <scheme val="minor"/>
      </rPr>
      <t xml:space="preserve"> </t>
    </r>
    <r>
      <rPr>
        <sz val="12"/>
        <rFont val="Calibri"/>
        <family val="2"/>
        <scheme val="minor"/>
      </rPr>
      <t>escuelas, empresas y asociaciones con actividades de prevención de riesgos psicosociales.</t>
    </r>
  </si>
  <si>
    <r>
      <t xml:space="preserve">PEAP: </t>
    </r>
    <r>
      <rPr>
        <sz val="11"/>
        <rFont val="Calibri"/>
        <family val="2"/>
        <scheme val="minor"/>
      </rPr>
      <t>Porcentaje de Escuelas, Empresas, Asociaciones Participantes.</t>
    </r>
  </si>
  <si>
    <r>
      <t>A.2.09.1.1.8.3.</t>
    </r>
    <r>
      <rPr>
        <sz val="12"/>
        <rFont val="Calibri"/>
        <family val="2"/>
        <scheme val="minor"/>
      </rPr>
      <t xml:space="preserve"> Presentación  de obras de Teatro Guiñol  para la prevención de riesgos psicosociales dirigido a niñas, niños y adolescentes.</t>
    </r>
  </si>
  <si>
    <r>
      <t>PTGPP:</t>
    </r>
    <r>
      <rPr>
        <sz val="11"/>
        <rFont val="Calibri"/>
        <family val="2"/>
        <scheme val="minor"/>
      </rPr>
      <t xml:space="preserve"> Porcentaje de obras de Teatro Guiñol Preventivas Presentadas.</t>
    </r>
  </si>
  <si>
    <r>
      <t xml:space="preserve">C.2.09.1.1.9. </t>
    </r>
    <r>
      <rPr>
        <sz val="12"/>
        <rFont val="Calibri"/>
        <family val="2"/>
        <scheme val="minor"/>
      </rPr>
      <t>Atención de prevención de la explotación infantil  y delito de trata de niñas, niñas y adolescentes, dirigido a infantes y sus familias que viven en el municipio de Benito Juárez en situación de prioritaria brindadas.</t>
    </r>
  </si>
  <si>
    <r>
      <t xml:space="preserve">PAPEDB: </t>
    </r>
    <r>
      <rPr>
        <sz val="11"/>
        <rFont val="Calibri"/>
        <family val="2"/>
        <scheme val="minor"/>
      </rPr>
      <t>Porcentaje de  Atenciones en Prevención de la Explotación infantil y Delito de trata de niñas, niñas y adolescentes, Brindadas.</t>
    </r>
  </si>
  <si>
    <r>
      <t xml:space="preserve">A.2.09.1.1.9.1. </t>
    </r>
    <r>
      <rPr>
        <sz val="12"/>
        <rFont val="Calibri"/>
        <family val="2"/>
        <scheme val="minor"/>
      </rPr>
      <t>Realización de pláticas de prevención de la explotación infantil  y delito de trata de niñas, niñas y adolescentes.</t>
    </r>
  </si>
  <si>
    <r>
      <t>PPEIDTR</t>
    </r>
    <r>
      <rPr>
        <sz val="11"/>
        <rFont val="Calibri"/>
        <family val="2"/>
        <scheme val="minor"/>
      </rPr>
      <t>: Porcentaje de Pláticas de Prevención de la Explotación Infantil y Delito de Trata de Niñas, Niños y Adolescentes, Realizadas.</t>
    </r>
  </si>
  <si>
    <r>
      <t xml:space="preserve">A.2.09.1.1.9.2. </t>
    </r>
    <r>
      <rPr>
        <sz val="12"/>
        <rFont val="Calibri"/>
        <family val="2"/>
        <scheme val="minor"/>
      </rPr>
      <t>Participación de</t>
    </r>
    <r>
      <rPr>
        <b/>
        <sz val="12"/>
        <rFont val="Calibri"/>
        <family val="2"/>
        <scheme val="minor"/>
      </rPr>
      <t xml:space="preserve"> </t>
    </r>
    <r>
      <rPr>
        <sz val="12"/>
        <rFont val="Calibri"/>
        <family val="2"/>
        <scheme val="minor"/>
      </rPr>
      <t>instituciones públicas y privadas en prevención de la explotación infantil  y delito de trata de niñas, niñas y adolescentes.</t>
    </r>
  </si>
  <si>
    <r>
      <t xml:space="preserve">PIPPP: </t>
    </r>
    <r>
      <rPr>
        <sz val="11"/>
        <rFont val="Calibri"/>
        <family val="2"/>
        <scheme val="minor"/>
      </rPr>
      <t>Porcentaje de Instituciones Públicas y Privadas Participantes.</t>
    </r>
  </si>
  <si>
    <r>
      <t xml:space="preserve">A.2.09.1.1.9.3. </t>
    </r>
    <r>
      <rPr>
        <sz val="12"/>
        <rFont val="Calibri"/>
        <family val="2"/>
        <scheme val="minor"/>
      </rPr>
      <t>Realización de</t>
    </r>
    <r>
      <rPr>
        <b/>
        <sz val="12"/>
        <rFont val="Calibri"/>
        <family val="2"/>
        <scheme val="minor"/>
      </rPr>
      <t xml:space="preserve"> </t>
    </r>
    <r>
      <rPr>
        <sz val="12"/>
        <rFont val="Calibri"/>
        <family val="2"/>
        <scheme val="minor"/>
      </rPr>
      <t>entregas de estímulo a la educación, alimentación y salud.</t>
    </r>
  </si>
  <si>
    <r>
      <t>PEEAS</t>
    </r>
    <r>
      <rPr>
        <sz val="11"/>
        <rFont val="Calibri"/>
        <family val="2"/>
        <scheme val="minor"/>
      </rPr>
      <t>: Porcentaje Realización de entregas de estímulo a la educación, alimentación y salud Entregados.</t>
    </r>
  </si>
  <si>
    <r>
      <t>A.2.09.1.1.9.4.</t>
    </r>
    <r>
      <rPr>
        <sz val="12"/>
        <rFont val="Calibri"/>
        <family val="2"/>
        <scheme val="minor"/>
      </rPr>
      <t xml:space="preserve"> Realización de recorridos para identificar niñas, niños y adolescentes en situación de trabajo y/o explotación infantil.</t>
    </r>
  </si>
  <si>
    <r>
      <t xml:space="preserve">PRR: </t>
    </r>
    <r>
      <rPr>
        <sz val="11"/>
        <rFont val="Calibri"/>
        <family val="2"/>
        <scheme val="minor"/>
      </rPr>
      <t>Porcentaje de Recorridos Realizados.</t>
    </r>
  </si>
  <si>
    <r>
      <t>C.2.09.1.1.10.</t>
    </r>
    <r>
      <rPr>
        <sz val="12"/>
        <rFont val="Calibri"/>
        <family val="2"/>
        <scheme val="minor"/>
      </rPr>
      <t xml:space="preserve">  Actividades de recreación, cultura y deportes para niñas, niños, adolescentes y personas adultas, realizadas.</t>
    </r>
  </si>
  <si>
    <r>
      <t xml:space="preserve">PARCDR: </t>
    </r>
    <r>
      <rPr>
        <sz val="11"/>
        <rFont val="Calibri"/>
        <family val="2"/>
        <scheme val="minor"/>
      </rPr>
      <t>Porcentaje de Actividades de Recreación, Cultura y Deportes Realizadas.</t>
    </r>
  </si>
  <si>
    <r>
      <t>A.2.09.1.1.10.1.</t>
    </r>
    <r>
      <rPr>
        <sz val="12"/>
        <rFont val="Calibri"/>
        <family val="2"/>
        <scheme val="minor"/>
      </rPr>
      <t xml:space="preserve"> Realización de clases gratuitas de recreación, cultura y deportes, para niñas, niños, adolescentes y personas adultas.</t>
    </r>
  </si>
  <si>
    <r>
      <t xml:space="preserve">PCGR: </t>
    </r>
    <r>
      <rPr>
        <sz val="11"/>
        <rFont val="Calibri"/>
        <family val="2"/>
        <scheme val="minor"/>
      </rPr>
      <t>Porcentaje de Clases Gratuitas Realizadas.</t>
    </r>
  </si>
  <si>
    <r>
      <t>A.2.09.1.1.10.2.</t>
    </r>
    <r>
      <rPr>
        <sz val="12"/>
        <rFont val="Calibri"/>
        <family val="2"/>
        <scheme val="minor"/>
      </rPr>
      <t xml:space="preserve"> Realización de eventos y concursos de recreación, cultura y deportes para niñas, niños, adolescentes y personas adultas.</t>
    </r>
  </si>
  <si>
    <r>
      <t>PECR:</t>
    </r>
    <r>
      <rPr>
        <sz val="11"/>
        <rFont val="Calibri"/>
        <family val="2"/>
        <scheme val="minor"/>
      </rPr>
      <t xml:space="preserve"> Porcentaje de  Eventos y Concursos Realizados.</t>
    </r>
  </si>
  <si>
    <r>
      <t xml:space="preserve">A.2.09.1.1.10.3. </t>
    </r>
    <r>
      <rPr>
        <sz val="12"/>
        <rFont val="Calibri"/>
        <family val="2"/>
        <scheme val="minor"/>
      </rPr>
      <t>Presentación de Obras de Teatro Guiñol temática recreativa y lúdica para niñas, niños, adolescentes y personas adultas.</t>
    </r>
  </si>
  <si>
    <r>
      <t xml:space="preserve">PTGP: </t>
    </r>
    <r>
      <rPr>
        <sz val="11"/>
        <rFont val="Calibri"/>
        <family val="2"/>
        <scheme val="minor"/>
      </rPr>
      <t>Porcentaje de Obras de Teatro Guiñol Presentadas.</t>
    </r>
  </si>
  <si>
    <r>
      <t xml:space="preserve">C.2.09.1.1.11. </t>
    </r>
    <r>
      <rPr>
        <sz val="12"/>
        <rFont val="Calibri"/>
        <family val="2"/>
        <scheme val="minor"/>
      </rPr>
      <t>.Elaboración de expedientes para control de inscripciones de niñas y niños inscritos a los Centros Asistenciales de Desarrollo Infantil.</t>
    </r>
  </si>
  <si>
    <r>
      <t>PECADIE:</t>
    </r>
    <r>
      <rPr>
        <sz val="11"/>
        <rFont val="Calibri"/>
        <family val="2"/>
        <scheme val="minor"/>
      </rPr>
      <t xml:space="preserve"> Porcentaje de Expedientes para control de inscripciones a los Centros Asistenciales de Desarrollo Infantil, Elaborados.</t>
    </r>
  </si>
  <si>
    <r>
      <t xml:space="preserve">A.2.09.1.1.11.1. </t>
    </r>
    <r>
      <rPr>
        <sz val="12"/>
        <rFont val="Calibri"/>
        <family val="2"/>
        <scheme val="minor"/>
      </rPr>
      <t>Servicios de escuelas de tiempo completo con atención educativa, asistencial, formativa, alimentaria y de salud  brindados.</t>
    </r>
  </si>
  <si>
    <r>
      <t xml:space="preserve">PSCADIB: </t>
    </r>
    <r>
      <rPr>
        <sz val="11"/>
        <rFont val="Calibri"/>
        <family val="2"/>
        <scheme val="minor"/>
      </rPr>
      <t>Porcentaje de Servicios en los Centros Asistenciales de Desarrollo Infantil Brindados.</t>
    </r>
  </si>
  <si>
    <r>
      <t>A.2.09.1.1.11.2.</t>
    </r>
    <r>
      <rPr>
        <sz val="12"/>
        <rFont val="Calibri"/>
        <family val="2"/>
        <scheme val="minor"/>
      </rPr>
      <t xml:space="preserve"> Realización de actividades sociales, culturales, deportivas en los Centros Asistenciales de Desarrollo Infantil.</t>
    </r>
  </si>
  <si>
    <r>
      <t>PAR:</t>
    </r>
    <r>
      <rPr>
        <sz val="11"/>
        <rFont val="Calibri"/>
        <family val="2"/>
        <scheme val="minor"/>
      </rPr>
      <t xml:space="preserve"> Porcentaje de Actividades sociales, culturales, deportivas y recreativas Realizadas.</t>
    </r>
  </si>
  <si>
    <r>
      <t>A.2.09.1.1.11.3.</t>
    </r>
    <r>
      <rPr>
        <sz val="12"/>
        <rFont val="Calibri"/>
        <family val="2"/>
        <scheme val="minor"/>
      </rPr>
      <t xml:space="preserve"> Realización de entregas de raciones de comida para las niñas y niños inscritos en los Centros Asistenciales de Desarrollo Infantil.</t>
    </r>
  </si>
  <si>
    <r>
      <t>PRE:</t>
    </r>
    <r>
      <rPr>
        <sz val="11"/>
        <rFont val="Calibri"/>
        <family val="2"/>
        <scheme val="minor"/>
      </rPr>
      <t xml:space="preserve"> Porcentaje de Raciones de Comida Entregadas.</t>
    </r>
  </si>
  <si>
    <r>
      <t xml:space="preserve">A.2.09.1.1.11.4. </t>
    </r>
    <r>
      <rPr>
        <sz val="12"/>
        <rFont val="Calibri"/>
        <family val="2"/>
        <scheme val="minor"/>
      </rPr>
      <t xml:space="preserve">Verificación y registro de los Centros para la Atención, Cuidado y Desarrollo Integral Infantil del RENCAI en el Municipio de Benito Juárez.                                                 
</t>
    </r>
    <r>
      <rPr>
        <b/>
        <sz val="12"/>
        <rFont val="Calibri"/>
        <family val="2"/>
        <scheme val="minor"/>
      </rPr>
      <t>RENCAI</t>
    </r>
    <r>
      <rPr>
        <sz val="12"/>
        <rFont val="Calibri"/>
        <family val="2"/>
        <scheme val="minor"/>
      </rPr>
      <t xml:space="preserve"> Registro Nacional de los Centros de atención .</t>
    </r>
  </si>
  <si>
    <r>
      <t>PRNCAIR:</t>
    </r>
    <r>
      <rPr>
        <sz val="11"/>
        <rFont val="Calibri"/>
        <family val="2"/>
        <scheme val="minor"/>
      </rPr>
      <t xml:space="preserve"> Porcentaje de Registro Nacional de Centros de Atención Infantil Realizados.
</t>
    </r>
    <r>
      <rPr>
        <b/>
        <sz val="11"/>
        <rFont val="Calibri"/>
        <family val="2"/>
        <scheme val="minor"/>
      </rPr>
      <t>RENCAI:</t>
    </r>
    <r>
      <rPr>
        <sz val="11"/>
        <rFont val="Calibri"/>
        <family val="2"/>
        <scheme val="minor"/>
      </rPr>
      <t xml:space="preserve"> Registro Nacional de Centros de Atención Infantil.</t>
    </r>
  </si>
  <si>
    <r>
      <t>C.2.09.1.1.12.</t>
    </r>
    <r>
      <rPr>
        <sz val="12"/>
        <rFont val="Calibri"/>
        <family val="2"/>
        <scheme val="minor"/>
      </rPr>
      <t xml:space="preserve"> Atención en la prevención del delito en niñas, niños, adolescentes y personas adultas fomentando la cultura de la legalidad, brindados</t>
    </r>
  </si>
  <si>
    <r>
      <t>PAPDB</t>
    </r>
    <r>
      <rPr>
        <sz val="11"/>
        <rFont val="Calibri"/>
        <family val="2"/>
        <scheme val="minor"/>
      </rPr>
      <t>: Porcentaje de Atenciones en la Prevención del Delito, Brindadas.</t>
    </r>
  </si>
  <si>
    <r>
      <t>A.2.09.1.1.12.1.</t>
    </r>
    <r>
      <rPr>
        <sz val="12"/>
        <rFont val="Calibri"/>
        <family val="2"/>
        <scheme val="minor"/>
      </rPr>
      <t xml:space="preserve"> Impartición de pláticas de prevención del delito en niñas, niños, adolescentes y personas adultas fomentando la cultura de la legalidad.</t>
    </r>
  </si>
  <si>
    <r>
      <t>PPI:</t>
    </r>
    <r>
      <rPr>
        <sz val="11"/>
        <rFont val="Calibri"/>
        <family val="2"/>
        <scheme val="minor"/>
      </rPr>
      <t xml:space="preserve"> Porcentaje de Pláticas de prevención del delito Impartidas.</t>
    </r>
  </si>
  <si>
    <r>
      <t>A.2.09.1.1.12.2.</t>
    </r>
    <r>
      <rPr>
        <sz val="12"/>
        <rFont val="Calibri"/>
        <family val="2"/>
        <scheme val="minor"/>
      </rPr>
      <t xml:space="preserve"> Participación de Instituciones públicas y privadas en la prevención del delito dirigido a niñas, niños, adolescentes y personas adultas fomentando la cultura de la legalidad.</t>
    </r>
  </si>
  <si>
    <r>
      <t>PIPP:</t>
    </r>
    <r>
      <rPr>
        <sz val="11"/>
        <rFont val="Calibri"/>
        <family val="2"/>
        <scheme val="minor"/>
      </rPr>
      <t xml:space="preserve"> Porcentaje de Instituciones Públicas y Privadas participantes.</t>
    </r>
  </si>
  <si>
    <r>
      <t>A.2.09.1.1.12.3.</t>
    </r>
    <r>
      <rPr>
        <sz val="12"/>
        <rFont val="Calibri"/>
        <family val="2"/>
        <scheme val="minor"/>
      </rPr>
      <t xml:space="preserve"> Realización de actividades de prevención del delito en niñas, niños, adolescentes y personas adultas fomentando la cultura de la legalidad.</t>
    </r>
  </si>
  <si>
    <r>
      <t>PAPR:</t>
    </r>
    <r>
      <rPr>
        <sz val="11"/>
        <rFont val="Calibri"/>
        <family val="2"/>
        <scheme val="minor"/>
      </rPr>
      <t xml:space="preserve"> Porcentaje de Actividades de Prevención del delito Realizadas.</t>
    </r>
  </si>
  <si>
    <r>
      <t xml:space="preserve">C.2.09.1.1.13. </t>
    </r>
    <r>
      <rPr>
        <sz val="12"/>
        <rFont val="Calibri"/>
        <family val="2"/>
        <scheme val="minor"/>
      </rPr>
      <t>Servicios jurídicos dirigidos a niñas, niños, adolescentes,  víctimas de maltrato y mujeres y hombres en situación de violencia familiar Brindados.</t>
    </r>
  </si>
  <si>
    <r>
      <t>PSJB:</t>
    </r>
    <r>
      <rPr>
        <sz val="11"/>
        <rFont val="Calibri"/>
        <family val="2"/>
        <scheme val="minor"/>
      </rPr>
      <t xml:space="preserve"> Porcentaje de Servicios Jurídicos Brindados.</t>
    </r>
  </si>
  <si>
    <r>
      <t>A.2.09.1.1.13.1.</t>
    </r>
    <r>
      <rPr>
        <sz val="12"/>
        <rFont val="Calibri"/>
        <family val="2"/>
        <scheme val="minor"/>
      </rPr>
      <t xml:space="preserve"> Realización de planes de restitución de derechos para niñas, niños, adolescentes que se encuentran en situación de atención prioritaria.</t>
    </r>
  </si>
  <si>
    <r>
      <t>PPRDR:</t>
    </r>
    <r>
      <rPr>
        <sz val="11"/>
        <rFont val="Calibri"/>
        <family val="2"/>
        <scheme val="minor"/>
      </rPr>
      <t xml:space="preserve"> Porcentaje de Planes de Restitución de Derechos Realizados.</t>
    </r>
  </si>
  <si>
    <r>
      <t>A.2.09.1.1.13.2.</t>
    </r>
    <r>
      <rPr>
        <sz val="12"/>
        <rFont val="Calibri"/>
        <family val="2"/>
        <scheme val="minor"/>
      </rPr>
      <t xml:space="preserve"> Elaboración de diagnósticos de vulneración de derechos de niñas, niños y adolescentes.</t>
    </r>
  </si>
  <si>
    <r>
      <t xml:space="preserve">PDVDR: </t>
    </r>
    <r>
      <rPr>
        <sz val="11"/>
        <rFont val="Calibri"/>
        <family val="2"/>
        <scheme val="minor"/>
      </rPr>
      <t>Porcentaje de Diagnósticos de Vulneración de Derechos Realizados.</t>
    </r>
  </si>
  <si>
    <r>
      <t>A.2.09.1.1.13.3.</t>
    </r>
    <r>
      <rPr>
        <sz val="12"/>
        <rFont val="Calibri"/>
        <family val="2"/>
        <scheme val="minor"/>
      </rPr>
      <t xml:space="preserve"> Elaboración de convenios de pensión alimenticia a familias en situación prioritaria para mediación ante controversias familiares.</t>
    </r>
  </si>
  <si>
    <r>
      <t>PCPAR:</t>
    </r>
    <r>
      <rPr>
        <sz val="11"/>
        <rFont val="Calibri"/>
        <family val="2"/>
        <scheme val="minor"/>
      </rPr>
      <t xml:space="preserve"> Porcentaje Convenios de Pensión Alimenticia Realizados.</t>
    </r>
  </si>
  <si>
    <r>
      <t>A.2.09.1.1.13.4.</t>
    </r>
    <r>
      <rPr>
        <sz val="12"/>
        <rFont val="Calibri"/>
        <family val="2"/>
        <scheme val="minor"/>
      </rPr>
      <t xml:space="preserve"> Realización de acompañamientos a niñas, niños y adolescentes a diferentes órganos institucionales (juzgados orales, tradicionales, familiares, penales y la fiscalía general).</t>
    </r>
  </si>
  <si>
    <r>
      <t>PANNAR:</t>
    </r>
    <r>
      <rPr>
        <sz val="11"/>
        <rFont val="Calibri"/>
        <family val="2"/>
        <scheme val="minor"/>
      </rPr>
      <t xml:space="preserve"> Porcentaje de Acompañamientos de  Niñas, Niños y Adolescentes Realizados.</t>
    </r>
  </si>
  <si>
    <r>
      <t>A.2.09.1.1.13.5.</t>
    </r>
    <r>
      <rPr>
        <sz val="12"/>
        <rFont val="Calibri"/>
        <family val="2"/>
        <scheme val="minor"/>
      </rPr>
      <t xml:space="preserve"> Realización de comparecencias de hechos a familias en situación prioritaria para mediación ante controversias familiares.</t>
    </r>
  </si>
  <si>
    <r>
      <t>PCHR:</t>
    </r>
    <r>
      <rPr>
        <sz val="11"/>
        <rFont val="Calibri"/>
        <family val="2"/>
        <scheme val="minor"/>
      </rPr>
      <t xml:space="preserve"> Porcentaje Comparecencias de Hechos Realizados.</t>
    </r>
  </si>
  <si>
    <r>
      <t>A.2.09.1.1.13.6.</t>
    </r>
    <r>
      <rPr>
        <sz val="12"/>
        <rFont val="Calibri"/>
        <family val="2"/>
        <scheme val="minor"/>
      </rPr>
      <t xml:space="preserve"> Realización de visitas domiciliarias e institucionales para investigaciones sociales, de Juzgados orales, familiares, penales, fiscalía, DIF Estatales, Asociaciones Civiles, de la procuraduría y el área que lo requiera.</t>
    </r>
  </si>
  <si>
    <r>
      <t>PVDR:</t>
    </r>
    <r>
      <rPr>
        <sz val="11"/>
        <rFont val="Calibri"/>
        <family val="2"/>
        <scheme val="minor"/>
      </rPr>
      <t xml:space="preserve"> Porcentaje de Visitas Domiciliarias Realizadas.</t>
    </r>
  </si>
  <si>
    <r>
      <t>A.2.09.1.1.13.7.</t>
    </r>
    <r>
      <rPr>
        <sz val="12"/>
        <rFont val="Calibri"/>
        <family val="2"/>
        <scheme val="minor"/>
      </rPr>
      <t xml:space="preserve"> Realización de traslados y acompañamientos de niños, niñas y adolescentes.</t>
    </r>
  </si>
  <si>
    <r>
      <t>PTAR</t>
    </r>
    <r>
      <rPr>
        <sz val="11"/>
        <rFont val="Calibri"/>
        <family val="2"/>
        <scheme val="minor"/>
      </rPr>
      <t>: Porcentaje de Traslados Realizados.</t>
    </r>
  </si>
  <si>
    <r>
      <t>A.2.09.1.1.13.8.</t>
    </r>
    <r>
      <rPr>
        <sz val="12"/>
        <rFont val="Calibri"/>
        <family val="2"/>
        <scheme val="minor"/>
      </rPr>
      <t xml:space="preserve"> Atención psicológica a familias, personas; víctimas o generadoras de violencia.</t>
    </r>
  </si>
  <si>
    <r>
      <t>PAPR:</t>
    </r>
    <r>
      <rPr>
        <sz val="11"/>
        <rFont val="Calibri"/>
        <family val="2"/>
        <scheme val="minor"/>
      </rPr>
      <t xml:space="preserve"> Porcentaje de Atenciones Psicológicas Realizadas.</t>
    </r>
  </si>
  <si>
    <r>
      <t>C.2.09.1.1.14.</t>
    </r>
    <r>
      <rPr>
        <sz val="12"/>
        <rFont val="Calibri"/>
        <family val="2"/>
        <scheme val="minor"/>
      </rPr>
      <t xml:space="preserve"> Servicios integrales del Centro de Asistencia Social para la protección de los derechos de las niñas, niños y adolescentes migrantes, acompañados, no acompañados, separados otorgados.
</t>
    </r>
    <r>
      <rPr>
        <b/>
        <sz val="12"/>
        <rFont val="Calibri"/>
        <family val="2"/>
        <scheme val="minor"/>
      </rPr>
      <t>NNA:</t>
    </r>
    <r>
      <rPr>
        <sz val="12"/>
        <rFont val="Calibri"/>
        <family val="2"/>
        <scheme val="minor"/>
      </rPr>
      <t xml:space="preserve"> Niñas, Niños y Adolescentes.
</t>
    </r>
    <r>
      <rPr>
        <b/>
        <sz val="12"/>
        <rFont val="Calibri"/>
        <family val="2"/>
        <scheme val="minor"/>
      </rPr>
      <t xml:space="preserve">CAS: </t>
    </r>
    <r>
      <rPr>
        <sz val="12"/>
        <rFont val="Calibri"/>
        <family val="2"/>
        <scheme val="minor"/>
      </rPr>
      <t>Centro de Asistencia Social</t>
    </r>
  </si>
  <si>
    <r>
      <t xml:space="preserve">PSICASO: </t>
    </r>
    <r>
      <rPr>
        <sz val="11"/>
        <rFont val="Calibri"/>
        <family val="2"/>
        <scheme val="minor"/>
      </rPr>
      <t>Porcentaje de Servicios Integrales del Centro de Asistencia Social Otorgados.</t>
    </r>
  </si>
  <si>
    <r>
      <t>A.2.09.1.1.14.1.</t>
    </r>
    <r>
      <rPr>
        <sz val="12"/>
        <rFont val="Calibri"/>
        <family val="2"/>
        <scheme val="minor"/>
      </rPr>
      <t xml:space="preserve"> Elaboración de expedientes para control de los ingresos de las niñas, niños y adolescentes migrantes y acompañantes albergados en el Centro de Asistencia Social.</t>
    </r>
  </si>
  <si>
    <r>
      <t xml:space="preserve">PEIE: </t>
    </r>
    <r>
      <rPr>
        <sz val="11"/>
        <rFont val="Calibri"/>
        <family val="2"/>
        <scheme val="minor"/>
      </rPr>
      <t>Porcentaje de Expedientes para control de Ingresos al Centro de Asistencia Social Elaborados.</t>
    </r>
  </si>
  <si>
    <r>
      <t>A.2.09.1.1.14.2.</t>
    </r>
    <r>
      <rPr>
        <sz val="12"/>
        <rFont val="Calibri"/>
        <family val="2"/>
        <scheme val="minor"/>
      </rPr>
      <t xml:space="preserve"> Realización de atenciones médicas y psicológicas para las niñas, niños y adolescentes migrantes y acompañantes albergados en el Centro de Asistencia Social.</t>
    </r>
  </si>
  <si>
    <r>
      <t>PAMPR:</t>
    </r>
    <r>
      <rPr>
        <sz val="11"/>
        <rFont val="Calibri"/>
        <family val="2"/>
        <scheme val="minor"/>
      </rPr>
      <t xml:space="preserve"> Porcentaje de Atenciones Médicas y Psicológicas Realizadas.</t>
    </r>
  </si>
  <si>
    <r>
      <t>A.2.09.1.1.14.3.</t>
    </r>
    <r>
      <rPr>
        <sz val="12"/>
        <rFont val="Calibri"/>
        <family val="2"/>
        <scheme val="minor"/>
      </rPr>
      <t xml:space="preserve"> Realización de entrega de raciones de alimentos para las niñas, niños y adolescentes migrantes y sus acompañantes albergados en el Centro de Asistencia Social.</t>
    </r>
  </si>
  <si>
    <r>
      <t>PRCASE:</t>
    </r>
    <r>
      <rPr>
        <sz val="11"/>
        <rFont val="Calibri"/>
        <family val="2"/>
        <scheme val="minor"/>
      </rPr>
      <t xml:space="preserve"> Porcentaje de Raciones de alimento en el Centro de Asistencia Social Entregados.</t>
    </r>
  </si>
  <si>
    <r>
      <t>A.2.09.1.1.14.4.</t>
    </r>
    <r>
      <rPr>
        <sz val="12"/>
        <rFont val="Calibri"/>
        <family val="2"/>
        <scheme val="minor"/>
      </rPr>
      <t xml:space="preserve"> Realización de entregas de insumos de vestido, calzado, higiene personal y pernocta, para las niñas, niños y adolescentes migrantes y acompañantes del Centro de Asistencia Social.</t>
    </r>
  </si>
  <si>
    <r>
      <t>PIVCHPE:</t>
    </r>
    <r>
      <rPr>
        <sz val="11"/>
        <rFont val="Calibri"/>
        <family val="2"/>
        <scheme val="minor"/>
      </rPr>
      <t xml:space="preserve"> Porcentaje de Insumos de Vestido, Calzado, Higiene personal y Pernocta Entregados.</t>
    </r>
  </si>
  <si>
    <r>
      <t>A.2.09.1.1.14.5.</t>
    </r>
    <r>
      <rPr>
        <sz val="12"/>
        <rFont val="Calibri"/>
        <family val="2"/>
        <scheme val="minor"/>
      </rPr>
      <t xml:space="preserve"> Ejecución de actividades recreativas, lúdicas, deportivas, educativas y formativas para las niñas, niños y adolescentes migrantes y acompañantes del Centro de Asistencia Social.</t>
    </r>
  </si>
  <si>
    <r>
      <t xml:space="preserve">PAR: </t>
    </r>
    <r>
      <rPr>
        <sz val="11"/>
        <rFont val="Calibri"/>
        <family val="2"/>
        <scheme val="minor"/>
      </rPr>
      <t>Porcentaje de Actividades recreativas, lúdicas, deportivas, educativas y formativas Realizadas.</t>
    </r>
  </si>
  <si>
    <r>
      <t>A.2.09.1.1.14.6.</t>
    </r>
    <r>
      <rPr>
        <sz val="12"/>
        <rFont val="Calibri"/>
        <family val="2"/>
        <scheme val="minor"/>
      </rPr>
      <t xml:space="preserve"> Realización de servicios de mantenimiento y reparación para la conservación y el buen funcionamiento del Centro de Asistencia Social.</t>
    </r>
  </si>
  <si>
    <r>
      <t>PSCASR:</t>
    </r>
    <r>
      <rPr>
        <sz val="11"/>
        <rFont val="Calibri"/>
        <family val="2"/>
        <scheme val="minor"/>
      </rPr>
      <t xml:space="preserve"> Porcentaje de Servicios de mantenimiento y reparación para el Centro de Asistencia Social Realizados.</t>
    </r>
  </si>
  <si>
    <r>
      <t>C.2.09.1.1.15.</t>
    </r>
    <r>
      <rPr>
        <sz val="12"/>
        <rFont val="Calibri"/>
        <family val="2"/>
        <scheme val="minor"/>
      </rPr>
      <t xml:space="preserve"> Atenciones integrales para niñas, niños y adolescentes en la Casa de Asistencia Temporal, brindados.
</t>
    </r>
    <r>
      <rPr>
        <b/>
        <sz val="12"/>
        <rFont val="Calibri"/>
        <family val="2"/>
        <scheme val="minor"/>
      </rPr>
      <t>NNA:</t>
    </r>
    <r>
      <rPr>
        <sz val="12"/>
        <rFont val="Calibri"/>
        <family val="2"/>
        <scheme val="minor"/>
      </rPr>
      <t xml:space="preserve"> Niñas, Niños y Adolescentes.
</t>
    </r>
    <r>
      <rPr>
        <b/>
        <sz val="12"/>
        <rFont val="Calibri"/>
        <family val="2"/>
        <scheme val="minor"/>
      </rPr>
      <t>CAT:</t>
    </r>
    <r>
      <rPr>
        <sz val="12"/>
        <rFont val="Calibri"/>
        <family val="2"/>
        <scheme val="minor"/>
      </rPr>
      <t xml:space="preserve"> Casa de Asistencia Temporal.</t>
    </r>
  </si>
  <si>
    <r>
      <t xml:space="preserve">PAB: </t>
    </r>
    <r>
      <rPr>
        <sz val="11"/>
        <rFont val="Calibri"/>
        <family val="2"/>
        <scheme val="minor"/>
      </rPr>
      <t>Porcentaje de Atenciones  físicas, mentales y jurídicos Brindados.</t>
    </r>
  </si>
  <si>
    <r>
      <t>A.2.09.1.1.15.1.</t>
    </r>
    <r>
      <rPr>
        <sz val="12"/>
        <rFont val="Calibri"/>
        <family val="2"/>
        <scheme val="minor"/>
      </rPr>
      <t xml:space="preserve"> Integración de Expedientes para control de ingresos de niñas, niños y adolescentes en la Casa de Asistencia Temporal.</t>
    </r>
  </si>
  <si>
    <r>
      <t xml:space="preserve">PEI: </t>
    </r>
    <r>
      <rPr>
        <sz val="11"/>
        <rFont val="Calibri"/>
        <family val="2"/>
        <scheme val="minor"/>
      </rPr>
      <t>Porcentaje de Expedientes para control de Ingresos Integrados.</t>
    </r>
  </si>
  <si>
    <r>
      <t>A.2.09.1.1.15.2.</t>
    </r>
    <r>
      <rPr>
        <sz val="12"/>
        <rFont val="Calibri"/>
        <family val="2"/>
        <scheme val="minor"/>
      </rPr>
      <t xml:space="preserve"> Realización de acompañamientos a niñas, niños y adolescentes a diferentes órganos institucionales (Juzgados Orales, Tradicionales, Familiares, Penales y la Fiscalía General), de salud y otros. </t>
    </r>
  </si>
  <si>
    <r>
      <t>PAR:</t>
    </r>
    <r>
      <rPr>
        <sz val="11"/>
        <rFont val="Calibri"/>
        <family val="2"/>
        <scheme val="minor"/>
      </rPr>
      <t xml:space="preserve"> Porcentaje de Acompañamientos Realizados.</t>
    </r>
  </si>
  <si>
    <r>
      <t>A.2.09.1.1.15.3.</t>
    </r>
    <r>
      <rPr>
        <sz val="12"/>
        <rFont val="Calibri"/>
        <family val="2"/>
        <scheme val="minor"/>
      </rPr>
      <t xml:space="preserve"> Realización de actividades recreativas, lúdicas, deportivas, educativas y formativas para las niñas, niños y adolescentes de la Casa de Asistencia Temporal.</t>
    </r>
  </si>
  <si>
    <r>
      <t xml:space="preserve">PALDEFR: </t>
    </r>
    <r>
      <rPr>
        <sz val="11"/>
        <rFont val="Calibri"/>
        <family val="2"/>
        <scheme val="minor"/>
      </rPr>
      <t>Porcentaje de Actividades Recreativas, Lúdicas, Deportivas, Educativas y Formativas Realizadas.</t>
    </r>
  </si>
  <si>
    <r>
      <t>A.2.09.1.1.15.4.</t>
    </r>
    <r>
      <rPr>
        <sz val="12"/>
        <rFont val="Calibri"/>
        <family val="2"/>
        <scheme val="minor"/>
      </rPr>
      <t xml:space="preserve"> Realización de entrega de insumos para uso o consumo a las niñas, niños y adolescentes de la Casa de Asistencia Temporal.</t>
    </r>
  </si>
  <si>
    <r>
      <t>PIUCE:</t>
    </r>
    <r>
      <rPr>
        <sz val="11"/>
        <rFont val="Calibri"/>
        <family val="2"/>
        <scheme val="minor"/>
      </rPr>
      <t xml:space="preserve"> Porcentaje de Insumos para Uso o Consumos Entregados.</t>
    </r>
  </si>
  <si>
    <r>
      <t>A.2.09.1.1.15.5.</t>
    </r>
    <r>
      <rPr>
        <sz val="12"/>
        <rFont val="Calibri"/>
        <family val="2"/>
        <scheme val="minor"/>
      </rPr>
      <t xml:space="preserve"> Realización de servicios de mantenimiento para la conservación y el buen funcionamiento de la Casa de Asistencia Temporal.</t>
    </r>
  </si>
  <si>
    <r>
      <t>PSMCATR:</t>
    </r>
    <r>
      <rPr>
        <sz val="11"/>
        <rFont val="Calibri"/>
        <family val="2"/>
        <scheme val="minor"/>
      </rPr>
      <t xml:space="preserve"> Porcentaje de Servicios de Mantenimiento a la Casa de Asistencia Temporal Realizados.</t>
    </r>
  </si>
  <si>
    <r>
      <t>C.2.09.1.1.16.</t>
    </r>
    <r>
      <rPr>
        <sz val="12"/>
        <rFont val="Calibri"/>
        <family val="2"/>
        <scheme val="minor"/>
      </rPr>
      <t xml:space="preserve"> Servicios de prevención y atención para un entorno libre de violencia en mujeres y hombres generadores o víctimas de violencia realizadas en el Centro Especializado Para la Atención a la Violencia, Brindados.</t>
    </r>
  </si>
  <si>
    <r>
      <t>PSPAR</t>
    </r>
    <r>
      <rPr>
        <sz val="11"/>
        <rFont val="Calibri"/>
        <family val="2"/>
        <scheme val="minor"/>
      </rPr>
      <t>: Porcentaje de Servicios en Prevención y Atención para un Entorno Libre de Violencia Realizados.</t>
    </r>
  </si>
  <si>
    <r>
      <t>A.2.09.1.1.16.1.</t>
    </r>
    <r>
      <rPr>
        <sz val="12"/>
        <rFont val="Calibri"/>
        <family val="2"/>
        <scheme val="minor"/>
      </rPr>
      <t xml:space="preserve"> Realización de atenciones multidisciplinarias a personas generadoras o víctimas de violencia en el Centro Especializado Para la Atención a la Violencia.</t>
    </r>
  </si>
  <si>
    <r>
      <t xml:space="preserve">PAMR: </t>
    </r>
    <r>
      <rPr>
        <sz val="11"/>
        <rFont val="Calibri"/>
        <family val="2"/>
        <scheme val="minor"/>
      </rPr>
      <t>Porcentaje de Atenciones Multidisciplinarias Realizadas.</t>
    </r>
  </si>
  <si>
    <r>
      <t>A.2.09.1.1.16.2.</t>
    </r>
    <r>
      <rPr>
        <sz val="12"/>
        <rFont val="Calibri"/>
        <family val="2"/>
        <scheme val="minor"/>
      </rPr>
      <t xml:space="preserve"> Impartición de pláticas y talleres con temas para la prevención de la violencia.</t>
    </r>
  </si>
  <si>
    <r>
      <t>PPTVPI:</t>
    </r>
    <r>
      <rPr>
        <sz val="11"/>
        <rFont val="Calibri"/>
        <family val="2"/>
        <scheme val="minor"/>
      </rPr>
      <t xml:space="preserve"> Porcentaje de Pláticas y Talleres para la Prevención de Violencia Impartidos.</t>
    </r>
  </si>
  <si>
    <r>
      <t>A.2.09.1.1.16.3.</t>
    </r>
    <r>
      <rPr>
        <sz val="12"/>
        <rFont val="Calibri"/>
        <family val="2"/>
        <scheme val="minor"/>
      </rPr>
      <t xml:space="preserve"> Impartición de capacitación para el autoempleo a mujeres receptoras de violencia en cualquiera de sus modalidades.</t>
    </r>
  </si>
  <si>
    <r>
      <t>PCI:</t>
    </r>
    <r>
      <rPr>
        <sz val="11"/>
        <rFont val="Calibri"/>
        <family val="2"/>
        <scheme val="minor"/>
      </rPr>
      <t xml:space="preserve"> Porcentaje de Capacitaciones para el Autoempleo Impartidas.</t>
    </r>
  </si>
  <si>
    <r>
      <t>C.2.09.1.1.17.</t>
    </r>
    <r>
      <rPr>
        <sz val="12"/>
        <rFont val="Calibri"/>
        <family val="2"/>
        <scheme val="minor"/>
      </rPr>
      <t xml:space="preserve"> Atenciones en actividades sociales, brigadas y eventos  que contribuyen al  desarrollo y el mejoramiento de las condiciones de vida de los benitojuarenses realizados.</t>
    </r>
  </si>
  <si>
    <r>
      <t xml:space="preserve">PAASBER:  </t>
    </r>
    <r>
      <rPr>
        <sz val="11"/>
        <rFont val="Calibri"/>
        <family val="2"/>
        <scheme val="minor"/>
      </rPr>
      <t>Porcentaje  de Atenciones en Actividades sociales, Brigadas y Eventos, Realizados.</t>
    </r>
  </si>
  <si>
    <r>
      <t>A.2.09.1.1.17.1.</t>
    </r>
    <r>
      <rPr>
        <sz val="12"/>
        <rFont val="Calibri"/>
        <family val="2"/>
        <scheme val="minor"/>
      </rPr>
      <t xml:space="preserve"> Realización de actividades, brigadas y eventos que fomentan el fortalecimiento del desarrollo social y el desarrollo comunitario a niñas, niños, adolescentes y la familia.</t>
    </r>
  </si>
  <si>
    <r>
      <t>PABEFR:</t>
    </r>
    <r>
      <rPr>
        <sz val="11"/>
        <rFont val="Calibri"/>
        <family val="2"/>
        <scheme val="minor"/>
      </rPr>
      <t xml:space="preserve"> Porcentaje de Actividades, Brigadas y Eventos que Fomentan el fortalecimiento del desarrollo social y el desarrollo comunitario Realizados.</t>
    </r>
  </si>
  <si>
    <r>
      <t>C.2.09.1.1.18.</t>
    </r>
    <r>
      <rPr>
        <sz val="12"/>
        <rFont val="Calibri"/>
        <family val="2"/>
        <scheme val="minor"/>
      </rPr>
      <t xml:space="preserve"> Apoyos de asistencia alimentaria a niñas y niños en edad escolar que contribuye a revertir las tendencias y las cifras crecientes de los problemas de una mala nutrición, entregados.</t>
    </r>
  </si>
  <si>
    <r>
      <t xml:space="preserve">PAAAE: </t>
    </r>
    <r>
      <rPr>
        <sz val="11"/>
        <rFont val="Calibri"/>
        <family val="2"/>
        <scheme val="minor"/>
      </rPr>
      <t>Porcentaje de Apoyos de Asistencia Alimentaria, Entregados.</t>
    </r>
  </si>
  <si>
    <r>
      <t>A.2.09.1.1.18.1.</t>
    </r>
    <r>
      <rPr>
        <sz val="12"/>
        <rFont val="Calibri"/>
        <family val="2"/>
        <scheme val="minor"/>
      </rPr>
      <t xml:space="preserve">  Recepción y distribución de raciones  de desayunos fríos a niñas y niños de las escuelas inscritas al programa.</t>
    </r>
  </si>
  <si>
    <r>
      <t xml:space="preserve">PRDFE: </t>
    </r>
    <r>
      <rPr>
        <sz val="11"/>
        <rFont val="Calibri"/>
        <family val="2"/>
        <scheme val="minor"/>
      </rPr>
      <t>Porcentaje de Raciones de Desayunos Fríos  Entregados.</t>
    </r>
  </si>
  <si>
    <r>
      <t>A.2.09.1.1.18.2.</t>
    </r>
    <r>
      <rPr>
        <sz val="12"/>
        <rFont val="Calibri"/>
        <family val="2"/>
        <scheme val="minor"/>
      </rPr>
      <t xml:space="preserve"> Recepción y distribución de raciones  de desayunos calientes a desayunadores escolares.</t>
    </r>
  </si>
  <si>
    <r>
      <t xml:space="preserve">PRDCE: </t>
    </r>
    <r>
      <rPr>
        <sz val="11"/>
        <rFont val="Calibri"/>
        <family val="2"/>
        <scheme val="minor"/>
      </rPr>
      <t>Porcentaje de Raciones de Desayunos Calientes Entregados.</t>
    </r>
  </si>
  <si>
    <r>
      <t xml:space="preserve">A.2.09.1.1.18.3. </t>
    </r>
    <r>
      <rPr>
        <sz val="12"/>
        <rFont val="Calibri"/>
        <family val="2"/>
        <scheme val="minor"/>
      </rPr>
      <t>Realización de servicios de habilitación, mantenimiento e insumos de los Comedores Escolares</t>
    </r>
  </si>
  <si>
    <r>
      <t>PSHIMR:</t>
    </r>
    <r>
      <rPr>
        <sz val="11"/>
        <rFont val="Calibri"/>
        <family val="2"/>
        <scheme val="minor"/>
      </rPr>
      <t xml:space="preserve"> Porcentaje de Servicios de Habilitación, Mantenimiento e insumos Realizados.</t>
    </r>
  </si>
  <si>
    <r>
      <t xml:space="preserve">A.2.09.1.1.18.4. </t>
    </r>
    <r>
      <rPr>
        <sz val="12"/>
        <rFont val="Calibri"/>
        <family val="2"/>
        <scheme val="minor"/>
      </rPr>
      <t>Impartición de pláticas para fomentar la sana alimentación y el "Plato del Buen Comer".</t>
    </r>
  </si>
  <si>
    <r>
      <t xml:space="preserve">PPPBCI: </t>
    </r>
    <r>
      <rPr>
        <sz val="11"/>
        <rFont val="Calibri"/>
        <family val="2"/>
        <scheme val="minor"/>
      </rPr>
      <t>Porcentaje de Pláticas del Plato del Buen Comer Impartidas.</t>
    </r>
  </si>
  <si>
    <r>
      <t>C.2.09.1.1.19.</t>
    </r>
    <r>
      <rPr>
        <sz val="12"/>
        <rFont val="Calibri"/>
        <family val="2"/>
        <scheme val="minor"/>
      </rPr>
      <t xml:space="preserve">  Apoyos alimentarios diseñados con base en los Criterios de Calidad Nutricia y acompañados de acciones de orientación alimentaria en el comedor de la región 235 a personas de atención prioritaria, entregados.</t>
    </r>
  </si>
  <si>
    <r>
      <t>PIER</t>
    </r>
    <r>
      <rPr>
        <sz val="11"/>
        <rFont val="Calibri"/>
        <family val="2"/>
        <scheme val="minor"/>
      </rPr>
      <t>: Porcentaje de Expedientes para el control de Inscripciones al comedor comunitario Realizadas.</t>
    </r>
  </si>
  <si>
    <r>
      <t>PRAE:</t>
    </r>
    <r>
      <rPr>
        <sz val="11"/>
        <rFont val="Calibri"/>
        <family val="2"/>
        <scheme val="minor"/>
      </rPr>
      <t xml:space="preserve"> Porcentaje de Raciones Alimentarias en el comedor comunitario Entregadas.</t>
    </r>
  </si>
  <si>
    <r>
      <t>A.2.09.1.1.19.1.</t>
    </r>
    <r>
      <rPr>
        <sz val="12"/>
        <rFont val="Calibri"/>
        <family val="2"/>
        <scheme val="minor"/>
      </rPr>
      <t xml:space="preserve"> Entrega de apoyos  de asistencia alimentaria a sujetos de atención prioritaria.</t>
    </r>
  </si>
  <si>
    <r>
      <t xml:space="preserve">PAASE: </t>
    </r>
    <r>
      <rPr>
        <sz val="11"/>
        <rFont val="Calibri"/>
        <family val="2"/>
        <scheme val="minor"/>
      </rPr>
      <t>Porcentaje de Apoyos Alimentarios a Sujetos de atención prioritaria Entregados.</t>
    </r>
  </si>
  <si>
    <r>
      <t>A.2.09.1.1.19.2.</t>
    </r>
    <r>
      <rPr>
        <sz val="12"/>
        <rFont val="Calibri"/>
        <family val="2"/>
        <scheme val="minor"/>
      </rPr>
      <t xml:space="preserve"> Realización de servicios administrativos y de mantenimiento para la operación y buen funcionamiento del comedor comunitario de la región 235</t>
    </r>
  </si>
  <si>
    <r>
      <t>PSAMR:</t>
    </r>
    <r>
      <rPr>
        <sz val="11"/>
        <rFont val="Calibri"/>
        <family val="2"/>
        <scheme val="minor"/>
      </rPr>
      <t xml:space="preserve"> Porcentaje de Servicios Administrativos y de Mantenimiento, Realizados.</t>
    </r>
  </si>
  <si>
    <r>
      <t>C.2.09.1.1.20.</t>
    </r>
    <r>
      <rPr>
        <sz val="12"/>
        <rFont val="Calibri"/>
        <family val="2"/>
        <scheme val="minor"/>
      </rPr>
      <t xml:space="preserve"> Atenciones para el autoempleo en los Centros de Desarrollo Comunitario y en el Centro de Emprendimiento y Desarrollo Humano para las Juventudes, Realizadas.
</t>
    </r>
    <r>
      <rPr>
        <b/>
        <sz val="12"/>
        <rFont val="Calibri"/>
        <family val="2"/>
        <scheme val="minor"/>
      </rPr>
      <t xml:space="preserve">CDC: </t>
    </r>
    <r>
      <rPr>
        <sz val="12"/>
        <rFont val="Calibri"/>
        <family val="2"/>
        <scheme val="minor"/>
      </rPr>
      <t>Centros de Desarrollo Comunitario.</t>
    </r>
  </si>
  <si>
    <r>
      <t>PAAR:</t>
    </r>
    <r>
      <rPr>
        <sz val="11"/>
        <rFont val="Calibri"/>
        <family val="2"/>
        <scheme val="minor"/>
      </rPr>
      <t xml:space="preserve"> Porcentaje de Atenciones para el Autoempleo, Realizadas.</t>
    </r>
  </si>
  <si>
    <r>
      <t xml:space="preserve">A.2.09.1.1.20.1. </t>
    </r>
    <r>
      <rPr>
        <sz val="12"/>
        <rFont val="Calibri"/>
        <family val="2"/>
        <scheme val="minor"/>
      </rPr>
      <t>Realización de Cursos de capacitación para el autoempleo en los Centros de Desarrollo Comunitario.</t>
    </r>
  </si>
  <si>
    <r>
      <t>PCAR:</t>
    </r>
    <r>
      <rPr>
        <sz val="11"/>
        <rFont val="Calibri"/>
        <family val="2"/>
        <scheme val="minor"/>
      </rPr>
      <t xml:space="preserve"> Porcentaje de Cursos de capacitación para el Autoempleo Realizadas.</t>
    </r>
  </si>
  <si>
    <r>
      <t xml:space="preserve">A.2.09.1.1.20.2. </t>
    </r>
    <r>
      <rPr>
        <sz val="12"/>
        <rFont val="Calibri"/>
        <family val="2"/>
        <scheme val="minor"/>
      </rPr>
      <t>Realización de entregas de constancias con validez oficial por clausura de cursos que fomentan el autoempleo</t>
    </r>
  </si>
  <si>
    <r>
      <t xml:space="preserve">PCCE: </t>
    </r>
    <r>
      <rPr>
        <sz val="11"/>
        <rFont val="Calibri"/>
        <family val="2"/>
        <scheme val="minor"/>
      </rPr>
      <t>Porcentaje de Constancias  de Cursos de Capacitación Entregados.</t>
    </r>
  </si>
  <si>
    <r>
      <t>A.2.09.1.1.20.3.</t>
    </r>
    <r>
      <rPr>
        <sz val="12"/>
        <rFont val="Calibri"/>
        <family val="2"/>
        <scheme val="minor"/>
      </rPr>
      <t xml:space="preserve"> Actividades recreativas y educativas que contribuyen al desarrollo social y bienestar económico de la ciudadanía, Brindados.</t>
    </r>
  </si>
  <si>
    <r>
      <t xml:space="preserve">PAREB: </t>
    </r>
    <r>
      <rPr>
        <sz val="11"/>
        <rFont val="Calibri"/>
        <family val="2"/>
        <scheme val="minor"/>
      </rPr>
      <t>Porcentaje de Actividades Recreativas y Educativas, Brindados.</t>
    </r>
  </si>
  <si>
    <r>
      <t>A.2.09.1.1.20.4.</t>
    </r>
    <r>
      <rPr>
        <sz val="12"/>
        <rFont val="Calibri"/>
        <family val="2"/>
        <scheme val="minor"/>
      </rPr>
      <t xml:space="preserve"> Realización de servicios  administrativos y de mantenimientos, para la operación y buen funcionamiento de los  Centros de Desarrollo Comunitario.</t>
    </r>
  </si>
  <si>
    <r>
      <t xml:space="preserve">PSCDCR: </t>
    </r>
    <r>
      <rPr>
        <sz val="11"/>
        <rFont val="Calibri"/>
        <family val="2"/>
        <scheme val="minor"/>
      </rPr>
      <t>Porcentaje de Servicios administrativos y de mantenimiento en los Centros de Desarrollo Comunitario, Realizadas.</t>
    </r>
  </si>
  <si>
    <r>
      <t>C.2.09.1.1.21.</t>
    </r>
    <r>
      <rPr>
        <sz val="12"/>
        <rFont val="Calibri"/>
        <family val="2"/>
        <scheme val="minor"/>
      </rPr>
      <t xml:space="preserve"> Atenciones del fomento del autoempleo para desarrollar y ejecutar proyectos de emprendimiento a beneficio de las personas que son capacitadas en los Centros de Desarrollo comunitarios realizados.</t>
    </r>
  </si>
  <si>
    <r>
      <t xml:space="preserve">PAFB: </t>
    </r>
    <r>
      <rPr>
        <sz val="11"/>
        <rFont val="Calibri"/>
        <family val="2"/>
        <scheme val="minor"/>
      </rPr>
      <t>Porcentaje de Atenciones del Fomento al autoempleo Brindadas</t>
    </r>
  </si>
  <si>
    <r>
      <t>A.2.09.1.1.21.1.</t>
    </r>
    <r>
      <rPr>
        <sz val="12"/>
        <rFont val="Calibri"/>
        <family val="2"/>
        <scheme val="minor"/>
      </rPr>
      <t xml:space="preserve"> Realización de eventos que fomentan el autoempleo. </t>
    </r>
  </si>
  <si>
    <r>
      <t xml:space="preserve">PEAR: </t>
    </r>
    <r>
      <rPr>
        <sz val="11"/>
        <rFont val="Calibri"/>
        <family val="2"/>
        <scheme val="minor"/>
      </rPr>
      <t>Porcentaje de Eventos que fomentan el Autoempleo, Realizados.</t>
    </r>
  </si>
  <si>
    <r>
      <t>A.2.09.1.1.21.2.</t>
    </r>
    <r>
      <rPr>
        <sz val="12"/>
        <rFont val="Calibri"/>
        <family val="2"/>
        <scheme val="minor"/>
      </rPr>
      <t xml:space="preserve"> Implementación de  talleres  para el autoempleo para personas adultas mayores.</t>
    </r>
  </si>
  <si>
    <r>
      <t>PTAR:</t>
    </r>
    <r>
      <rPr>
        <sz val="11"/>
        <rFont val="Calibri"/>
        <family val="2"/>
        <scheme val="minor"/>
      </rPr>
      <t xml:space="preserve"> Porcentaje de Talleres de capacitación para el Autoempleo Realizados.</t>
    </r>
  </si>
  <si>
    <r>
      <t>A.2.09.1.1.21.3.</t>
    </r>
    <r>
      <rPr>
        <sz val="12"/>
        <rFont val="Calibri"/>
        <family val="2"/>
        <scheme val="minor"/>
      </rPr>
      <t xml:space="preserve"> Realización de capacitación para el desarrollo de negocios.</t>
    </r>
  </si>
  <si>
    <r>
      <t>PCDNR:</t>
    </r>
    <r>
      <rPr>
        <sz val="11"/>
        <rFont val="Calibri"/>
        <family val="2"/>
        <scheme val="minor"/>
      </rPr>
      <t xml:space="preserve"> Porcentaje de  Capacitaciones  para el Desarrollo de Negocios Realizados.</t>
    </r>
  </si>
  <si>
    <r>
      <t xml:space="preserve">A.2.09.1.1.21.4. </t>
    </r>
    <r>
      <rPr>
        <sz val="12"/>
        <rFont val="Calibri"/>
        <family val="2"/>
        <scheme val="minor"/>
      </rPr>
      <t>Realización de servicios de habilitación y de mantenimiento del Centro de Emprendimiento y Desarrollo Humano para Personas Adultas Mayores.</t>
    </r>
  </si>
  <si>
    <r>
      <t>PSHMR:</t>
    </r>
    <r>
      <rPr>
        <sz val="11"/>
        <rFont val="Calibri"/>
        <family val="2"/>
        <scheme val="minor"/>
      </rPr>
      <t xml:space="preserve"> Porcentaje de Servicios de Habilitación y de Mantenimiento Realizados.</t>
    </r>
  </si>
  <si>
    <r>
      <t xml:space="preserve">C.2.09.1.1.22. </t>
    </r>
    <r>
      <rPr>
        <sz val="12"/>
        <rFont val="Calibri"/>
        <family val="2"/>
        <scheme val="minor"/>
      </rPr>
      <t>Actividades de aprendizaje, físicas, lúdicas, recreativas y  de regularización a niñas y niños de "La llave es la clave" en zonas prioritarias, realizadas.</t>
    </r>
  </si>
  <si>
    <r>
      <t xml:space="preserve">PAR: </t>
    </r>
    <r>
      <rPr>
        <sz val="11"/>
        <rFont val="Calibri"/>
        <family val="2"/>
        <scheme val="minor"/>
      </rPr>
      <t>Porcentaje de Actividades  de aprendizaje, físicas, lúdicas, recreativas y  de regularización Realizadas.</t>
    </r>
  </si>
  <si>
    <r>
      <t xml:space="preserve">A.2.09.1.1.22.1. </t>
    </r>
    <r>
      <rPr>
        <sz val="12"/>
        <rFont val="Calibri"/>
        <family val="2"/>
        <scheme val="minor"/>
      </rPr>
      <t>Elaboración de expedientes a niñas y niños de 6 a 12 años inscritos en "La llave es la clave" que habitan zonas prioritarias para brindarles actividades de aprendizaje, físicas, lúdicas, recreativas y de regularización.</t>
    </r>
  </si>
  <si>
    <r>
      <t xml:space="preserve">PENNIE: </t>
    </r>
    <r>
      <rPr>
        <sz val="11"/>
        <rFont val="Calibri"/>
        <family val="2"/>
        <scheme val="minor"/>
      </rPr>
      <t>Porcentaje de Expedientes de Niñas y Niños Inscritos en la llave es la clave Elaborados.</t>
    </r>
  </si>
  <si>
    <r>
      <t>A.2.09.1.1.22.2.</t>
    </r>
    <r>
      <rPr>
        <sz val="12"/>
        <rFont val="Calibri"/>
        <family val="2"/>
        <scheme val="minor"/>
      </rPr>
      <t xml:space="preserve"> Realización de cursos vacacionales a niñas y niños en zonas prioritarias.</t>
    </r>
  </si>
  <si>
    <r>
      <t>PCVI</t>
    </r>
    <r>
      <rPr>
        <sz val="11"/>
        <rFont val="Calibri"/>
        <family val="2"/>
        <scheme val="minor"/>
      </rPr>
      <t>: Porcentaje de Cursos Vacacionales Impartidos.</t>
    </r>
  </si>
  <si>
    <r>
      <t>C.2.09.1.1.23.</t>
    </r>
    <r>
      <rPr>
        <sz val="12"/>
        <color rgb="FF000000"/>
        <rFont val="Calibri"/>
        <family val="2"/>
        <scheme val="minor"/>
      </rPr>
      <t xml:space="preserve"> Atención en Brigadas médicas en zona de situación prioritaria, Realizadas.</t>
    </r>
  </si>
  <si>
    <r>
      <t>PABMR:</t>
    </r>
    <r>
      <rPr>
        <sz val="11"/>
        <color rgb="FF000000"/>
        <rFont val="Calibri"/>
        <family val="2"/>
        <scheme val="minor"/>
      </rPr>
      <t xml:space="preserve"> Porcentaje de Atenciones en Brigadas Médicas, Realizadas.</t>
    </r>
  </si>
  <si>
    <r>
      <t>A.2.09.1.1.23.1</t>
    </r>
    <r>
      <rPr>
        <sz val="12"/>
        <rFont val="Calibri"/>
        <family val="2"/>
        <scheme val="minor"/>
      </rPr>
      <t xml:space="preserve"> Realización de Brigadas Médicas en zonas de situación prioritaria.</t>
    </r>
  </si>
  <si>
    <r>
      <t>PBMR:</t>
    </r>
    <r>
      <rPr>
        <sz val="11"/>
        <rFont val="Calibri"/>
        <family val="2"/>
        <scheme val="minor"/>
      </rPr>
      <t xml:space="preserve"> Porcentaje de Brigadas Médicas Realizadas.</t>
    </r>
  </si>
  <si>
    <r>
      <t>C.2.09.1.1.24.</t>
    </r>
    <r>
      <rPr>
        <sz val="12"/>
        <color rgb="FF000000"/>
        <rFont val="Calibri"/>
        <family val="2"/>
        <scheme val="minor"/>
      </rPr>
      <t xml:space="preserve"> Servicios de Salud  para la población de atención prioritaria otorgados.</t>
    </r>
  </si>
  <si>
    <r>
      <t>PSSO:</t>
    </r>
    <r>
      <rPr>
        <sz val="11"/>
        <color rgb="FF000000"/>
        <rFont val="Calibri"/>
        <family val="2"/>
        <scheme val="minor"/>
      </rPr>
      <t xml:space="preserve"> Porcentaje de Servicios de Salud Otorgados.</t>
    </r>
  </si>
  <si>
    <r>
      <t xml:space="preserve">A.2.09.1.1.24.1. </t>
    </r>
    <r>
      <rPr>
        <sz val="12"/>
        <color rgb="FF000000"/>
        <rFont val="Calibri"/>
        <family val="2"/>
        <scheme val="minor"/>
      </rPr>
      <t>Realización de Atenciones médicas y preventivas en salud a la población de situación prioritaria.</t>
    </r>
  </si>
  <si>
    <r>
      <t>PAMPR:</t>
    </r>
    <r>
      <rPr>
        <sz val="11"/>
        <color rgb="FF000000"/>
        <rFont val="Calibri"/>
        <family val="2"/>
        <scheme val="minor"/>
      </rPr>
      <t xml:space="preserve"> Porcentaje de Atenciones Médicas y Preventivas Realizadas.</t>
    </r>
  </si>
  <si>
    <r>
      <t>A.2.09.1.1.24.2</t>
    </r>
    <r>
      <rPr>
        <sz val="12"/>
        <color rgb="FF000000"/>
        <rFont val="Calibri"/>
        <family val="2"/>
        <scheme val="minor"/>
      </rPr>
      <t xml:space="preserve"> Realización de atenciones odontológicas  y preventivas en salud bucal a la población de situación prioritaria.</t>
    </r>
  </si>
  <si>
    <r>
      <t>PAOR:</t>
    </r>
    <r>
      <rPr>
        <sz val="11"/>
        <color rgb="FF000000"/>
        <rFont val="Calibri"/>
        <family val="2"/>
        <scheme val="minor"/>
      </rPr>
      <t xml:space="preserve">  Porcentaje de Atenciones Odontológicas Realizadas.</t>
    </r>
  </si>
  <si>
    <r>
      <t xml:space="preserve">A.2.09.1.1.24.3 </t>
    </r>
    <r>
      <rPr>
        <sz val="12"/>
        <color rgb="FF000000"/>
        <rFont val="Calibri"/>
        <family val="2"/>
        <scheme val="minor"/>
      </rPr>
      <t>Realización de Atenciones nutricionales a la población de situación prioritaria.</t>
    </r>
  </si>
  <si>
    <r>
      <t>PANO:</t>
    </r>
    <r>
      <rPr>
        <sz val="11"/>
        <color rgb="FF000000"/>
        <rFont val="Calibri"/>
        <family val="2"/>
        <scheme val="minor"/>
      </rPr>
      <t xml:space="preserve">  Porcentaje de Atenciones Nutricionales Otorgadas.</t>
    </r>
  </si>
  <si>
    <r>
      <t>C.2.09.1.1.25.</t>
    </r>
    <r>
      <rPr>
        <sz val="12"/>
        <color rgb="FF000000"/>
        <rFont val="Calibri"/>
        <family val="2"/>
        <scheme val="minor"/>
      </rPr>
      <t xml:space="preserve"> Atención de apoyos médicos especiales otorgados.</t>
    </r>
  </si>
  <si>
    <r>
      <t>PAAMO:</t>
    </r>
    <r>
      <rPr>
        <sz val="11"/>
        <color rgb="FF000000"/>
        <rFont val="Calibri"/>
        <family val="2"/>
        <scheme val="minor"/>
      </rPr>
      <t xml:space="preserve"> Porcentaje de Atenciones con Apoyos Médicos Especiales, Otorgados.</t>
    </r>
  </si>
  <si>
    <r>
      <t>A.2.09.1.1.25.1.</t>
    </r>
    <r>
      <rPr>
        <sz val="12"/>
        <color rgb="FF000000"/>
        <rFont val="Calibri"/>
        <family val="2"/>
        <scheme val="minor"/>
      </rPr>
      <t xml:space="preserve"> Realización de Exámenes optométricos.</t>
    </r>
  </si>
  <si>
    <r>
      <t>PEOR:</t>
    </r>
    <r>
      <rPr>
        <sz val="11"/>
        <color rgb="FF000000"/>
        <rFont val="Calibri"/>
        <family val="2"/>
        <scheme val="minor"/>
      </rPr>
      <t xml:space="preserve"> Porcentaje de Exámenes Optométricos Realizados.</t>
    </r>
  </si>
  <si>
    <r>
      <t xml:space="preserve">A.2.09.1.1.25.2. </t>
    </r>
    <r>
      <rPr>
        <sz val="12"/>
        <color rgb="FF000000"/>
        <rFont val="Calibri"/>
        <family val="2"/>
        <scheme val="minor"/>
      </rPr>
      <t xml:space="preserve"> Realización de entregas de prótesis oculares.</t>
    </r>
  </si>
  <si>
    <r>
      <t>PPOE:</t>
    </r>
    <r>
      <rPr>
        <sz val="11"/>
        <color rgb="FF000000"/>
        <rFont val="Calibri"/>
        <family val="2"/>
        <scheme val="minor"/>
      </rPr>
      <t xml:space="preserve"> Porcentaje de Prótesis Oculares Entregados.</t>
    </r>
  </si>
  <si>
    <r>
      <t>2.09.1.1.26.</t>
    </r>
    <r>
      <rPr>
        <sz val="12"/>
        <color rgb="FF000000"/>
        <rFont val="Calibri"/>
        <family val="2"/>
        <scheme val="minor"/>
      </rPr>
      <t xml:space="preserve"> Servicios de salud mental otorgados.</t>
    </r>
  </si>
  <si>
    <r>
      <t xml:space="preserve">PSSMO: </t>
    </r>
    <r>
      <rPr>
        <sz val="11"/>
        <color rgb="FF000000"/>
        <rFont val="Calibri"/>
        <family val="2"/>
        <scheme val="minor"/>
      </rPr>
      <t>Porcentaje de Servicios de Salud Mental Otorgados.</t>
    </r>
  </si>
  <si>
    <r>
      <t>2.09.1.1.26.1.</t>
    </r>
    <r>
      <rPr>
        <sz val="12"/>
        <color rgb="FF000000"/>
        <rFont val="Calibri"/>
        <family val="2"/>
        <scheme val="minor"/>
      </rPr>
      <t xml:space="preserve"> Realización de atenciones psicológicas para personas que lo soliciten de manera individual, de pareja o familiar.</t>
    </r>
  </si>
  <si>
    <r>
      <t>PAPR</t>
    </r>
    <r>
      <rPr>
        <sz val="11"/>
        <color rgb="FF000000"/>
        <rFont val="Calibri"/>
        <family val="2"/>
        <scheme val="minor"/>
      </rPr>
      <t>:  Porcentaje de Atenciones Psicológicas Realizadas.</t>
    </r>
  </si>
  <si>
    <r>
      <t>2.09.1.1.26.2.</t>
    </r>
    <r>
      <rPr>
        <sz val="12"/>
        <color rgb="FF000000"/>
        <rFont val="Calibri"/>
        <family val="2"/>
        <scheme val="minor"/>
      </rPr>
      <t xml:space="preserve"> Realización de atenciones psiquiátricas para personas con problemas mentales y de comportamiento.</t>
    </r>
  </si>
  <si>
    <r>
      <t>PAR:</t>
    </r>
    <r>
      <rPr>
        <sz val="11"/>
        <color rgb="FF000000"/>
        <rFont val="Calibri"/>
        <family val="2"/>
        <scheme val="minor"/>
      </rPr>
      <t xml:space="preserve"> Porcentaje Atenciones de psiquiatría Realizadas.</t>
    </r>
  </si>
  <si>
    <r>
      <t>2.09.1.1.26.3.</t>
    </r>
    <r>
      <rPr>
        <sz val="12"/>
        <color rgb="FF000000"/>
        <rFont val="Calibri"/>
        <family val="2"/>
        <scheme val="minor"/>
      </rPr>
      <t xml:space="preserve"> Realización de atenciones en campañas de concientización sobre la salud mental.</t>
    </r>
  </si>
  <si>
    <r>
      <t xml:space="preserve">PACCR: </t>
    </r>
    <r>
      <rPr>
        <sz val="11"/>
        <color rgb="FF000000"/>
        <rFont val="Calibri"/>
        <family val="2"/>
        <scheme val="minor"/>
      </rPr>
      <t xml:space="preserve"> Porcentaje de Atenciones en Campañas de Concientización Realizadas.</t>
    </r>
  </si>
  <si>
    <r>
      <t>2.09.1.1.27.</t>
    </r>
    <r>
      <rPr>
        <sz val="12"/>
        <color rgb="FF000000"/>
        <rFont val="Calibri"/>
        <family val="2"/>
        <scheme val="minor"/>
      </rPr>
      <t xml:space="preserve"> Servicios Integrales a personas con discapacidad o en riesgo potencial de presentarlo en el Centro de Rehabilitación Integral Municipal, brindados,
</t>
    </r>
    <r>
      <rPr>
        <b/>
        <sz val="12"/>
        <color rgb="FF000000"/>
        <rFont val="Calibri"/>
        <family val="2"/>
        <scheme val="minor"/>
      </rPr>
      <t xml:space="preserve">CRIM: </t>
    </r>
    <r>
      <rPr>
        <sz val="12"/>
        <color rgb="FF000000"/>
        <rFont val="Calibri"/>
        <family val="2"/>
        <scheme val="minor"/>
      </rPr>
      <t>Centro de Rehabilitación Integral Municipal.</t>
    </r>
  </si>
  <si>
    <r>
      <t>PSCRIMB:</t>
    </r>
    <r>
      <rPr>
        <sz val="11"/>
        <color rgb="FF000000"/>
        <rFont val="Calibri"/>
        <family val="2"/>
        <scheme val="minor"/>
      </rPr>
      <t xml:space="preserve"> Porcentaje de Servicios integrales en el Centro de Rehabilitación Integral Municipal, Brindados.</t>
    </r>
  </si>
  <si>
    <r>
      <t>2.09.1.1.27.1.</t>
    </r>
    <r>
      <rPr>
        <sz val="12"/>
        <color rgb="FF000000"/>
        <rFont val="Calibri"/>
        <family val="2"/>
        <scheme val="minor"/>
      </rPr>
      <t xml:space="preserve"> Realización de terapias de rehabilitación para personas con discapacidad temporal y/o permanente.</t>
    </r>
  </si>
  <si>
    <r>
      <t>PTRR:</t>
    </r>
    <r>
      <rPr>
        <sz val="11"/>
        <color rgb="FF000000"/>
        <rFont val="Calibri"/>
        <family val="2"/>
        <scheme val="minor"/>
      </rPr>
      <t xml:space="preserve"> Porcentaje de Terapias de Rehabilitación Realizadas.</t>
    </r>
  </si>
  <si>
    <r>
      <t xml:space="preserve">2.09.1.1.27.2. </t>
    </r>
    <r>
      <rPr>
        <sz val="12"/>
        <color rgb="FF000000"/>
        <rFont val="Calibri"/>
        <family val="2"/>
        <scheme val="minor"/>
      </rPr>
      <t>Brindar Servicio de transporte inclusivo UNEDIF.</t>
    </r>
  </si>
  <si>
    <r>
      <t>PSTI:</t>
    </r>
    <r>
      <rPr>
        <sz val="11"/>
        <color rgb="FF000000"/>
        <rFont val="Calibri"/>
        <family val="2"/>
        <scheme val="minor"/>
      </rPr>
      <t xml:space="preserve"> Porcentaje de Servicios de Transporte Inclusivo UNEDIF Brindados.</t>
    </r>
  </si>
  <si>
    <r>
      <t>2.09.1.1.27.3.</t>
    </r>
    <r>
      <rPr>
        <sz val="12"/>
        <rFont val="Calibri"/>
        <family val="2"/>
        <scheme val="minor"/>
      </rPr>
      <t xml:space="preserve"> Realización de Servicios de Inclusión.</t>
    </r>
  </si>
  <si>
    <r>
      <t xml:space="preserve">PSIR: </t>
    </r>
    <r>
      <rPr>
        <sz val="11"/>
        <rFont val="Calibri"/>
        <family val="2"/>
        <scheme val="minor"/>
      </rPr>
      <t>Porcentaje de Servicios de Inclusión Realizados.</t>
    </r>
  </si>
  <si>
    <r>
      <t>2.09.1.1.27.4.</t>
    </r>
    <r>
      <rPr>
        <sz val="12"/>
        <color rgb="FF000000"/>
        <rFont val="Calibri"/>
        <family val="2"/>
        <scheme val="minor"/>
      </rPr>
      <t xml:space="preserve"> Realización de acciones dirigidos a niñas, niños, adolescentes y personas adultas con alguna discapacidad.</t>
    </r>
  </si>
  <si>
    <r>
      <t xml:space="preserve">PAIR: </t>
    </r>
    <r>
      <rPr>
        <sz val="11"/>
        <color rgb="FF000000"/>
        <rFont val="Calibri"/>
        <family val="2"/>
        <scheme val="minor"/>
      </rPr>
      <t>Porcentaje de Acciones de Inclusión Realizadas.</t>
    </r>
  </si>
  <si>
    <r>
      <t>2.09.1.1.28</t>
    </r>
    <r>
      <rPr>
        <sz val="12"/>
        <color rgb="FF000000"/>
        <rFont val="Calibri"/>
        <family val="2"/>
        <scheme val="minor"/>
      </rPr>
      <t xml:space="preserve">. Servicios integrales para personas adultas mayores, otorgados. </t>
    </r>
  </si>
  <si>
    <r>
      <t xml:space="preserve">PSAMO: </t>
    </r>
    <r>
      <rPr>
        <sz val="11"/>
        <color rgb="FF000000"/>
        <rFont val="Calibri"/>
        <family val="2"/>
        <scheme val="minor"/>
      </rPr>
      <t>Porcentaje de Servicios integrales a Personas Adultas Mayores Otorgados.</t>
    </r>
  </si>
  <si>
    <r>
      <t>2.09.1.1.28.1.</t>
    </r>
    <r>
      <rPr>
        <sz val="12"/>
        <color rgb="FF000000"/>
        <rFont val="Calibri"/>
        <family val="2"/>
        <scheme val="minor"/>
      </rPr>
      <t xml:space="preserve"> Realización de servicios psicológicos,  nutricionales, jurídicos y laborales para mejorar el bienestar físico, emocional y social de las personas adultas mayores.</t>
    </r>
  </si>
  <si>
    <r>
      <t xml:space="preserve">PSR: </t>
    </r>
    <r>
      <rPr>
        <sz val="11"/>
        <color rgb="FF000000"/>
        <rFont val="Calibri"/>
        <family val="2"/>
        <scheme val="minor"/>
      </rPr>
      <t xml:space="preserve">Porcentaje de Servicios Psicológicos,  Nutricionales, Jurídicos y laborales Realizados. </t>
    </r>
  </si>
  <si>
    <r>
      <t xml:space="preserve">2.09.1.1.28.2. </t>
    </r>
    <r>
      <rPr>
        <sz val="12"/>
        <color rgb="FF000000"/>
        <rFont val="Calibri"/>
        <family val="2"/>
        <scheme val="minor"/>
      </rPr>
      <t>Inscripción de personas adultas mayores en la estancia de día "Nohoch Nah" .</t>
    </r>
  </si>
  <si>
    <r>
      <t xml:space="preserve">PIR: </t>
    </r>
    <r>
      <rPr>
        <sz val="11"/>
        <color rgb="FF000000"/>
        <rFont val="Calibri"/>
        <family val="2"/>
        <scheme val="minor"/>
      </rPr>
      <t>Porcentaje de Inscripciones a la estancia de Día Realizadas.</t>
    </r>
  </si>
  <si>
    <r>
      <t xml:space="preserve">2.09.1.1.28.3 </t>
    </r>
    <r>
      <rPr>
        <sz val="12"/>
        <color rgb="FF000000"/>
        <rFont val="Calibri"/>
        <family val="2"/>
        <scheme val="minor"/>
      </rPr>
      <t>Realización de actividades para fomentar la sana convivencia entre las personas adultas mayores en el club de la esperanza.</t>
    </r>
  </si>
  <si>
    <r>
      <t>PAAMR:</t>
    </r>
    <r>
      <rPr>
        <sz val="11"/>
        <color rgb="FF000000"/>
        <rFont val="Calibri"/>
        <family val="2"/>
        <scheme val="minor"/>
      </rPr>
      <t xml:space="preserve"> Porcentaje de Actividades para personas Adultas Mayores Realizadas.</t>
    </r>
  </si>
  <si>
    <r>
      <t>2.09.1.1.28.4.</t>
    </r>
    <r>
      <rPr>
        <sz val="12"/>
        <rFont val="Calibri"/>
        <family val="2"/>
        <scheme val="minor"/>
      </rPr>
      <t xml:space="preserve"> Realización de entrega de raciones de alimentos para las personas adultas mayores en la estancia de día y club de la esperanza.</t>
    </r>
  </si>
  <si>
    <r>
      <t>PRAE:</t>
    </r>
    <r>
      <rPr>
        <sz val="11"/>
        <rFont val="Calibri"/>
        <family val="2"/>
        <scheme val="minor"/>
      </rPr>
      <t xml:space="preserve"> Porcentaje de Raciones Alimenticias Entregadas.</t>
    </r>
  </si>
  <si>
    <r>
      <t>2.09.1.1.28.5.</t>
    </r>
    <r>
      <rPr>
        <sz val="12"/>
        <rFont val="Calibri"/>
        <family val="2"/>
        <scheme val="minor"/>
      </rPr>
      <t xml:space="preserve"> Realización de servicios de trabajo social brindados a las personas adultas mayores en estado de vulnerabilidad.</t>
    </r>
  </si>
  <si>
    <r>
      <t>PSTSR:</t>
    </r>
    <r>
      <rPr>
        <sz val="11"/>
        <rFont val="Calibri"/>
        <family val="2"/>
        <scheme val="minor"/>
      </rPr>
      <t xml:space="preserve"> Porcentaje de Servicios de Trabajo Social Realizados.</t>
    </r>
  </si>
  <si>
    <r>
      <t>2.09.1.1.29.</t>
    </r>
    <r>
      <rPr>
        <sz val="12"/>
        <rFont val="Calibri"/>
        <family val="2"/>
        <scheme val="minor"/>
      </rPr>
      <t xml:space="preserve"> Servicios de alojamiento temporal en la Casa Transitoria "Grandes Corazones" a personas adultas mayores en estado de abandono realizadas.</t>
    </r>
  </si>
  <si>
    <r>
      <t>PAAMR:</t>
    </r>
    <r>
      <rPr>
        <sz val="11"/>
        <rFont val="Calibri"/>
        <family val="2"/>
        <scheme val="minor"/>
      </rPr>
      <t xml:space="preserve"> Porcentaje de Atenciones a personas Adultas Mayores Realizadas.</t>
    </r>
  </si>
  <si>
    <r>
      <t>2.09.1.1.29.1.</t>
    </r>
    <r>
      <rPr>
        <sz val="12"/>
        <color rgb="FF000000"/>
        <rFont val="Calibri"/>
        <family val="2"/>
        <scheme val="minor"/>
      </rPr>
      <t xml:space="preserve"> Elaboración de expedientes para control de ingresos de personas adultas mayores en la Casa Transitoria.</t>
    </r>
  </si>
  <si>
    <r>
      <t>PEAME:</t>
    </r>
    <r>
      <rPr>
        <sz val="11"/>
        <color rgb="FF000000"/>
        <rFont val="Calibri"/>
        <family val="2"/>
        <scheme val="minor"/>
      </rPr>
      <t xml:space="preserve"> Porcentaje de Expedientes de personas Adultas Mayores Elaborados.</t>
    </r>
  </si>
  <si>
    <r>
      <t>2.09.1.1.29.2.</t>
    </r>
    <r>
      <rPr>
        <sz val="12"/>
        <rFont val="Calibri"/>
        <family val="2"/>
        <scheme val="minor"/>
      </rPr>
      <t xml:space="preserve"> Realización de entrega de raciones de alimentos para las personas adultas mayores albergados en la Casa Transitoria.</t>
    </r>
  </si>
  <si>
    <r>
      <t>PRE:</t>
    </r>
    <r>
      <rPr>
        <sz val="11"/>
        <rFont val="Calibri"/>
        <family val="2"/>
        <scheme val="minor"/>
      </rPr>
      <t xml:space="preserve"> Porcentaje de Raciones alimenticias Entregadas.</t>
    </r>
  </si>
  <si>
    <r>
      <t>2.09.1.1.29.3.</t>
    </r>
    <r>
      <rPr>
        <sz val="12"/>
        <rFont val="Calibri"/>
        <family val="2"/>
        <scheme val="minor"/>
      </rPr>
      <t xml:space="preserve"> Realización de actividades recreativas y lúdicas para las personas adultas mayores albergados en la Casa Transitoria.</t>
    </r>
  </si>
  <si>
    <r>
      <t>PARLR:</t>
    </r>
    <r>
      <rPr>
        <sz val="11"/>
        <rFont val="Calibri"/>
        <family val="2"/>
        <scheme val="minor"/>
      </rPr>
      <t xml:space="preserve"> Porcentaje de Actividades Recreativas y Lúdicas Realizadas.</t>
    </r>
  </si>
  <si>
    <r>
      <t>2.09.1.1.29.4.</t>
    </r>
    <r>
      <rPr>
        <sz val="12"/>
        <rFont val="Calibri"/>
        <family val="2"/>
        <scheme val="minor"/>
      </rPr>
      <t xml:space="preserve"> Gestión de traslado de personas adultas mayores a su lugar de origen.</t>
    </r>
  </si>
  <si>
    <r>
      <t>PTAMG:</t>
    </r>
    <r>
      <rPr>
        <sz val="11"/>
        <rFont val="Calibri"/>
        <family val="2"/>
        <scheme val="minor"/>
      </rPr>
      <t xml:space="preserve"> Porcentaje de Traslados de personas Adultas Mayores Gestionados.</t>
    </r>
  </si>
  <si>
    <r>
      <t>2.09.1.1.29.5.</t>
    </r>
    <r>
      <rPr>
        <sz val="12"/>
        <rFont val="Calibri"/>
        <family val="2"/>
        <scheme val="minor"/>
      </rPr>
      <t xml:space="preserve"> Realización de visitas de seguimiento a los casos de las personas adultas mayores ingresados en la Casa Transitoria.</t>
    </r>
  </si>
  <si>
    <r>
      <t>PVR:</t>
    </r>
    <r>
      <rPr>
        <sz val="11"/>
        <rFont val="Calibri"/>
        <family val="2"/>
        <scheme val="minor"/>
      </rPr>
      <t xml:space="preserve"> Porcentaje de Visitas de seguimiento Realizadas.</t>
    </r>
  </si>
  <si>
    <r>
      <t>2.09.1.1.29.6.</t>
    </r>
    <r>
      <rPr>
        <sz val="12"/>
        <rFont val="Calibri"/>
        <family val="2"/>
        <scheme val="minor"/>
      </rPr>
      <t xml:space="preserve"> Realización de entrega de insumos de uso y consumo para las personas adultas mayores ingresadas a la Casa Transitoria "Grandes corazones",</t>
    </r>
  </si>
  <si>
    <r>
      <t>PIAME:</t>
    </r>
    <r>
      <rPr>
        <sz val="11"/>
        <rFont val="Calibri"/>
        <family val="2"/>
        <scheme val="minor"/>
      </rPr>
      <t xml:space="preserve"> Porcentaje de Insumos a personas adultas mayores Entregados.</t>
    </r>
  </si>
  <si>
    <r>
      <t xml:space="preserve">2.09.1.1.30. </t>
    </r>
    <r>
      <rPr>
        <sz val="12"/>
        <rFont val="Calibri"/>
        <family val="2"/>
        <scheme val="minor"/>
      </rPr>
      <t>Sensibilización con acciones  sobre buen trato de la no violencia dirigido a las familias benitojuareses realizadas.</t>
    </r>
  </si>
  <si>
    <r>
      <t>PSABR</t>
    </r>
    <r>
      <rPr>
        <sz val="11"/>
        <rFont val="Calibri"/>
        <family val="2"/>
        <scheme val="minor"/>
      </rPr>
      <t>: Porcentaje de Sensibilizaciones con Acciones del Buen trato de la no violencia Realizadas.</t>
    </r>
  </si>
  <si>
    <r>
      <t>2.09.1.1.30.1.</t>
    </r>
    <r>
      <rPr>
        <sz val="12"/>
        <rFont val="Calibri"/>
        <family val="2"/>
        <scheme val="minor"/>
      </rPr>
      <t xml:space="preserve"> Vinculación con escuelas, asociaciones y grupos interesados en capacitaciones preventivas de buen trato.</t>
    </r>
  </si>
  <si>
    <r>
      <t>PEAGV:</t>
    </r>
    <r>
      <rPr>
        <sz val="11"/>
        <rFont val="Calibri"/>
        <family val="2"/>
        <scheme val="minor"/>
      </rPr>
      <t xml:space="preserve"> Porcentaje de Escuelas, Asociaciones y Grupos vinculados.</t>
    </r>
  </si>
  <si>
    <r>
      <t>2.09.1.1.30.2.</t>
    </r>
    <r>
      <rPr>
        <sz val="12"/>
        <rFont val="Calibri"/>
        <family val="2"/>
        <scheme val="minor"/>
      </rPr>
      <t xml:space="preserve"> Impartición de capacitaciones sobre el buen trato en familia para población en general.</t>
    </r>
  </si>
  <si>
    <r>
      <t>PCBTI</t>
    </r>
    <r>
      <rPr>
        <sz val="11"/>
        <rFont val="Calibri"/>
        <family val="2"/>
        <scheme val="minor"/>
      </rPr>
      <t>: Porcentaje de Capacitaciones de Buen Trato Impartidas.</t>
    </r>
  </si>
  <si>
    <r>
      <t>2.09.1.1.30.3.</t>
    </r>
    <r>
      <rPr>
        <sz val="12"/>
        <rFont val="Calibri"/>
        <family val="2"/>
        <scheme val="minor"/>
      </rPr>
      <t xml:space="preserve"> Realización de eventos que promueven el fortalecimiento de los valores y la integración familiar de los benitojuareses. </t>
    </r>
  </si>
  <si>
    <r>
      <t>PEFVIR:</t>
    </r>
    <r>
      <rPr>
        <sz val="11"/>
        <rFont val="Calibri"/>
        <family val="2"/>
        <scheme val="minor"/>
      </rPr>
      <t xml:space="preserve"> Porcentaje de Eventos que promueven el Fortalecimiento de los Valores y la Integración familiar Realizados.</t>
    </r>
  </si>
  <si>
    <r>
      <t>Meta Trimestral:</t>
    </r>
    <r>
      <rPr>
        <sz val="11"/>
        <color rgb="FF000000"/>
        <rFont val="Calibri"/>
        <family val="2"/>
        <scheme val="minor"/>
      </rPr>
      <t xml:space="preserve"> Se realizaron 61 convenios de pensión alimenticia a familias en situación prioritaria para mediación ante controversias familiares, de los 54 programados, lo que representó un avance del 112.96 % respecto a la meta trimestral programada. se superó la meta debido a la gran demanda de solicitudes de mutuo acuerdo por parte de los usuarios que acuden a ésta Procuraduría.
</t>
    </r>
    <r>
      <rPr>
        <b/>
        <sz val="11"/>
        <color rgb="FF000000"/>
        <rFont val="Calibri"/>
        <family val="2"/>
        <scheme val="minor"/>
      </rPr>
      <t>Meta Anual:</t>
    </r>
    <r>
      <rPr>
        <sz val="11"/>
        <color rgb="FF000000"/>
        <rFont val="Calibri"/>
        <family val="2"/>
        <scheme val="minor"/>
      </rPr>
      <t xml:space="preserve"> Se realizaron 61 convenios de pensión alimenticia a familias en situación prioritaria para mediación ante controversias familiares, de los 216 programadas, lo que representó un avance del  28.24%.</t>
    </r>
  </si>
  <si>
    <r>
      <t>Meta Trimestral:</t>
    </r>
    <r>
      <rPr>
        <sz val="11"/>
        <color rgb="FF000000"/>
        <rFont val="Calibri"/>
        <family val="2"/>
        <scheme val="minor"/>
      </rPr>
      <t xml:space="preserve"> Se realizaron 0 servicios integrales del Centro de Asistencia Social para la protección de los derechos de las niñas, niños y adolescentes migrantes, acompañados, no acompañados, separados, de los 11967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servicios integrales del Centro de Asistencia Social para la protección de los derechos de las niñas, niños y adolescentes migrantes, acompañados, no acompañados, separados, de los 48532 programados, lo que representó un avance del  0.00 %.</t>
    </r>
  </si>
  <si>
    <r>
      <t>Meta Trimestral:</t>
    </r>
    <r>
      <rPr>
        <sz val="11"/>
        <color rgb="FF000000"/>
        <rFont val="Calibri"/>
        <family val="2"/>
        <scheme val="minor"/>
      </rPr>
      <t xml:space="preserve"> Se realizaron 0 expedientes para control de los ingresos de las niñas, niños y adolescentes migrantes y acompañantes albergados en el Centro de Asistencia Social, de los 50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expedientes para control de los ingresos de las niñas, niños y adolescentes migrantes y acompañantes albergados en el Centro de Asistencia Social, de los 200 programados, lo que representó un avance del  0.00%.</t>
    </r>
  </si>
  <si>
    <r>
      <t>Meta Trimestral:</t>
    </r>
    <r>
      <rPr>
        <sz val="11"/>
        <color rgb="FF000000"/>
        <rFont val="Calibri"/>
        <family val="2"/>
        <scheme val="minor"/>
      </rPr>
      <t xml:space="preserve"> Se realizaron 0  entregas de raciones de alimentos para las niñas, niños y adolescentes migrantes y sus acompañantes albergados en el Centro de Asistencia Social, de los 4500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entregas de raciones de alimentos para las niñas, niños y adolescentes migrantes y sus acompañantes albergados en el Centro de Asistencia Social., de los 18000 programados, lo que representó un avance del  0.00 %.</t>
    </r>
  </si>
  <si>
    <r>
      <t>Meta Trimestral:</t>
    </r>
    <r>
      <rPr>
        <sz val="11"/>
        <color rgb="FF000000"/>
        <rFont val="Calibri"/>
        <family val="2"/>
        <scheme val="minor"/>
      </rPr>
      <t xml:space="preserve"> Se realizaron 0 entregas de insumos de vestido, calzado, higiene personal y pernocta, para las niñas, niños y adolescentes migrantes y acompañantes del Centro de Asistencia Social, de los 1167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entregas de insumos de vestido, calzado, higiene personal y pernocta, para las niñas, niños y adolescentes migrantes y acompañantes del Centro de Asistencia Social, de los 5332 programados, lo que representó un avance del  0.00 %.</t>
    </r>
  </si>
  <si>
    <r>
      <t>Meta Trimestral:</t>
    </r>
    <r>
      <rPr>
        <sz val="11"/>
        <color rgb="FF000000"/>
        <rFont val="Calibri"/>
        <family val="2"/>
        <scheme val="minor"/>
      </rPr>
      <t xml:space="preserve"> Se realizaron 0 actividades recreativas, lúdicas, deportivas, educativas y formativas para las niñas, niños y adolescentes migrantes y acompañantes del Centro de Asistencia Social, de las 180 programadas,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actividades recreativas, lúdicas, deportivas, educativas y formativas para las niñas, niños y adolescentes migrantes y acompañantes del Centro de Asistencia Social, de las 720 programadas, lo que representó un avance del  0.00 %.</t>
    </r>
  </si>
  <si>
    <r>
      <t>Meta Trimestral:</t>
    </r>
    <r>
      <rPr>
        <sz val="11"/>
        <color rgb="FF000000"/>
        <rFont val="Calibri"/>
        <family val="2"/>
        <scheme val="minor"/>
      </rPr>
      <t xml:space="preserve"> Se realizaron 0 servicios de mantenimiento y reparación para la conservación y el buen funcionamiento del Centro de Asistencia Social. de las 30 programadas,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servicios de mantenimiento y reparación para la conservación y el buen funcionamiento del Centro de Asistencia Social, de las 120 programadas, lo que representó un avance del  0.00 %.</t>
    </r>
  </si>
  <si>
    <r>
      <t>Meta Trimestral:</t>
    </r>
    <r>
      <rPr>
        <sz val="11"/>
        <color rgb="FF000000"/>
        <rFont val="Calibri"/>
        <family val="2"/>
        <scheme val="minor"/>
      </rPr>
      <t xml:space="preserve"> Se realizaron 2 actividades, brigadas y eventos que fomentan el fortalecimiento del desarrollo social y el desarrollo comunitario a niñas, niños, adolescentes y la familia, de las 4 programadas, lo que representó un avance del 50.00% respecto a la meta trimestral programada. Debido a la operatividad del área, se tuvieron que cancelar actividades y se reprogramaron para el segundo trimestre.
</t>
    </r>
    <r>
      <rPr>
        <b/>
        <sz val="11"/>
        <color rgb="FF000000"/>
        <rFont val="Calibri"/>
        <family val="2"/>
        <scheme val="minor"/>
      </rPr>
      <t>Meta Anual:</t>
    </r>
    <r>
      <rPr>
        <sz val="11"/>
        <color rgb="FF000000"/>
        <rFont val="Calibri"/>
        <family val="2"/>
        <scheme val="minor"/>
      </rPr>
      <t xml:space="preserve"> Se realizaron 2 actividades, brigadas y eventos que fomentan el fortalecimiento del desarrollo social y el desarrollo comunitario a niñas, niños, adolescentes y la familia, de las 15 programadas, lo que representó un avance del 13.33 %.</t>
    </r>
  </si>
  <si>
    <r>
      <t xml:space="preserve">C.2.09.1.1.1 </t>
    </r>
    <r>
      <rPr>
        <sz val="11"/>
        <color rgb="FF000000"/>
        <rFont val="Calibri"/>
        <family val="2"/>
        <scheme val="minor"/>
      </rPr>
      <t>Propuestas, políticas, acuerdos, planes y programas que en la Junta Directiva fueron aprobados.</t>
    </r>
  </si>
  <si>
    <r>
      <t xml:space="preserve">PPAPPA: </t>
    </r>
    <r>
      <rPr>
        <sz val="11"/>
        <color rgb="FF000000"/>
        <rFont val="Calibri"/>
        <family val="2"/>
        <scheme val="minor"/>
      </rPr>
      <t>Porcentaje de Políticas, Acuerdos, Planes y Programas Aprobados.</t>
    </r>
  </si>
  <si>
    <t>REVISÓ
Mtro. Enrique E. Encalada Sánchez
Dirección de Planeación de la DGPM</t>
  </si>
  <si>
    <r>
      <t>Meta Trimestral:</t>
    </r>
    <r>
      <rPr>
        <sz val="11"/>
        <color rgb="FF000000"/>
        <rFont val="Calibri"/>
        <family val="2"/>
        <scheme val="minor"/>
      </rPr>
      <t xml:space="preserve"> Se realizaron 0 traslados y acompañamientos de niños, niñas y adolescentes, de las 10 programados, lo que representó un avance del 0.00 % respecto a la meta trimestral programada. No se realizaron traslados de menores debido a que se esta a la espera de la respuestas de los diferentes DIF donde se solicito la búsqueda de una red de apoyo para entregar a los menores.
</t>
    </r>
    <r>
      <rPr>
        <b/>
        <sz val="11"/>
        <color rgb="FF000000"/>
        <rFont val="Calibri"/>
        <family val="2"/>
        <scheme val="minor"/>
      </rPr>
      <t>Meta Anual:</t>
    </r>
    <r>
      <rPr>
        <sz val="11"/>
        <color rgb="FF000000"/>
        <rFont val="Calibri"/>
        <family val="2"/>
        <scheme val="minor"/>
      </rPr>
      <t xml:space="preserve"> Se realizaron 0 traslados y acompañamientos de niños, niñas y adolescentes, de los 40 programados, lo que representó un avance del 0.00%.</t>
    </r>
  </si>
  <si>
    <r>
      <t>Meta Trimestral:</t>
    </r>
    <r>
      <rPr>
        <sz val="11"/>
        <color rgb="FF000000"/>
        <rFont val="Calibri"/>
        <family val="2"/>
        <scheme val="minor"/>
      </rPr>
      <t xml:space="preserve"> Se realizaron 0 atenciones médicas y psicológicas para las niñas, niños y adolescentes migrantes y acompañantes albergados en el Centro de Asistencia Social, de los 6120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atenciones médicas y psicológicas para las niñas, niños y adolescentes migrantes y acompañantes albergados en el Centro de Asistencia Social, de los 24480 programados, lo que representó un avance del 0.00%.</t>
    </r>
  </si>
  <si>
    <t>AUTORIZÓ
C. Doris Marisol Sendo Rodríguez
Dirección General del Sistema para el Desarrollo
Integral de la Familia de Benito Juárez</t>
  </si>
  <si>
    <t>ELABORÓ
C. Minelia del Rosario Villanueva Aguilar
Coordinación de Planeación y Evaluación del Sistema
para el Desarrollo Integral de la Familia de Benito Juárez</t>
  </si>
  <si>
    <t xml:space="preserve"> </t>
  </si>
  <si>
    <t>PERÍODO QUE SE INFORMA: DEL 1 DE ENERO AL 30 DE JUNIO 2023.</t>
  </si>
  <si>
    <r>
      <rPr>
        <b/>
        <sz val="11"/>
        <color theme="1"/>
        <rFont val="Calibri"/>
        <family val="2"/>
        <scheme val="minor"/>
      </rPr>
      <t>Avance Trimestral:</t>
    </r>
    <r>
      <rPr>
        <sz val="11"/>
        <color rgb="FF000000"/>
        <rFont val="Calibri"/>
        <family val="2"/>
        <charset val="1"/>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rgb="FF000000"/>
        <rFont val="Calibri"/>
        <family val="2"/>
        <charset val="1"/>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rgb="FF000000"/>
        <rFont val="Calibri"/>
        <family val="2"/>
        <charset val="1"/>
      </rPr>
      <t xml:space="preserve">, se registra en el avance de la meta anual programada, </t>
    </r>
    <r>
      <rPr>
        <b/>
        <sz val="11"/>
        <color theme="1"/>
        <rFont val="Calibri"/>
        <family val="2"/>
        <scheme val="minor"/>
      </rPr>
      <t>el promedio de los porcentajes de cumplimiento alcanzados</t>
    </r>
    <r>
      <rPr>
        <sz val="11"/>
        <color rgb="FF000000"/>
        <rFont val="Calibri"/>
        <family val="2"/>
        <charset val="1"/>
      </rPr>
      <t>. Pag 23 https://www.aseqroo.mx/MARCO_JURIDICO/2023/Guias/GUIA%202023.pdf</t>
    </r>
  </si>
  <si>
    <r>
      <rPr>
        <b/>
        <sz val="11"/>
        <color theme="1"/>
        <rFont val="Calibri"/>
        <family val="2"/>
        <scheme val="minor"/>
      </rPr>
      <t xml:space="preserve">Meta Trimestral: </t>
    </r>
    <r>
      <rPr>
        <sz val="11"/>
        <color rgb="FF000000"/>
        <rFont val="Calibri"/>
        <family val="2"/>
        <charset val="1"/>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rgb="FF000000"/>
        <rFont val="Calibri"/>
        <family val="2"/>
        <charset val="1"/>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rgb="FF000000"/>
        <rFont val="Calibri"/>
        <family val="2"/>
        <charset val="1"/>
      </rPr>
      <t xml:space="preserve"> se registra en el avance de la meta anual programada, </t>
    </r>
    <r>
      <rPr>
        <b/>
        <sz val="11"/>
        <color theme="1"/>
        <rFont val="Calibri"/>
        <family val="2"/>
        <scheme val="minor"/>
      </rPr>
      <t>el promedio de los porcentajes de cumplimiento alcanzados.</t>
    </r>
    <r>
      <rPr>
        <sz val="11"/>
        <color rgb="FF000000"/>
        <rFont val="Calibri"/>
        <family val="2"/>
        <charset val="1"/>
      </rPr>
      <t xml:space="preserve"> Pag 23 https://www.aseqroo.mx/MARCO_JURIDICO/2023/Guias/GUIA%202023.pdf</t>
    </r>
  </si>
  <si>
    <t>Meta Trimestral: Los grupos en situación vulnerable del Municipio Benito Juárez recibieron 30,594 atenciones, asistencia, apoyo y protección para su desarrollo integral, de los 35,681 programados, lo que representó un avance del 85.74% respecto a la meta trimestral programada. 
Meta Anual:  Los grupos en situación vulnerable del Municipio Benito Juárez recibieron 71,574 atenciones, asistencia, apoyo y protección para su desarrollo integral, de las 164,101 programados, lo que representó el 95.69% de avance anual acumulado.</t>
  </si>
  <si>
    <r>
      <t xml:space="preserve">Meta Trimestral: </t>
    </r>
    <r>
      <rPr>
        <sz val="11"/>
        <color rgb="FF000000"/>
        <rFont val="Calibri"/>
        <family val="2"/>
        <scheme val="minor"/>
      </rPr>
      <t xml:space="preserve">Se realizaron 12 actividades de representación, vinculación y supervisión  por parte de la Dirección General del Sistema DIF, de los 12 programados, lo que representó un avance del 100.00% respecto a la meta trimestral programada.
</t>
    </r>
    <r>
      <rPr>
        <b/>
        <sz val="11"/>
        <color rgb="FF000000"/>
        <rFont val="Calibri"/>
        <family val="2"/>
        <scheme val="minor"/>
      </rPr>
      <t xml:space="preserve">
Meta Anual:  </t>
    </r>
    <r>
      <rPr>
        <sz val="11"/>
        <color rgb="FF000000"/>
        <rFont val="Calibri"/>
        <family val="2"/>
        <scheme val="minor"/>
      </rPr>
      <t>Se realizaron 25 actividades de representación, vinculación y supervisión  por parte de la Dirección General del Sistema DIF, de los 48 programados, lo que representó un avance anual acumulado del 52.08%.</t>
    </r>
  </si>
  <si>
    <r>
      <t xml:space="preserve">Meta Trimestral: </t>
    </r>
    <r>
      <rPr>
        <sz val="11"/>
        <color rgb="FF000000"/>
        <rFont val="Calibri"/>
        <family val="2"/>
        <scheme val="minor"/>
      </rPr>
      <t xml:space="preserve">Se realizaron 218 actividades de representación, coordinación, gestión, vinculación y supervisión por parte de la dirección General del Sistema DIF, de los 215 programados, lo que representó un avance del 101.40% respecto a la meta trimestral programada.
</t>
    </r>
    <r>
      <rPr>
        <b/>
        <sz val="11"/>
        <color rgb="FF000000"/>
        <rFont val="Calibri"/>
        <family val="2"/>
        <scheme val="minor"/>
      </rPr>
      <t xml:space="preserve">
Meta Anual:  </t>
    </r>
    <r>
      <rPr>
        <sz val="11"/>
        <color rgb="FF000000"/>
        <rFont val="Calibri"/>
        <family val="2"/>
        <scheme val="minor"/>
      </rPr>
      <t>Se realizaron 426 actividades de representación, , coordinación, gestión, vinculación y supervisión por parte de la dirección General del Sistema DIF, de los 836 programados, lo que representó un avance anual acumulado del 50.96%.</t>
    </r>
  </si>
  <si>
    <r>
      <t xml:space="preserve">Meta Trimestral: </t>
    </r>
    <r>
      <rPr>
        <sz val="11"/>
        <color rgb="FF000000"/>
        <rFont val="Calibri"/>
        <family val="2"/>
        <scheme val="minor"/>
      </rPr>
      <t xml:space="preserve">Se realizaron 185 instrumentos jurídicos  de los 207 programados, lo que representó un avance del 89.37% respecto a la meta trimestral programada. </t>
    </r>
    <r>
      <rPr>
        <b/>
        <sz val="11"/>
        <color rgb="FF000000"/>
        <rFont val="Calibri"/>
        <family val="2"/>
        <scheme val="minor"/>
      </rPr>
      <t xml:space="preserve">
Meta Anual: </t>
    </r>
    <r>
      <rPr>
        <sz val="11"/>
        <color rgb="FF000000"/>
        <rFont val="Calibri"/>
        <family val="2"/>
        <scheme val="minor"/>
      </rPr>
      <t xml:space="preserve"> Se realizaron 375 instrumentos jurídicos  de los 828 programados, lo que representó un avance anual acumulado del  45.29%.</t>
    </r>
  </si>
  <si>
    <r>
      <t xml:space="preserve">Meta </t>
    </r>
    <r>
      <rPr>
        <sz val="11"/>
        <color rgb="FF000000"/>
        <rFont val="Calibri"/>
        <family val="2"/>
        <scheme val="minor"/>
      </rPr>
      <t xml:space="preserve">Trimestral: Se realizaron 2 Avisos de Privacidad de las áreas del Sistema DIF de Benito Juárez. de los 2 programados, lo que representó un avance del 100.00% respecto a la meta trimestral programada. </t>
    </r>
    <r>
      <rPr>
        <b/>
        <sz val="11"/>
        <color rgb="FF000000"/>
        <rFont val="Calibri"/>
        <family val="2"/>
        <scheme val="minor"/>
      </rPr>
      <t xml:space="preserve">
Meta Anual:  </t>
    </r>
    <r>
      <rPr>
        <sz val="11"/>
        <color rgb="FF000000"/>
        <rFont val="Calibri"/>
        <family val="2"/>
        <scheme val="minor"/>
      </rPr>
      <t>Se realizaron 2 Avisos de Privacidad  de los 8 programados, lo que representó un avance anual acumulado del  25.00%.Se espera la validación de UTAIP a fin de que en los siguientes trimestres se alcance la meta.</t>
    </r>
  </si>
  <si>
    <r>
      <t xml:space="preserve">Meta Trimestral: </t>
    </r>
    <r>
      <rPr>
        <sz val="11"/>
        <color rgb="FF000000"/>
        <rFont val="Calibri"/>
        <family val="2"/>
        <scheme val="minor"/>
      </rPr>
      <t>Se realizaron 13 bajas de los archivos de las áreas del Sistema DIF de Benito Juárez de los 12 programados, lo que representó un avance del 108.33% respecto a la meta trimestral programada.</t>
    </r>
    <r>
      <rPr>
        <b/>
        <sz val="11"/>
        <color rgb="FF000000"/>
        <rFont val="Calibri"/>
        <family val="2"/>
        <scheme val="minor"/>
      </rPr>
      <t xml:space="preserve">
Meta Anual:  </t>
    </r>
    <r>
      <rPr>
        <sz val="11"/>
        <color rgb="FF000000"/>
        <rFont val="Calibri"/>
        <family val="2"/>
        <scheme val="minor"/>
      </rPr>
      <t>Se realizaron 13 bajas de los archivos de las áreas del Sistema DIF de Benito Juárez de los 48 programados, lo que representó un avance anual acumulado del  27.08%.</t>
    </r>
  </si>
  <si>
    <r>
      <t xml:space="preserve">Meta Trimestral: </t>
    </r>
    <r>
      <rPr>
        <sz val="11"/>
        <color rgb="FF000000"/>
        <rFont val="Calibri"/>
        <family val="2"/>
        <scheme val="minor"/>
      </rPr>
      <t>Se realizaron 7  seguimientos de las Solicitudes de la Unidad de Transparencia de las 10 programadas, lo que representó un avance del 70.00% respecto a la meta trimestral programada. No se llegó a la meta toda vez que ésta información no depende del Sistema DIF sino de las solicitudes que hacen llegar a través del portal de transparencia.</t>
    </r>
    <r>
      <rPr>
        <b/>
        <sz val="11"/>
        <color rgb="FF000000"/>
        <rFont val="Calibri"/>
        <family val="2"/>
        <scheme val="minor"/>
      </rPr>
      <t xml:space="preserve">
Meta Anual: </t>
    </r>
    <r>
      <rPr>
        <sz val="11"/>
        <color rgb="FF000000"/>
        <rFont val="Calibri"/>
        <family val="2"/>
        <scheme val="minor"/>
      </rPr>
      <t>Se realizaron 12 seguimiento de las Solicitudes de la Unidad de Transparencia  de las 40 programadas, lo que representó un avance anual acumulado del 30.00%.</t>
    </r>
  </si>
  <si>
    <r>
      <t xml:space="preserve">Meta Trimestral: </t>
    </r>
    <r>
      <rPr>
        <sz val="11"/>
        <color rgb="FF000000"/>
        <rFont val="Calibri"/>
        <family val="2"/>
        <scheme val="minor"/>
      </rPr>
      <t xml:space="preserve">Se realizaron 37 cargas a los Portales Oficiales de la Unidad de Transparencia de las de los 37 programadas, lo que representó un avance del 100.00% respecto a la meta trimestral programada. </t>
    </r>
    <r>
      <rPr>
        <b/>
        <sz val="11"/>
        <color rgb="FF000000"/>
        <rFont val="Calibri"/>
        <family val="2"/>
        <scheme val="minor"/>
      </rPr>
      <t xml:space="preserve">
Meta Anual: </t>
    </r>
    <r>
      <rPr>
        <sz val="11"/>
        <color rgb="FF000000"/>
        <rFont val="Calibri"/>
        <family val="2"/>
        <scheme val="minor"/>
      </rPr>
      <t>Se realizaron 62 cargas a los Portales Oficiales de la Unidad de Transparencia de las 145 programadas, lo que representó un avance anual acumulado del 42.76%.</t>
    </r>
  </si>
  <si>
    <r>
      <t xml:space="preserve">Meta Trimestral: </t>
    </r>
    <r>
      <rPr>
        <sz val="11"/>
        <color rgb="FF000000"/>
        <rFont val="Calibri"/>
        <family val="2"/>
        <scheme val="minor"/>
      </rPr>
      <t xml:space="preserve">Se realizaron 77 gestiones y vinculaciones entre la institución con diversos entes de gobierno municipales y estatales, iniciativa privada, asociaciones civiles, fundaciones, clubes y ciudadanía de las 75 programadas, lo que representó un avance del 102.67% respecto a la meta trimestral programada. </t>
    </r>
    <r>
      <rPr>
        <b/>
        <sz val="11"/>
        <color rgb="FF000000"/>
        <rFont val="Calibri"/>
        <family val="2"/>
        <scheme val="minor"/>
      </rPr>
      <t xml:space="preserve">
Meta Anual: </t>
    </r>
    <r>
      <rPr>
        <sz val="11"/>
        <color rgb="FF000000"/>
        <rFont val="Calibri"/>
        <family val="2"/>
        <scheme val="minor"/>
      </rPr>
      <t>Se realizaron 152 gestiones y vinculaciones entre la institución con diversos entes de gobierno municipales y estatales, iniciativa privada, asociaciones civiles, fundaciones, clubes y ciudadanía de las 300 programadas, lo que representó un avance anual acumulado del 50.67%.</t>
    </r>
  </si>
  <si>
    <r>
      <t xml:space="preserve">Meta Trimestral: </t>
    </r>
    <r>
      <rPr>
        <sz val="11"/>
        <color rgb="FF000000"/>
        <rFont val="Calibri"/>
        <family val="2"/>
        <scheme val="minor"/>
      </rPr>
      <t xml:space="preserve">Se realizaron 24 Organización, coordinación y supervisión de actividades protocolarias interinstitucionales del Sistema DIF de Benito Juárez de las 24 programadas, lo que representó un avance del 100.00 % respecto a la meta trimestral programada. </t>
    </r>
    <r>
      <rPr>
        <b/>
        <sz val="11"/>
        <color rgb="FF000000"/>
        <rFont val="Calibri"/>
        <family val="2"/>
        <scheme val="minor"/>
      </rPr>
      <t xml:space="preserve">
Meta Anual: </t>
    </r>
    <r>
      <rPr>
        <sz val="11"/>
        <color rgb="FF000000"/>
        <rFont val="Calibri"/>
        <family val="2"/>
        <scheme val="minor"/>
      </rPr>
      <t>Se realizaron 48 Organización, coordinación y supervisión de actividades protocolarias interinstitucionales del Sistema DIF de Benito Juárez de las 96 programadas, lo que representó un avance anual acumulado del 50.00%.</t>
    </r>
  </si>
  <si>
    <r>
      <t>Meta Trimestral:</t>
    </r>
    <r>
      <rPr>
        <sz val="11"/>
        <color rgb="FF000000"/>
        <rFont val="Calibri"/>
        <family val="2"/>
        <scheme val="minor"/>
      </rPr>
      <t xml:space="preserve"> Se realizaron 22 Revisión de reportes de planeación y evaluación con las diferentes áreas del Sistema DIF de Benito Juárez de las 22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42 Revisión de reportes de planeación y evaluación con las diferentes áreas del Sistema DIF de Benito Juárez de las 87 programadas, lo que representó un avance del  48.28 %.</t>
    </r>
  </si>
  <si>
    <r>
      <t xml:space="preserve">Meta Trimestral: </t>
    </r>
    <r>
      <rPr>
        <sz val="11"/>
        <color rgb="FF000000"/>
        <rFont val="Calibri"/>
        <family val="2"/>
        <scheme val="minor"/>
      </rPr>
      <t>Se realizaron 3,826 Servicios y apoyos de asistencia social a personas de atención prioritaria, otorgados de las 7,800 programadas, lo que representó un avance del 49.05% respecto a la meta trimestral programada. No se alcanzó la meta toda vez que los servicios y apoyos que brinda ésta coordinación se han reducido por la falta de afluencia de la población.</t>
    </r>
    <r>
      <rPr>
        <b/>
        <sz val="11"/>
        <color rgb="FF000000"/>
        <rFont val="Calibri"/>
        <family val="2"/>
        <scheme val="minor"/>
      </rPr>
      <t xml:space="preserve">
Meta Anual: </t>
    </r>
    <r>
      <rPr>
        <sz val="11"/>
        <color rgb="FF000000"/>
        <rFont val="Calibri"/>
        <family val="2"/>
        <scheme val="minor"/>
      </rPr>
      <t>Se realizaron 7,983 de las 29000 programadas, lo que representó un avance anual acumulado del 27.53%.</t>
    </r>
  </si>
  <si>
    <r>
      <t xml:space="preserve">Meta Trimestral: </t>
    </r>
    <r>
      <rPr>
        <sz val="11"/>
        <color rgb="FF000000"/>
        <rFont val="Calibri"/>
        <family val="2"/>
        <scheme val="minor"/>
      </rPr>
      <t>Se realizaron 274  estudios socioeconómicos a personas de atención prioritaria de las 5,150 programadas, lo que representó un avance del 5.32% respecto a la meta trimestral programada.  Los servicios y apoyos que brinda ésta coordinación se han reducido por la falta de afluencia de la población.</t>
    </r>
    <r>
      <rPr>
        <b/>
        <sz val="11"/>
        <color rgb="FF000000"/>
        <rFont val="Calibri"/>
        <family val="2"/>
        <scheme val="minor"/>
      </rPr>
      <t xml:space="preserve">
Meta Anual: </t>
    </r>
    <r>
      <rPr>
        <sz val="11"/>
        <color rgb="FF000000"/>
        <rFont val="Calibri"/>
        <family val="2"/>
        <scheme val="minor"/>
      </rPr>
      <t>Se realizaron 569 estudios socioeconómicos a personas de atención prioritaria de las 19520 programadas, lo que representó un avance del 2.91%.</t>
    </r>
  </si>
  <si>
    <r>
      <t xml:space="preserve">Meta Trimestral: </t>
    </r>
    <r>
      <rPr>
        <sz val="11"/>
        <color rgb="FF000000"/>
        <rFont val="Calibri"/>
        <family val="2"/>
        <scheme val="minor"/>
      </rPr>
      <t>Se realizaron 580  entregas de apoyos de asistencia social  a personas de atención prioritaria de las 1,820 programadas, lo que representó un avance del  31.87% respecto a la meta trimestral programada. Los servicios y apoyos que brinda ésta coordinación se han reducido por la falta de afluencia de la población.</t>
    </r>
    <r>
      <rPr>
        <b/>
        <sz val="11"/>
        <color rgb="FF000000"/>
        <rFont val="Calibri"/>
        <family val="2"/>
        <scheme val="minor"/>
      </rPr>
      <t xml:space="preserve">
Meta Anual: </t>
    </r>
    <r>
      <rPr>
        <sz val="11"/>
        <color rgb="FF000000"/>
        <rFont val="Calibri"/>
        <family val="2"/>
        <scheme val="minor"/>
      </rPr>
      <t>Se realizaron 1,110 entregas de apoyos de asistencia social  a personas de atención prioritaria de las 6400 programadas, lo que representó un avance anual acumulado del 17.34%.</t>
    </r>
  </si>
  <si>
    <r>
      <t xml:space="preserve">Meta Trimestral: </t>
    </r>
    <r>
      <rPr>
        <sz val="11"/>
        <color rgb="FF000000"/>
        <rFont val="Calibri"/>
        <family val="2"/>
        <scheme val="minor"/>
      </rPr>
      <t xml:space="preserve">Se realizaron 39 representaciones en actividades y eventos institucionales por la Presidencia del Patronato y del Voluntariado, de las 85 programadas, lo que representó un avance del  35.45% respecto a la meta trimestral programada. No se alcanzo la meta debido a que no se cuenta con la figura de la Presidenta Honoraria. </t>
    </r>
    <r>
      <rPr>
        <b/>
        <sz val="11"/>
        <color rgb="FF000000"/>
        <rFont val="Calibri"/>
        <family val="2"/>
        <scheme val="minor"/>
      </rPr>
      <t xml:space="preserve"> 
Meta Anual: </t>
    </r>
    <r>
      <rPr>
        <sz val="11"/>
        <color rgb="FF000000"/>
        <rFont val="Calibri"/>
        <family val="2"/>
        <scheme val="minor"/>
      </rPr>
      <t>Se realizaron 120 entregas de apoyos de asistencia social  a personas de atención prioritaria de las 436 programadas, lo que representó un avance anual acumulado del 27.52%.</t>
    </r>
  </si>
  <si>
    <r>
      <t xml:space="preserve">Meta Trimestral: </t>
    </r>
    <r>
      <rPr>
        <sz val="11"/>
        <color rgb="FF000000"/>
        <rFont val="Calibri"/>
        <family val="2"/>
        <scheme val="minor"/>
      </rPr>
      <t>Se realizaron 39 representaciones en las actividades de la agenda institucional del Sistema DIF de Benito Juárez , de las 75 programadas, lo que representó un avance del  52.00% respecto a la meta trimestral programada. No se alcanzo la meta debido a que no se cuenta con la figura de la Presidenta Honoraria.</t>
    </r>
    <r>
      <rPr>
        <b/>
        <sz val="11"/>
        <color rgb="FF000000"/>
        <rFont val="Calibri"/>
        <family val="2"/>
        <scheme val="minor"/>
      </rPr>
      <t xml:space="preserve">
Meta Anual: </t>
    </r>
    <r>
      <rPr>
        <sz val="11"/>
        <color rgb="FF000000"/>
        <rFont val="Calibri"/>
        <family val="2"/>
        <scheme val="minor"/>
      </rPr>
      <t>Se realizaron 96  representaciones en las actividades de la agenda institucional del Sistema DIF de Benito Juárez de las 296 programadas, lo que representó un avance anual acumulado del  32.43%.</t>
    </r>
  </si>
  <si>
    <r>
      <t xml:space="preserve">Meta Trimestral: </t>
    </r>
    <r>
      <rPr>
        <sz val="11"/>
        <color rgb="FF000000"/>
        <rFont val="Calibri"/>
        <family val="2"/>
        <scheme val="minor"/>
      </rPr>
      <t>Se realizaron 0 actividades de la agenda y asuntos oficiales de la Presidenta del Patronato y del Voluntariado, de las 35 programadas, lo que representó un avance del  0.00% respecto a la meta trimestral programada. No se alcanzo la meta debido a que no se cuenta con la figura de la Presidenta Honoraria.</t>
    </r>
    <r>
      <rPr>
        <b/>
        <sz val="11"/>
        <color rgb="FF000000"/>
        <rFont val="Calibri"/>
        <family val="2"/>
        <scheme val="minor"/>
      </rPr>
      <t xml:space="preserve">
Meta Anual: </t>
    </r>
    <r>
      <rPr>
        <sz val="11"/>
        <color rgb="FF000000"/>
        <rFont val="Calibri"/>
        <family val="2"/>
        <scheme val="minor"/>
      </rPr>
      <t>Se realizaron 24 actividades de la agenda y asuntos oficiales de la Presidenta del Patronato y del Voluntariado de las 140 programadas, lo que representó un avance anual acumulado del  17.14%.</t>
    </r>
  </si>
  <si>
    <r>
      <t xml:space="preserve">Meta Trimestral: </t>
    </r>
    <r>
      <rPr>
        <sz val="11"/>
        <color rgb="FF000000"/>
        <rFont val="Calibri"/>
        <family val="2"/>
        <scheme val="minor"/>
      </rPr>
      <t>Se realizaron 14 actividades de procuración de apoyos económicos y de recursos del Voluntariado para coadyuvar al mejoramiento de los servicios del Sistema DIF de Benito Juárez , de las 12 programadas, lo que representó un avance del  116.67% respecto a la meta trimestral programada.</t>
    </r>
    <r>
      <rPr>
        <b/>
        <sz val="11"/>
        <color rgb="FF000000"/>
        <rFont val="Calibri"/>
        <family val="2"/>
        <scheme val="minor"/>
      </rPr>
      <t xml:space="preserve">
Meta Anual: </t>
    </r>
    <r>
      <rPr>
        <sz val="11"/>
        <color rgb="FF000000"/>
        <rFont val="Calibri"/>
        <family val="2"/>
        <scheme val="minor"/>
      </rPr>
      <t>Se realizaron  26 procuraciones de apoyos económicos y de recursos del Voluntariado para coadyuvar al mejoramiento de los servicios del Sistema DIF de Benito Juárez de las 48 programadas, lo que representó un avance anual acumulado del  54.17%.</t>
    </r>
  </si>
  <si>
    <r>
      <t>Meta Trimestral:</t>
    </r>
    <r>
      <rPr>
        <sz val="11"/>
        <color rgb="FF000000"/>
        <rFont val="Calibri"/>
        <family val="2"/>
        <scheme val="minor"/>
      </rPr>
      <t xml:space="preserve"> Se realizaron 3,107  procedimientos administrativos para las diferentes Unidades Administrativas del Sistema DIF de Benito Juárez de los 2750 programados, lo que representó un avance del  112.98% respecto a la meta trimestral programada. Se supero la meta debido a los eventos del día del niño que demandaron mas insumos por la buena participación de la población.
</t>
    </r>
    <r>
      <rPr>
        <b/>
        <sz val="11"/>
        <color rgb="FF000000"/>
        <rFont val="Calibri"/>
        <family val="2"/>
        <scheme val="minor"/>
      </rPr>
      <t>Meta Anual:</t>
    </r>
    <r>
      <rPr>
        <sz val="11"/>
        <color rgb="FF000000"/>
        <rFont val="Calibri"/>
        <family val="2"/>
        <scheme val="minor"/>
      </rPr>
      <t xml:space="preserve"> Se realizaron 5,734 procedimientos administrativos para las diferentes Unidades Administrativas del Sistema DIF de Benito Juárez  de las 11000 programadas, lo que representó un avance anual acumulado del  52.13%.</t>
    </r>
  </si>
  <si>
    <r>
      <t>Meta Trimestral:</t>
    </r>
    <r>
      <rPr>
        <sz val="11"/>
        <color rgb="FF000000"/>
        <rFont val="Calibri"/>
        <family val="2"/>
        <scheme val="minor"/>
      </rPr>
      <t xml:space="preserve"> Se realizaron 120 atenciones a las solicitudes de logística para los eventos del Sistema DIF de Benito Juárez, de las 80 programadas, lo que representó un avance del  150.00% respecto a la meta trimestral programada.
</t>
    </r>
    <r>
      <rPr>
        <b/>
        <sz val="11"/>
        <color rgb="FF000000"/>
        <rFont val="Calibri"/>
        <family val="2"/>
        <scheme val="minor"/>
      </rPr>
      <t>Meta Anual:</t>
    </r>
    <r>
      <rPr>
        <sz val="11"/>
        <color rgb="FF000000"/>
        <rFont val="Calibri"/>
        <family val="2"/>
        <scheme val="minor"/>
      </rPr>
      <t xml:space="preserve"> Se realizaron 263 atenciones a las solicitudes de logística para los eventos del Sistema DIF de Benito Juárez visitas del Voluntariado para gestionar apoyos a Instituciones Públicas, Privadas y Asociaciones de las 310 programadas, lo que representó un avance anual acumulado del  84.84%.</t>
    </r>
  </si>
  <si>
    <r>
      <t xml:space="preserve">Meta Trimestral: </t>
    </r>
    <r>
      <rPr>
        <sz val="11"/>
        <color rgb="FF000000"/>
        <rFont val="Calibri"/>
        <family val="2"/>
        <scheme val="minor"/>
      </rPr>
      <t xml:space="preserve">Se realizaron 3 eventos del Voluntariado para obtener apoyos económicos y en especie para el Sistema DIF de Benito Juárez, de  1 programado.
</t>
    </r>
    <r>
      <rPr>
        <b/>
        <sz val="11"/>
        <color rgb="FF000000"/>
        <rFont val="Calibri"/>
        <family val="2"/>
        <scheme val="minor"/>
      </rPr>
      <t xml:space="preserve">
Meta Anual: </t>
    </r>
    <r>
      <rPr>
        <sz val="11"/>
        <color rgb="FF000000"/>
        <rFont val="Calibri"/>
        <family val="2"/>
        <scheme val="minor"/>
      </rPr>
      <t>Se realizaron 5  eventos del Voluntariado para obtener apoyos económicos y en especie para el Sistema DIF de Benito Juárez, de los 3 programados, lo que representó un avance anual acumulado del  166.67 %.</t>
    </r>
  </si>
  <si>
    <r>
      <t>Meta Trimestral:</t>
    </r>
    <r>
      <rPr>
        <sz val="11"/>
        <color rgb="FF000000"/>
        <rFont val="Calibri"/>
        <family val="2"/>
        <scheme val="minor"/>
      </rPr>
      <t xml:space="preserve"> Se realizaron 25 reportes contables, presupuestarios y financieros para la integración de la cuenta pública, de los 25 programados,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50 reportes contables, presupuestarios y financieros para la integración de la cuenta pública. de las 100 programadas, lo que representó un avance anual acumulado del  50.00 %.</t>
    </r>
  </si>
  <si>
    <r>
      <t>Meta Trimestral:</t>
    </r>
    <r>
      <rPr>
        <sz val="11"/>
        <color rgb="FF000000"/>
        <rFont val="Calibri"/>
        <family val="2"/>
        <scheme val="minor"/>
      </rPr>
      <t xml:space="preserve"> Se realizaron 14 capacitaciones internas al personal, de conformidad a la legislación aplicable en el Sistema DIF de Benito Juárez, de los 15 programadas, lo que representó un avance del  93.33 % respecto a la meta trimestral programada.
</t>
    </r>
    <r>
      <rPr>
        <b/>
        <sz val="11"/>
        <color rgb="FF000000"/>
        <rFont val="Calibri"/>
        <family val="2"/>
        <scheme val="minor"/>
      </rPr>
      <t>Meta Anual:</t>
    </r>
    <r>
      <rPr>
        <sz val="11"/>
        <color rgb="FF000000"/>
        <rFont val="Calibri"/>
        <family val="2"/>
        <scheme val="minor"/>
      </rPr>
      <t xml:space="preserve"> Se realizaron 35 capacitaciones internas al personal de conformidad a la legislación aplicable en el Sistema DIF de Benito Juárez de las 60 programadas, lo que representó un avance anual acumulado del  58.33 %.</t>
    </r>
  </si>
  <si>
    <r>
      <t>Meta Trimestral:</t>
    </r>
    <r>
      <rPr>
        <sz val="11"/>
        <color rgb="FF000000"/>
        <rFont val="Calibri"/>
        <family val="2"/>
        <scheme val="minor"/>
      </rPr>
      <t xml:space="preserve"> Se realizaron 366 capacitaciones internas al personal, de conformidad a la legislación aplicable en el Sistema DIF de Benito Juárez, de los 493 programadas, lo que representó un avance del  73.94 % respecto a la meta trimestral programada. No se alcanzo la meta debido a que se reprogramaron las capacitaciones para el mes de agosto por cuestiones de operatividad.
</t>
    </r>
    <r>
      <rPr>
        <b/>
        <sz val="11"/>
        <color rgb="FF000000"/>
        <rFont val="Calibri"/>
        <family val="2"/>
        <scheme val="minor"/>
      </rPr>
      <t>Meta Anual:</t>
    </r>
    <r>
      <rPr>
        <sz val="11"/>
        <color rgb="FF000000"/>
        <rFont val="Calibri"/>
        <family val="2"/>
        <scheme val="minor"/>
      </rPr>
      <t xml:space="preserve"> Se realizaron 947 capacitaciones internas al personal de conformidad a la legislación aplicable en el Sistema DIF de Benito Juárez de las 1976 programadas, lo que representó un avance anual acumulado  del  47.93 %.</t>
    </r>
  </si>
  <si>
    <r>
      <t>Meta Trimestral:</t>
    </r>
    <r>
      <rPr>
        <sz val="11"/>
        <color rgb="FF000000"/>
        <rFont val="Calibri"/>
        <family val="2"/>
        <scheme val="minor"/>
      </rPr>
      <t xml:space="preserve"> Se realizaron 281 servicios  de mantenimiento, limpieza, reparación, remodelación y vigilancia, de las 250 programadas, lo que representó un avance del  112.40% respecto a la meta trimestral programada. Se rebasó la meta programada debido a las revisiones que se hicieron en los aires acondicionados y el mantenimiento de las instalaciones externas al DIF.
</t>
    </r>
    <r>
      <rPr>
        <b/>
        <sz val="11"/>
        <color rgb="FF000000"/>
        <rFont val="Calibri"/>
        <family val="2"/>
        <scheme val="minor"/>
      </rPr>
      <t>Meta Anual:</t>
    </r>
    <r>
      <rPr>
        <sz val="11"/>
        <color rgb="FF000000"/>
        <rFont val="Calibri"/>
        <family val="2"/>
        <scheme val="minor"/>
      </rPr>
      <t xml:space="preserve"> Se realizaron 571 servicios  de mantenimiento, limpieza, reparación, remodelación y vigilancia, de las 960 programadas, lo que representó un avance anual acumulado del  59.48 %.</t>
    </r>
  </si>
  <si>
    <r>
      <t>Meta Trimestral:</t>
    </r>
    <r>
      <rPr>
        <sz val="11"/>
        <color rgb="FF000000"/>
        <rFont val="Calibri"/>
        <family val="2"/>
        <scheme val="minor"/>
      </rPr>
      <t xml:space="preserve"> Se realizaron 146 atenciones a las necesidades de mantenimiento y reparación de equipos de cómputo, líneas telefónicas y red informática para su correcto funcionamiento  y operación, de las 140 programadas, lo que representó un avance del  104.29 % respecto a la meta trimestral programada. 
</t>
    </r>
    <r>
      <rPr>
        <b/>
        <sz val="11"/>
        <color rgb="FF000000"/>
        <rFont val="Calibri"/>
        <family val="2"/>
        <scheme val="minor"/>
      </rPr>
      <t>Meta Anual:</t>
    </r>
    <r>
      <rPr>
        <sz val="11"/>
        <color rgb="FF000000"/>
        <rFont val="Calibri"/>
        <family val="2"/>
        <scheme val="minor"/>
      </rPr>
      <t xml:space="preserve"> Se realizaron 347 atenciones a las necesidades de mantenimiento y reparación de equipos de cómputo, líneas telefónicas y red informática para su correcto funcionamiento y operación, de las 560 programadas, lo que representó un avance anual acumulado del  61.96 %.</t>
    </r>
  </si>
  <si>
    <r>
      <t>Meta Trimestral:</t>
    </r>
    <r>
      <rPr>
        <sz val="11"/>
        <color rgb="FF000000"/>
        <rFont val="Calibri"/>
        <family val="2"/>
        <scheme val="minor"/>
      </rPr>
      <t xml:space="preserve"> Se realizaron 53 servicios de mantenimiento y reparación del parque vehicular  del Sistema DIF de Benito Juárez para  la preservación, cuidado, control y verificación del parque vehicular, de las 52 programadas, lo que representó un avance del  101.92 % respecto a la meta trimestral programada. 
</t>
    </r>
    <r>
      <rPr>
        <b/>
        <sz val="11"/>
        <color rgb="FF000000"/>
        <rFont val="Calibri"/>
        <family val="2"/>
        <scheme val="minor"/>
      </rPr>
      <t>Meta Anual:</t>
    </r>
    <r>
      <rPr>
        <sz val="11"/>
        <color rgb="FF000000"/>
        <rFont val="Calibri"/>
        <family val="2"/>
        <scheme val="minor"/>
      </rPr>
      <t xml:space="preserve"> Se realizaron 106 servicios de mantenimiento y reparación del parque vehicular  del Sistema DIF de Benito Juárez para la preservación, cuidado, control y verificación del parque vehicular de las 208 programadas, lo que representó un avance anual acumulado del  50.96 %.</t>
    </r>
  </si>
  <si>
    <r>
      <t>Meta Trimestral:</t>
    </r>
    <r>
      <rPr>
        <sz val="11"/>
        <color rgb="FF000000"/>
        <rFont val="Calibri"/>
        <family val="2"/>
        <scheme val="minor"/>
      </rPr>
      <t xml:space="preserve"> Se realizaron 530 adquisiciones de suministros de bienes, insumos, materiales y servicios para la operación del Sistema DIF de Benito Juárez, de las 542 programadas, lo que representó un avance del  97.79 % respecto a la meta trimestral programada. 
</t>
    </r>
    <r>
      <rPr>
        <b/>
        <sz val="11"/>
        <color rgb="FF000000"/>
        <rFont val="Calibri"/>
        <family val="2"/>
        <scheme val="minor"/>
      </rPr>
      <t>Meta Anual:</t>
    </r>
    <r>
      <rPr>
        <sz val="11"/>
        <color rgb="FF000000"/>
        <rFont val="Calibri"/>
        <family val="2"/>
        <scheme val="minor"/>
      </rPr>
      <t xml:space="preserve"> Se realizaron 1,040 adquisiciones de suministros de bienes, insumos, materiales y servicios para la operación del Sistema DIF de Benito Juárez, de las 2182 programadas, lo que representó un avance anual acumulado  del  47.66 %.</t>
    </r>
  </si>
  <si>
    <r>
      <t>Meta Trimestral:</t>
    </r>
    <r>
      <rPr>
        <sz val="11"/>
        <color rgb="FF000000"/>
        <rFont val="Calibri"/>
        <family val="2"/>
        <scheme val="minor"/>
      </rPr>
      <t xml:space="preserve"> Se realizó 1  inventario de bienes, muebles e inmuebles del Sistema DIF de Benito Juárez para su adecuado control y verificación, de 1 programado,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realizó 2  inventario de bienes, muebles e inmuebles del Sistema DIF de Benito Juárez para su adecuado control y verificación de las 2 programadas, lo que representó un avance anual acumulado del  100.00 %.</t>
    </r>
  </si>
  <si>
    <r>
      <t>Meta Trimestral:</t>
    </r>
    <r>
      <rPr>
        <sz val="11"/>
        <color rgb="FF000000"/>
        <rFont val="Calibri"/>
        <family val="2"/>
        <scheme val="minor"/>
      </rPr>
      <t xml:space="preserve"> Se recepcionaron 766 donativos en especie o monetario , de las 794 programados, lo que representó un avance del  96.47% respecto a la meta trimestral programada.
</t>
    </r>
    <r>
      <rPr>
        <b/>
        <sz val="11"/>
        <color rgb="FF000000"/>
        <rFont val="Calibri"/>
        <family val="2"/>
        <scheme val="minor"/>
      </rPr>
      <t>Meta Anual:</t>
    </r>
    <r>
      <rPr>
        <sz val="11"/>
        <color rgb="FF000000"/>
        <rFont val="Calibri"/>
        <family val="2"/>
        <scheme val="minor"/>
      </rPr>
      <t xml:space="preserve"> Se realizaron 1,453 recepciones de donativos en especie o monetarios, de las 3176 programadas, lo que representó un avance del  45.75%.</t>
    </r>
  </si>
  <si>
    <r>
      <t>Meta Trimestral:</t>
    </r>
    <r>
      <rPr>
        <sz val="11"/>
        <color rgb="FF000000"/>
        <rFont val="Calibri"/>
        <family val="2"/>
        <scheme val="minor"/>
      </rPr>
      <t xml:space="preserve"> Se realizaron 627 atenciones de fortalecimiento en la solución de conflictos a través de la cultura de la paz, de las 650 programadas, lo que representó un avance del 96.46% respecto a la meta trimestral programada. 
</t>
    </r>
    <r>
      <rPr>
        <b/>
        <sz val="11"/>
        <color rgb="FF000000"/>
        <rFont val="Calibri"/>
        <family val="2"/>
        <scheme val="minor"/>
      </rPr>
      <t>Meta Anual:</t>
    </r>
    <r>
      <rPr>
        <sz val="11"/>
        <color rgb="FF000000"/>
        <rFont val="Calibri"/>
        <family val="2"/>
        <scheme val="minor"/>
      </rPr>
      <t xml:space="preserve"> Se realizaron 1,092 atenciones de fortalecimiento en la solución de conflictos a través de la cultura de la paz, de las 3500 programadas, lo que representó un avance anual acumulado del  31.20%.</t>
    </r>
  </si>
  <si>
    <r>
      <t>Meta Trimestral:</t>
    </r>
    <r>
      <rPr>
        <sz val="11"/>
        <color rgb="FF000000"/>
        <rFont val="Calibri"/>
        <family val="2"/>
        <scheme val="minor"/>
      </rPr>
      <t xml:space="preserve"> Se realizaron 60 eventos de la cultura de la paz para mejorar la comunicación y las relaciones familiares y sociales de los 60 programados,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realizaron 109 eventos de la cultura de la paz para mejorar la comunicación y las relaciones familiares y sociales, de las 250 programadas, lo que representó un avance anual acumulado del  43.60 %.</t>
    </r>
  </si>
  <si>
    <r>
      <t>Meta Trimestral:</t>
    </r>
    <r>
      <rPr>
        <sz val="11"/>
        <color rgb="FF000000"/>
        <rFont val="Calibri"/>
        <family val="2"/>
        <scheme val="minor"/>
      </rPr>
      <t xml:space="preserve"> Se realizaron 9 acciones educativas enfocadas en los derechos de las niñas, niños y adolescentes de la "Red de Impulsores de la Transformación "de las 20 programadas, lo que representó un avance del 45.00 % respecto a la meta trimestral programada. No se alcanzo la meta trimestral debido a que las niñas y niños y adolescentes estuvieron en actividades inherentes a su escuela, la mayoría son de educación media superior por lo cual tuvieron muchas actividades escolares debido al fin del ciclo escolar.
</t>
    </r>
    <r>
      <rPr>
        <b/>
        <sz val="11"/>
        <color rgb="FF000000"/>
        <rFont val="Calibri"/>
        <family val="2"/>
        <scheme val="minor"/>
      </rPr>
      <t>Meta Anual:</t>
    </r>
    <r>
      <rPr>
        <sz val="11"/>
        <color rgb="FF000000"/>
        <rFont val="Calibri"/>
        <family val="2"/>
        <scheme val="minor"/>
      </rPr>
      <t xml:space="preserve"> Se realizaron 21 acciones educativas enfocadas en los derechos de las niñas, niños y adolescentes de la "Red de Impulsores de la Transformación", de las 70 programadas, lo que representó un avance del  30.00 %.</t>
    </r>
  </si>
  <si>
    <r>
      <t>Meta Trimestral:</t>
    </r>
    <r>
      <rPr>
        <sz val="11"/>
        <color rgb="FF000000"/>
        <rFont val="Calibri"/>
        <family val="2"/>
        <scheme val="minor"/>
      </rPr>
      <t xml:space="preserve"> Se realizaron 3,695 atenciones de prevención de la explotación infantil  y delito de trata de niñas, niñas y adolescentes, dirigido a infantes y sus familias que viven en el municipio de Benito Juárez en situación prioritaria, de las 2,100 programadas, lo que representó un avance del 175.95% respecto a la meta trimestral programada. Se supero la meta debido a que hubo escuelas y empresas del sector privado que solicitaron pláticas, las cuales no estaban programadas.
</t>
    </r>
    <r>
      <rPr>
        <b/>
        <sz val="11"/>
        <color rgb="FF000000"/>
        <rFont val="Calibri"/>
        <family val="2"/>
        <scheme val="minor"/>
      </rPr>
      <t>Meta Anual:</t>
    </r>
    <r>
      <rPr>
        <sz val="11"/>
        <color rgb="FF000000"/>
        <rFont val="Calibri"/>
        <family val="2"/>
        <scheme val="minor"/>
      </rPr>
      <t xml:space="preserve"> Se realizaron 4,111 atenciones de prevención de la explotación infantil  y delito de trata de niñas, niñas y adolescentes, dirigido a infantes y sus familias que viven en el municipio de Benito Juárez en situación de prioritaria brindadas, de las 7,400 programadas, lo que representó un avance anual acumulado del  55.55%.</t>
    </r>
  </si>
  <si>
    <r>
      <t>Meta Trimestral:</t>
    </r>
    <r>
      <rPr>
        <sz val="11"/>
        <color rgb="FF000000"/>
        <rFont val="Calibri"/>
        <family val="2"/>
        <scheme val="minor"/>
      </rPr>
      <t xml:space="preserve"> Se realizaron 57 pláticas de prevención de la explotación infantil  y delito de trata de niñas, niñas y adolescentes, de las 50 programadas, lo que representó un avance del 114% respecto a la meta trimestral programada. Se supero la meta debido a que hubo escuelas y empresas del sector privado que solicitaron pláticas, las cuales no estaban programadas.
</t>
    </r>
    <r>
      <rPr>
        <b/>
        <sz val="11"/>
        <color rgb="FF000000"/>
        <rFont val="Calibri"/>
        <family val="2"/>
        <scheme val="minor"/>
      </rPr>
      <t>Meta Anual:</t>
    </r>
    <r>
      <rPr>
        <sz val="11"/>
        <color rgb="FF000000"/>
        <rFont val="Calibri"/>
        <family val="2"/>
        <scheme val="minor"/>
      </rPr>
      <t xml:space="preserve"> Se realizaron 81 pláticas de prevención de la explotación infantil  y delito de trata de niñas, niñas y adolescentes, de las 180 programadas, lo que representó un avance anual acumulado del  45.00%.</t>
    </r>
  </si>
  <si>
    <r>
      <t>Meta Trimestral:</t>
    </r>
    <r>
      <rPr>
        <sz val="11"/>
        <color rgb="FF000000"/>
        <rFont val="Calibri"/>
        <family val="2"/>
        <scheme val="minor"/>
      </rPr>
      <t xml:space="preserve"> Se realizaron 14 participaciones de instituciones públicas y privadas en prevención de la explotación infantil  y delito de trata de niñas, niñas y adolescentes, de las 15 programadas, lo que representó un avance del 93.33% respecto a la meta trimestral programada.
</t>
    </r>
    <r>
      <rPr>
        <b/>
        <sz val="11"/>
        <color rgb="FF000000"/>
        <rFont val="Calibri"/>
        <family val="2"/>
        <scheme val="minor"/>
      </rPr>
      <t>Meta Anual:</t>
    </r>
    <r>
      <rPr>
        <sz val="11"/>
        <color rgb="FF000000"/>
        <rFont val="Calibri"/>
        <family val="2"/>
        <scheme val="minor"/>
      </rPr>
      <t xml:space="preserve"> Se realizaron 18 participaciones de instituciones públicas y privadas en prevención de la explotación infantil  y delito de trata de niñas, niñas y adolescentes, de las 50 programadas, lo que representó un avance anual acumulado del  36.00%.</t>
    </r>
  </si>
  <si>
    <r>
      <t>Meta Trimestral:</t>
    </r>
    <r>
      <rPr>
        <sz val="11"/>
        <color rgb="FF000000"/>
        <rFont val="Calibri"/>
        <family val="2"/>
        <scheme val="minor"/>
      </rPr>
      <t xml:space="preserve"> Se realizaron 27 recorridos para identificar niñas, niños y adolescentes en situación de trabajo y/o explotación infantil, de las 27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52 recorridos para identificar niñas, niños y adolescentes en situación de trabajo y/o explotación infantil, de las 105 programadas, lo que representó un avance anual acumulado del 49.52%.</t>
    </r>
  </si>
  <si>
    <r>
      <t>Meta Trimestral:</t>
    </r>
    <r>
      <rPr>
        <sz val="11"/>
        <color rgb="FF000000"/>
        <rFont val="Calibri"/>
        <family val="2"/>
        <scheme val="minor"/>
      </rPr>
      <t xml:space="preserve"> Se realizaron 200 entregas de estímulo a la educación, alimentación y salud, de las 200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600 entregas de estímulo a la educación, alimentación y salud, de las 800 programadas, lo que representó un avance anual acumulado del 75.00%.</t>
    </r>
  </si>
  <si>
    <r>
      <t>Meta Trimestral:</t>
    </r>
    <r>
      <rPr>
        <sz val="11"/>
        <color rgb="FF000000"/>
        <rFont val="Calibri"/>
        <family val="2"/>
        <scheme val="minor"/>
      </rPr>
      <t xml:space="preserve"> Se realizaron 242 clases gratuitas de recreación, cultura y deportes, para niñas, niños, adolescentes y personas adultas, de las 150 programadas, lo que representó un avance del 161.33% respecto a la meta trimestral programada. Se supero la meta debido a la publicación de las clases que se imparten en las redes sociales lo que genero un aumento en las atenciones y en las personas inscritas en ellas. 
</t>
    </r>
    <r>
      <rPr>
        <b/>
        <sz val="11"/>
        <color rgb="FF000000"/>
        <rFont val="Calibri"/>
        <family val="2"/>
        <scheme val="minor"/>
      </rPr>
      <t>Meta Anual:</t>
    </r>
    <r>
      <rPr>
        <sz val="11"/>
        <color rgb="FF000000"/>
        <rFont val="Calibri"/>
        <family val="2"/>
        <scheme val="minor"/>
      </rPr>
      <t xml:space="preserve"> Se realizaron 360 clases gratuitas de recreación, cultura y deportes, para niñas, niños, adolescentes y personas adultas, de las 620 programadas, lo que representó un avance anual acumulado del 58.06 %.</t>
    </r>
  </si>
  <si>
    <r>
      <t>Meta Trimestral:</t>
    </r>
    <r>
      <rPr>
        <sz val="11"/>
        <color rgb="FF000000"/>
        <rFont val="Calibri"/>
        <family val="2"/>
        <scheme val="minor"/>
      </rPr>
      <t xml:space="preserve"> Se realizaron 3 eventos y concursos de recreación, cultura y deportes para niñas, niños, adolescentes y personas adultas, de las 4 programadas, lo que representó un avance del 75.00% respecto a la meta trimestral programada. 
</t>
    </r>
    <r>
      <rPr>
        <b/>
        <sz val="11"/>
        <color rgb="FF000000"/>
        <rFont val="Calibri"/>
        <family val="2"/>
        <scheme val="minor"/>
      </rPr>
      <t>Meta Anual:</t>
    </r>
    <r>
      <rPr>
        <sz val="11"/>
        <color rgb="FF000000"/>
        <rFont val="Calibri"/>
        <family val="2"/>
        <scheme val="minor"/>
      </rPr>
      <t xml:space="preserve"> Se realizaron 7 eventos y concursos de recreación, cultura y deportes para niñas, niños, adolescentes y personas adultas, de las 19 programadas, lo que representó un avance anual acumulado del 36.84%.</t>
    </r>
  </si>
  <si>
    <r>
      <t>Meta Trimestral:</t>
    </r>
    <r>
      <rPr>
        <sz val="11"/>
        <color rgb="FF000000"/>
        <rFont val="Calibri"/>
        <family val="2"/>
        <scheme val="minor"/>
      </rPr>
      <t xml:space="preserve"> Se realizaron 132 servicios de escuelas de tiempo completo con atención educativa, asistencial, formativa, alimentaria y de salud  brindados, de las 700 programadas, lo que representó un avance del 18.86% respecto a la meta trimestral programada. No se alcanzó la meta toda vez que se registró un alto grado de inasistencias en los CADI.
</t>
    </r>
    <r>
      <rPr>
        <b/>
        <sz val="11"/>
        <color rgb="FF000000"/>
        <rFont val="Calibri"/>
        <family val="2"/>
        <scheme val="minor"/>
      </rPr>
      <t>Meta Anual:</t>
    </r>
    <r>
      <rPr>
        <sz val="11"/>
        <color rgb="FF000000"/>
        <rFont val="Calibri"/>
        <family val="2"/>
        <scheme val="minor"/>
      </rPr>
      <t xml:space="preserve"> Se realizaron 245 servicios de escuelas de tiempo completo con atención educativa, asistencial, formativa, alimentaria y de salud  brindados, de las 3010 programadas, lo que representó un avance anual acumulado del 8.14%.</t>
    </r>
  </si>
  <si>
    <r>
      <t>Meta Trimestral:</t>
    </r>
    <r>
      <rPr>
        <sz val="11"/>
        <color rgb="FF000000"/>
        <rFont val="Calibri"/>
        <family val="2"/>
        <scheme val="minor"/>
      </rPr>
      <t xml:space="preserve"> Se realizaron 969 actividades sociales, culturales, deportivas en los Centros Asistenciales de Desarrollo Infantil, de las 864 programadas, lo que representó un avance del 112.15% respecto a la meta trimestral programada. 
</t>
    </r>
    <r>
      <rPr>
        <b/>
        <sz val="11"/>
        <color rgb="FF000000"/>
        <rFont val="Calibri"/>
        <family val="2"/>
        <scheme val="minor"/>
      </rPr>
      <t>Meta Anual:</t>
    </r>
    <r>
      <rPr>
        <sz val="11"/>
        <color rgb="FF000000"/>
        <rFont val="Calibri"/>
        <family val="2"/>
        <scheme val="minor"/>
      </rPr>
      <t xml:space="preserve"> Se realizaron 1,332 actividades sociales, culturales, deportivas en los Centros Asistenciales de Desarrollo Infantil, de las 2484 programadas, lo que representó un avance anual acumulado del 53.62%.</t>
    </r>
  </si>
  <si>
    <r>
      <t>Meta Trimestral:</t>
    </r>
    <r>
      <rPr>
        <sz val="11"/>
        <color rgb="FF000000"/>
        <rFont val="Calibri"/>
        <family val="2"/>
        <scheme val="minor"/>
      </rPr>
      <t xml:space="preserve"> Se entregaron 8,258 raciones de comida para las niñas y niños inscritos en los Centros Asistenciales de Desarrollo Infantil, de las 15,768 programadas, lo que representó un avance del 52.37% respecto a la meta trimestral programada. No se logró la meta debido a la inasistencia de las niñas y niños de los CADI por problemas de salud y/o personal.
</t>
    </r>
    <r>
      <rPr>
        <b/>
        <sz val="11"/>
        <color rgb="FF000000"/>
        <rFont val="Calibri"/>
        <family val="2"/>
        <scheme val="minor"/>
      </rPr>
      <t>Meta Anual:</t>
    </r>
    <r>
      <rPr>
        <sz val="11"/>
        <color rgb="FF000000"/>
        <rFont val="Calibri"/>
        <family val="2"/>
        <scheme val="minor"/>
      </rPr>
      <t xml:space="preserve"> Se entregaron 17,210 raciones de comida para las niñas y niños inscritos en los Centros Asistenciales de Desarrollo Infantil, de las 54,474 programadas, lo que representó un avance anual acumulado del 31.59%.</t>
    </r>
  </si>
  <si>
    <r>
      <t>Meta Trimestral:</t>
    </r>
    <r>
      <rPr>
        <sz val="11"/>
        <color rgb="FF000000"/>
        <rFont val="Calibri"/>
        <family val="2"/>
        <scheme val="minor"/>
      </rPr>
      <t xml:space="preserve"> Se realizaron 91 verificaciones y registros de los Centros para la Atención, Cuidado y Desarrollo Integral Infantil del RENCAI en el Municipio de Benito Juárez, de las 77 programadas, lo que representó un avance del 118.18% respecto a la meta trimestral programada. Se supero la meta debido a que a solicitud del Sistema DIF Nacional se realizaron visitas de observación a varios centros de educación.
</t>
    </r>
    <r>
      <rPr>
        <b/>
        <sz val="11"/>
        <color rgb="FF000000"/>
        <rFont val="Calibri"/>
        <family val="2"/>
        <scheme val="minor"/>
      </rPr>
      <t>Meta Anual:</t>
    </r>
    <r>
      <rPr>
        <sz val="11"/>
        <color rgb="FF000000"/>
        <rFont val="Calibri"/>
        <family val="2"/>
        <scheme val="minor"/>
      </rPr>
      <t xml:space="preserve"> Se realizaron 158 verificaciones y registros de los Centros para la Atención, Cuidado y Desarrollo Integral Infantil del RENCAI en el Municipio de Benito Juárez, de las 308 programadas, lo que representó un avance anual acumulado del  51.30%.</t>
    </r>
  </si>
  <si>
    <r>
      <t>Meta Trimestral:</t>
    </r>
    <r>
      <rPr>
        <sz val="11"/>
        <color rgb="FF000000"/>
        <rFont val="Calibri"/>
        <family val="2"/>
        <scheme val="minor"/>
      </rPr>
      <t xml:space="preserve"> Se realizaron 5,508 atenciones en la prevención del delito en niñas, niños, adolescentes y personas adultas fomentando la cultura de la legalidad, de las 1,060 programadas, lo que representó un avance del 519.62% respecto a la meta trimestral programada. Se superó la meta debido a que se habilitó la Feria para la Construcción de la Legalidad, aunado a pláticas continuas y gracias a la participación de los alumnos de los centros escolares se ha podido dar mayor cobertura a la prevención del delito en los adolescentes.
</t>
    </r>
    <r>
      <rPr>
        <b/>
        <sz val="11"/>
        <color rgb="FF000000"/>
        <rFont val="Calibri"/>
        <family val="2"/>
        <scheme val="minor"/>
      </rPr>
      <t>Meta Anual:</t>
    </r>
    <r>
      <rPr>
        <sz val="11"/>
        <color rgb="FF000000"/>
        <rFont val="Calibri"/>
        <family val="2"/>
        <scheme val="minor"/>
      </rPr>
      <t xml:space="preserve"> Se realizaron 7,841 atenciones en la prevención del delito en niñas, niños, adolescentes y personas adultas fomentando la cultura de la legalidad, de las 4,515 programadas, lo que representó un avance del 173.67%.</t>
    </r>
  </si>
  <si>
    <r>
      <t>Meta Trimestral:</t>
    </r>
    <r>
      <rPr>
        <sz val="11"/>
        <color rgb="FF000000"/>
        <rFont val="Calibri"/>
        <family val="2"/>
        <scheme val="minor"/>
      </rPr>
      <t xml:space="preserve"> Se realizaron 7 participaciones de Instituciones públicas y privadas en la prevención del delito dirigido a niñas, niños, adolescentes y personas adultas fomentando la cultura de la legalidad, de las 5 programadas, lo que representó un avance del 140.00% respecto a la meta trimestral programada. Se superó la meta debido a que se sumaron esfuerzos entre instituciones públicas y privadas para llevar a cabo la Feria de la Legalidad y la Paz.
</t>
    </r>
    <r>
      <rPr>
        <b/>
        <sz val="11"/>
        <color rgb="FF000000"/>
        <rFont val="Calibri"/>
        <family val="2"/>
        <scheme val="minor"/>
      </rPr>
      <t>Meta Anual:</t>
    </r>
    <r>
      <rPr>
        <sz val="11"/>
        <color rgb="FF000000"/>
        <rFont val="Calibri"/>
        <family val="2"/>
        <scheme val="minor"/>
      </rPr>
      <t xml:space="preserve"> Se realizaron 18 participaciones de Instituciones públicas y privadas en la prevención del delito dirigido a niñas, niños, adolescentes y personas adultas fomentando la cultura de la legalidad, de las 20 programadas, lo que representó un avance anual acumulado del 90.00%.</t>
    </r>
  </si>
  <si>
    <r>
      <t>Meta Trimestral:</t>
    </r>
    <r>
      <rPr>
        <sz val="11"/>
        <color rgb="FF000000"/>
        <rFont val="Calibri"/>
        <family val="2"/>
        <scheme val="minor"/>
      </rPr>
      <t xml:space="preserve"> Se realizaron 3,433 servicios jurídicos dirigidos a niñas, niños, adolescentes, víctimas de maltrato y mujeres y hombres en situación de violencia familiar , de las 3,374 programadas, lo que representó un avance del 101.75 % respecto a la meta trimestral programada.
</t>
    </r>
    <r>
      <rPr>
        <b/>
        <sz val="11"/>
        <color rgb="FF000000"/>
        <rFont val="Calibri"/>
        <family val="2"/>
        <scheme val="minor"/>
      </rPr>
      <t>Meta Anual:</t>
    </r>
    <r>
      <rPr>
        <sz val="11"/>
        <color rgb="FF000000"/>
        <rFont val="Calibri"/>
        <family val="2"/>
        <scheme val="minor"/>
      </rPr>
      <t xml:space="preserve"> Se realizaron 6,780 servicios jurídicos dirigidos a niñas, niños, adolescentes, víctimas de maltrato y mujeres y hombres en situación de violencia familiar, de las 13,490 programadas, lo que representó un avance del  50.26%.</t>
    </r>
  </si>
  <si>
    <r>
      <t>Meta Trimestral:</t>
    </r>
    <r>
      <rPr>
        <sz val="11"/>
        <color rgb="FF000000"/>
        <rFont val="Calibri"/>
        <family val="2"/>
        <scheme val="minor"/>
      </rPr>
      <t xml:space="preserve"> Se realizaron 49 planes de restitución de derechos para niñas, niños, adolescentes que se encuentran en situación de atención prioritaria, de las 117 programadas, lo que representó un avance del 41.88% respecto a la meta trimestral programada. No se alcanzó la meta programada toda ves que se presentó una baja en los egresos de niñas, niños y adolescentes de la Casa de Asistencia Temporal por lo que se presentó una disminución en la elaboración de planes de restitución.
</t>
    </r>
    <r>
      <rPr>
        <b/>
        <sz val="11"/>
        <color rgb="FF000000"/>
        <rFont val="Calibri"/>
        <family val="2"/>
        <scheme val="minor"/>
      </rPr>
      <t>Meta Anual:</t>
    </r>
    <r>
      <rPr>
        <sz val="11"/>
        <color rgb="FF000000"/>
        <rFont val="Calibri"/>
        <family val="2"/>
        <scheme val="minor"/>
      </rPr>
      <t xml:space="preserve"> Se realizaron 113 planes de restitución de derechos para niñas, niños, adolescentes que se encuentran en situación de atención prioritaria, de las 470 programadas, lo que representó un avance del  24.04%.</t>
    </r>
  </si>
  <si>
    <r>
      <t>Meta Trimestral:</t>
    </r>
    <r>
      <rPr>
        <sz val="11"/>
        <color rgb="FF000000"/>
        <rFont val="Calibri"/>
        <family val="2"/>
        <scheme val="minor"/>
      </rPr>
      <t xml:space="preserve"> Se realizaron 49 diagnósticos de vulneración de derechos de niñas, niños y adolescentes. De las 117 programadas, lo que representó un avance del 41.88% respecto a la meta trimestral programada. No se alcanzó la meta programada toda ves que se presentó una baja en los egresos de niñas, niños y adolescentes de la Casa de Asistencia Temporal por lo que se presentó una disminución en la elaboración de planes de restitución.
</t>
    </r>
    <r>
      <rPr>
        <b/>
        <sz val="11"/>
        <color rgb="FF000000"/>
        <rFont val="Calibri"/>
        <family val="2"/>
        <scheme val="minor"/>
      </rPr>
      <t>Meta Anual:</t>
    </r>
    <r>
      <rPr>
        <sz val="11"/>
        <color rgb="FF000000"/>
        <rFont val="Calibri"/>
        <family val="2"/>
        <scheme val="minor"/>
      </rPr>
      <t xml:space="preserve"> Se realizaron 113 diagnósticos de vulneración de derechos de niñas, niños y adolescentes, de las 470 programadas, lo que representó un avance anual acumulado del  24.04%.</t>
    </r>
  </si>
  <si>
    <r>
      <t>Meta Trimestral:</t>
    </r>
    <r>
      <rPr>
        <sz val="11"/>
        <color rgb="FF000000"/>
        <rFont val="Calibri"/>
        <family val="2"/>
        <scheme val="minor"/>
      </rPr>
      <t xml:space="preserve"> Se realizaron 114 comparecencias de hechos a familias en situación prioritaria para mediación ante controversias familiares, de los 75 programados, lo que representó un avance del 152.00% respecto a la meta trimestral programada. Se superó la meta debido al gran número de solicitudes de los usuarios para la comparecencia de hechos que expide la Procuraduría, ya que es requisito indispensable para realizar el registro extemporáneo de menores.
</t>
    </r>
    <r>
      <rPr>
        <b/>
        <sz val="11"/>
        <color rgb="FF000000"/>
        <rFont val="Calibri"/>
        <family val="2"/>
        <scheme val="minor"/>
      </rPr>
      <t>Meta Anual:</t>
    </r>
    <r>
      <rPr>
        <sz val="11"/>
        <color rgb="FF000000"/>
        <rFont val="Calibri"/>
        <family val="2"/>
        <scheme val="minor"/>
      </rPr>
      <t xml:space="preserve"> Se realizaron 222 comparecencias de hechos a familias en situación prioritaria para mediación ante controversias familiares, de los 300 programados, lo que representó un avance anual acumulado del  74.00%.</t>
    </r>
  </si>
  <si>
    <r>
      <t>Meta Trimestral:</t>
    </r>
    <r>
      <rPr>
        <sz val="11"/>
        <color rgb="FF000000"/>
        <rFont val="Calibri"/>
        <family val="2"/>
        <scheme val="minor"/>
      </rPr>
      <t xml:space="preserve"> Se realizaron 421 atenciones psicológicas a familias, personas; víctimas o generadoras de violencia , de las 420 programados, lo que representó un avance del 100.24% respecto a la meta trimestral programada. 
</t>
    </r>
    <r>
      <rPr>
        <b/>
        <sz val="11"/>
        <color rgb="FF000000"/>
        <rFont val="Calibri"/>
        <family val="2"/>
        <scheme val="minor"/>
      </rPr>
      <t>Meta Anual:</t>
    </r>
    <r>
      <rPr>
        <sz val="11"/>
        <color rgb="FF000000"/>
        <rFont val="Calibri"/>
        <family val="2"/>
        <scheme val="minor"/>
      </rPr>
      <t xml:space="preserve"> Se realizaron 776 atenciones psicológica a familias, personas; víctimas o generadoras de violencia, de las 1670 programados, lo que representó un avance anual acumulado del 46.47%.</t>
    </r>
  </si>
  <si>
    <r>
      <t>Meta Trimestral:</t>
    </r>
    <r>
      <rPr>
        <sz val="11"/>
        <color rgb="FF000000"/>
        <rFont val="Calibri"/>
        <family val="2"/>
        <scheme val="minor"/>
      </rPr>
      <t xml:space="preserve"> Se realizaron 1,964 atenciones integrales para niñas, niños y adolescentes en la Casa de Asistencia Temporal, de las 1831 programadas, lo que representó un avance del 107.26% respecto a la meta trimestral programada. 
</t>
    </r>
    <r>
      <rPr>
        <b/>
        <sz val="11"/>
        <color rgb="FF000000"/>
        <rFont val="Calibri"/>
        <family val="2"/>
        <scheme val="minor"/>
      </rPr>
      <t>Meta Anual:</t>
    </r>
    <r>
      <rPr>
        <sz val="11"/>
        <color rgb="FF000000"/>
        <rFont val="Calibri"/>
        <family val="2"/>
        <scheme val="minor"/>
      </rPr>
      <t xml:space="preserve"> Se realizaron 3,593 atenciones integrales para niñas, niños y adolescentes en la Casa de Asistencia Temporal, , de las 7330 programadas, lo que representó un avance del 49.02%.</t>
    </r>
  </si>
  <si>
    <r>
      <t>Meta Trimestral:</t>
    </r>
    <r>
      <rPr>
        <sz val="11"/>
        <color rgb="FF000000"/>
        <rFont val="Calibri"/>
        <family val="2"/>
        <scheme val="minor"/>
      </rPr>
      <t xml:space="preserve"> Se realizaron 73  integraciones de expedientes para control de ingresos de niñas, niños y adolescentes en la Casa de Asistencia Temporal, de las 102 programadas, lo que representó un avance del 71.57% respecto a la meta trimestral programada. No se alcanzo la meta debido a que no se tuvieron los ingresos estimados, lo cual es positivo ya que indica que hay menos casos de niñas, niños y adolescentes que fueron violentados sus derechos.
</t>
    </r>
    <r>
      <rPr>
        <b/>
        <sz val="11"/>
        <color rgb="FF000000"/>
        <rFont val="Calibri"/>
        <family val="2"/>
        <scheme val="minor"/>
      </rPr>
      <t>Meta Anual:</t>
    </r>
    <r>
      <rPr>
        <sz val="11"/>
        <color rgb="FF000000"/>
        <rFont val="Calibri"/>
        <family val="2"/>
        <scheme val="minor"/>
      </rPr>
      <t xml:space="preserve"> Se realizaron 162 integraciones de expedientes para control de ingresos de niñas, niños y adolescentes en la Casa de Asistencia Temporal, de las 410 programadas, lo que representó un avance del 39.51%.</t>
    </r>
  </si>
  <si>
    <r>
      <t>Meta Trimestral:</t>
    </r>
    <r>
      <rPr>
        <sz val="11"/>
        <color rgb="FF000000"/>
        <rFont val="Calibri"/>
        <family val="2"/>
        <scheme val="minor"/>
      </rPr>
      <t xml:space="preserve"> Se realizaron 1,137 actividades recreativas, lúdicas, deportivas, educativas y formativas para las niñas, niños y adolescentes de la Casa de Asistencia Temporal, de las 1442 programadas, lo que representó un avance del 78.85% respecto a la meta trimestral programada. Hubo una disminución en las actividades recreativas, lúdicas, deportivas y formativas debido a que se tuvo una disminución en los ingresos de niñas, niños y adolescentes.
</t>
    </r>
    <r>
      <rPr>
        <b/>
        <sz val="11"/>
        <color rgb="FF000000"/>
        <rFont val="Calibri"/>
        <family val="2"/>
        <scheme val="minor"/>
      </rPr>
      <t>Meta Anual:</t>
    </r>
    <r>
      <rPr>
        <sz val="11"/>
        <color rgb="FF000000"/>
        <rFont val="Calibri"/>
        <family val="2"/>
        <scheme val="minor"/>
      </rPr>
      <t xml:space="preserve"> Se realizaron 2,822 actividades recreativas, lúdicas, deportivas, educativas y formativas para las niñas, niños y adolescentes de la Casa de Asistencia Temporal, de las 5770 programadas, lo que representó un avance anual acumulado del 48.91%.</t>
    </r>
  </si>
  <si>
    <r>
      <t>Meta Trimestral:</t>
    </r>
    <r>
      <rPr>
        <sz val="11"/>
        <color rgb="FF000000"/>
        <rFont val="Calibri"/>
        <family val="2"/>
        <scheme val="minor"/>
      </rPr>
      <t xml:space="preserve"> Se realizaron 674 servicios de prevención y atención para un entorno libre de violencia en mujeres y hombres generadores o víctimas de violencia realizadas en el Centro Especializado Para la Atención a la Violencia, de las 610 programadas, lo que representó un avance del 110.49% respecto a la meta trimestral programada.
</t>
    </r>
    <r>
      <rPr>
        <b/>
        <sz val="11"/>
        <color rgb="FF000000"/>
        <rFont val="Calibri"/>
        <family val="2"/>
        <scheme val="minor"/>
      </rPr>
      <t>Meta Anual:</t>
    </r>
    <r>
      <rPr>
        <sz val="11"/>
        <color rgb="FF000000"/>
        <rFont val="Calibri"/>
        <family val="2"/>
        <scheme val="minor"/>
      </rPr>
      <t xml:space="preserve"> Se realizaron 1,672 servicios de prevención y atención para un entorno libre de violencia en mujeres y hombres generadores o víctimas de violencia realizadas en el Centro Especializado Para la Atención a la Violencia, de las 2440 programadas, lo que representó un avance anual acumulado del 68.52%.</t>
    </r>
  </si>
  <si>
    <r>
      <t>Meta Trimestral:</t>
    </r>
    <r>
      <rPr>
        <sz val="11"/>
        <color rgb="FF000000"/>
        <rFont val="Calibri"/>
        <family val="2"/>
        <scheme val="minor"/>
      </rPr>
      <t xml:space="preserve"> Se realizaron 69 servicios de mantenimiento para la conservación y el buen funcionamiento de la Casa de Asistencia Temporal, de las 75 programadas, lo que representó un avance del 92.00% respecto a la meta trimestral programada.
</t>
    </r>
    <r>
      <rPr>
        <b/>
        <sz val="11"/>
        <color rgb="FF000000"/>
        <rFont val="Calibri"/>
        <family val="2"/>
        <scheme val="minor"/>
      </rPr>
      <t>Meta Anual:</t>
    </r>
    <r>
      <rPr>
        <sz val="11"/>
        <color rgb="FF000000"/>
        <rFont val="Calibri"/>
        <family val="2"/>
        <scheme val="minor"/>
      </rPr>
      <t xml:space="preserve"> Se realizaron 146 servicios de mantenimiento para la conservación y el buen funcionamiento de la Casa de Asistencia Temporal, de las 300 programadas, lo que representó un avance anual acumulado del 48.67%.</t>
    </r>
  </si>
  <si>
    <r>
      <t>Meta Trimestral:</t>
    </r>
    <r>
      <rPr>
        <sz val="11"/>
        <color rgb="FF000000"/>
        <rFont val="Calibri"/>
        <family val="2"/>
        <scheme val="minor"/>
      </rPr>
      <t xml:space="preserve"> Se realizaron 380 entregas de insumos para uso o consumo a las niñas, niños y adolescentes de la Casa de Asistencia Temporal, de las 330 programadas, lo que representó un avance del 115.15% respecto a la meta trimestral programada. 
</t>
    </r>
    <r>
      <rPr>
        <b/>
        <sz val="11"/>
        <color rgb="FF000000"/>
        <rFont val="Calibri"/>
        <family val="2"/>
        <scheme val="minor"/>
      </rPr>
      <t>Meta Anual:</t>
    </r>
    <r>
      <rPr>
        <sz val="11"/>
        <color rgb="FF000000"/>
        <rFont val="Calibri"/>
        <family val="2"/>
        <scheme val="minor"/>
      </rPr>
      <t xml:space="preserve"> Se realizaron 745 entregas de insumos para uso o consumo a las niñas, niños y adolescentes de la Casa de Asistencia Temporal., de las 1320 programadas, lo que representó un avance anual acumulado del 56.44%.</t>
    </r>
  </si>
  <si>
    <r>
      <t>Meta Trimestral:</t>
    </r>
    <r>
      <rPr>
        <sz val="11"/>
        <color rgb="FF000000"/>
        <rFont val="Calibri"/>
        <family val="2"/>
        <scheme val="minor"/>
      </rPr>
      <t xml:space="preserve"> Se realizaron 364 acompañamientos a niñas, niños y adolescentes a diferentes órganos institucionales (Juzgados Orales, Tradicionales, Familiares, Penales y la Fiscalía General), de salud y otros, de las 287 programadas, lo que representó un avance del 126.83% respecto a la meta trimestral programada. Se rebasó la meta toda vez que los NNA deben cumplir con diversas diligencias para cumplir con requisitos del proceso que llevan estando en la CAT. Cabe mencionar que los órganos institucionales pueden citar a los menores en cualquier momento que lo crean necesario. 
</t>
    </r>
    <r>
      <rPr>
        <b/>
        <sz val="11"/>
        <color rgb="FF000000"/>
        <rFont val="Calibri"/>
        <family val="2"/>
        <scheme val="minor"/>
      </rPr>
      <t>Meta Anual:</t>
    </r>
    <r>
      <rPr>
        <sz val="11"/>
        <color rgb="FF000000"/>
        <rFont val="Calibri"/>
        <family val="2"/>
        <scheme val="minor"/>
      </rPr>
      <t xml:space="preserve"> Se realizaron 771 acompañamientos a niñas, niños y adolescentes a diferentes órganos institucionales (Juzgados Orales, Tradicionales, Familiares, Penales y la Fiscalía General), de salud y otros, de los 1150 programadas, lo que representó un avance anual acumulado del 67.04 %.</t>
    </r>
  </si>
  <si>
    <r>
      <t>Meta Trimestral:</t>
    </r>
    <r>
      <rPr>
        <sz val="11"/>
        <color rgb="FF000000"/>
        <rFont val="Calibri"/>
        <family val="2"/>
        <scheme val="minor"/>
      </rPr>
      <t xml:space="preserve"> Se realizaron 506 atenciones multidisciplinarias a personas generadoras o víctimas de violencia en el Centro Especializado Para la Atención a la Violencia, de las 475 programadas, lo que representó un avance del 106.53% respecto a la meta trimestral programada. 
</t>
    </r>
    <r>
      <rPr>
        <b/>
        <sz val="11"/>
        <color rgb="FF000000"/>
        <rFont val="Calibri"/>
        <family val="2"/>
        <scheme val="minor"/>
      </rPr>
      <t>Meta Anual:</t>
    </r>
    <r>
      <rPr>
        <sz val="11"/>
        <color rgb="FF000000"/>
        <rFont val="Calibri"/>
        <family val="2"/>
        <scheme val="minor"/>
      </rPr>
      <t xml:space="preserve"> Se realizaron 936 atenciones multidisciplinarias a personas generadoras o víctimas de violencia en el Centro Especializado Para la Atención a la Violencia, de las 1900 programadas, lo que representó un avance anual acumulado del 49.26%.</t>
    </r>
  </si>
  <si>
    <r>
      <t>Meta Trimestral:</t>
    </r>
    <r>
      <rPr>
        <sz val="11"/>
        <color rgb="FF000000"/>
        <rFont val="Calibri"/>
        <family val="2"/>
        <scheme val="minor"/>
      </rPr>
      <t xml:space="preserve"> Se realizaron 4 capacitaciones para el autoempleo a mujeres receptoras de violencia en cualquiera de sus modalidades, de las 3 programadas, lo que representó un avance del 133.33% respecto a la meta trimestral programada. Se supero la meta debido a que se tuvo que abrir otro curso de corte de cabello por la buena aceptación de la población.
</t>
    </r>
    <r>
      <rPr>
        <b/>
        <sz val="11"/>
        <color rgb="FF000000"/>
        <rFont val="Calibri"/>
        <family val="2"/>
        <scheme val="minor"/>
      </rPr>
      <t>Meta Anual:</t>
    </r>
    <r>
      <rPr>
        <sz val="11"/>
        <color rgb="FF000000"/>
        <rFont val="Calibri"/>
        <family val="2"/>
        <scheme val="minor"/>
      </rPr>
      <t xml:space="preserve"> Se realizaron 6 capacitaciones para el autoempleo a mujeres receptoras de violencia en cualquiera de sus modalidades, de las 12 programadas, lo que representó un avance anual acumulado del 50.00%.</t>
    </r>
  </si>
  <si>
    <r>
      <t>Meta Trimestral:</t>
    </r>
    <r>
      <rPr>
        <sz val="11"/>
        <color rgb="FF000000"/>
        <rFont val="Calibri"/>
        <family val="2"/>
        <scheme val="minor"/>
      </rPr>
      <t xml:space="preserve"> Se realizaron 352 atenciones en brigadas médicas, de las  220 programadas, lo que representó un avance del 160.00% respecto a la meta trimestral programada. Se rebasó la meta programada debido a la respuesta de la población a la difusión que se hizo de los servicios mediante las redes. 
</t>
    </r>
    <r>
      <rPr>
        <b/>
        <sz val="11"/>
        <color rgb="FF000000"/>
        <rFont val="Calibri"/>
        <family val="2"/>
        <scheme val="minor"/>
      </rPr>
      <t>Meta Anual:</t>
    </r>
    <r>
      <rPr>
        <sz val="11"/>
        <color rgb="FF000000"/>
        <rFont val="Calibri"/>
        <family val="2"/>
        <scheme val="minor"/>
      </rPr>
      <t xml:space="preserve"> Se realizaron 531 atenciones en brigadas médicas, de las  880 programadas, lo que representó un avance anual acumulado del 60.34%.</t>
    </r>
  </si>
  <si>
    <r>
      <t>Meta Trimestral:</t>
    </r>
    <r>
      <rPr>
        <sz val="11"/>
        <color rgb="FF000000"/>
        <rFont val="Calibri"/>
        <family val="2"/>
        <scheme val="minor"/>
      </rPr>
      <t xml:space="preserve"> Se realizaron 3 brigadas médicas, de las  3 programadas,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realizaron 8 brigadas médicas de las  12 programadas, lo que representó un avance anual acumulado del 66.67%.</t>
    </r>
  </si>
  <si>
    <r>
      <t>Meta Trimestral:</t>
    </r>
    <r>
      <rPr>
        <sz val="11"/>
        <color rgb="FF000000"/>
        <rFont val="Calibri"/>
        <family val="2"/>
        <scheme val="minor"/>
      </rPr>
      <t xml:space="preserve"> Se realizaron  1,731 atenciones médicas y preventivas de las 2,200 programadas, lo que representó un avance del 78.68% respecto a la meta trimestral programada. No se alcanzo la meta debido a la poca solicitud del servicio.
</t>
    </r>
    <r>
      <rPr>
        <b/>
        <sz val="11"/>
        <color rgb="FF000000"/>
        <rFont val="Calibri"/>
        <family val="2"/>
        <scheme val="minor"/>
      </rPr>
      <t xml:space="preserve">
Meta Anual:</t>
    </r>
    <r>
      <rPr>
        <sz val="11"/>
        <color rgb="FF000000"/>
        <rFont val="Calibri"/>
        <family val="2"/>
        <scheme val="minor"/>
      </rPr>
      <t xml:space="preserve"> Se realizaron 3276 atenciones médicas y preventivas de las 8,875 programadas, lo que representó un avance anual acumulado del 36.91%.</t>
    </r>
  </si>
  <si>
    <r>
      <t>Meta Trimestral:</t>
    </r>
    <r>
      <rPr>
        <sz val="11"/>
        <color rgb="FF000000"/>
        <rFont val="Calibri"/>
        <family val="2"/>
        <scheme val="minor"/>
      </rPr>
      <t xml:space="preserve"> Se realizaron 312 atenciones odontológicas de las 500 programadas, lo que representó un avance del 62.40% respecto a la meta trimestral programada. No se alcanzó la meta debido a la poca solicitud de servicio dental por parte de los usuarios.
</t>
    </r>
    <r>
      <rPr>
        <b/>
        <sz val="11"/>
        <color rgb="FF000000"/>
        <rFont val="Calibri"/>
        <family val="2"/>
        <scheme val="minor"/>
      </rPr>
      <t xml:space="preserve">
Meta Anual:</t>
    </r>
    <r>
      <rPr>
        <sz val="11"/>
        <color rgb="FF000000"/>
        <rFont val="Calibri"/>
        <family val="2"/>
        <scheme val="minor"/>
      </rPr>
      <t xml:space="preserve"> Se realizaron  836 atenciones odontológicas de las 1,970 programadas, lo que representó un avance anual acumulado del 42.44%.</t>
    </r>
  </si>
  <si>
    <r>
      <t>Meta Trimestral:</t>
    </r>
    <r>
      <rPr>
        <sz val="11"/>
        <color rgb="FF000000"/>
        <rFont val="Calibri"/>
        <family val="2"/>
        <scheme val="minor"/>
      </rPr>
      <t xml:space="preserve"> Se realizaron  0 atenciones nutricionales de los 120 programadas, lo que representó un avance del 0.00% respecto a la meta trimestral programada. No se alcanzo la meta debido al retraso de la contratación de un nutriólogo para que de la atención y se cumpla con la meta programada.
</t>
    </r>
    <r>
      <rPr>
        <b/>
        <sz val="11"/>
        <color rgb="FF000000"/>
        <rFont val="Calibri"/>
        <family val="2"/>
        <scheme val="minor"/>
      </rPr>
      <t>Meta Anual:</t>
    </r>
    <r>
      <rPr>
        <sz val="11"/>
        <color rgb="FF000000"/>
        <rFont val="Calibri"/>
        <family val="2"/>
        <scheme val="minor"/>
      </rPr>
      <t xml:space="preserve"> Se realizaron 0 atenciones nutricionales de las 460 programadas, lo que representó un avance anual acumulado del 0.00%.</t>
    </r>
  </si>
  <si>
    <r>
      <t>Meta Trimestral:</t>
    </r>
    <r>
      <rPr>
        <sz val="11"/>
        <color rgb="FF000000"/>
        <rFont val="Calibri"/>
        <family val="2"/>
        <scheme val="minor"/>
      </rPr>
      <t xml:space="preserve"> Se realizaron  200 atenciones con apoyos médicos especiales, de los 207 programadas, lo que representó un avance del 96.62% respecto a la meta trimestral programada. 
</t>
    </r>
    <r>
      <rPr>
        <b/>
        <sz val="11"/>
        <color rgb="FF000000"/>
        <rFont val="Calibri"/>
        <family val="2"/>
        <scheme val="minor"/>
      </rPr>
      <t>Meta Anual:</t>
    </r>
    <r>
      <rPr>
        <sz val="11"/>
        <color rgb="FF000000"/>
        <rFont val="Calibri"/>
        <family val="2"/>
        <scheme val="minor"/>
      </rPr>
      <t xml:space="preserve"> Se realizaron 500 atenciones con apoyos médicos especiales de los 1,034 programadas, lo que representó un avance anual acumulado del 48.36%.</t>
    </r>
  </si>
  <si>
    <r>
      <t>Meta Trimestral:</t>
    </r>
    <r>
      <rPr>
        <sz val="11"/>
        <color rgb="FF000000"/>
        <rFont val="Calibri"/>
        <family val="2"/>
        <scheme val="minor"/>
      </rPr>
      <t xml:space="preserve"> Se realizaron  200 exámenes optométricos de los 207 programadas, lo que representó un avance del 96.62% respecto a la meta trimestral programada.
</t>
    </r>
    <r>
      <rPr>
        <b/>
        <sz val="11"/>
        <color rgb="FF000000"/>
        <rFont val="Calibri"/>
        <family val="2"/>
        <scheme val="minor"/>
      </rPr>
      <t xml:space="preserve">
Meta Anual:</t>
    </r>
    <r>
      <rPr>
        <sz val="11"/>
        <color rgb="FF000000"/>
        <rFont val="Calibri"/>
        <family val="2"/>
        <scheme val="minor"/>
      </rPr>
      <t xml:space="preserve"> Se realizaron  399 exámenes optométricos de los 812 programadas, lo que representó un avance del 49.14%.</t>
    </r>
  </si>
  <si>
    <r>
      <t>Meta Trimestral:</t>
    </r>
    <r>
      <rPr>
        <sz val="11"/>
        <color rgb="FF000000"/>
        <rFont val="Calibri"/>
        <family val="2"/>
        <scheme val="minor"/>
      </rPr>
      <t xml:space="preserve"> Se entregaron 0 prótesis oculares de las 0 programadas. Para este segundo trimestre no se programó ninguna entrega de prótesis.
</t>
    </r>
    <r>
      <rPr>
        <b/>
        <sz val="11"/>
        <color rgb="FF000000"/>
        <rFont val="Calibri"/>
        <family val="2"/>
        <scheme val="minor"/>
      </rPr>
      <t xml:space="preserve">
Meta Anual:</t>
    </r>
    <r>
      <rPr>
        <sz val="11"/>
        <color rgb="FF000000"/>
        <rFont val="Calibri"/>
        <family val="2"/>
        <scheme val="minor"/>
      </rPr>
      <t xml:space="preserve"> Se entregaron 102 prótesis oculares de las 162 programadas, lo que representó un avance del 62.96%.</t>
    </r>
  </si>
  <si>
    <r>
      <t>Meta Trimestral:</t>
    </r>
    <r>
      <rPr>
        <sz val="11"/>
        <color rgb="FF000000"/>
        <rFont val="Calibri"/>
        <family val="2"/>
        <scheme val="minor"/>
      </rPr>
      <t xml:space="preserve"> Se dieron  atenciones psicológicas, de las 1,900 programadas, lo que representó un avance del 71.79% respecto a la meta trimestral programada. No se alcanzo la meta debido a las dos plazas de psicólogo que tenemos vacantes, por lo que nuestro atención ha disminuido considerablemente.
</t>
    </r>
    <r>
      <rPr>
        <b/>
        <sz val="11"/>
        <color rgb="FF000000"/>
        <rFont val="Calibri"/>
        <family val="2"/>
        <scheme val="minor"/>
      </rPr>
      <t>Meta Anual:</t>
    </r>
    <r>
      <rPr>
        <sz val="11"/>
        <color rgb="FF000000"/>
        <rFont val="Calibri"/>
        <family val="2"/>
        <scheme val="minor"/>
      </rPr>
      <t xml:space="preserve"> Se dieron 6,146 atenciones psicológicas de las 7,600 programadas, lo que representó un avance del 32.18%.</t>
    </r>
  </si>
  <si>
    <r>
      <t>Meta Trimestral:</t>
    </r>
    <r>
      <rPr>
        <sz val="11"/>
        <color rgb="FF000000"/>
        <rFont val="Calibri"/>
        <family val="2"/>
        <scheme val="minor"/>
      </rPr>
      <t xml:space="preserve"> Se dieron 290 atenciones de psiquiatría, de las 362 programadas, lo que representó un avance del 80.11% respecto a la meta trimestral programada. Hemos tenido un aumento en la inasistencia y/o cancelación de citas en el servicio de psiquiatría lo que provoca una disminución en la atención.
</t>
    </r>
    <r>
      <rPr>
        <b/>
        <sz val="11"/>
        <color rgb="FF000000"/>
        <rFont val="Calibri"/>
        <family val="2"/>
        <scheme val="minor"/>
      </rPr>
      <t>Meta Anual:</t>
    </r>
    <r>
      <rPr>
        <sz val="11"/>
        <color rgb="FF000000"/>
        <rFont val="Calibri"/>
        <family val="2"/>
        <scheme val="minor"/>
      </rPr>
      <t xml:space="preserve"> Se dieron 580 atenciones de psiquiatría de las 1,448 programadas, lo que representó un avance del 40.06%.</t>
    </r>
  </si>
  <si>
    <r>
      <t>Meta Trimestral:</t>
    </r>
    <r>
      <rPr>
        <sz val="11"/>
        <color rgb="FF000000"/>
        <rFont val="Calibri"/>
        <family val="2"/>
        <scheme val="minor"/>
      </rPr>
      <t xml:space="preserve"> Se dieron 162 atenciones en campañas de concientización, de las 350 programadas, lo que representó un avance del 46.29% respecto a la meta trimestral programada. No se alcanzó la meta toda vez que se han tenido que reprogramar los eventos de concientización debido a los apoyos que hemos brindado a otras áreas.
</t>
    </r>
    <r>
      <rPr>
        <b/>
        <sz val="11"/>
        <color rgb="FF000000"/>
        <rFont val="Calibri"/>
        <family val="2"/>
        <scheme val="minor"/>
      </rPr>
      <t>Meta Anual:</t>
    </r>
    <r>
      <rPr>
        <sz val="11"/>
        <color rgb="FF000000"/>
        <rFont val="Calibri"/>
        <family val="2"/>
        <scheme val="minor"/>
      </rPr>
      <t xml:space="preserve"> Se dieron 673 atenciones en campañas de concientización de las 1,550 programadas, lo que representó un avance anual acumulado del 43.42%.</t>
    </r>
  </si>
  <si>
    <r>
      <t>Meta Trimestral:</t>
    </r>
    <r>
      <rPr>
        <sz val="11"/>
        <color rgb="FF000000"/>
        <rFont val="Calibri"/>
        <family val="2"/>
        <scheme val="minor"/>
      </rPr>
      <t xml:space="preserve"> Se dieron 5,287 servicios Integrales a personas con discapacidad o en riesgo potencial de presentarlo en el Centro de Rehabilitación Integral Municipal, de los 4,266 programadas, lo que representó un avance del 123.93% respecto a la meta trimestral programada. Se rebasó la meta toda vez que la demanda de certificados para el Bienestar ha incrementado la demanda.
</t>
    </r>
    <r>
      <rPr>
        <b/>
        <sz val="11"/>
        <color rgb="FF000000"/>
        <rFont val="Calibri"/>
        <family val="2"/>
        <scheme val="minor"/>
      </rPr>
      <t>Meta Anual:</t>
    </r>
    <r>
      <rPr>
        <sz val="11"/>
        <color rgb="FF000000"/>
        <rFont val="Calibri"/>
        <family val="2"/>
        <scheme val="minor"/>
      </rPr>
      <t xml:space="preserve"> Se dieron 9,910 Servicios Integrales a personas con discapacidad o en riesgo potencial de presentarlo en el Centro de Rehabilitación Integral Municipal, de las 17,064 programadas, lo que representó un avance anual acumulado del 58.08%.</t>
    </r>
  </si>
  <si>
    <r>
      <t>Meta Trimestral:</t>
    </r>
    <r>
      <rPr>
        <sz val="11"/>
        <color rgb="FF000000"/>
        <rFont val="Calibri"/>
        <family val="2"/>
        <scheme val="minor"/>
      </rPr>
      <t xml:space="preserve"> Se dieron 1,459 terapias de rehabilitación para personas con discapacidad temporal y/o permanente, de los 2625 programadas, lo que representó un avance del 55.58% respecto a la meta trimestral programada. Los pacientes no acudieron a sus terapias, teniendo que reagendar sus citas y afectando con ello la meta programada.
</t>
    </r>
    <r>
      <rPr>
        <b/>
        <sz val="11"/>
        <color rgb="FF000000"/>
        <rFont val="Calibri"/>
        <family val="2"/>
        <scheme val="minor"/>
      </rPr>
      <t>Meta Anual:</t>
    </r>
    <r>
      <rPr>
        <sz val="11"/>
        <color rgb="FF000000"/>
        <rFont val="Calibri"/>
        <family val="2"/>
        <scheme val="minor"/>
      </rPr>
      <t xml:space="preserve"> Se dieron 3,357 terapias de rehabilitación para personas con discapacidad temporal y/o permanente, de las 10500 programadas, lo que representó un avance anual acumulado del 31.97%.</t>
    </r>
  </si>
  <si>
    <r>
      <t>Meta Trimestral:</t>
    </r>
    <r>
      <rPr>
        <sz val="11"/>
        <color rgb="FF000000"/>
        <rFont val="Calibri"/>
        <family val="2"/>
        <scheme val="minor"/>
      </rPr>
      <t xml:space="preserve"> Se dieron 2  Inscripciones de personas adultas mayores en la estancia de día "Nohoch Nah", de 2 programadas, lo que representó un avance del 110.00% respecto a la meta trimestral programada. 
</t>
    </r>
    <r>
      <rPr>
        <b/>
        <sz val="11"/>
        <color rgb="FF000000"/>
        <rFont val="Calibri"/>
        <family val="2"/>
        <scheme val="minor"/>
      </rPr>
      <t>Meta Anual:</t>
    </r>
    <r>
      <rPr>
        <sz val="11"/>
        <color rgb="FF000000"/>
        <rFont val="Calibri"/>
        <family val="2"/>
        <scheme val="minor"/>
      </rPr>
      <t xml:space="preserve"> Se dieron 2  Inscripciones de personas adultas mayores en la estancia de día "Nohoch Nah", de las 7 programadas, lo que representó un avance anual acumulado del 28.57%.</t>
    </r>
  </si>
  <si>
    <r>
      <t>Meta Trimestral:</t>
    </r>
    <r>
      <rPr>
        <sz val="11"/>
        <color rgb="FF000000"/>
        <rFont val="Calibri"/>
        <family val="2"/>
        <scheme val="minor"/>
      </rPr>
      <t xml:space="preserve"> Se dieron 426 actividades para fomentar la sana convivencia entre las personas adultas mayores en el club de la esperanza, de 500 programadas, lo que representó un avance del 85.20% respecto a la meta trimestral programada. 
</t>
    </r>
    <r>
      <rPr>
        <b/>
        <sz val="11"/>
        <color rgb="FF000000"/>
        <rFont val="Calibri"/>
        <family val="2"/>
        <scheme val="minor"/>
      </rPr>
      <t>Meta Anual:</t>
    </r>
    <r>
      <rPr>
        <sz val="11"/>
        <color rgb="FF000000"/>
        <rFont val="Calibri"/>
        <family val="2"/>
        <scheme val="minor"/>
      </rPr>
      <t xml:space="preserve"> Se dieron 864 actividades para fomentar la sana convivencia entre las personas adultas mayores en el club de la esperanza, de las 2015 programadas, lo que representó un avance anual acumulado del 42.88%.</t>
    </r>
  </si>
  <si>
    <r>
      <t>Meta Trimestral:</t>
    </r>
    <r>
      <rPr>
        <sz val="11"/>
        <color rgb="FF000000"/>
        <rFont val="Calibri"/>
        <family val="2"/>
        <scheme val="minor"/>
      </rPr>
      <t xml:space="preserve"> Se dieron 7 servicios de alojamiento temporal en la Casa Transitoria "Grandes Corazones" a personas adultas mayores en estado de abandono realizadas , de los 10 programados, lo que representó un avance del 70.00% respecto a la meta trimestral programada. No se llegó a la meta toda vez que los adultos mayores considerados para ingreso aún se encuentran en el hospital.
</t>
    </r>
    <r>
      <rPr>
        <b/>
        <sz val="11"/>
        <color rgb="FF000000"/>
        <rFont val="Calibri"/>
        <family val="2"/>
        <scheme val="minor"/>
      </rPr>
      <t>Meta Anual:</t>
    </r>
    <r>
      <rPr>
        <sz val="11"/>
        <color rgb="FF000000"/>
        <rFont val="Calibri"/>
        <family val="2"/>
        <scheme val="minor"/>
      </rPr>
      <t xml:space="preserve"> Se dieron 11 servicios de alojamiento temporal en la Casa Transitoria "Grandes Corazones" a personas adultas mayores en estado de abandono realizadas, de los 41 programadas, lo que representó un avance del 26.83%.</t>
    </r>
  </si>
  <si>
    <r>
      <t>Meta Trimestral:</t>
    </r>
    <r>
      <rPr>
        <sz val="11"/>
        <color rgb="FF000000"/>
        <rFont val="Calibri"/>
        <family val="2"/>
        <scheme val="minor"/>
      </rPr>
      <t xml:space="preserve"> Se elaboraron 7 expedientes para control de ingresos de personas adultas mayores en la Casa Transitoria, de los 10 programados, lo que representó un avance del 70.00% respecto a la meta trimestral programada. No se alcanzó la meta toda vez que seguimos en espera que los Adultos Mayores estén en condiciones de salud favorables para que les den el alta del hospital y poder llevarlas a la Casa Transitoria.
</t>
    </r>
    <r>
      <rPr>
        <b/>
        <sz val="11"/>
        <color rgb="FF000000"/>
        <rFont val="Calibri"/>
        <family val="2"/>
        <scheme val="minor"/>
      </rPr>
      <t>Meta Anual:</t>
    </r>
    <r>
      <rPr>
        <sz val="11"/>
        <color rgb="FF000000"/>
        <rFont val="Calibri"/>
        <family val="2"/>
        <scheme val="minor"/>
      </rPr>
      <t xml:space="preserve"> Se elaboraron 9, expedientes para control de ingresos de personas adultas mayores en la Casa Transitoria de los 41 programadas, lo que representó un avance anual acumulado del 21.95%.</t>
    </r>
  </si>
  <si>
    <r>
      <t>Meta Trimestral:</t>
    </r>
    <r>
      <rPr>
        <sz val="11"/>
        <color rgb="FF000000"/>
        <rFont val="Calibri"/>
        <family val="2"/>
        <scheme val="minor"/>
      </rPr>
      <t xml:space="preserve"> Se dieron 3811 raciones de alimentos para las personas adultas mayores albergados en la Casa Transitoria, de las 2350 programados, lo que representó un avance del 162.17% respecto a la meta trimestral programada. Se superó la meta debido al apoyo brindado a los centros asistenciales Berkana y Maracuyá
</t>
    </r>
    <r>
      <rPr>
        <b/>
        <sz val="11"/>
        <color rgb="FF000000"/>
        <rFont val="Calibri"/>
        <family val="2"/>
        <scheme val="minor"/>
      </rPr>
      <t>Meta Anual:</t>
    </r>
    <r>
      <rPr>
        <sz val="11"/>
        <color rgb="FF000000"/>
        <rFont val="Calibri"/>
        <family val="2"/>
        <scheme val="minor"/>
      </rPr>
      <t xml:space="preserve"> Se dieron 6,533 raciones de alimentos para las personas adultas mayores albergados en la Casa Transitoria, de las 9500 programadas, lo que representó un avance del 68.77%.</t>
    </r>
  </si>
  <si>
    <r>
      <t>Meta Trimestral:</t>
    </r>
    <r>
      <rPr>
        <sz val="11"/>
        <color rgb="FF000000"/>
        <rFont val="Calibri"/>
        <family val="2"/>
        <scheme val="minor"/>
      </rPr>
      <t xml:space="preserve"> Se dieron 46 actividades recreativas y lúdicas para las personas adultas mayores albergados en la Casa Transitoria, de las 50 programados, lo que representó un avance del 92.00% respecto a la meta trimestral programada.
</t>
    </r>
    <r>
      <rPr>
        <b/>
        <sz val="11"/>
        <color rgb="FF000000"/>
        <rFont val="Calibri"/>
        <family val="2"/>
        <scheme val="minor"/>
      </rPr>
      <t>Meta Anual:</t>
    </r>
    <r>
      <rPr>
        <sz val="11"/>
        <color rgb="FF000000"/>
        <rFont val="Calibri"/>
        <family val="2"/>
        <scheme val="minor"/>
      </rPr>
      <t xml:space="preserve"> Se dieron 94 actividades recreativas y lúdicas para las personas adultas mayores albergados en la Casa Transitoria, de las 213 programadas, lo que representó un avance del 44.13%. </t>
    </r>
  </si>
  <si>
    <r>
      <t>Meta Trimestral:</t>
    </r>
    <r>
      <rPr>
        <sz val="11"/>
        <color rgb="FF000000"/>
        <rFont val="Calibri"/>
        <family val="2"/>
        <scheme val="minor"/>
      </rPr>
      <t xml:space="preserve"> Se dieron 3 gestiones de traslado de personas adultas mayores a su lugar de origen, de las 3 programados,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3 gestiones de traslado de personas adultas mayores a su lugar de origen, de las 9 programadas, lo que representó un avance del 33.33%.</t>
    </r>
  </si>
  <si>
    <r>
      <t>Meta Trimestral:</t>
    </r>
    <r>
      <rPr>
        <sz val="11"/>
        <color rgb="FF000000"/>
        <rFont val="Calibri"/>
        <family val="2"/>
        <scheme val="minor"/>
      </rPr>
      <t xml:space="preserve"> Se dieron 105 visitas de seguimiento a los casos de las personas adultas mayores ingresados en la Casa Transitoria, de las 95 programadas, lo que representó un avance del 110.53% respecto a la meta trimestral programada. Se rebasó la meta de seguimiento alas personas Adultos Mayores toda vez que tenemos en seguimiento  a los que han egresado de Casa Transitoria, así como a los que tendrán un próximo ingreso.
</t>
    </r>
    <r>
      <rPr>
        <b/>
        <sz val="11"/>
        <color rgb="FF000000"/>
        <rFont val="Calibri"/>
        <family val="2"/>
        <scheme val="minor"/>
      </rPr>
      <t>Meta Anual:</t>
    </r>
    <r>
      <rPr>
        <sz val="11"/>
        <color rgb="FF000000"/>
        <rFont val="Calibri"/>
        <family val="2"/>
        <scheme val="minor"/>
      </rPr>
      <t xml:space="preserve"> Se dieron 188 visitas de seguimiento a los casos de las personas adultas mayores ingresados en la Casa Transitoria, de las 390 programadas, lo que representó un avance del 48.21%.</t>
    </r>
  </si>
  <si>
    <r>
      <t>Meta Trimestral:</t>
    </r>
    <r>
      <rPr>
        <sz val="11"/>
        <color rgb="FF000000"/>
        <rFont val="Calibri"/>
        <family val="2"/>
        <scheme val="minor"/>
      </rPr>
      <t xml:space="preserve"> Se dieron 417 insumos de uso y consumo para las personas adultas mayores ingresadas a la Casa Transitoria "Grandes corazones", de las 4440 programadas, lo que representó un avance del 94.77% respecto a la meta trimestral programada. 
</t>
    </r>
    <r>
      <rPr>
        <b/>
        <sz val="11"/>
        <color rgb="FF000000"/>
        <rFont val="Calibri"/>
        <family val="2"/>
        <scheme val="minor"/>
      </rPr>
      <t>Meta Anual:</t>
    </r>
    <r>
      <rPr>
        <sz val="11"/>
        <color rgb="FF000000"/>
        <rFont val="Calibri"/>
        <family val="2"/>
        <scheme val="minor"/>
      </rPr>
      <t xml:space="preserve"> Se dieron 762  insumos de uso y consumo para las personas adultas mayores ingresadas a la Casa Transitoria "Grandes corazones", de las 1770 programadas, lo que representó un avance anual acumulado del 43.05%.</t>
    </r>
  </si>
  <si>
    <r>
      <t>Meta Trimestral:</t>
    </r>
    <r>
      <rPr>
        <sz val="11"/>
        <color rgb="FF000000"/>
        <rFont val="Calibri"/>
        <family val="2"/>
        <scheme val="minor"/>
      </rPr>
      <t xml:space="preserve"> Se dieron 6 vinculaciones con escuelas, asociaciones y grupos interesados en capacitaciones preventivas de buen trato, de las 6 programadas,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12 vinculaciones con escuelas, asociaciones y grupos interesados en capacitaciones preventivas de buen trato, de las 23 programadas, lo que representó un avance anual acumulado del 52.17%.</t>
    </r>
  </si>
  <si>
    <r>
      <t>Meta Trimestral:</t>
    </r>
    <r>
      <rPr>
        <sz val="11"/>
        <color rgb="FF000000"/>
        <rFont val="Calibri"/>
        <family val="2"/>
        <scheme val="minor"/>
      </rPr>
      <t xml:space="preserve"> Se dieron 13 capacitaciones sobre el buen trato en familia para población en general, de las 10 programadas, lo que representó un avance del 130.00% respecto a la meta trimestral programada. Se rebasó la meta toda vez que las escuelas solicitaron se le diera pláticas a un número mayor de alumnos de los que ya se habían contemplado.
</t>
    </r>
    <r>
      <rPr>
        <b/>
        <sz val="11"/>
        <color rgb="FF000000"/>
        <rFont val="Calibri"/>
        <family val="2"/>
        <scheme val="minor"/>
      </rPr>
      <t>Meta Anual:</t>
    </r>
    <r>
      <rPr>
        <sz val="11"/>
        <color rgb="FF000000"/>
        <rFont val="Calibri"/>
        <family val="2"/>
        <scheme val="minor"/>
      </rPr>
      <t xml:space="preserve"> Se dieron 25 capacitaciones sobre el buen trato en familia para población en general, de las 44 programadas, lo que representó un avance anual acumulado del 56.82%.</t>
    </r>
  </si>
  <si>
    <r>
      <t xml:space="preserve">Meta Trimestral: </t>
    </r>
    <r>
      <rPr>
        <sz val="11"/>
        <color rgb="FF000000"/>
        <rFont val="Calibri"/>
        <family val="2"/>
        <scheme val="minor"/>
      </rPr>
      <t xml:space="preserve">Se realizaron 5 sesiones ordinarias y extraordinarias con la Junta Directiva, comités y consejos, de los 8 programados, lo que representó un avance del 62.50% respecto a la meta trimestral programada. No se alcanzó la meta toda vez que no sesionó el  Consejo de Discapacidad en el mes de abril, mayo y junio .
</t>
    </r>
    <r>
      <rPr>
        <b/>
        <sz val="11"/>
        <color rgb="FF000000"/>
        <rFont val="Calibri"/>
        <family val="2"/>
        <scheme val="minor"/>
      </rPr>
      <t xml:space="preserve">
Meta Anual:  </t>
    </r>
    <r>
      <rPr>
        <sz val="11"/>
        <color rgb="FF000000"/>
        <rFont val="Calibri"/>
        <family val="2"/>
        <scheme val="minor"/>
      </rPr>
      <t>Se realizaron 10 sesiones ordinarias y extraordinarias con la Junta Directiva, comités y consejos, de los 28 programados, lo que representó un avance acumulado del 35.71%</t>
    </r>
  </si>
  <si>
    <r>
      <t xml:space="preserve">Meta Trimestral: </t>
    </r>
    <r>
      <rPr>
        <sz val="11"/>
        <color rgb="FF000000"/>
        <rFont val="Calibri"/>
        <family val="2"/>
        <scheme val="minor"/>
      </rPr>
      <t xml:space="preserve">Se realizaron 271 Difusiones de los Programas y Acciones del Sistema DIF de Benito Juárez de las 274 programadas, lo que representó un avance del 98.91% respecto a la meta trimestral programada. </t>
    </r>
    <r>
      <rPr>
        <b/>
        <sz val="11"/>
        <color rgb="FF000000"/>
        <rFont val="Calibri"/>
        <family val="2"/>
        <scheme val="minor"/>
      </rPr>
      <t xml:space="preserve">
Meta Anual: </t>
    </r>
    <r>
      <rPr>
        <sz val="11"/>
        <color rgb="FF000000"/>
        <rFont val="Calibri"/>
        <family val="2"/>
        <scheme val="minor"/>
      </rPr>
      <t>Se realizaron 518 Difusiones de los Programas y Acciones del Sistema DIF de Benito Juárez de las 1124 programadas, lo que representó un avance anual acumulado del  46.09.</t>
    </r>
  </si>
  <si>
    <r>
      <t xml:space="preserve">Meta Trimestral: </t>
    </r>
    <r>
      <rPr>
        <sz val="11"/>
        <color rgb="FF000000"/>
        <rFont val="Calibri"/>
        <family val="2"/>
        <scheme val="minor"/>
      </rPr>
      <t xml:space="preserve">Se realizaron 2,972 orientaciones de los trámites y servicios a las y los usuarios que acuden  al Sistema DIF de Benito Juárez, y atención de reportes de casos emergentes prioritarios de las 5,150 programadas, lo que representó un avance del 57.71% respecto a la meta trimestral programada. Los servicios y apoyos que brinda ésta coordinación se han reducido por la falta de   afluencia de la población. </t>
    </r>
    <r>
      <rPr>
        <b/>
        <sz val="11"/>
        <color rgb="FF000000"/>
        <rFont val="Calibri"/>
        <family val="2"/>
        <scheme val="minor"/>
      </rPr>
      <t xml:space="preserve">
Meta Anual: </t>
    </r>
    <r>
      <rPr>
        <sz val="11"/>
        <color rgb="FF000000"/>
        <rFont val="Calibri"/>
        <family val="2"/>
        <scheme val="minor"/>
      </rPr>
      <t>Se realizaron 6,303 orientaciones de los trámites y servicios a las y los usuarios que acuden  al Sistema DIF de Benito Juárez, y atención de reportes de casos emergentes priorotarios de las 19520 programadas, lo que representó un avance anual acumulado del 32.29%.</t>
    </r>
  </si>
  <si>
    <r>
      <t xml:space="preserve">Meta Trimestral: </t>
    </r>
    <r>
      <rPr>
        <sz val="11"/>
        <color rgb="FF000000"/>
        <rFont val="Calibri"/>
        <family val="2"/>
        <scheme val="minor"/>
      </rPr>
      <t xml:space="preserve">Se realizaron 7 visitas del Voluntariado para gestionar apoyos a Instituciones Públicas, Privadas y Asociaciones, de las 7 programadas, lo que representó un avance del  100.00% respecto a la meta trimestral programada.
</t>
    </r>
    <r>
      <rPr>
        <b/>
        <sz val="11"/>
        <color rgb="FF000000"/>
        <rFont val="Calibri"/>
        <family val="2"/>
        <scheme val="minor"/>
      </rPr>
      <t xml:space="preserve">
Meta Anual: </t>
    </r>
    <r>
      <rPr>
        <sz val="11"/>
        <color rgb="FF000000"/>
        <rFont val="Calibri"/>
        <family val="2"/>
        <scheme val="minor"/>
      </rPr>
      <t>Se realizaron 15 visitas del Voluntariado para gestionar apoyos a Instituciones Públicas, Privadas y Asociaciones de las 28 programadas, lo que representó un avance anual acumulado del  53.57%.</t>
    </r>
  </si>
  <si>
    <r>
      <t>Meta Trimestral:</t>
    </r>
    <r>
      <rPr>
        <sz val="11"/>
        <color rgb="FF000000"/>
        <rFont val="Calibri"/>
        <family val="2"/>
        <scheme val="minor"/>
      </rPr>
      <t xml:space="preserve"> Se realizaron 555 cédulas nominales quincenales por medio de un control de incidencias, de los 250 programados, lo que representó un avance del  222.00 % respecto a la meta trimestral programada. Se supero la meta debido al cierre del primer periodo vacacional, por lo que todos los colaboradores que aun no tomaban sus vacaciones o que por la carga de trabajo las habían pospuesto se dispusieron a tomarlas.
</t>
    </r>
    <r>
      <rPr>
        <b/>
        <sz val="11"/>
        <color rgb="FF000000"/>
        <rFont val="Calibri"/>
        <family val="2"/>
        <scheme val="minor"/>
      </rPr>
      <t>Meta Anual:</t>
    </r>
    <r>
      <rPr>
        <sz val="11"/>
        <color rgb="FF000000"/>
        <rFont val="Calibri"/>
        <family val="2"/>
        <scheme val="minor"/>
      </rPr>
      <t xml:space="preserve"> Se realizaron 730 cédulas nominales quincenales por medio de un control de incidencias. de las 1020 programadas, lo que representó un avance anual acumulado del  71.57 %.</t>
    </r>
  </si>
  <si>
    <r>
      <t>Meta Trimestral:</t>
    </r>
    <r>
      <rPr>
        <sz val="11"/>
        <color rgb="FF000000"/>
        <rFont val="Calibri"/>
        <family val="2"/>
        <scheme val="minor"/>
      </rPr>
      <t xml:space="preserve"> Se realizaron 237 entregas de donativos a las áreas del Sistema DIF Benito Juárez, de las 204 programadas, lo que representó un avance del  116.18% respecto a la meta trimestral programada. Se supero la meta debido a que se entregaron mas donativos a las diferentes áreas del DIF de lo que se programo en apoyo a sus eventos y actividades.
</t>
    </r>
    <r>
      <rPr>
        <b/>
        <sz val="11"/>
        <color rgb="FF000000"/>
        <rFont val="Calibri"/>
        <family val="2"/>
        <scheme val="minor"/>
      </rPr>
      <t>Meta Anual:</t>
    </r>
    <r>
      <rPr>
        <sz val="11"/>
        <color rgb="FF000000"/>
        <rFont val="Calibri"/>
        <family val="2"/>
        <scheme val="minor"/>
      </rPr>
      <t xml:space="preserve"> Se realizaron 327 entregas de donativos a las áreas del Sistema DIF Benito Juárez, de las 816 programadas, lo que representó un avance anual acumulado del  40.07%.</t>
    </r>
  </si>
  <si>
    <r>
      <t>Meta Trimestral:</t>
    </r>
    <r>
      <rPr>
        <sz val="11"/>
        <color rgb="FF000000"/>
        <rFont val="Calibri"/>
        <family val="2"/>
        <scheme val="minor"/>
      </rPr>
      <t xml:space="preserve"> Se realizaron 72 participaciones de Instituciones públicas, privadas, fundaciones, asociaciones, empresas socialmente responsables y sociedad civil que entregan donativos al Sistema DIF de Benito Juárez, de las 65 programadas, lo que representó un avance del  110.77% respecto a la meta trimestral programada. Se superó la meta debido a las donaciones para los eventos del día del niño ya que se obtuvo buena participación de empresas, organizaciones y escuelas.
</t>
    </r>
    <r>
      <rPr>
        <b/>
        <sz val="11"/>
        <color rgb="FF000000"/>
        <rFont val="Calibri"/>
        <family val="2"/>
        <scheme val="minor"/>
      </rPr>
      <t>Meta Anual:</t>
    </r>
    <r>
      <rPr>
        <sz val="11"/>
        <color rgb="FF000000"/>
        <rFont val="Calibri"/>
        <family val="2"/>
        <scheme val="minor"/>
      </rPr>
      <t xml:space="preserve"> Se realizaron 147 participaciones de Instituciones públicas, privadas, fundaciones, asociaciones, empresas socialmente responsables y sociedad civil que entregan donativos al Sistema DIF de Benito Juárez. de las 257 programadas, lo que representó un avance del  57.20 %.</t>
    </r>
  </si>
  <si>
    <r>
      <t>Meta Trimestral:</t>
    </r>
    <r>
      <rPr>
        <sz val="11"/>
        <color rgb="FF000000"/>
        <rFont val="Calibri"/>
        <family val="2"/>
        <scheme val="minor"/>
      </rPr>
      <t xml:space="preserve"> Se realizaron 3,904 atenciones de prevención de riesgos psicosociales para niñas niños, y adolescentes, de las 5000 programadas, lo que representó un avance del 78.08% respecto a la meta trimestral programada. No se alcanzó la meta toda vez que se cancelaron eventos que se tenían programados para este trimestre, como el evento de Rap que fue cancelado en tres ocasiones por la SEP.
</t>
    </r>
    <r>
      <rPr>
        <b/>
        <sz val="11"/>
        <color rgb="FF000000"/>
        <rFont val="Calibri"/>
        <family val="2"/>
        <scheme val="minor"/>
      </rPr>
      <t>Meta Anual:</t>
    </r>
    <r>
      <rPr>
        <sz val="11"/>
        <color rgb="FF000000"/>
        <rFont val="Calibri"/>
        <family val="2"/>
        <scheme val="minor"/>
      </rPr>
      <t xml:space="preserve"> Se realizaron 7000 atenciones de prevención de riesgos psicosociales para niñas niños, y adolescentes, de las 18500 programadas, lo que representó un avance anual acumulado del  37.48%.</t>
    </r>
  </si>
  <si>
    <r>
      <t>Meta Trimestral:</t>
    </r>
    <r>
      <rPr>
        <sz val="11"/>
        <color rgb="FF000000"/>
        <rFont val="Calibri"/>
        <family val="2"/>
        <scheme val="minor"/>
      </rPr>
      <t xml:space="preserve"> Se realizaron 81 actividades de prevención de riesgos psicosociales, de las 95 programadas, lo que representó un avance del 85.26% respecto a la meta trimestral programada. No se alcanzó la meta toda vez que se cancelaron eventos que se tenían programados para este trimestre, como el evento de Rap que fue cancelado en tres ocasiones por la SEP.
</t>
    </r>
    <r>
      <rPr>
        <b/>
        <sz val="11"/>
        <color rgb="FF000000"/>
        <rFont val="Calibri"/>
        <family val="2"/>
        <scheme val="minor"/>
      </rPr>
      <t>Meta Anual:</t>
    </r>
    <r>
      <rPr>
        <sz val="11"/>
        <color rgb="FF000000"/>
        <rFont val="Calibri"/>
        <family val="2"/>
        <scheme val="minor"/>
      </rPr>
      <t xml:space="preserve"> Se realizaron 127 actividades de prevención de riesgos psicosociales, de las 315 programadas, lo que representó un avance anual acumulado del  40.32%.</t>
    </r>
  </si>
  <si>
    <r>
      <t>Meta Trimestral:</t>
    </r>
    <r>
      <rPr>
        <sz val="11"/>
        <color rgb="FF000000"/>
        <rFont val="Calibri"/>
        <family val="2"/>
        <scheme val="minor"/>
      </rPr>
      <t xml:space="preserve"> Se realizaron 20 participaciones de escuelas, empresas y asociaciones con actividades de prevención de riesgos psicosociales, de las 35 programadas, lo que representó un avance del 57.14% respecto a la meta trimestral programada. No se alcanzó la meta toda vez que sólo se dio plática en una escuela de las que estaban programadas, reagendándose para el regreso de vacaciones y después del período de exámenes.
</t>
    </r>
    <r>
      <rPr>
        <b/>
        <sz val="11"/>
        <color rgb="FF000000"/>
        <rFont val="Calibri"/>
        <family val="2"/>
        <scheme val="minor"/>
      </rPr>
      <t>Meta Anual:</t>
    </r>
    <r>
      <rPr>
        <sz val="11"/>
        <color rgb="FF000000"/>
        <rFont val="Calibri"/>
        <family val="2"/>
        <scheme val="minor"/>
      </rPr>
      <t xml:space="preserve"> Se realizaron 26 participaciones de escuelas, empresas y asociaciones con actividades de prevención de riesgos psicosociales, de las 125 programadas, lo que representó un avance del  20.80 %.</t>
    </r>
  </si>
  <si>
    <r>
      <t>Meta Trimestral:</t>
    </r>
    <r>
      <rPr>
        <sz val="11"/>
        <color rgb="FF000000"/>
        <rFont val="Calibri"/>
        <family val="2"/>
        <scheme val="minor"/>
      </rPr>
      <t xml:space="preserve"> Se realizó 16 presentaciones de obras de Teatro Guiñol  para la prevención de riesgos psicosociales dirigido a niñas, niños y adolescentes, de las 17 programadas, lo que representó un avance del 94.12% respecto a la meta trimestral programada. 
</t>
    </r>
    <r>
      <rPr>
        <b/>
        <sz val="11"/>
        <color rgb="FF000000"/>
        <rFont val="Calibri"/>
        <family val="2"/>
        <scheme val="minor"/>
      </rPr>
      <t>Meta Anual:</t>
    </r>
    <r>
      <rPr>
        <sz val="11"/>
        <color rgb="FF000000"/>
        <rFont val="Calibri"/>
        <family val="2"/>
        <scheme val="minor"/>
      </rPr>
      <t xml:space="preserve"> Se realizó 17 presentación  de obras de Teatro Guiñol  para la prevención de riesgos psicosociales dirigido a niñas, niños y adolescentes, de las 63 programadas, lo que representó un avance anual acumulado del  26.98%.</t>
    </r>
  </si>
  <si>
    <r>
      <t>Meta Trimestral:</t>
    </r>
    <r>
      <rPr>
        <sz val="11"/>
        <color rgb="FF000000"/>
        <rFont val="Calibri"/>
        <family val="2"/>
        <scheme val="minor"/>
      </rPr>
      <t xml:space="preserve"> Se realizaron 263 actividades de recreación, cultura y deportes para niñas, niños, adolescentes y personas adultas, de las 154 programadas, lo que representó un avance del 170.78% respecto a la meta trimestral programada. Se supero la meta debido que durante el mes de junio hubo una campaña de difusión en redes sociales acerca de las actividades y clases que  se imparten para toda la población, logrando que más niñas, niños, adolescentes y adultos se inscriban y participen.
</t>
    </r>
    <r>
      <rPr>
        <b/>
        <sz val="11"/>
        <color rgb="FF000000"/>
        <rFont val="Calibri"/>
        <family val="2"/>
        <scheme val="minor"/>
      </rPr>
      <t>Meta Anual:</t>
    </r>
    <r>
      <rPr>
        <sz val="11"/>
        <color rgb="FF000000"/>
        <rFont val="Calibri"/>
        <family val="2"/>
        <scheme val="minor"/>
      </rPr>
      <t xml:space="preserve"> Se realizaron 411 actividades de recreación, cultura y deportes para niñas, niños, adolescentes y personas adultas, de las 729 programadas, lo que representó un avance anual acumulado del 56.38%.</t>
    </r>
  </si>
  <si>
    <r>
      <t>Meta Trimestral:</t>
    </r>
    <r>
      <rPr>
        <sz val="11"/>
        <color rgb="FF000000"/>
        <rFont val="Calibri"/>
        <family val="2"/>
        <scheme val="minor"/>
      </rPr>
      <t xml:space="preserve"> Se realizaron 18 presentaciones de Obras de Teatro Guiñol temática recreativa y lúdica para niñas, niños, adolescentes y personas adultas, de las 30 programadas, lo que representó un avance del 60.00% respecto a la meta trimestral programada. No se alcanzo la meta debido a que se reagendaron las presentaciones de teatro guiñol a consecuencia del mantenimiento que requieren los muñecos.
</t>
    </r>
    <r>
      <rPr>
        <b/>
        <sz val="11"/>
        <color rgb="FF000000"/>
        <rFont val="Calibri"/>
        <family val="2"/>
        <scheme val="minor"/>
      </rPr>
      <t>Meta Anual:</t>
    </r>
    <r>
      <rPr>
        <sz val="11"/>
        <color rgb="FF000000"/>
        <rFont val="Calibri"/>
        <family val="2"/>
        <scheme val="minor"/>
      </rPr>
      <t xml:space="preserve"> Se realizaron 44 presentaciones de Obras de Teatro Guiñol temática recreativa y lúdica para niñas, niños, adolescentes y personas adultas, de las 120 programadas, lo que representó un avance anual acumulado del 36.67%.</t>
    </r>
  </si>
  <si>
    <r>
      <t>Meta Trimestral:</t>
    </r>
    <r>
      <rPr>
        <sz val="11"/>
        <color rgb="FF000000"/>
        <rFont val="Calibri"/>
        <family val="2"/>
        <scheme val="minor"/>
      </rPr>
      <t xml:space="preserve"> Se realizaron 9 expedientes para control de inscripciones de niñas y niños inscritos a los Centros Asistenciales de Desarrollo Infantil. Para este trimestre no se tenían programadas inscripciones por estar cerca del fin del ciclo escolar, pero si alguna madre trabajadora requiere de los servicios de los CADI se le brinda.
</t>
    </r>
    <r>
      <rPr>
        <b/>
        <sz val="11"/>
        <color rgb="FF000000"/>
        <rFont val="Calibri"/>
        <family val="2"/>
        <scheme val="minor"/>
      </rPr>
      <t>Meta Anual:</t>
    </r>
    <r>
      <rPr>
        <sz val="11"/>
        <color rgb="FF000000"/>
        <rFont val="Calibri"/>
        <family val="2"/>
        <scheme val="minor"/>
      </rPr>
      <t xml:space="preserve"> Se realizaron 33 expedientes para control de inscripciones de niñas y niños inscritos a los Centros Asistenciales de Desarrollo Infantil, de las 210 programadas, lo que representó un avance anual acumulado del 15.71%.</t>
    </r>
  </si>
  <si>
    <r>
      <t>Meta Trimestral:</t>
    </r>
    <r>
      <rPr>
        <sz val="11"/>
        <color rgb="FF000000"/>
        <rFont val="Calibri"/>
        <family val="2"/>
        <scheme val="minor"/>
      </rPr>
      <t xml:space="preserve"> Se realizaron 48 pláticas de prevención del delito en niñas, niños, adolescentes y personas adultas fomentando la cultura de la legalidad, de las 29 programadas, lo que representó un avance del 165.52% respecto a la meta trimestral programada. Con la puesta en marcha de la Feria para la Construcción de la Legalidad se han unido mas instituciones publicas para llevarle información a los jóvenes para la prevención de diferentes problemáticas sociales y las escuelas también han aperturado espacios para su impartición en sus instalaciones.
</t>
    </r>
    <r>
      <rPr>
        <b/>
        <sz val="11"/>
        <color rgb="FF000000"/>
        <rFont val="Calibri"/>
        <family val="2"/>
        <scheme val="minor"/>
      </rPr>
      <t>Meta Anual:</t>
    </r>
    <r>
      <rPr>
        <sz val="11"/>
        <color rgb="FF000000"/>
        <rFont val="Calibri"/>
        <family val="2"/>
        <scheme val="minor"/>
      </rPr>
      <t xml:space="preserve"> Se realizaron 91 pláticas de prevención del delito en niñas, niños, adolescentes y personas adultas fomentando la cultura de la legalidad, de las 120 programadas, lo que representó un avance anual acumulado del 75.83%.</t>
    </r>
  </si>
  <si>
    <r>
      <t>Meta Trimestral:</t>
    </r>
    <r>
      <rPr>
        <sz val="11"/>
        <color rgb="FF000000"/>
        <rFont val="Calibri"/>
        <family val="2"/>
        <scheme val="minor"/>
      </rPr>
      <t xml:space="preserve"> Se realizó 4 actividades de prevención del delito en niñas, niños, adolescentes y personas adultas fomentando la cultura de la legalidad, de 1 programada, lo que representó un avance del 400.00 % respecto a la meta trimestral programada. Se supero la meta debido a que la Feria de la Legalidad y la Paz se presentaron en las brigadas Todos por la Paz a solicitud de la Presidencia Municipal, así como solicitaron que se realizaran mensualmente y no de manera trimestral como se había programado.
</t>
    </r>
    <r>
      <rPr>
        <b/>
        <sz val="11"/>
        <color rgb="FF000000"/>
        <rFont val="Calibri"/>
        <family val="2"/>
        <scheme val="minor"/>
      </rPr>
      <t>Meta Anual:</t>
    </r>
    <r>
      <rPr>
        <sz val="11"/>
        <color rgb="FF000000"/>
        <rFont val="Calibri"/>
        <family val="2"/>
        <scheme val="minor"/>
      </rPr>
      <t xml:space="preserve"> Se realizó 5 actividad de prevención del delito en niñas, niños, adolescentes y personas adultas fomentando la cultura de la legalidad , de las 4 programadas, lo que representó un avance anual acumulado del  125.00%.</t>
    </r>
  </si>
  <si>
    <r>
      <t>Meta Trimestral:</t>
    </r>
    <r>
      <rPr>
        <sz val="11"/>
        <color rgb="FF000000"/>
        <rFont val="Calibri"/>
        <family val="2"/>
        <scheme val="minor"/>
      </rPr>
      <t xml:space="preserve"> Se realizaron 447 acompañamientos a niñas, niños y adolescentes a diferentes órganos institucionales (juzgados orales, tradicionales, familiares, penales y la fiscalía general), de los 247 programados, lo que representó un avance del 180.97% respecto a la meta trimestral programada. Debido a las diligencias en coordinación con las instituciones como la Fiscalía General del Estado, Juzgados Orales, Tradicionales, Familiares han aumentado los acompañamientos realizados por esta Delegación de la Procuraduría de Protección de Niñas, Niños, Adolescentes y la Familia.
</t>
    </r>
    <r>
      <rPr>
        <b/>
        <sz val="11"/>
        <color rgb="FF000000"/>
        <rFont val="Calibri"/>
        <family val="2"/>
        <scheme val="minor"/>
      </rPr>
      <t>Meta Anual:</t>
    </r>
    <r>
      <rPr>
        <sz val="11"/>
        <color rgb="FF000000"/>
        <rFont val="Calibri"/>
        <family val="2"/>
        <scheme val="minor"/>
      </rPr>
      <t xml:space="preserve"> Se realizaron 663 acompañamientos a niñas, niños y adolescentes a diferentes órganos institucionales (juzgados orales, tradicionales, familiares, penales y la fiscalía general), de los 989 programados, lo que representó un avance anual acumulado del 67.04%.</t>
    </r>
  </si>
  <si>
    <r>
      <t>Meta Trimestral:</t>
    </r>
    <r>
      <rPr>
        <sz val="11"/>
        <color rgb="FF000000"/>
        <rFont val="Calibri"/>
        <family val="2"/>
        <scheme val="minor"/>
      </rPr>
      <t xml:space="preserve"> Se realizaron 1,135 visitas domiciliarias e institucionales para investigaciones sociales, de Juzgados orales, familiares, penales, fiscalía, DIF Estatales, Asociaciones Civiles, de la procuraduría y el área que lo requiera, de las 950 programados, lo que representó un avance del 119.47% respecto a la meta trimestral programada. Se superó la meta debido al incremento de solicitudes de diferentes áreas (Fiscalía General del Estado, Juzgados Orales, Tradicionales, Familiares y Delegación de la Procuraduría de Protección de Niñas, Niños, Adolescentes y la Familia) para investigaciones de estudios socioeconómicos y seguimientos.
</t>
    </r>
    <r>
      <rPr>
        <b/>
        <sz val="11"/>
        <color rgb="FF000000"/>
        <rFont val="Calibri"/>
        <family val="2"/>
        <scheme val="minor"/>
      </rPr>
      <t>Meta Anual:</t>
    </r>
    <r>
      <rPr>
        <sz val="11"/>
        <color rgb="FF000000"/>
        <rFont val="Calibri"/>
        <family val="2"/>
        <scheme val="minor"/>
      </rPr>
      <t xml:space="preserve"> Se realizaron 2,232 visitas domiciliarias e institucionales para investigaciones sociales, de Juzgados orales, familiares, penales, fiscalía, DIF Estatales, Asociaciones Civiles, de la procuraduría y el área que lo requiera, de los 3800 programados, lo que representó un avance anual acumulado del  58.74%.</t>
    </r>
  </si>
  <si>
    <r>
      <t>Meta Trimestral:</t>
    </r>
    <r>
      <rPr>
        <sz val="11"/>
        <color rgb="FF000000"/>
        <rFont val="Calibri"/>
        <family val="2"/>
        <scheme val="minor"/>
      </rPr>
      <t xml:space="preserve"> Se realizaron 3 pláticas y talleres con temas para la prevención de la violencia, de las 6 programadas, lo que representó un avance del 50.00% respecto a la meta trimestral programada. No se alcanzo la meta programada debido a que tres empresas cancelaron las pláticas que se tenían acordadas por la carga de trabajo que tenían.
</t>
    </r>
    <r>
      <rPr>
        <b/>
        <sz val="11"/>
        <color rgb="FF000000"/>
        <rFont val="Calibri"/>
        <family val="2"/>
        <scheme val="minor"/>
      </rPr>
      <t>Meta Anual:</t>
    </r>
    <r>
      <rPr>
        <sz val="11"/>
        <color rgb="FF000000"/>
        <rFont val="Calibri"/>
        <family val="2"/>
        <scheme val="minor"/>
      </rPr>
      <t xml:space="preserve"> Se realizaron 9 pláticas y talleres con temas para la prevención de la violencia, de las 26 programadas, lo que representó un avance anual acumulado del 34.62%.</t>
    </r>
  </si>
  <si>
    <r>
      <t>Meta Trimestral:</t>
    </r>
    <r>
      <rPr>
        <sz val="11"/>
        <color rgb="FF000000"/>
        <rFont val="Calibri"/>
        <family val="2"/>
        <scheme val="minor"/>
      </rPr>
      <t xml:space="preserve"> Se realizaron  2,043 servicios de salud, de los 2,656 programadas, lo que representó un avance del 76.92% respecto a la meta trimestral programada. No se alcanzo la meta programada toda vez que hubo poca respuesta de las personas a los servicios de salud.
</t>
    </r>
    <r>
      <rPr>
        <b/>
        <sz val="11"/>
        <color rgb="FF000000"/>
        <rFont val="Calibri"/>
        <family val="2"/>
        <scheme val="minor"/>
      </rPr>
      <t>Meta Anual:</t>
    </r>
    <r>
      <rPr>
        <sz val="11"/>
        <color rgb="FF000000"/>
        <rFont val="Calibri"/>
        <family val="2"/>
        <scheme val="minor"/>
      </rPr>
      <t xml:space="preserve"> Se realizaron 4,127 servicios de salud de los 10,624 programadas, lo que representó un avance anual acumulado del 38.65%.</t>
    </r>
  </si>
  <si>
    <r>
      <t>Meta Trimestral:</t>
    </r>
    <r>
      <rPr>
        <sz val="11"/>
        <color rgb="FF000000"/>
        <rFont val="Calibri"/>
        <family val="2"/>
        <scheme val="minor"/>
      </rPr>
      <t xml:space="preserve"> Se dieron 1,817 servicios de salud mental, de los 2,845 programadas, lo que representó un avance del 63.87% respecto a la meta trimestral programada. No se alcanzó la meta debido a que ha disminuido considerablemente la atención debido a la falta de personal aun cuando es alta la demanda de servicios. 
</t>
    </r>
    <r>
      <rPr>
        <b/>
        <sz val="11"/>
        <color rgb="FF000000"/>
        <rFont val="Calibri"/>
        <family val="2"/>
        <scheme val="minor"/>
      </rPr>
      <t>Meta Anual:</t>
    </r>
    <r>
      <rPr>
        <sz val="11"/>
        <color rgb="FF000000"/>
        <rFont val="Calibri"/>
        <family val="2"/>
        <scheme val="minor"/>
      </rPr>
      <t xml:space="preserve"> Se dieron 3,700 servicios de salud mental de los 11,380 programadas, lo que representó un avance anual acumulado del 32.51%.</t>
    </r>
  </si>
  <si>
    <r>
      <t>Meta Trimestral:</t>
    </r>
    <r>
      <rPr>
        <sz val="11"/>
        <color rgb="FF000000"/>
        <rFont val="Calibri"/>
        <family val="2"/>
        <scheme val="minor"/>
      </rPr>
      <t xml:space="preserve"> Se dieron 5 acciones dirigidos a niñas, niños, adolescentes y personas adultas con alguna discapacidad, de las 7 programados, lo que representó un avance del 71.43% respecto a la meta trimestral programada. Debido a las jornadas exhaustivas de expedición de certificados de discapacidad se tuvo que desviar el trabajo de la mayoría del personal posponiendo otras actividades.
</t>
    </r>
    <r>
      <rPr>
        <b/>
        <sz val="11"/>
        <color rgb="FF000000"/>
        <rFont val="Calibri"/>
        <family val="2"/>
        <scheme val="minor"/>
      </rPr>
      <t>Meta Anual:</t>
    </r>
    <r>
      <rPr>
        <sz val="11"/>
        <color rgb="FF000000"/>
        <rFont val="Calibri"/>
        <family val="2"/>
        <scheme val="minor"/>
      </rPr>
      <t xml:space="preserve"> Se dieron 12 acciones dirigidos a niñas, niños, adolescentes y personas adultas con alguna discapacidad, de las 28 programadas, lo que representó un avance anual acumulado del 42.86%.</t>
    </r>
  </si>
  <si>
    <r>
      <t>Meta Trimestral:</t>
    </r>
    <r>
      <rPr>
        <sz val="11"/>
        <color rgb="FF000000"/>
        <rFont val="Calibri"/>
        <family val="2"/>
        <scheme val="minor"/>
      </rPr>
      <t xml:space="preserve"> Se dieron 1112 servicios integrales para personas adultas mayores, de las 1000 programadas, lo que representó un avance del 111.20% respecto a la meta trimestral programada. No se llegó a la meta toda vez que muchos adultos mayores tienen dificultad para llegar al DIF, por lo que implantamos los servicios de club móvil a finde que puedan asistir a sus actividades.  Se superó la meta debido al incremento de solicitudes de apoyo a personas vulnerables, así como la participación de los Adultos Mayores en actividades realizadas.
</t>
    </r>
    <r>
      <rPr>
        <b/>
        <sz val="11"/>
        <color rgb="FF000000"/>
        <rFont val="Calibri"/>
        <family val="2"/>
        <scheme val="minor"/>
      </rPr>
      <t>Meta Anual:</t>
    </r>
    <r>
      <rPr>
        <sz val="11"/>
        <color rgb="FF000000"/>
        <rFont val="Calibri"/>
        <family val="2"/>
        <scheme val="minor"/>
      </rPr>
      <t xml:space="preserve"> Se dieron 1,893 servicios integrales para personas adultas mayores, de las 3,990 programadas, lo que representó un avance anual acumulado del 47.44%.</t>
    </r>
  </si>
  <si>
    <r>
      <t>Meta Trimestral:</t>
    </r>
    <r>
      <rPr>
        <sz val="11"/>
        <color rgb="FF000000"/>
        <rFont val="Calibri"/>
        <family val="2"/>
        <scheme val="minor"/>
      </rPr>
      <t xml:space="preserve"> Se dieron 483 servicios psicológicos,  nutricionales, jurídicos y laborales para mejorar el bienestar físico, emocional y social de las personas adultas mayores, de las 245 programadas, lo que representó un avance del 197.14% respecto a la meta trimestral programada. Se rebasó la meta toda vez que los Adultos Mayores están presentando un alto grado de estrés por falta de actividades, abandono, y situación económica y por abusos de familiares también han solicitado asesorías jurídicas.
</t>
    </r>
    <r>
      <rPr>
        <b/>
        <sz val="11"/>
        <color rgb="FF000000"/>
        <rFont val="Calibri"/>
        <family val="2"/>
        <scheme val="minor"/>
      </rPr>
      <t>Meta Anual:</t>
    </r>
    <r>
      <rPr>
        <sz val="11"/>
        <color rgb="FF000000"/>
        <rFont val="Calibri"/>
        <family val="2"/>
        <scheme val="minor"/>
      </rPr>
      <t xml:space="preserve"> Se dieron 738 servicios integrales para personas adultas mayores, de las 990 programadas, lo que representó un avance anual acumulado del 74.55%.</t>
    </r>
  </si>
  <si>
    <r>
      <t>Meta Trimestral:</t>
    </r>
    <r>
      <rPr>
        <sz val="11"/>
        <color rgb="FF000000"/>
        <rFont val="Calibri"/>
        <family val="2"/>
        <scheme val="minor"/>
      </rPr>
      <t xml:space="preserve"> Se dieron 2053 raciones de alimentos para las personas adultas mayores en la estancia de día y club de la esperanza, de 1650 programadas, lo que representó un avance del 124.42% respecto a la meta trimestral programada. Se superó la meta debido a que más personas Adultos Mayores se interesan por las actividades que se realizan tanto en el Club como en la Estancia de día.
</t>
    </r>
    <r>
      <rPr>
        <b/>
        <sz val="11"/>
        <color rgb="FF000000"/>
        <rFont val="Calibri"/>
        <family val="2"/>
        <scheme val="minor"/>
      </rPr>
      <t>Meta Anual:</t>
    </r>
    <r>
      <rPr>
        <sz val="11"/>
        <color rgb="FF000000"/>
        <rFont val="Calibri"/>
        <family val="2"/>
        <scheme val="minor"/>
      </rPr>
      <t xml:space="preserve"> Se dieron 3444 raciones de alimentos para las personas adultas mayores en la estancia de día y club de la esperanza, de las 6700 programadas, lo que representó un avance anual acumulado del 51.40%.</t>
    </r>
  </si>
  <si>
    <r>
      <t>Meta Trimestral:</t>
    </r>
    <r>
      <rPr>
        <sz val="11"/>
        <color rgb="FF000000"/>
        <rFont val="Calibri"/>
        <family val="2"/>
        <scheme val="minor"/>
      </rPr>
      <t xml:space="preserve"> Se dieron 5783 servicios de trabajo social brindados a las personas adultas mayores en estado de vulnerabilidad que, de los 2920 programados, lo que representó un avance del 198.05% respecto a la meta trimestral programada. Se superó la  meta toda vez que ha ido en aumento la situación de descuido y abandono a las personas Adultas Mayores reportadas.
</t>
    </r>
    <r>
      <rPr>
        <b/>
        <sz val="11"/>
        <color rgb="FF000000"/>
        <rFont val="Calibri"/>
        <family val="2"/>
        <scheme val="minor"/>
      </rPr>
      <t>Meta Anual:</t>
    </r>
    <r>
      <rPr>
        <sz val="11"/>
        <color rgb="FF000000"/>
        <rFont val="Calibri"/>
        <family val="2"/>
        <scheme val="minor"/>
      </rPr>
      <t xml:space="preserve"> Se dieron 9,087 servicios de trabajo social brindados a las personas adultas mayores en estado de vulnerabilidad, de las 11520 programadas, lo que representó un avance anual acumulado del 78.88%.</t>
    </r>
  </si>
  <si>
    <r>
      <t>Meta Trimestral:</t>
    </r>
    <r>
      <rPr>
        <sz val="11"/>
        <color rgb="FF000000"/>
        <rFont val="Calibri"/>
        <family val="2"/>
        <scheme val="minor"/>
      </rPr>
      <t xml:space="preserve"> Se dieron 2562 sensibilizaciones con acciones  sobre buen trato de la no violencia dirigido a las familias benitojuarenses, de las 1375 programadas, lo que representó un avance del 186.33% respecto a la meta trimestral programada. Se incremento la meta debido al trabajo realizado en instituciones y empresas que desean fomentar el Buen Trato a través de pláticas.
</t>
    </r>
    <r>
      <rPr>
        <b/>
        <sz val="11"/>
        <color rgb="FF000000"/>
        <rFont val="Calibri"/>
        <family val="2"/>
        <scheme val="minor"/>
      </rPr>
      <t>Meta Anual:</t>
    </r>
    <r>
      <rPr>
        <sz val="11"/>
        <color rgb="FF000000"/>
        <rFont val="Calibri"/>
        <family val="2"/>
        <scheme val="minor"/>
      </rPr>
      <t xml:space="preserve"> Se dieron 4,328 sensibilizaciones con acciones  sobre buen trato de la no violencia dirigido a las familias benitojuarenses , de las 5500 programadas, lo que representó un avance anual acumulado del 78.69%.</t>
    </r>
  </si>
  <si>
    <r>
      <t>Meta Trimestral:</t>
    </r>
    <r>
      <rPr>
        <sz val="11"/>
        <color rgb="FF000000"/>
        <rFont val="Calibri"/>
        <family val="2"/>
        <scheme val="minor"/>
      </rPr>
      <t xml:space="preserve"> Se realizó 1 evento que promueven el fortalecimiento de los valores y la integración familiar de los benitojuarenses, de los 4 programados, lo que representó un avance del 25.00% respecto a la meta trimestral programada. No se alcanzó la meta debido a que se tuvo que recorrer 2 de los eventos programados debido a la agenda operativa del lugar de impartición.
</t>
    </r>
    <r>
      <rPr>
        <b/>
        <sz val="11"/>
        <color rgb="FF000000"/>
        <rFont val="Calibri"/>
        <family val="2"/>
        <scheme val="minor"/>
      </rPr>
      <t>Meta Anual:</t>
    </r>
    <r>
      <rPr>
        <sz val="11"/>
        <color rgb="FF000000"/>
        <rFont val="Calibri"/>
        <family val="2"/>
        <scheme val="minor"/>
      </rPr>
      <t xml:space="preserve"> Se dieron 5 eventos que promueven el fortalecimiento de los valores y la integración familiar de los benitojuarenses, de los 13 programados, lo que representó un avance anual acumulado del 38.46%.</t>
    </r>
  </si>
  <si>
    <r>
      <t>Meta Trimestral:</t>
    </r>
    <r>
      <rPr>
        <sz val="11"/>
        <color rgb="FF000000"/>
        <rFont val="Calibri"/>
        <family val="2"/>
        <scheme val="minor"/>
      </rPr>
      <t xml:space="preserve"> Se realizaron 299 actividades sociales, brigadas y eventos  que contribuyen al desarrollo y el mejoramiento de las condiciones de vida de los benitojuarenses, de las 450 programadas, lo que representó un avance del 66.44 % respecto a la meta trimestral programada. Debido a la operatividad del área, se tuvo que cancelar una actividad. 
</t>
    </r>
    <r>
      <rPr>
        <b/>
        <sz val="11"/>
        <color rgb="FF000000"/>
        <rFont val="Calibri"/>
        <family val="2"/>
        <scheme val="minor"/>
      </rPr>
      <t>Meta Anual:</t>
    </r>
    <r>
      <rPr>
        <sz val="11"/>
        <color rgb="FF000000"/>
        <rFont val="Calibri"/>
        <family val="2"/>
        <scheme val="minor"/>
      </rPr>
      <t xml:space="preserve"> Se realizaron 1,203 actividades sociales, brigadas y eventos  que contribuyen al  desarrollo y el mejoramiento de las condiciones de vida de los benitojuarenses, de las 3,070 programadas, lo que representó un avance anual acumulado del 39.19%.</t>
    </r>
  </si>
  <si>
    <r>
      <t>Meta Trimestral:</t>
    </r>
    <r>
      <rPr>
        <sz val="11"/>
        <color rgb="FF000000"/>
        <rFont val="Calibri"/>
        <family val="2"/>
        <scheme val="minor"/>
      </rPr>
      <t xml:space="preserve"> Se realizaron 504,080 recepción y distribución de raciones  de desayunos fríos a niñas y niños de las escuelas inscritas al programa, de las 282,625 programadas, lo que representó un avance del 178.36 % respecto a la meta trimestral programada. Debido a un ajuste de DIF Estatal se entregaron remesas de marzo, abril, mayo y parte de junio por lo que incrementó las raciones recibidas de 15 a 20 por niño.
</t>
    </r>
    <r>
      <rPr>
        <b/>
        <sz val="11"/>
        <color rgb="FF000000"/>
        <rFont val="Calibri"/>
        <family val="2"/>
        <scheme val="minor"/>
      </rPr>
      <t>Meta Anual:</t>
    </r>
    <r>
      <rPr>
        <sz val="11"/>
        <color rgb="FF000000"/>
        <rFont val="Calibri"/>
        <family val="2"/>
        <scheme val="minor"/>
      </rPr>
      <t xml:space="preserve"> Se realizaron 843,230 recepción y distribución de raciones  de desayunos fríos a niñas y niños de las escuelas inscritas al programa, de las 1130500 programadas, lo que representó un avance anual acumulado del 74.59 %.</t>
    </r>
  </si>
  <si>
    <r>
      <t>Meta Trimestral:</t>
    </r>
    <r>
      <rPr>
        <sz val="11"/>
        <color rgb="FF000000"/>
        <rFont val="Calibri"/>
        <family val="2"/>
        <scheme val="minor"/>
      </rPr>
      <t xml:space="preserve"> Se realizaron 10,040 recepción y distribución de raciones  de desayunos calientes a desayunadores escolares, de las 6,870 programadas, lo que representó un avance del 146.14 % respecto a la meta trimestral programada. No se alcanzó la meta toda vez que se reprogramaron las actividades conforme a la operatividad del DIF Estatal, entregando remesas de marzo, abril, mayo y junio.
</t>
    </r>
    <r>
      <rPr>
        <b/>
        <sz val="11"/>
        <color rgb="FF000000"/>
        <rFont val="Calibri"/>
        <family val="2"/>
        <scheme val="minor"/>
      </rPr>
      <t>Meta Anual:</t>
    </r>
    <r>
      <rPr>
        <sz val="11"/>
        <color rgb="FF000000"/>
        <rFont val="Calibri"/>
        <family val="2"/>
        <scheme val="minor"/>
      </rPr>
      <t xml:space="preserve"> Se realizaron 15,060 excepción y distribución de raciones de desayunos calientes a desayunadores escolares, de las 22,900 programadas, lo que representó un avance del 65.76 %.</t>
    </r>
  </si>
  <si>
    <r>
      <t>Meta Trimestral:</t>
    </r>
    <r>
      <rPr>
        <sz val="11"/>
        <color rgb="FF000000"/>
        <rFont val="Calibri"/>
        <family val="2"/>
        <scheme val="minor"/>
      </rPr>
      <t xml:space="preserve"> Se realizaron 0 servicios de habilitación, mantenimiento e insumos de los Comedores Escolares, de los 3 programados, lo que representó un avance del 0.00 % respecto a la meta trimestral programada. No se requirió ningún servicio de mantenimiento a los comedores para éste trimestre.
</t>
    </r>
    <r>
      <rPr>
        <b/>
        <sz val="11"/>
        <color rgb="FF000000"/>
        <rFont val="Calibri"/>
        <family val="2"/>
        <scheme val="minor"/>
      </rPr>
      <t>Meta Anual:</t>
    </r>
    <r>
      <rPr>
        <sz val="11"/>
        <color rgb="FF000000"/>
        <rFont val="Calibri"/>
        <family val="2"/>
        <scheme val="minor"/>
      </rPr>
      <t xml:space="preserve"> Se realizaron 0 servicios de habilitación, mantenimiento e insumos de los Comedores Escolares, de los 13 programadas, lo que representó un avance anual acumulado del 0.00 %.</t>
    </r>
  </si>
  <si>
    <r>
      <t>Meta Trimestral:</t>
    </r>
    <r>
      <rPr>
        <sz val="11"/>
        <color rgb="FF000000"/>
        <rFont val="Calibri"/>
        <family val="2"/>
        <scheme val="minor"/>
      </rPr>
      <t xml:space="preserve"> Se realizaron  expedientes para el control de inscripciones al comedor comunitario de los 30 programados alcanzando el 0.00% de la meta trimestral. A pesar de la difusión que se ha dado en los alrededores del Centro Comunitario no ha habido incremento, motivo por el cual no se alcanzó la meta programada.
</t>
    </r>
    <r>
      <rPr>
        <b/>
        <sz val="11"/>
        <color rgb="FF000000"/>
        <rFont val="Calibri"/>
        <family val="2"/>
        <scheme val="minor"/>
      </rPr>
      <t>Meta Anual:</t>
    </r>
    <r>
      <rPr>
        <sz val="11"/>
        <color rgb="FF000000"/>
        <rFont val="Calibri"/>
        <family val="2"/>
        <scheme val="minor"/>
      </rPr>
      <t xml:space="preserve"> Se realizaron 156 expedientes para el control de inscripciones al comedor comunitario de los 246 programados alcanzando el 63.41% de la meta anual.</t>
    </r>
  </si>
  <si>
    <r>
      <t>Meta Trimestral:</t>
    </r>
    <r>
      <rPr>
        <sz val="11"/>
        <color rgb="FF000000"/>
        <rFont val="Calibri"/>
        <family val="2"/>
        <scheme val="minor"/>
      </rPr>
      <t xml:space="preserve"> Se realizó 26,796 apoyos alimentarios diseñados con base en los Criterios de Calidad Nutricia y acompañados de acciones de orientación alimentaria en el comedor de la región 25 a personas de atención prioritaria, de las 28,800 programadas, lo que representó un avance del 93.04 % respecto a la meta trimestral programada. 
</t>
    </r>
    <r>
      <rPr>
        <b/>
        <sz val="11"/>
        <color rgb="FF000000"/>
        <rFont val="Calibri"/>
        <family val="2"/>
        <scheme val="minor"/>
      </rPr>
      <t>Meta Anual:</t>
    </r>
    <r>
      <rPr>
        <sz val="11"/>
        <color rgb="FF000000"/>
        <rFont val="Calibri"/>
        <family val="2"/>
        <scheme val="minor"/>
      </rPr>
      <t xml:space="preserve"> Se realizaron 53,196 apoyos alimentarios diseñados con base en los Criterios de Calidad Nutricia y acompañados de acciones de orientación alimentaria en el comedor de la región 235 a personas de atención prioritaria de las 115,200 programadas, lo que representó un avance anual acumulado del 46.18 %.</t>
    </r>
  </si>
  <si>
    <r>
      <t>Meta Trimestral:</t>
    </r>
    <r>
      <rPr>
        <sz val="11"/>
        <color rgb="FF000000"/>
        <rFont val="Calibri"/>
        <family val="2"/>
        <scheme val="minor"/>
      </rPr>
      <t xml:space="preserve"> Se realizó 1,995 apoyos alimentarios diseñados con base en los Criterios de Calidad Nutricia y acompañados de acciones de orientación alimentaria en el comedor de la región 235 a personas de atención prioritaria de las 1500 programadas, lo que representó un avance del 133.00 % respecto a la meta trimestral programada. Se rebasó la meta debido a un ajuste de DIF Estatal por lo que incrementaron la remesa.
</t>
    </r>
    <r>
      <rPr>
        <b/>
        <sz val="11"/>
        <color rgb="FF000000"/>
        <rFont val="Calibri"/>
        <family val="2"/>
        <scheme val="minor"/>
      </rPr>
      <t>Meta Anual:</t>
    </r>
    <r>
      <rPr>
        <sz val="11"/>
        <color rgb="FF000000"/>
        <rFont val="Calibri"/>
        <family val="2"/>
        <scheme val="minor"/>
      </rPr>
      <t xml:space="preserve"> Se realizaron 4,203 apoyos alimentarios diseñados con base en los Criterios de Calidad Nutricia y acompañados de acciones de orientación alimentaria en el comedor de la región 235 a personas de atención prioritaria de las 6,000 programadas, lo que representó un avance del 70.05 %.</t>
    </r>
  </si>
  <si>
    <r>
      <t>Meta Trimestral:</t>
    </r>
    <r>
      <rPr>
        <sz val="11"/>
        <color rgb="FF000000"/>
        <rFont val="Calibri"/>
        <family val="2"/>
        <scheme val="minor"/>
      </rPr>
      <t xml:space="preserve"> Se realizó 37 servicios administrativos y de mantenimiento para la operación y buen funcionamiento del comedor comunitario de la región 235, de las 40 programadas, lo que representó un avance del 92.50 % respecto a la meta trimestral programada. 
</t>
    </r>
    <r>
      <rPr>
        <b/>
        <sz val="11"/>
        <color rgb="FF000000"/>
        <rFont val="Calibri"/>
        <family val="2"/>
        <scheme val="minor"/>
      </rPr>
      <t>Meta Anual:</t>
    </r>
    <r>
      <rPr>
        <sz val="11"/>
        <color rgb="FF000000"/>
        <rFont val="Calibri"/>
        <family val="2"/>
        <scheme val="minor"/>
      </rPr>
      <t xml:space="preserve"> Se realizaron 53 servicios administrativos y de mantenimiento para la operación y buen funcionamiento del comedor comunitario de la región 235, de las 160 programadas, lo que representó un avance del 33.13%.</t>
    </r>
  </si>
  <si>
    <r>
      <t>Meta Trimestral:</t>
    </r>
    <r>
      <rPr>
        <sz val="11"/>
        <color rgb="FF000000"/>
        <rFont val="Calibri"/>
        <family val="2"/>
        <scheme val="minor"/>
      </rPr>
      <t xml:space="preserve"> Se realizaron 385 atenciones para el autoempleo en los Centros de Desarrollo Comunitario y en el Centro de Emprendimiento y Desarrollo Humano para las Juventudes, de las 140 programadas, lo que representó un avance del 275.00 % respecto a la meta trimestral programada. Se registró un incremento en las inscripciones debido a la difusión en redes y participación en eventos.
</t>
    </r>
    <r>
      <rPr>
        <b/>
        <sz val="11"/>
        <color rgb="FF000000"/>
        <rFont val="Calibri"/>
        <family val="2"/>
        <scheme val="minor"/>
      </rPr>
      <t>Meta Anual:</t>
    </r>
    <r>
      <rPr>
        <sz val="11"/>
        <color rgb="FF000000"/>
        <rFont val="Calibri"/>
        <family val="2"/>
        <scheme val="minor"/>
      </rPr>
      <t xml:space="preserve"> Se realizaron 585 atenciones para el autoempleo en los Centros de Desarrollo Comunitario y en el Centro de Emprendimiento y Desarrollo Humano para las Juventudes, de las 450 programadas, lo que representó un avance del 130.00 %.</t>
    </r>
  </si>
  <si>
    <r>
      <t>Meta Trimestral:</t>
    </r>
    <r>
      <rPr>
        <sz val="11"/>
        <color rgb="FF000000"/>
        <rFont val="Calibri"/>
        <family val="2"/>
        <scheme val="minor"/>
      </rPr>
      <t xml:space="preserve"> Se realizaron 36 cursos de capacitación para el autoempleo en los Centros de Desarrollo Comunitario, de los 45 programados, lo que representó un avance del 80.00 % respecto a la meta trimestral programada. Se registró un descenso en las inscripciones, aún cuando se está dando difusión en redes para incrementar la afluencia a los cursos.
</t>
    </r>
    <r>
      <rPr>
        <b/>
        <sz val="11"/>
        <color rgb="FF000000"/>
        <rFont val="Calibri"/>
        <family val="2"/>
        <scheme val="minor"/>
      </rPr>
      <t>Meta Anual:</t>
    </r>
    <r>
      <rPr>
        <sz val="11"/>
        <color rgb="FF000000"/>
        <rFont val="Calibri"/>
        <family val="2"/>
        <scheme val="minor"/>
      </rPr>
      <t xml:space="preserve"> Se realizaron 70 cursos de capacitación para el autoempleo en los Centros de Desarrollo Comunitario, de los 180 programados, lo que representó un avance del 38.89 %.</t>
    </r>
  </si>
  <si>
    <r>
      <t>Meta Trimestral:</t>
    </r>
    <r>
      <rPr>
        <sz val="11"/>
        <color rgb="FF000000"/>
        <rFont val="Calibri"/>
        <family val="2"/>
        <scheme val="minor"/>
      </rPr>
      <t xml:space="preserve"> Se realizaron 25 entregas de constancias con validez oficial por clausura de cursos que fomentan el autoempleo de los 60 programadas, lo que representó un avance del 41.67 % respecto a la meta trimestral programada. No se realizó la entrega de constancias por operatividad y reagendo para el mes de julio.
</t>
    </r>
    <r>
      <rPr>
        <b/>
        <sz val="11"/>
        <color rgb="FF000000"/>
        <rFont val="Calibri"/>
        <family val="2"/>
        <scheme val="minor"/>
      </rPr>
      <t>Meta Anual:</t>
    </r>
    <r>
      <rPr>
        <sz val="11"/>
        <color rgb="FF000000"/>
        <rFont val="Calibri"/>
        <family val="2"/>
        <scheme val="minor"/>
      </rPr>
      <t xml:space="preserve"> Se realizaron 25 entregas de constancias con validez oficial por clausura de cursos que fomentan el autoempleo, de los 120 programados, lo que representó un avance del 20.83 %.</t>
    </r>
  </si>
  <si>
    <r>
      <t>Meta Trimestral:</t>
    </r>
    <r>
      <rPr>
        <sz val="11"/>
        <color rgb="FF000000"/>
        <rFont val="Calibri"/>
        <family val="2"/>
        <scheme val="minor"/>
      </rPr>
      <t xml:space="preserve"> Se realizaron 4 actividades recreativas y educativas que contribuyen al desarrollo social y bienestar económico de la ciudadanía, de las 60 programadas, lo que representó un avance del 6.67 % respecto a la meta trimestral programada. No se alcanzó la meta debido a la baja demanda por parte de la población.
</t>
    </r>
    <r>
      <rPr>
        <b/>
        <sz val="11"/>
        <color rgb="FF000000"/>
        <rFont val="Calibri"/>
        <family val="2"/>
        <scheme val="minor"/>
      </rPr>
      <t>Meta Anual:</t>
    </r>
    <r>
      <rPr>
        <sz val="11"/>
        <color rgb="FF000000"/>
        <rFont val="Calibri"/>
        <family val="2"/>
        <scheme val="minor"/>
      </rPr>
      <t xml:space="preserve"> Se realizaron 27 actividades recreativas y educativas que contribuyen al desarrollo social y bienestar económico de la ciudadanía, de los 240 programadas, lo que representó un avance anual acumulado del 11.25 %.</t>
    </r>
  </si>
  <si>
    <r>
      <t>Meta Trimestral:</t>
    </r>
    <r>
      <rPr>
        <sz val="11"/>
        <color rgb="FF000000"/>
        <rFont val="Calibri"/>
        <family val="2"/>
        <scheme val="minor"/>
      </rPr>
      <t xml:space="preserve"> Se realizaron 38 servicios  administrativos y de mantenimientos para la operación y buen funcionamiento de los  Centros de Desarrollo Comunitario, de los 42 programados, lo que representó un avance del 90.48 % respecto a la meta trimestral programada. 
</t>
    </r>
    <r>
      <rPr>
        <b/>
        <sz val="11"/>
        <color rgb="FF000000"/>
        <rFont val="Calibri"/>
        <family val="2"/>
        <scheme val="minor"/>
      </rPr>
      <t>Meta Anual:</t>
    </r>
    <r>
      <rPr>
        <sz val="11"/>
        <color rgb="FF000000"/>
        <rFont val="Calibri"/>
        <family val="2"/>
        <scheme val="minor"/>
      </rPr>
      <t xml:space="preserve"> Se realizaron 81 servicios  administrativos y de mantenimientos, para la operación y buen funcionamiento de los  Centros de Desarrollo Comunitario, de los 165 programados, lo que representó un avance anual acumulado del 26.06 %.</t>
    </r>
  </si>
  <si>
    <r>
      <t>Meta Trimestral:</t>
    </r>
    <r>
      <rPr>
        <sz val="11"/>
        <color rgb="FF000000"/>
        <rFont val="Calibri"/>
        <family val="2"/>
        <scheme val="minor"/>
      </rPr>
      <t xml:space="preserve"> Se realizaron 19 atenciones del fomento del autoempleo para desarrollar y ejecutar proyectos de emprendimiento a beneficio de las personas que son capacitadas en los Centros de Desarrollo comunitario, de las 10 programados, lo que representó un avance del 190.00 % respecto a la meta trimestral programada. Se rebasó la meta toda vez que  debido a la difusión en redes se incrementó el número de participantes. 
</t>
    </r>
    <r>
      <rPr>
        <b/>
        <sz val="11"/>
        <color rgb="FF000000"/>
        <rFont val="Calibri"/>
        <family val="2"/>
        <scheme val="minor"/>
      </rPr>
      <t>Meta Anual:</t>
    </r>
    <r>
      <rPr>
        <sz val="11"/>
        <color rgb="FF000000"/>
        <rFont val="Calibri"/>
        <family val="2"/>
        <scheme val="minor"/>
      </rPr>
      <t xml:space="preserve"> Se realizaron 137 atenciones del fomento del autoempleo para desarrollar y ejecutar proyectos de emprendimiento a beneficio de las personas que son capacitadas en los Centros de Desarrollo comunitario, de los 100 programados, lo que representó un avance del 137.00 %.</t>
    </r>
  </si>
  <si>
    <r>
      <t>Meta Trimestral:</t>
    </r>
    <r>
      <rPr>
        <sz val="11"/>
        <color rgb="FF000000"/>
        <rFont val="Calibri"/>
        <family val="2"/>
        <scheme val="minor"/>
      </rPr>
      <t xml:space="preserve"> Se realizaron 4 eventos que fomentan el autoempleo de los 4 programados,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12  eventos que fomentan el autoempleo, de los 15 programados, lo que representó un avance anual acumulado del 80.00 %.</t>
    </r>
  </si>
  <si>
    <r>
      <t>Meta Trimestral:</t>
    </r>
    <r>
      <rPr>
        <sz val="11"/>
        <color rgb="FF000000"/>
        <rFont val="Calibri"/>
        <family val="2"/>
        <scheme val="minor"/>
      </rPr>
      <t xml:space="preserve"> Se realizaron 7 talleres  para el autoempleo para personas adultas mayores de los 1 programados, lo que representó un avance del 700.00 % respecto a la meta trimestral programada. Se incremento la participación de los Adultos Mayores en los talleres de capacitación y así poder emplearse.
</t>
    </r>
    <r>
      <rPr>
        <b/>
        <sz val="11"/>
        <color rgb="FF000000"/>
        <rFont val="Calibri"/>
        <family val="2"/>
        <scheme val="minor"/>
      </rPr>
      <t>Meta Anual:</t>
    </r>
    <r>
      <rPr>
        <sz val="11"/>
        <color rgb="FF000000"/>
        <rFont val="Calibri"/>
        <family val="2"/>
        <scheme val="minor"/>
      </rPr>
      <t xml:space="preserve"> Se realizaron 14 talleres  para el autoempleo para personas adultas mayores, de los 8 programados, lo que representó un avance anual acumulado del 175.050 %.</t>
    </r>
  </si>
  <si>
    <r>
      <t>Meta Trimestral:</t>
    </r>
    <r>
      <rPr>
        <sz val="11"/>
        <color rgb="FF000000"/>
        <rFont val="Calibri"/>
        <family val="2"/>
        <scheme val="minor"/>
      </rPr>
      <t xml:space="preserve"> Se realizaron 4 capacitaciones para el desarrollo de negocios, de los 15 programados, lo que representó un avance del 26.67 % respecto a la meta trimestral programada. No se alcanzó la meta programada debido a problemas de logística, se reprogramaron para el siguiente mes. 
</t>
    </r>
    <r>
      <rPr>
        <b/>
        <sz val="11"/>
        <color rgb="FF000000"/>
        <rFont val="Calibri"/>
        <family val="2"/>
        <scheme val="minor"/>
      </rPr>
      <t>Meta Anual:</t>
    </r>
    <r>
      <rPr>
        <sz val="11"/>
        <color rgb="FF000000"/>
        <rFont val="Calibri"/>
        <family val="2"/>
        <scheme val="minor"/>
      </rPr>
      <t xml:space="preserve"> Se realizaron 17 capacitaciones para el desarrollo de negocios, de los 58 programados, lo que representó un avance anual acumulado del 29.31%.</t>
    </r>
  </si>
  <si>
    <r>
      <t>Meta Trimestral:</t>
    </r>
    <r>
      <rPr>
        <sz val="11"/>
        <color rgb="FF000000"/>
        <rFont val="Calibri"/>
        <family val="2"/>
        <scheme val="minor"/>
      </rPr>
      <t xml:space="preserve"> Se realizó 2 servicios de habilitación y de mantenimiento del Centro de Emprendimiento y Desarrollo Humano para Personas Adultas Mayores, de 0 programado, lo que representó un avance del 100.00 % respecto a la meta trimestral programada. Durante éste trimestre no se tenia programada ninguna actividad, sin embargo la empresa OXXO nos brindó una aportación.
</t>
    </r>
    <r>
      <rPr>
        <b/>
        <sz val="11"/>
        <color rgb="FF000000"/>
        <rFont val="Calibri"/>
        <family val="2"/>
        <scheme val="minor"/>
      </rPr>
      <t>Meta Anual:</t>
    </r>
    <r>
      <rPr>
        <sz val="11"/>
        <color rgb="FF000000"/>
        <rFont val="Calibri"/>
        <family val="2"/>
        <scheme val="minor"/>
      </rPr>
      <t xml:space="preserve"> Se realizó 3 servicios de habilitación y de mantenimiento del Centro de Emprendimiento y Desarrollo Humano para Personas Adultas Mayores, de los 3 programados, lo que representó un avance anual acumulado del 100.00 %.</t>
    </r>
  </si>
  <si>
    <r>
      <t>Meta Trimestral:</t>
    </r>
    <r>
      <rPr>
        <sz val="11"/>
        <color rgb="FF000000"/>
        <rFont val="Calibri"/>
        <family val="2"/>
        <scheme val="minor"/>
      </rPr>
      <t xml:space="preserve"> Se realizaron 153 actividades de aprendizaje, físicas, lúdicas, recreativas y de regularización a niñas y niños de "La llave es la clave" en zonas prioritarias, de 90 programadas, lo que representó un avance del 170.00 % respecto a la meta trimestral programada. Se rebasó la meta toda vez que se aumentaron 3 clases diarias de 6 turnos de yoga a la semana. 
</t>
    </r>
    <r>
      <rPr>
        <b/>
        <sz val="11"/>
        <color rgb="FF000000"/>
        <rFont val="Calibri"/>
        <family val="2"/>
        <scheme val="minor"/>
      </rPr>
      <t>Meta Anual:</t>
    </r>
    <r>
      <rPr>
        <sz val="11"/>
        <color rgb="FF000000"/>
        <rFont val="Calibri"/>
        <family val="2"/>
        <scheme val="minor"/>
      </rPr>
      <t xml:space="preserve"> Se realizaron 290 actividades de aprendizaje, físicas, lúdicas, recreativas y  de regularización a niñas y niños de "La llave es la clave" en zonas prioritarias, de las 332 programadas, lo que representó un avance anual acumulado del 87.35 %.</t>
    </r>
  </si>
  <si>
    <r>
      <t>Meta Trimestral:</t>
    </r>
    <r>
      <rPr>
        <sz val="11"/>
        <color rgb="FF000000"/>
        <rFont val="Calibri"/>
        <family val="2"/>
        <scheme val="minor"/>
      </rPr>
      <t xml:space="preserve"> Se realizaron 25 expedientes a niñas y niños de 6 a 12 años inscritos en "La llave es la clave" que habitan zonas prioritarias para brindarles actividades de aprendizaje, físicas, lúdicas, recreativas y de regularización, de 15 programadas, lo que representó un avance del 166.67 % respecto a la meta trimestral programada. Se rebasó la meta toda vez que se aumentó el número de actividades y de maestras. 
</t>
    </r>
    <r>
      <rPr>
        <b/>
        <sz val="11"/>
        <color rgb="FF000000"/>
        <rFont val="Calibri"/>
        <family val="2"/>
        <scheme val="minor"/>
      </rPr>
      <t>Meta Anual:</t>
    </r>
    <r>
      <rPr>
        <sz val="11"/>
        <color rgb="FF000000"/>
        <rFont val="Calibri"/>
        <family val="2"/>
        <scheme val="minor"/>
      </rPr>
      <t xml:space="preserve"> Se realizaron 62 expedientes a niñas y niños de 6 a 12 años inscritos en "La llave es la clave" que habitan zonas prioritarias para brindarles actividades de aprendizaje, físicas, lúdicas, recreativas y de regularización, de las 105 programadas, lo que representó un avance anual acumulado del 59.05 %.</t>
    </r>
  </si>
  <si>
    <r>
      <t>Meta Trimestral:</t>
    </r>
    <r>
      <rPr>
        <sz val="11"/>
        <color rgb="FF000000"/>
        <rFont val="Calibri"/>
        <family val="2"/>
        <scheme val="minor"/>
      </rPr>
      <t xml:space="preserve"> Se realizaron 1 cursos vacacionales a niñas y niños en zonas prioritarias, de 1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1 cursos vacacionales a niñas y niños en zonas prioritarias, de los 3 programados, lo que representó un avance anual acumulado del 33.33 %.</t>
    </r>
  </si>
  <si>
    <r>
      <t>Meta Trimestral:</t>
    </r>
    <r>
      <rPr>
        <sz val="11"/>
        <color rgb="FF000000"/>
        <rFont val="Calibri"/>
        <family val="2"/>
        <scheme val="minor"/>
      </rPr>
      <t xml:space="preserve"> Se realizaron 514,120 entregas de apoyos de asistencia alimentaria a niñas y niños en edad escolar que contribuye a revertir las tendencias y las cifras crecientes de los problemas de una mala nutrición, de las 289,495 programadas, lo que representó un avance del 177.59 % respecto a la meta trimestral programada. Debido a un ajuste de DIF Estatal se entregaron remesas de los meses de marzo, abril, mayo y parte de junio, de 15 a 20 briks por niño.
</t>
    </r>
    <r>
      <rPr>
        <b/>
        <sz val="11"/>
        <color rgb="FF000000"/>
        <rFont val="Calibri"/>
        <family val="2"/>
        <scheme val="minor"/>
      </rPr>
      <t>Meta Anual:</t>
    </r>
    <r>
      <rPr>
        <sz val="11"/>
        <color rgb="FF000000"/>
        <rFont val="Calibri"/>
        <family val="2"/>
        <scheme val="minor"/>
      </rPr>
      <t xml:space="preserve"> Se realizaron 858,290 entregas de apoyos de asistencia alimentaria a niñas y niños en edad escolar que contribuye a revertir las tendencias y las cifras crecientes de los problemas de una mala nutrición, de las 1,153,400 programadas, lo que representó un avance anual acumulado del 74.41 %.</t>
    </r>
  </si>
  <si>
    <r>
      <t>Meta Trimestral:</t>
    </r>
    <r>
      <rPr>
        <sz val="11"/>
        <color rgb="FF000000"/>
        <rFont val="Calibri"/>
        <family val="2"/>
        <scheme val="minor"/>
      </rPr>
      <t xml:space="preserve"> Se realizaron 5 pláticas para fomentar la sana alimentación y el "Plato del Buen Comer", de las 15 programados, lo que representó un avance del 33.33 % respecto a la meta trimestral programada. No se alcanzó la meta toda vez que no hubo respuesta  positiva por parte de los comités y escuelas para asistir a pláticas. 
</t>
    </r>
    <r>
      <rPr>
        <b/>
        <sz val="11"/>
        <color rgb="FF000000"/>
        <rFont val="Calibri"/>
        <family val="2"/>
        <scheme val="minor"/>
      </rPr>
      <t>Meta Anual:</t>
    </r>
    <r>
      <rPr>
        <sz val="11"/>
        <color rgb="FF000000"/>
        <rFont val="Calibri"/>
        <family val="2"/>
        <scheme val="minor"/>
      </rPr>
      <t xml:space="preserve"> Se realizaron 16 pláticas para fomentar la sana alimentación y el "Plato del Buen Comer", de las 60 programadas, lo que representó un avance anual acumulado del 26.67 %.</t>
    </r>
  </si>
  <si>
    <r>
      <t>Meta Trimestral:</t>
    </r>
    <r>
      <rPr>
        <sz val="11"/>
        <color rgb="FF000000"/>
        <rFont val="Calibri"/>
        <family val="2"/>
        <scheme val="minor"/>
      </rPr>
      <t xml:space="preserve"> Se dieron 932 servicios de transporte inclusivo UNEDIF, de los 1,200 programados, lo que representó un avance del 77.67% respecto a la meta trimestral programada. No se alcanzó la meta toda vez que varios de los vehículos se encuentran en reparación y mantenimiento teniendo que cancelar varios servicios.
</t>
    </r>
    <r>
      <rPr>
        <b/>
        <sz val="11"/>
        <color rgb="FF000000"/>
        <rFont val="Calibri"/>
        <family val="2"/>
        <scheme val="minor"/>
      </rPr>
      <t>Meta Anual:</t>
    </r>
    <r>
      <rPr>
        <sz val="11"/>
        <color rgb="FF000000"/>
        <rFont val="Calibri"/>
        <family val="2"/>
        <scheme val="minor"/>
      </rPr>
      <t xml:space="preserve"> Se dieron 4,963 servicios de transporte inclusivo UNEDIF, de las 4,800 programadas, lo que representó un avance anual acumulado del 33.46%.</t>
    </r>
  </si>
  <si>
    <r>
      <t>Meta Trimestral:</t>
    </r>
    <r>
      <rPr>
        <sz val="11"/>
        <color rgb="FF000000"/>
        <rFont val="Calibri"/>
        <family val="2"/>
        <scheme val="minor"/>
      </rPr>
      <t xml:space="preserve"> Se dieron 2,625 servicios de Inclusión, de los 570 programados, lo que representó un avance del 460.53% respecto a la meta trimestral programada. Por reestructuración organizacional y servicios de atención psicológica se pasa a servicios de inclusión, incluyendo los certificados de discapacidad para el bienestar, lo que repercutió en el aumento de la productividad.
</t>
    </r>
    <r>
      <rPr>
        <b/>
        <sz val="11"/>
        <color rgb="FF000000"/>
        <rFont val="Calibri"/>
        <family val="2"/>
        <scheme val="minor"/>
      </rPr>
      <t>Meta Anual:</t>
    </r>
    <r>
      <rPr>
        <sz val="11"/>
        <color rgb="FF000000"/>
        <rFont val="Calibri"/>
        <family val="2"/>
        <scheme val="minor"/>
      </rPr>
      <t xml:space="preserve"> Se dieron 4,653 servicios de Inclusión, de las 2420 programadas, lo que representó un avance anual acumulado del 192.27%.</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</si>
</sst>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3" x14ac:knownFonts="1">
    <font>
      <sz val="11"/>
      <color rgb="FF000000"/>
      <name val="Calibri"/>
      <family val="2"/>
      <charset val="1"/>
    </font>
    <font>
      <sz val="11"/>
      <color theme="1"/>
      <name val="Calibri"/>
      <family val="2"/>
      <scheme val="minor"/>
    </font>
    <font>
      <b/>
      <sz val="14"/>
      <color rgb="FF000000"/>
      <name val="Arial"/>
      <family val="2"/>
      <charset val="1"/>
    </font>
    <font>
      <b/>
      <sz val="14"/>
      <color rgb="FFFFFFFF"/>
      <name val="Calibri"/>
      <family val="2"/>
      <charset val="1"/>
    </font>
    <font>
      <b/>
      <sz val="14"/>
      <color rgb="FF000000"/>
      <name val="Calibri"/>
      <family val="2"/>
      <charset val="1"/>
    </font>
    <font>
      <b/>
      <sz val="12"/>
      <color rgb="FFFFFFFF"/>
      <name val="Calibri"/>
      <family val="2"/>
      <charset val="1"/>
    </font>
    <font>
      <b/>
      <sz val="10"/>
      <color rgb="FF000000"/>
      <name val="Calibri"/>
      <family val="2"/>
      <charset val="1"/>
    </font>
    <font>
      <b/>
      <sz val="11"/>
      <color rgb="FF000000"/>
      <name val="Calibri"/>
      <family val="2"/>
      <charset val="1"/>
    </font>
    <font>
      <sz val="11"/>
      <color rgb="FFFFFFFF"/>
      <name val="Calibri"/>
      <family val="2"/>
      <charset val="1"/>
    </font>
    <font>
      <b/>
      <sz val="11"/>
      <color rgb="FFFFFFFF"/>
      <name val="Calibri"/>
      <family val="2"/>
      <charset val="1"/>
    </font>
    <font>
      <sz val="11"/>
      <color rgb="FF000000"/>
      <name val="Calibri"/>
      <family val="2"/>
      <charset val="1"/>
    </font>
    <font>
      <sz val="10"/>
      <color rgb="FF000000"/>
      <name val="Calibri"/>
      <family val="2"/>
    </font>
    <font>
      <b/>
      <sz val="11"/>
      <color rgb="FF000000"/>
      <name val="Calibri"/>
      <family val="2"/>
      <scheme val="minor"/>
    </font>
    <font>
      <sz val="11"/>
      <color rgb="FF000000"/>
      <name val="Calibri"/>
      <family val="2"/>
      <scheme val="minor"/>
    </font>
    <font>
      <b/>
      <sz val="11"/>
      <name val="Calibri"/>
      <family val="2"/>
      <scheme val="minor"/>
    </font>
    <font>
      <sz val="11"/>
      <name val="Calibri"/>
      <family val="2"/>
      <scheme val="minor"/>
    </font>
    <font>
      <b/>
      <sz val="12"/>
      <name val="Calibri"/>
      <family val="2"/>
      <scheme val="minor"/>
    </font>
    <font>
      <sz val="12"/>
      <name val="Calibri"/>
      <family val="2"/>
      <scheme val="minor"/>
    </font>
    <font>
      <b/>
      <sz val="12"/>
      <color rgb="FF000000"/>
      <name val="Calibri"/>
      <family val="2"/>
      <scheme val="minor"/>
    </font>
    <font>
      <sz val="12"/>
      <color rgb="FF000000"/>
      <name val="Calibri"/>
      <family val="2"/>
      <scheme val="minor"/>
    </font>
    <font>
      <b/>
      <sz val="14"/>
      <color theme="1"/>
      <name val="Calibri"/>
      <family val="2"/>
      <scheme val="minor"/>
    </font>
    <font>
      <b/>
      <sz val="11"/>
      <color theme="1"/>
      <name val="Calibri"/>
      <family val="2"/>
      <scheme val="minor"/>
    </font>
    <font>
      <sz val="11"/>
      <color rgb="FF000000"/>
      <name val="Calibri"/>
      <family val="2"/>
    </font>
  </fonts>
  <fills count="7">
    <fill>
      <patternFill patternType="none"/>
    </fill>
    <fill>
      <patternFill patternType="gray125"/>
    </fill>
    <fill>
      <patternFill patternType="solid">
        <fgColor rgb="FFBD2452"/>
        <bgColor rgb="FF993366"/>
      </patternFill>
    </fill>
    <fill>
      <patternFill patternType="solid">
        <fgColor rgb="FFFFFFFF"/>
        <bgColor rgb="FFF2F2F2"/>
      </patternFill>
    </fill>
    <fill>
      <patternFill patternType="solid">
        <fgColor rgb="FFF2F2F2"/>
        <bgColor rgb="FFFDE9EB"/>
      </patternFill>
    </fill>
    <fill>
      <patternFill patternType="solid">
        <fgColor rgb="FFFDE9EB"/>
        <bgColor rgb="FFF2F2F2"/>
      </patternFill>
    </fill>
    <fill>
      <patternFill patternType="solid">
        <fgColor theme="0" tint="-4.9989318521683403E-2"/>
        <bgColor indexed="64"/>
      </patternFill>
    </fill>
  </fills>
  <borders count="41">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medium">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dotted">
        <color auto="1"/>
      </right>
      <top style="thin">
        <color auto="1"/>
      </top>
      <bottom style="dotted">
        <color auto="1"/>
      </bottom>
      <diagonal/>
    </border>
    <border>
      <left style="dotted">
        <color auto="1"/>
      </left>
      <right style="dotted">
        <color auto="1"/>
      </right>
      <top style="thin">
        <color auto="1"/>
      </top>
      <bottom style="dotted">
        <color auto="1"/>
      </bottom>
      <diagonal/>
    </border>
    <border>
      <left style="thin">
        <color auto="1"/>
      </left>
      <right style="dotted">
        <color auto="1"/>
      </right>
      <top style="thin">
        <color auto="1"/>
      </top>
      <bottom style="dotted">
        <color auto="1"/>
      </bottom>
      <diagonal/>
    </border>
    <border>
      <left style="dotted">
        <color auto="1"/>
      </left>
      <right style="thin">
        <color auto="1"/>
      </right>
      <top style="thin">
        <color auto="1"/>
      </top>
      <bottom style="dotted">
        <color auto="1"/>
      </bottom>
      <diagonal/>
    </border>
    <border>
      <left style="dotted">
        <color auto="1"/>
      </left>
      <right style="medium">
        <color auto="1"/>
      </right>
      <top style="thin">
        <color auto="1"/>
      </top>
      <bottom style="dotted">
        <color auto="1"/>
      </bottom>
      <diagonal/>
    </border>
    <border>
      <left style="dotted">
        <color auto="1"/>
      </left>
      <right style="dotted">
        <color auto="1"/>
      </right>
      <top style="dotted">
        <color auto="1"/>
      </top>
      <bottom style="dotted">
        <color auto="1"/>
      </bottom>
      <diagonal/>
    </border>
    <border>
      <left style="thin">
        <color auto="1"/>
      </left>
      <right style="dotted">
        <color auto="1"/>
      </right>
      <top style="dotted">
        <color auto="1"/>
      </top>
      <bottom style="dotted">
        <color auto="1"/>
      </bottom>
      <diagonal/>
    </border>
    <border>
      <left style="dotted">
        <color auto="1"/>
      </left>
      <right style="thin">
        <color auto="1"/>
      </right>
      <top style="dotted">
        <color auto="1"/>
      </top>
      <bottom style="dotted">
        <color auto="1"/>
      </bottom>
      <diagonal/>
    </border>
    <border>
      <left style="dotted">
        <color auto="1"/>
      </left>
      <right style="medium">
        <color auto="1"/>
      </right>
      <top style="dotted">
        <color auto="1"/>
      </top>
      <bottom style="dotted">
        <color auto="1"/>
      </bottom>
      <diagonal/>
    </border>
    <border>
      <left style="medium">
        <color auto="1"/>
      </left>
      <right style="dotted">
        <color auto="1"/>
      </right>
      <top style="dashed">
        <color auto="1"/>
      </top>
      <bottom style="dotted">
        <color auto="1"/>
      </bottom>
      <diagonal/>
    </border>
    <border>
      <left style="dotted">
        <color auto="1"/>
      </left>
      <right style="dotted">
        <color auto="1"/>
      </right>
      <top style="dashed">
        <color auto="1"/>
      </top>
      <bottom style="dotted">
        <color auto="1"/>
      </bottom>
      <diagonal/>
    </border>
    <border>
      <left style="thin">
        <color auto="1"/>
      </left>
      <right style="medium">
        <color auto="1"/>
      </right>
      <top style="dotted">
        <color auto="1"/>
      </top>
      <bottom style="dotted">
        <color auto="1"/>
      </bottom>
      <diagonal/>
    </border>
    <border>
      <left style="medium">
        <color auto="1"/>
      </left>
      <right style="dotted">
        <color auto="1"/>
      </right>
      <top style="dotted">
        <color auto="1"/>
      </top>
      <bottom style="dotted">
        <color auto="1"/>
      </bottom>
      <diagonal/>
    </border>
    <border>
      <left style="dotted">
        <color auto="1"/>
      </left>
      <right style="dotted">
        <color auto="1"/>
      </right>
      <top/>
      <bottom style="dotted">
        <color auto="1"/>
      </bottom>
      <diagonal/>
    </border>
    <border>
      <left style="dotted">
        <color auto="1"/>
      </left>
      <right/>
      <top style="dotted">
        <color auto="1"/>
      </top>
      <bottom style="dotted">
        <color auto="1"/>
      </bottom>
      <diagonal/>
    </border>
    <border>
      <left style="medium">
        <color auto="1"/>
      </left>
      <right/>
      <top style="dotted">
        <color auto="1"/>
      </top>
      <bottom style="dotted">
        <color auto="1"/>
      </bottom>
      <diagonal/>
    </border>
    <border>
      <left style="medium">
        <color auto="1"/>
      </left>
      <right/>
      <top style="dotted">
        <color auto="1"/>
      </top>
      <bottom style="medium">
        <color auto="1"/>
      </bottom>
      <diagonal/>
    </border>
    <border>
      <left style="dotted">
        <color auto="1"/>
      </left>
      <right style="dotted">
        <color auto="1"/>
      </right>
      <top style="dotted">
        <color auto="1"/>
      </top>
      <bottom style="medium">
        <color auto="1"/>
      </bottom>
      <diagonal/>
    </border>
    <border>
      <left style="thin">
        <color auto="1"/>
      </left>
      <right style="dotted">
        <color auto="1"/>
      </right>
      <top style="dotted">
        <color auto="1"/>
      </top>
      <bottom style="medium">
        <color auto="1"/>
      </bottom>
      <diagonal/>
    </border>
    <border>
      <left style="thin">
        <color auto="1"/>
      </left>
      <right style="medium">
        <color auto="1"/>
      </right>
      <top style="dotted">
        <color auto="1"/>
      </top>
      <bottom style="medium">
        <color auto="1"/>
      </bottom>
      <diagonal/>
    </border>
    <border>
      <left style="dotted">
        <color auto="1"/>
      </left>
      <right style="medium">
        <color auto="1"/>
      </right>
      <top style="dotted">
        <color auto="1"/>
      </top>
      <bottom style="medium">
        <color auto="1"/>
      </bottom>
      <diagonal/>
    </border>
    <border>
      <left style="thin">
        <color auto="1"/>
      </left>
      <right/>
      <top style="dotted">
        <color auto="1"/>
      </top>
      <bottom/>
      <diagonal/>
    </border>
    <border>
      <left/>
      <right/>
      <top style="dotted">
        <color auto="1"/>
      </top>
      <bottom/>
      <diagonal/>
    </border>
    <border>
      <left/>
      <right style="medium">
        <color auto="1"/>
      </right>
      <top style="dotted">
        <color auto="1"/>
      </top>
      <bottom/>
      <diagonal/>
    </border>
    <border>
      <left style="thin">
        <color auto="1"/>
      </left>
      <right/>
      <top/>
      <bottom style="dotted">
        <color auto="1"/>
      </bottom>
      <diagonal/>
    </border>
    <border>
      <left/>
      <right/>
      <top/>
      <bottom style="dotted">
        <color auto="1"/>
      </bottom>
      <diagonal/>
    </border>
    <border>
      <left/>
      <right style="medium">
        <color auto="1"/>
      </right>
      <top/>
      <bottom style="dotted">
        <color auto="1"/>
      </bottom>
      <diagonal/>
    </border>
    <border>
      <left style="thin">
        <color auto="1"/>
      </left>
      <right style="dotted">
        <color auto="1"/>
      </right>
      <top style="thin">
        <color auto="1"/>
      </top>
      <bottom/>
      <diagonal/>
    </border>
    <border>
      <left style="thin">
        <color auto="1"/>
      </left>
      <right style="dotted">
        <color auto="1"/>
      </right>
      <top/>
      <bottom style="thin">
        <color auto="1"/>
      </bottom>
      <diagonal/>
    </border>
    <border>
      <left style="dotted">
        <color auto="1"/>
      </left>
      <right style="thin">
        <color auto="1"/>
      </right>
      <top style="dotted">
        <color auto="1"/>
      </top>
      <bottom style="medium">
        <color auto="1"/>
      </bottom>
      <diagonal/>
    </border>
  </borders>
  <cellStyleXfs count="2">
    <xf numFmtId="0" fontId="0" fillId="0" borderId="0"/>
    <xf numFmtId="9" fontId="10" fillId="0" borderId="0" applyBorder="0" applyProtection="0"/>
  </cellStyleXfs>
  <cellXfs count="106">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vertical="top"/>
    </xf>
    <xf numFmtId="0" fontId="0" fillId="0" borderId="1" xfId="0" applyBorder="1"/>
    <xf numFmtId="0" fontId="0" fillId="0" borderId="2" xfId="0" applyBorder="1"/>
    <xf numFmtId="0" fontId="0" fillId="0" borderId="3" xfId="0" applyBorder="1"/>
    <xf numFmtId="0" fontId="0" fillId="0" borderId="4" xfId="0" applyBorder="1"/>
    <xf numFmtId="0" fontId="0" fillId="0" borderId="5" xfId="0" applyBorder="1"/>
    <xf numFmtId="0" fontId="3" fillId="2" borderId="6" xfId="0" applyFont="1" applyFill="1" applyBorder="1" applyAlignment="1">
      <alignment vertical="center" wrapText="1"/>
    </xf>
    <xf numFmtId="0" fontId="5" fillId="2" borderId="9" xfId="0" applyFont="1" applyFill="1" applyBorder="1" applyAlignment="1">
      <alignment horizontal="center" vertical="center" wrapText="1"/>
    </xf>
    <xf numFmtId="10" fontId="5" fillId="2" borderId="9" xfId="0" applyNumberFormat="1" applyFont="1" applyFill="1" applyBorder="1" applyAlignment="1">
      <alignment horizontal="center" vertical="center" wrapText="1"/>
    </xf>
    <xf numFmtId="0" fontId="0" fillId="0" borderId="0" xfId="0" applyAlignment="1">
      <alignment horizontal="center"/>
    </xf>
    <xf numFmtId="0" fontId="0" fillId="4" borderId="16" xfId="0" applyFont="1" applyFill="1" applyBorder="1" applyAlignment="1">
      <alignment horizontal="center" vertical="center" wrapText="1"/>
    </xf>
    <xf numFmtId="0" fontId="0" fillId="4" borderId="12" xfId="0" applyFont="1" applyFill="1" applyBorder="1" applyAlignment="1">
      <alignment horizontal="center" vertical="center" wrapText="1"/>
    </xf>
    <xf numFmtId="0" fontId="0" fillId="4" borderId="16" xfId="0" applyFont="1" applyFill="1" applyBorder="1" applyAlignment="1">
      <alignment horizontal="center" vertical="center" wrapText="1"/>
    </xf>
    <xf numFmtId="0" fontId="13" fillId="5" borderId="16" xfId="0" applyFont="1" applyFill="1" applyBorder="1" applyAlignment="1">
      <alignment horizontal="center" vertical="center" wrapText="1"/>
    </xf>
    <xf numFmtId="0" fontId="13" fillId="4" borderId="16" xfId="0" applyFont="1" applyFill="1" applyBorder="1" applyAlignment="1">
      <alignment horizontal="center" vertical="center" wrapText="1"/>
    </xf>
    <xf numFmtId="0" fontId="13" fillId="4" borderId="24" xfId="0" applyFont="1" applyFill="1" applyBorder="1" applyAlignment="1">
      <alignment horizontal="center" vertical="center" wrapText="1"/>
    </xf>
    <xf numFmtId="0" fontId="13" fillId="4" borderId="28" xfId="0" applyFont="1" applyFill="1" applyBorder="1" applyAlignment="1">
      <alignment horizontal="center" vertical="center" wrapText="1"/>
    </xf>
    <xf numFmtId="3" fontId="8" fillId="2" borderId="16" xfId="0" applyNumberFormat="1" applyFont="1" applyFill="1" applyBorder="1" applyAlignment="1">
      <alignment horizontal="center" vertical="center" wrapText="1"/>
    </xf>
    <xf numFmtId="0" fontId="8" fillId="2" borderId="16" xfId="0" applyFont="1" applyFill="1" applyBorder="1" applyAlignment="1">
      <alignment horizontal="center" vertical="center" wrapText="1"/>
    </xf>
    <xf numFmtId="0" fontId="13" fillId="4" borderId="16" xfId="0" applyFont="1" applyFill="1" applyBorder="1" applyAlignment="1">
      <alignment horizontal="center" vertical="center" wrapText="1"/>
    </xf>
    <xf numFmtId="0" fontId="13" fillId="4" borderId="28" xfId="0" applyFont="1" applyFill="1" applyBorder="1" applyAlignment="1">
      <alignment horizontal="center" vertical="center" wrapText="1"/>
    </xf>
    <xf numFmtId="1" fontId="8" fillId="2" borderId="16" xfId="0" applyNumberFormat="1" applyFont="1" applyFill="1" applyBorder="1" applyAlignment="1">
      <alignment horizontal="center" vertical="center" wrapText="1"/>
    </xf>
    <xf numFmtId="0" fontId="20" fillId="0" borderId="2" xfId="0" applyFont="1" applyBorder="1" applyAlignment="1">
      <alignment horizontal="center" vertical="center" wrapText="1"/>
    </xf>
    <xf numFmtId="0" fontId="20" fillId="0" borderId="2" xfId="0" applyFont="1" applyBorder="1" applyAlignment="1">
      <alignment horizontal="center" vertical="center"/>
    </xf>
    <xf numFmtId="0" fontId="20" fillId="0" borderId="2" xfId="0" applyFont="1" applyBorder="1" applyAlignment="1">
      <alignment horizontal="center" vertical="top" wrapText="1"/>
    </xf>
    <xf numFmtId="0" fontId="20" fillId="0" borderId="2" xfId="0" applyFont="1" applyBorder="1" applyAlignment="1">
      <alignment horizontal="center" vertical="top"/>
    </xf>
    <xf numFmtId="0" fontId="2" fillId="0" borderId="5" xfId="0" applyFont="1" applyBorder="1" applyAlignment="1">
      <alignment horizontal="center"/>
    </xf>
    <xf numFmtId="0" fontId="2" fillId="0" borderId="5" xfId="0" applyFont="1" applyBorder="1" applyAlignment="1">
      <alignment horizontal="center" vertical="center"/>
    </xf>
    <xf numFmtId="0" fontId="4" fillId="3" borderId="7" xfId="0" applyFont="1" applyFill="1" applyBorder="1" applyAlignment="1">
      <alignment horizontal="center" vertical="center" wrapText="1"/>
    </xf>
    <xf numFmtId="0" fontId="5" fillId="2" borderId="8" xfId="0" applyFont="1" applyFill="1" applyBorder="1" applyAlignment="1">
      <alignment horizontal="center" vertical="center" wrapText="1"/>
    </xf>
    <xf numFmtId="0" fontId="5" fillId="2" borderId="9" xfId="0" applyFont="1" applyFill="1" applyBorder="1" applyAlignment="1">
      <alignment horizontal="center" vertical="center" wrapText="1"/>
    </xf>
    <xf numFmtId="0" fontId="5" fillId="2" borderId="10" xfId="0" applyFont="1" applyFill="1" applyBorder="1" applyAlignment="1">
      <alignment horizontal="center" vertical="center" wrapText="1"/>
    </xf>
    <xf numFmtId="10" fontId="5" fillId="2" borderId="9" xfId="0" applyNumberFormat="1" applyFont="1" applyFill="1" applyBorder="1" applyAlignment="1">
      <alignment horizontal="center" vertical="center" wrapText="1"/>
    </xf>
    <xf numFmtId="0" fontId="6" fillId="4" borderId="11" xfId="0" applyFont="1" applyFill="1" applyBorder="1" applyAlignment="1">
      <alignment horizontal="justify" vertical="center" wrapText="1"/>
    </xf>
    <xf numFmtId="0" fontId="7" fillId="4" borderId="12" xfId="0" applyFont="1" applyFill="1" applyBorder="1" applyAlignment="1">
      <alignment horizontal="left" vertical="center" wrapText="1"/>
    </xf>
    <xf numFmtId="0" fontId="0" fillId="4" borderId="12" xfId="0" applyFont="1" applyFill="1" applyBorder="1" applyAlignment="1">
      <alignment horizontal="center" vertical="center" wrapText="1"/>
    </xf>
    <xf numFmtId="1" fontId="0" fillId="4" borderId="12" xfId="1" applyNumberFormat="1" applyFont="1" applyFill="1" applyBorder="1" applyAlignment="1" applyProtection="1">
      <alignment horizontal="center" vertical="center" wrapText="1"/>
    </xf>
    <xf numFmtId="10" fontId="1" fillId="6" borderId="13" xfId="0" applyNumberFormat="1" applyFont="1" applyFill="1" applyBorder="1" applyAlignment="1">
      <alignment horizontal="center" vertical="center" wrapText="1"/>
    </xf>
    <xf numFmtId="10" fontId="1" fillId="6" borderId="17" xfId="0" applyNumberFormat="1" applyFont="1" applyFill="1" applyBorder="1" applyAlignment="1">
      <alignment horizontal="center" vertical="center" wrapText="1"/>
    </xf>
    <xf numFmtId="10" fontId="1" fillId="6" borderId="14" xfId="0" applyNumberFormat="1" applyFont="1" applyFill="1" applyBorder="1" applyAlignment="1">
      <alignment horizontal="center" vertical="center" wrapText="1"/>
    </xf>
    <xf numFmtId="10" fontId="1" fillId="6" borderId="18" xfId="0" applyNumberFormat="1" applyFont="1" applyFill="1" applyBorder="1" applyAlignment="1">
      <alignment horizontal="center" vertical="center" wrapText="1"/>
    </xf>
    <xf numFmtId="0" fontId="22" fillId="6" borderId="12" xfId="0" applyFont="1" applyFill="1" applyBorder="1" applyAlignment="1">
      <alignment horizontal="justify" vertical="center" wrapText="1"/>
    </xf>
    <xf numFmtId="0" fontId="0" fillId="6" borderId="12" xfId="0" applyFill="1" applyBorder="1" applyAlignment="1">
      <alignment horizontal="justify" vertical="center" wrapText="1"/>
    </xf>
    <xf numFmtId="0" fontId="0" fillId="6" borderId="15" xfId="0" applyFill="1" applyBorder="1" applyAlignment="1">
      <alignment horizontal="justify" vertical="center" wrapText="1"/>
    </xf>
    <xf numFmtId="0" fontId="0" fillId="6" borderId="16" xfId="0" applyFill="1" applyBorder="1" applyAlignment="1">
      <alignment horizontal="justify" vertical="center" wrapText="1"/>
    </xf>
    <xf numFmtId="0" fontId="0" fillId="6" borderId="19" xfId="0" applyFill="1" applyBorder="1" applyAlignment="1">
      <alignment horizontal="justify" vertical="center" wrapText="1"/>
    </xf>
    <xf numFmtId="0" fontId="7" fillId="4" borderId="16" xfId="0" applyFont="1" applyFill="1" applyBorder="1" applyAlignment="1">
      <alignment horizontal="left" vertical="center" wrapText="1"/>
    </xf>
    <xf numFmtId="0" fontId="0" fillId="4" borderId="16" xfId="0" applyFont="1" applyFill="1" applyBorder="1" applyAlignment="1">
      <alignment horizontal="center" vertical="center" wrapText="1"/>
    </xf>
    <xf numFmtId="0" fontId="22" fillId="6" borderId="16" xfId="0" applyFont="1" applyFill="1" applyBorder="1" applyAlignment="1">
      <alignment horizontal="justify" vertical="center" wrapText="1"/>
    </xf>
    <xf numFmtId="3" fontId="8" fillId="2" borderId="20" xfId="0" applyNumberFormat="1" applyFont="1" applyFill="1" applyBorder="1" applyAlignment="1">
      <alignment horizontal="left" vertical="center" wrapText="1"/>
    </xf>
    <xf numFmtId="3" fontId="8" fillId="2" borderId="21" xfId="0" applyNumberFormat="1" applyFont="1" applyFill="1" applyBorder="1" applyAlignment="1">
      <alignment horizontal="center" vertical="center" wrapText="1"/>
    </xf>
    <xf numFmtId="0" fontId="9" fillId="2" borderId="22" xfId="0" applyFont="1" applyFill="1" applyBorder="1" applyAlignment="1">
      <alignment horizontal="left" vertical="center" wrapText="1"/>
    </xf>
    <xf numFmtId="0" fontId="12" fillId="5" borderId="23" xfId="0" applyFont="1" applyFill="1" applyBorder="1" applyAlignment="1">
      <alignment horizontal="left" vertical="center" wrapText="1"/>
    </xf>
    <xf numFmtId="0" fontId="12" fillId="5" borderId="16" xfId="0" applyFont="1" applyFill="1" applyBorder="1" applyAlignment="1">
      <alignment horizontal="left" vertical="center" wrapText="1"/>
    </xf>
    <xf numFmtId="0" fontId="13" fillId="5" borderId="16" xfId="0" applyFont="1" applyFill="1" applyBorder="1" applyAlignment="1">
      <alignment horizontal="center" vertical="center" wrapText="1"/>
    </xf>
    <xf numFmtId="0" fontId="12" fillId="5" borderId="22" xfId="0" applyFont="1" applyFill="1" applyBorder="1" applyAlignment="1">
      <alignment horizontal="left" vertical="top" wrapText="1"/>
    </xf>
    <xf numFmtId="0" fontId="12" fillId="4" borderId="23" xfId="0" applyFont="1" applyFill="1" applyBorder="1" applyAlignment="1">
      <alignment horizontal="left" vertical="center" wrapText="1"/>
    </xf>
    <xf numFmtId="0" fontId="14" fillId="4" borderId="16" xfId="0" applyFont="1" applyFill="1" applyBorder="1" applyAlignment="1">
      <alignment horizontal="left" vertical="center" wrapText="1"/>
    </xf>
    <xf numFmtId="0" fontId="13" fillId="4" borderId="16" xfId="0" applyFont="1" applyFill="1" applyBorder="1" applyAlignment="1">
      <alignment horizontal="center" vertical="center" wrapText="1"/>
    </xf>
    <xf numFmtId="0" fontId="12" fillId="4" borderId="22" xfId="0" applyFont="1" applyFill="1" applyBorder="1" applyAlignment="1">
      <alignment horizontal="left" vertical="top" wrapText="1"/>
    </xf>
    <xf numFmtId="0" fontId="14" fillId="4" borderId="23" xfId="0" applyFont="1" applyFill="1" applyBorder="1" applyAlignment="1">
      <alignment horizontal="left" vertical="center" wrapText="1"/>
    </xf>
    <xf numFmtId="0" fontId="13" fillId="4" borderId="24" xfId="0" applyFont="1" applyFill="1" applyBorder="1" applyAlignment="1">
      <alignment horizontal="center" vertical="center" wrapText="1"/>
    </xf>
    <xf numFmtId="0" fontId="14" fillId="5" borderId="23" xfId="0" applyFont="1" applyFill="1" applyBorder="1" applyAlignment="1">
      <alignment horizontal="left" vertical="center" wrapText="1"/>
    </xf>
    <xf numFmtId="0" fontId="14" fillId="5" borderId="16" xfId="0" applyFont="1" applyFill="1" applyBorder="1" applyAlignment="1">
      <alignment horizontal="left" vertical="center" wrapText="1"/>
    </xf>
    <xf numFmtId="0" fontId="14" fillId="4" borderId="23" xfId="0" applyFont="1" applyFill="1" applyBorder="1" applyAlignment="1">
      <alignment horizontal="justify" vertical="center"/>
    </xf>
    <xf numFmtId="0" fontId="16" fillId="5" borderId="23" xfId="0" applyFont="1" applyFill="1" applyBorder="1" applyAlignment="1">
      <alignment horizontal="justify" vertical="center"/>
    </xf>
    <xf numFmtId="0" fontId="16" fillId="4" borderId="23" xfId="0" applyFont="1" applyFill="1" applyBorder="1" applyAlignment="1">
      <alignment horizontal="justify" vertical="center"/>
    </xf>
    <xf numFmtId="0" fontId="16" fillId="5" borderId="23" xfId="0" applyFont="1" applyFill="1" applyBorder="1" applyAlignment="1">
      <alignment horizontal="left" vertical="center" wrapText="1"/>
    </xf>
    <xf numFmtId="0" fontId="16" fillId="4" borderId="23" xfId="0" applyFont="1" applyFill="1" applyBorder="1" applyAlignment="1">
      <alignment horizontal="left" vertical="center" wrapText="1"/>
    </xf>
    <xf numFmtId="0" fontId="18" fillId="5" borderId="23" xfId="0" applyFont="1" applyFill="1" applyBorder="1" applyAlignment="1">
      <alignment vertical="center" wrapText="1"/>
    </xf>
    <xf numFmtId="0" fontId="16" fillId="4" borderId="23" xfId="0" applyFont="1" applyFill="1" applyBorder="1" applyAlignment="1">
      <alignment horizontal="justify" vertical="center" wrapText="1"/>
    </xf>
    <xf numFmtId="0" fontId="16" fillId="5" borderId="23" xfId="0" applyFont="1" applyFill="1" applyBorder="1" applyAlignment="1">
      <alignment horizontal="justify" vertical="center" wrapText="1"/>
    </xf>
    <xf numFmtId="0" fontId="12" fillId="4" borderId="22" xfId="0" applyFont="1" applyFill="1" applyBorder="1" applyAlignment="1">
      <alignment horizontal="left" vertical="center" wrapText="1"/>
    </xf>
    <xf numFmtId="0" fontId="16" fillId="4" borderId="23" xfId="0" applyFont="1" applyFill="1" applyBorder="1" applyAlignment="1">
      <alignment vertical="center" wrapText="1"/>
    </xf>
    <xf numFmtId="0" fontId="18" fillId="5" borderId="23" xfId="0" applyFont="1" applyFill="1" applyBorder="1" applyAlignment="1">
      <alignment horizontal="justify" vertical="center"/>
    </xf>
    <xf numFmtId="0" fontId="12" fillId="4" borderId="19" xfId="0" applyFont="1" applyFill="1" applyBorder="1" applyAlignment="1">
      <alignment horizontal="left" vertical="center" wrapText="1"/>
    </xf>
    <xf numFmtId="0" fontId="18" fillId="5" borderId="23" xfId="0" applyFont="1" applyFill="1" applyBorder="1" applyAlignment="1">
      <alignment horizontal="left" vertical="center" wrapText="1"/>
    </xf>
    <xf numFmtId="0" fontId="18" fillId="4" borderId="23" xfId="0" applyFont="1" applyFill="1" applyBorder="1" applyAlignment="1">
      <alignment horizontal="justify" vertical="center"/>
    </xf>
    <xf numFmtId="0" fontId="12" fillId="4" borderId="16" xfId="0" applyFont="1" applyFill="1" applyBorder="1" applyAlignment="1">
      <alignment horizontal="left" vertical="center" wrapText="1"/>
    </xf>
    <xf numFmtId="0" fontId="12" fillId="4" borderId="19" xfId="0" applyFont="1" applyFill="1" applyBorder="1" applyAlignment="1">
      <alignment horizontal="left" vertical="top" wrapText="1"/>
    </xf>
    <xf numFmtId="0" fontId="18" fillId="4" borderId="23" xfId="0" applyFont="1" applyFill="1" applyBorder="1" applyAlignment="1">
      <alignment horizontal="left" vertical="center" wrapText="1"/>
    </xf>
    <xf numFmtId="10" fontId="1" fillId="6" borderId="38" xfId="0" applyNumberFormat="1" applyFont="1" applyFill="1" applyBorder="1" applyAlignment="1">
      <alignment horizontal="center" vertical="center" wrapText="1"/>
    </xf>
    <xf numFmtId="10" fontId="1" fillId="6" borderId="39" xfId="0" applyNumberFormat="1" applyFont="1" applyFill="1" applyBorder="1" applyAlignment="1">
      <alignment horizontal="center" vertical="center" wrapText="1"/>
    </xf>
    <xf numFmtId="0" fontId="12" fillId="5" borderId="22" xfId="0" applyFont="1" applyFill="1" applyBorder="1" applyAlignment="1">
      <alignment horizontal="left" vertical="center" wrapText="1"/>
    </xf>
    <xf numFmtId="0" fontId="12" fillId="4" borderId="32" xfId="0" applyFont="1" applyFill="1" applyBorder="1" applyAlignment="1">
      <alignment horizontal="left" vertical="center" wrapText="1"/>
    </xf>
    <xf numFmtId="0" fontId="12" fillId="4" borderId="33" xfId="0" applyFont="1" applyFill="1" applyBorder="1" applyAlignment="1">
      <alignment horizontal="left" vertical="center" wrapText="1"/>
    </xf>
    <xf numFmtId="0" fontId="12" fillId="4" borderId="34" xfId="0" applyFont="1" applyFill="1" applyBorder="1" applyAlignment="1">
      <alignment horizontal="left" vertical="center" wrapText="1"/>
    </xf>
    <xf numFmtId="0" fontId="12" fillId="4" borderId="35" xfId="0" applyFont="1" applyFill="1" applyBorder="1" applyAlignment="1">
      <alignment horizontal="left" vertical="center" wrapText="1"/>
    </xf>
    <xf numFmtId="0" fontId="12" fillId="4" borderId="36" xfId="0" applyFont="1" applyFill="1" applyBorder="1" applyAlignment="1">
      <alignment horizontal="left" vertical="center" wrapText="1"/>
    </xf>
    <xf numFmtId="0" fontId="12" fillId="4" borderId="37" xfId="0" applyFont="1" applyFill="1" applyBorder="1" applyAlignment="1">
      <alignment horizontal="left" vertical="center" wrapText="1"/>
    </xf>
    <xf numFmtId="0" fontId="14" fillId="4" borderId="25" xfId="0" applyFont="1" applyFill="1" applyBorder="1" applyAlignment="1">
      <alignment horizontal="left" vertical="center" wrapText="1"/>
    </xf>
    <xf numFmtId="0" fontId="14" fillId="5" borderId="25" xfId="0" applyFont="1" applyFill="1" applyBorder="1" applyAlignment="1">
      <alignment horizontal="left" vertical="center" wrapText="1"/>
    </xf>
    <xf numFmtId="0" fontId="16" fillId="4" borderId="26" xfId="0" applyFont="1" applyFill="1" applyBorder="1" applyAlignment="1">
      <alignment horizontal="justify" vertical="center"/>
    </xf>
    <xf numFmtId="0" fontId="16" fillId="4" borderId="27" xfId="0" applyFont="1" applyFill="1" applyBorder="1" applyAlignment="1">
      <alignment horizontal="justify" vertical="center"/>
    </xf>
    <xf numFmtId="0" fontId="14" fillId="4" borderId="28" xfId="0" applyFont="1" applyFill="1" applyBorder="1" applyAlignment="1">
      <alignment horizontal="left" vertical="center" wrapText="1"/>
    </xf>
    <xf numFmtId="0" fontId="13" fillId="4" borderId="28" xfId="0" applyFont="1" applyFill="1" applyBorder="1" applyAlignment="1">
      <alignment horizontal="center" vertical="center" wrapText="1"/>
    </xf>
    <xf numFmtId="10" fontId="1" fillId="6" borderId="29" xfId="0" applyNumberFormat="1" applyFont="1" applyFill="1" applyBorder="1" applyAlignment="1">
      <alignment horizontal="center" vertical="center" wrapText="1"/>
    </xf>
    <xf numFmtId="10" fontId="1" fillId="6" borderId="40" xfId="0" applyNumberFormat="1" applyFont="1" applyFill="1" applyBorder="1" applyAlignment="1">
      <alignment horizontal="center" vertical="center" wrapText="1"/>
    </xf>
    <xf numFmtId="0" fontId="12" fillId="4" borderId="30" xfId="0" applyFont="1" applyFill="1" applyBorder="1" applyAlignment="1">
      <alignment horizontal="left" vertical="center" wrapText="1"/>
    </xf>
    <xf numFmtId="0" fontId="12" fillId="4" borderId="31" xfId="0" applyFont="1" applyFill="1" applyBorder="1" applyAlignment="1">
      <alignment horizontal="left" vertical="center" wrapText="1"/>
    </xf>
  </cellXfs>
  <cellStyles count="2">
    <cellStyle name="Normal" xfId="0" builtinId="0"/>
    <cellStyle name="Porcentaje" xfId="1" builtinId="5"/>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800000"/>
      <rgbColor rgb="FF008000"/>
      <rgbColor rgb="FF000080"/>
      <rgbColor rgb="FF808000"/>
      <rgbColor rgb="FF800080"/>
      <rgbColor rgb="FF008080"/>
      <rgbColor rgb="FFC0C0C0"/>
      <rgbColor rgb="FF808080"/>
      <rgbColor rgb="FF9999FF"/>
      <rgbColor rgb="FFBD2452"/>
      <rgbColor rgb="FFF2F2F2"/>
      <rgbColor rgb="FFCCFFFF"/>
      <rgbColor rgb="FF660066"/>
      <rgbColor rgb="FFFF8080"/>
      <rgbColor rgb="FF0066CC"/>
      <rgbColor rgb="FFCCCCFF"/>
      <rgbColor rgb="FF000080"/>
      <rgbColor rgb="FFFF00FF"/>
      <rgbColor rgb="FFFFFF00"/>
      <rgbColor rgb="FF00FFFF"/>
      <rgbColor rgb="FF800080"/>
      <rgbColor rgb="FF800000"/>
      <rgbColor rgb="FF008080"/>
      <rgbColor rgb="FF0000FF"/>
      <rgbColor rgb="FF00CCFF"/>
      <rgbColor rgb="FFCCFFFF"/>
      <rgbColor rgb="FFCCFFCC"/>
      <rgbColor rgb="FFFDE9EB"/>
      <rgbColor rgb="FF99CCFF"/>
      <rgbColor rgb="FFFF99CC"/>
      <rgbColor rgb="FFCC99FF"/>
      <rgbColor rgb="FFFFCC99"/>
      <rgbColor rgb="FF3366FF"/>
      <rgbColor rgb="FF33CCCC"/>
      <rgbColor rgb="FF99CC00"/>
      <rgbColor rgb="FFFFCC00"/>
      <rgbColor rgb="FFFF9900"/>
      <rgbColor rgb="FFFF6600"/>
      <rgbColor rgb="FF666699"/>
      <rgbColor rgb="FF969696"/>
      <rgbColor rgb="FF003366"/>
      <rgbColor rgb="FF00B050"/>
      <rgbColor rgb="FF003300"/>
      <rgbColor rgb="FF333300"/>
      <rgbColor rgb="FF993300"/>
      <rgbColor rgb="FF993366"/>
      <rgbColor rgb="FF333399"/>
      <rgbColor rgb="FF333333"/>
      <rgbColor rgb="00003366"/>
      <rgbColor rgb="00339966"/>
      <rgbColor rgb="00003300"/>
      <rgbColor rgb="00333300"/>
      <rgbColor rgb="00993300"/>
      <rgbColor rgb="00993366"/>
      <rgbColor rgb="00333399"/>
      <rgbColor rgb="00333333"/>
    </indexedColors>
    <mruColors>
      <color rgb="FFF2F2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Relationships>
</file>

<file path=xl/drawings/drawing1.xml><?xml version="1.0" encoding="utf-8"?>
<xdr:wsDr xmlns:xdr="http://schemas.openxmlformats.org/drawingml/2006/spreadsheetDrawing" xmlns:a="http://schemas.openxmlformats.org/drawingml/2006/main">
  <xdr:twoCellAnchor editAs="oneCell">
    <xdr:from>
      <xdr:col>2</xdr:col>
      <xdr:colOff>1374840</xdr:colOff>
      <xdr:row>2</xdr:row>
      <xdr:rowOff>91440</xdr:rowOff>
    </xdr:from>
    <xdr:to>
      <xdr:col>2</xdr:col>
      <xdr:colOff>2294640</xdr:colOff>
      <xdr:row>7</xdr:row>
      <xdr:rowOff>12240</xdr:rowOff>
    </xdr:to>
    <xdr:pic>
      <xdr:nvPicPr>
        <xdr:cNvPr id="2" name="Imagen 2">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1"/>
        <a:stretch/>
      </xdr:blipFill>
      <xdr:spPr>
        <a:xfrm>
          <a:off x="1374840" y="472320"/>
          <a:ext cx="919800" cy="987480"/>
        </a:xfrm>
        <a:prstGeom prst="rect">
          <a:avLst/>
        </a:prstGeom>
        <a:ln w="0">
          <a:noFill/>
        </a:ln>
      </xdr:spPr>
    </xdr:pic>
    <xdr:clientData/>
  </xdr:twoCellAnchor>
  <xdr:twoCellAnchor editAs="oneCell">
    <xdr:from>
      <xdr:col>15</xdr:col>
      <xdr:colOff>631440</xdr:colOff>
      <xdr:row>2</xdr:row>
      <xdr:rowOff>96120</xdr:rowOff>
    </xdr:from>
    <xdr:to>
      <xdr:col>16</xdr:col>
      <xdr:colOff>461520</xdr:colOff>
      <xdr:row>7</xdr:row>
      <xdr:rowOff>43560</xdr:rowOff>
    </xdr:to>
    <xdr:pic>
      <xdr:nvPicPr>
        <xdr:cNvPr id="3" name="Imagen 3">
          <a:extLst>
            <a:ext uri="{FF2B5EF4-FFF2-40B4-BE49-F238E27FC236}">
              <a16:creationId xmlns:a16="http://schemas.microsoft.com/office/drawing/2014/main" id="{00000000-0008-0000-0000-000003000000}"/>
            </a:ext>
          </a:extLst>
        </xdr:cNvPr>
        <xdr:cNvPicPr/>
      </xdr:nvPicPr>
      <xdr:blipFill>
        <a:blip xmlns:r="http://schemas.openxmlformats.org/officeDocument/2006/relationships" r:embed="rId2">
          <a:extLst>
            <a:ext uri="{BEBA8EAE-BF5A-486C-A8C5-ECC9F3942E4B}">
              <a14:imgProps xmlns:a14="http://schemas.microsoft.com/office/drawing/2010/main">
                <a14:imgLayer>
                  <a14:imgEffect>
                    <a14:saturation sat="400000"/>
                  </a14:imgEffect>
                </a14:imgLayer>
              </a14:imgProps>
            </a:ext>
          </a:extLst>
        </a:blip>
        <a:srcRect l="32178" t="10902" r="22023"/>
        <a:stretch/>
      </xdr:blipFill>
      <xdr:spPr>
        <a:xfrm>
          <a:off x="19903680" y="477000"/>
          <a:ext cx="1543680" cy="1014120"/>
        </a:xfrm>
        <a:prstGeom prst="rect">
          <a:avLst/>
        </a:prstGeom>
        <a:ln w="0">
          <a:noFill/>
        </a:ln>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320"/>
  <sheetViews>
    <sheetView tabSelected="1" view="pageBreakPreview" topLeftCell="E292" zoomScale="90" zoomScaleNormal="70" zoomScaleSheetLayoutView="90" workbookViewId="0">
      <selection activeCell="H301" sqref="H301:H302"/>
    </sheetView>
  </sheetViews>
  <sheetFormatPr baseColWidth="10" defaultColWidth="11.42578125" defaultRowHeight="15" x14ac:dyDescent="0.25"/>
  <cols>
    <col min="1" max="1" width="11" customWidth="1"/>
    <col min="2" max="2" width="5" customWidth="1"/>
    <col min="3" max="3" width="56.28515625" style="1" customWidth="1"/>
    <col min="4" max="4" width="18.570312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6" customWidth="1"/>
  </cols>
  <sheetData>
    <row r="3" spans="3:17" x14ac:dyDescent="0.25">
      <c r="C3" s="7"/>
      <c r="D3" s="8"/>
      <c r="E3" s="8"/>
      <c r="F3" s="8"/>
      <c r="G3" s="8"/>
      <c r="H3" s="8"/>
      <c r="I3" s="8"/>
      <c r="J3" s="8"/>
      <c r="K3" s="8"/>
      <c r="L3" s="8"/>
      <c r="M3" s="8"/>
      <c r="N3" s="8"/>
      <c r="O3" s="8"/>
      <c r="P3" s="8"/>
      <c r="Q3" s="9"/>
    </row>
    <row r="4" spans="3:17" ht="18" x14ac:dyDescent="0.25">
      <c r="C4" s="10"/>
      <c r="D4" s="32" t="s">
        <v>0</v>
      </c>
      <c r="E4" s="32"/>
      <c r="F4" s="32"/>
      <c r="G4" s="32"/>
      <c r="H4" s="32"/>
      <c r="I4" s="32"/>
      <c r="J4" s="32"/>
      <c r="K4" s="32"/>
      <c r="L4" s="32"/>
      <c r="M4" s="32"/>
      <c r="N4" s="32"/>
      <c r="O4" s="32"/>
      <c r="P4" s="32"/>
      <c r="Q4" s="32"/>
    </row>
    <row r="5" spans="3:17" ht="18" x14ac:dyDescent="0.25">
      <c r="C5" s="10"/>
      <c r="D5" s="32" t="s">
        <v>1</v>
      </c>
      <c r="E5" s="32"/>
      <c r="F5" s="32"/>
      <c r="G5" s="32"/>
      <c r="H5" s="32"/>
      <c r="I5" s="32"/>
      <c r="J5" s="32"/>
      <c r="K5" s="32"/>
      <c r="L5" s="32"/>
      <c r="M5" s="32"/>
      <c r="N5" s="32"/>
      <c r="O5" s="32"/>
      <c r="P5" s="32"/>
      <c r="Q5" s="32"/>
    </row>
    <row r="6" spans="3:17" ht="18" x14ac:dyDescent="0.25">
      <c r="C6" s="10"/>
      <c r="D6" s="33" t="s">
        <v>337</v>
      </c>
      <c r="E6" s="33"/>
      <c r="F6" s="33"/>
      <c r="G6" s="33"/>
      <c r="H6" s="33"/>
      <c r="I6" s="33"/>
      <c r="J6" s="33"/>
      <c r="K6" s="33"/>
      <c r="L6" s="33"/>
      <c r="M6" s="33"/>
      <c r="N6" s="33"/>
      <c r="O6" s="33"/>
      <c r="P6" s="33"/>
      <c r="Q6" s="33"/>
    </row>
    <row r="7" spans="3:17" x14ac:dyDescent="0.25">
      <c r="C7" s="10"/>
      <c r="Q7" s="11"/>
    </row>
    <row r="8" spans="3:17" x14ac:dyDescent="0.25">
      <c r="C8" s="10"/>
      <c r="Q8" s="11"/>
    </row>
    <row r="9" spans="3:17" ht="54" customHeight="1" x14ac:dyDescent="0.25">
      <c r="C9" s="12" t="s">
        <v>2</v>
      </c>
      <c r="D9" s="34" t="s">
        <v>3</v>
      </c>
      <c r="E9" s="34"/>
      <c r="F9" s="34"/>
      <c r="G9" s="34"/>
      <c r="H9" s="34"/>
      <c r="I9" s="34"/>
      <c r="J9" s="34"/>
      <c r="K9" s="34"/>
      <c r="L9" s="34"/>
      <c r="M9" s="34"/>
      <c r="N9" s="34"/>
      <c r="O9" s="34"/>
      <c r="P9" s="34"/>
      <c r="Q9" s="34"/>
    </row>
    <row r="10" spans="3:17" ht="15.75" customHeight="1" x14ac:dyDescent="0.25">
      <c r="C10" s="35" t="s">
        <v>4</v>
      </c>
      <c r="D10" s="36" t="s">
        <v>5</v>
      </c>
      <c r="E10" s="36" t="s">
        <v>6</v>
      </c>
      <c r="F10" s="36" t="s">
        <v>7</v>
      </c>
      <c r="G10" s="36" t="s">
        <v>8</v>
      </c>
      <c r="H10" s="36"/>
      <c r="I10" s="36"/>
      <c r="J10" s="36"/>
      <c r="K10" s="36"/>
      <c r="L10" s="36"/>
      <c r="M10" s="36"/>
      <c r="N10" s="36"/>
      <c r="O10" s="37" t="s">
        <v>9</v>
      </c>
      <c r="P10" s="37"/>
      <c r="Q10" s="37"/>
    </row>
    <row r="11" spans="3:17" ht="27.75" customHeight="1" x14ac:dyDescent="0.25">
      <c r="C11" s="35"/>
      <c r="D11" s="36"/>
      <c r="E11" s="36"/>
      <c r="F11" s="36"/>
      <c r="G11" s="36" t="s">
        <v>10</v>
      </c>
      <c r="H11" s="36" t="s">
        <v>11</v>
      </c>
      <c r="I11" s="36" t="s">
        <v>12</v>
      </c>
      <c r="J11" s="36"/>
      <c r="K11" s="36"/>
      <c r="L11" s="36"/>
      <c r="M11" s="38" t="s">
        <v>13</v>
      </c>
      <c r="N11" s="38"/>
      <c r="O11" s="37"/>
      <c r="P11" s="37"/>
      <c r="Q11" s="37"/>
    </row>
    <row r="12" spans="3:17" ht="31.5" x14ac:dyDescent="0.25">
      <c r="C12" s="35"/>
      <c r="D12" s="36"/>
      <c r="E12" s="36"/>
      <c r="F12" s="36"/>
      <c r="G12" s="36"/>
      <c r="H12" s="36"/>
      <c r="I12" s="13" t="s">
        <v>14</v>
      </c>
      <c r="J12" s="13" t="s">
        <v>15</v>
      </c>
      <c r="K12" s="13" t="s">
        <v>16</v>
      </c>
      <c r="L12" s="13" t="s">
        <v>17</v>
      </c>
      <c r="M12" s="14" t="s">
        <v>18</v>
      </c>
      <c r="N12" s="14" t="s">
        <v>19</v>
      </c>
      <c r="O12" s="37"/>
      <c r="P12" s="37"/>
      <c r="Q12" s="37"/>
    </row>
    <row r="13" spans="3:17" ht="78.75" customHeight="1" x14ac:dyDescent="0.25">
      <c r="C13" s="39" t="s">
        <v>30</v>
      </c>
      <c r="D13" s="40" t="s">
        <v>31</v>
      </c>
      <c r="E13" s="41" t="s">
        <v>20</v>
      </c>
      <c r="F13" s="41" t="s">
        <v>21</v>
      </c>
      <c r="G13" s="42">
        <v>57</v>
      </c>
      <c r="H13" s="41" t="s">
        <v>22</v>
      </c>
      <c r="I13" s="17">
        <v>57</v>
      </c>
      <c r="J13" s="17">
        <v>57</v>
      </c>
      <c r="K13" s="17" t="s">
        <v>23</v>
      </c>
      <c r="L13" s="17" t="s">
        <v>23</v>
      </c>
      <c r="M13" s="43">
        <f>IFERROR(J13/J14,"ND")</f>
        <v>1</v>
      </c>
      <c r="N13" s="45">
        <f>((I13/I14)+(J13/J14))/2</f>
        <v>1</v>
      </c>
      <c r="O13" s="47" t="s">
        <v>338</v>
      </c>
      <c r="P13" s="48"/>
      <c r="Q13" s="49"/>
    </row>
    <row r="14" spans="3:17" ht="78.75" customHeight="1" x14ac:dyDescent="0.25">
      <c r="C14" s="39"/>
      <c r="D14" s="40"/>
      <c r="E14" s="41"/>
      <c r="F14" s="41"/>
      <c r="G14" s="42"/>
      <c r="H14" s="41"/>
      <c r="I14" s="16">
        <v>57</v>
      </c>
      <c r="J14" s="16">
        <v>57</v>
      </c>
      <c r="K14" s="16">
        <v>57</v>
      </c>
      <c r="L14" s="16">
        <v>57</v>
      </c>
      <c r="M14" s="44"/>
      <c r="N14" s="46"/>
      <c r="O14" s="50"/>
      <c r="P14" s="50"/>
      <c r="Q14" s="51"/>
    </row>
    <row r="15" spans="3:17" ht="92.25" customHeight="1" x14ac:dyDescent="0.25">
      <c r="C15" s="39"/>
      <c r="D15" s="52" t="s">
        <v>32</v>
      </c>
      <c r="E15" s="53" t="s">
        <v>24</v>
      </c>
      <c r="F15" s="53" t="s">
        <v>21</v>
      </c>
      <c r="G15" s="53">
        <v>0.39700000000000002</v>
      </c>
      <c r="H15" s="53" t="s">
        <v>22</v>
      </c>
      <c r="I15" s="16">
        <v>0.39700000000000002</v>
      </c>
      <c r="J15" s="16">
        <v>0.39700000000000002</v>
      </c>
      <c r="K15" s="16" t="s">
        <v>23</v>
      </c>
      <c r="L15" s="16" t="s">
        <v>23</v>
      </c>
      <c r="M15" s="43">
        <f>IFERROR(J15/J16,"ND")</f>
        <v>1</v>
      </c>
      <c r="N15" s="45">
        <f>((I15/I16)+(J15/J16))/2</f>
        <v>1</v>
      </c>
      <c r="O15" s="54" t="s">
        <v>339</v>
      </c>
      <c r="P15" s="50"/>
      <c r="Q15" s="51"/>
    </row>
    <row r="16" spans="3:17" ht="92.25" customHeight="1" x14ac:dyDescent="0.25">
      <c r="C16" s="39"/>
      <c r="D16" s="52"/>
      <c r="E16" s="53"/>
      <c r="F16" s="53"/>
      <c r="G16" s="53"/>
      <c r="H16" s="53"/>
      <c r="I16" s="18">
        <v>0.39700000000000002</v>
      </c>
      <c r="J16" s="18">
        <v>0.39700000000000002</v>
      </c>
      <c r="K16" s="18">
        <v>0.39700000000000002</v>
      </c>
      <c r="L16" s="18">
        <v>0.39700000000000002</v>
      </c>
      <c r="M16" s="44"/>
      <c r="N16" s="46"/>
      <c r="O16" s="50"/>
      <c r="P16" s="50"/>
      <c r="Q16" s="51"/>
    </row>
    <row r="17" spans="3:20" ht="71.25" customHeight="1" x14ac:dyDescent="0.25">
      <c r="C17" s="55" t="s">
        <v>25</v>
      </c>
      <c r="D17" s="56" t="s">
        <v>26</v>
      </c>
      <c r="E17" s="56" t="s">
        <v>20</v>
      </c>
      <c r="F17" s="56" t="s">
        <v>27</v>
      </c>
      <c r="G17" s="56">
        <f>I18+J18+K18+L18</f>
        <v>164101</v>
      </c>
      <c r="H17" s="56" t="s">
        <v>28</v>
      </c>
      <c r="I17" s="23">
        <v>40960</v>
      </c>
      <c r="J17" s="27">
        <v>30594</v>
      </c>
      <c r="K17" s="24" t="s">
        <v>23</v>
      </c>
      <c r="L17" s="24" t="s">
        <v>23</v>
      </c>
      <c r="M17" s="43">
        <f>IFERROR(J17/J18,"ND")</f>
        <v>0.85743112580925418</v>
      </c>
      <c r="N17" s="45">
        <f>IFERROR(((I17+J17)/G17),"ND")</f>
        <v>0.43603634347139869</v>
      </c>
      <c r="O17" s="57" t="s">
        <v>340</v>
      </c>
      <c r="P17" s="57"/>
      <c r="Q17" s="57"/>
    </row>
    <row r="18" spans="3:20" ht="71.25" customHeight="1" x14ac:dyDescent="0.25">
      <c r="C18" s="55"/>
      <c r="D18" s="56"/>
      <c r="E18" s="56"/>
      <c r="F18" s="56"/>
      <c r="G18" s="56"/>
      <c r="H18" s="56"/>
      <c r="I18" s="23">
        <v>39116</v>
      </c>
      <c r="J18" s="23">
        <v>35681</v>
      </c>
      <c r="K18" s="23">
        <v>52653</v>
      </c>
      <c r="L18" s="23">
        <v>36651</v>
      </c>
      <c r="M18" s="44"/>
      <c r="N18" s="46"/>
      <c r="O18" s="57"/>
      <c r="P18" s="57"/>
      <c r="Q18" s="57"/>
      <c r="T18" s="15"/>
    </row>
    <row r="19" spans="3:20" ht="62.25" customHeight="1" x14ac:dyDescent="0.25">
      <c r="C19" s="58" t="s">
        <v>329</v>
      </c>
      <c r="D19" s="59" t="s">
        <v>330</v>
      </c>
      <c r="E19" s="60" t="s">
        <v>20</v>
      </c>
      <c r="F19" s="60" t="s">
        <v>27</v>
      </c>
      <c r="G19" s="60">
        <v>48</v>
      </c>
      <c r="H19" s="60" t="s">
        <v>28</v>
      </c>
      <c r="I19" s="19">
        <v>13</v>
      </c>
      <c r="J19" s="19">
        <v>12</v>
      </c>
      <c r="K19" s="19" t="s">
        <v>23</v>
      </c>
      <c r="L19" s="19" t="s">
        <v>23</v>
      </c>
      <c r="M19" s="43">
        <f>IFERROR(J19/J20,"ND")</f>
        <v>1</v>
      </c>
      <c r="N19" s="45">
        <f t="shared" ref="N19" si="0">IFERROR(((I19+J19)/G19),"ND")</f>
        <v>0.52083333333333337</v>
      </c>
      <c r="O19" s="61" t="s">
        <v>341</v>
      </c>
      <c r="P19" s="61"/>
      <c r="Q19" s="61"/>
    </row>
    <row r="20" spans="3:20" ht="62.25" customHeight="1" x14ac:dyDescent="0.25">
      <c r="C20" s="58"/>
      <c r="D20" s="59"/>
      <c r="E20" s="60"/>
      <c r="F20" s="60"/>
      <c r="G20" s="60"/>
      <c r="H20" s="60"/>
      <c r="I20" s="19">
        <v>12</v>
      </c>
      <c r="J20" s="19">
        <v>12</v>
      </c>
      <c r="K20" s="19">
        <v>12</v>
      </c>
      <c r="L20" s="19">
        <v>12</v>
      </c>
      <c r="M20" s="44"/>
      <c r="N20" s="46"/>
      <c r="O20" s="61"/>
      <c r="P20" s="61"/>
      <c r="Q20" s="61"/>
    </row>
    <row r="21" spans="3:20" ht="68.25" customHeight="1" x14ac:dyDescent="0.25">
      <c r="C21" s="62" t="s">
        <v>33</v>
      </c>
      <c r="D21" s="63" t="s">
        <v>34</v>
      </c>
      <c r="E21" s="64" t="s">
        <v>20</v>
      </c>
      <c r="F21" s="64" t="s">
        <v>27</v>
      </c>
      <c r="G21" s="64">
        <f>I22+J22+K22+L22</f>
        <v>836</v>
      </c>
      <c r="H21" s="64" t="s">
        <v>28</v>
      </c>
      <c r="I21" s="20">
        <v>208</v>
      </c>
      <c r="J21" s="20">
        <v>218</v>
      </c>
      <c r="K21" s="20" t="s">
        <v>23</v>
      </c>
      <c r="L21" s="20" t="s">
        <v>23</v>
      </c>
      <c r="M21" s="43">
        <f t="shared" ref="M21" si="1">IFERROR(J21/J22,"ND")</f>
        <v>1.0139534883720931</v>
      </c>
      <c r="N21" s="45">
        <f t="shared" ref="N21" si="2">IFERROR(((I21+J21)/G21),"ND")</f>
        <v>0.50956937799043067</v>
      </c>
      <c r="O21" s="65" t="s">
        <v>342</v>
      </c>
      <c r="P21" s="65"/>
      <c r="Q21" s="65"/>
    </row>
    <row r="22" spans="3:20" ht="68.25" customHeight="1" x14ac:dyDescent="0.25">
      <c r="C22" s="62"/>
      <c r="D22" s="63"/>
      <c r="E22" s="64"/>
      <c r="F22" s="64"/>
      <c r="G22" s="64"/>
      <c r="H22" s="64"/>
      <c r="I22" s="20">
        <v>206</v>
      </c>
      <c r="J22" s="20">
        <v>215</v>
      </c>
      <c r="K22" s="20">
        <v>215</v>
      </c>
      <c r="L22" s="20">
        <v>200</v>
      </c>
      <c r="M22" s="44"/>
      <c r="N22" s="46"/>
      <c r="O22" s="65"/>
      <c r="P22" s="65"/>
      <c r="Q22" s="65"/>
    </row>
    <row r="23" spans="3:20" ht="60.75" customHeight="1" x14ac:dyDescent="0.25">
      <c r="C23" s="66" t="s">
        <v>35</v>
      </c>
      <c r="D23" s="63" t="s">
        <v>36</v>
      </c>
      <c r="E23" s="64" t="s">
        <v>20</v>
      </c>
      <c r="F23" s="64" t="s">
        <v>27</v>
      </c>
      <c r="G23" s="64">
        <f>I24+J24+K24+L24</f>
        <v>28</v>
      </c>
      <c r="H23" s="64" t="s">
        <v>28</v>
      </c>
      <c r="I23" s="20">
        <v>5</v>
      </c>
      <c r="J23" s="20">
        <v>5</v>
      </c>
      <c r="K23" s="20" t="s">
        <v>23</v>
      </c>
      <c r="L23" s="20" t="s">
        <v>23</v>
      </c>
      <c r="M23" s="43">
        <f t="shared" ref="M23" si="3">IFERROR(J23/J24,"ND")</f>
        <v>0.625</v>
      </c>
      <c r="N23" s="45">
        <f t="shared" ref="N23" si="4">IFERROR(((I23+J23)/G23),"ND")</f>
        <v>0.35714285714285715</v>
      </c>
      <c r="O23" s="65" t="s">
        <v>424</v>
      </c>
      <c r="P23" s="65"/>
      <c r="Q23" s="65"/>
    </row>
    <row r="24" spans="3:20" ht="60.75" customHeight="1" x14ac:dyDescent="0.25">
      <c r="C24" s="66"/>
      <c r="D24" s="63"/>
      <c r="E24" s="64"/>
      <c r="F24" s="64"/>
      <c r="G24" s="64"/>
      <c r="H24" s="64"/>
      <c r="I24" s="20">
        <v>6</v>
      </c>
      <c r="J24" s="20">
        <v>8</v>
      </c>
      <c r="K24" s="20">
        <v>6</v>
      </c>
      <c r="L24" s="20">
        <v>8</v>
      </c>
      <c r="M24" s="44"/>
      <c r="N24" s="46"/>
      <c r="O24" s="65"/>
      <c r="P24" s="65"/>
      <c r="Q24" s="65"/>
    </row>
    <row r="25" spans="3:20" ht="48" customHeight="1" x14ac:dyDescent="0.25">
      <c r="C25" s="66" t="s">
        <v>37</v>
      </c>
      <c r="D25" s="63" t="s">
        <v>38</v>
      </c>
      <c r="E25" s="64" t="s">
        <v>20</v>
      </c>
      <c r="F25" s="64" t="s">
        <v>27</v>
      </c>
      <c r="G25" s="67">
        <f>I26+J26+K26+L26</f>
        <v>828</v>
      </c>
      <c r="H25" s="67" t="s">
        <v>28</v>
      </c>
      <c r="I25" s="21">
        <v>190</v>
      </c>
      <c r="J25" s="21">
        <v>185</v>
      </c>
      <c r="K25" s="21" t="s">
        <v>23</v>
      </c>
      <c r="L25" s="21" t="s">
        <v>23</v>
      </c>
      <c r="M25" s="43">
        <f t="shared" ref="M25" si="5">IFERROR(J25/J26,"ND")</f>
        <v>0.893719806763285</v>
      </c>
      <c r="N25" s="45">
        <f t="shared" ref="N25" si="6">IFERROR(((I25+J25)/G25),"ND")</f>
        <v>0.45289855072463769</v>
      </c>
      <c r="O25" s="65" t="s">
        <v>343</v>
      </c>
      <c r="P25" s="65"/>
      <c r="Q25" s="65"/>
    </row>
    <row r="26" spans="3:20" ht="48" customHeight="1" x14ac:dyDescent="0.25">
      <c r="C26" s="66"/>
      <c r="D26" s="63"/>
      <c r="E26" s="64"/>
      <c r="F26" s="64"/>
      <c r="G26" s="67"/>
      <c r="H26" s="67"/>
      <c r="I26" s="20">
        <v>207</v>
      </c>
      <c r="J26" s="20">
        <v>207</v>
      </c>
      <c r="K26" s="20">
        <v>207</v>
      </c>
      <c r="L26" s="20">
        <v>207</v>
      </c>
      <c r="M26" s="44"/>
      <c r="N26" s="46"/>
      <c r="O26" s="65"/>
      <c r="P26" s="65"/>
      <c r="Q26" s="65"/>
    </row>
    <row r="27" spans="3:20" ht="54" customHeight="1" x14ac:dyDescent="0.25">
      <c r="C27" s="62" t="s">
        <v>39</v>
      </c>
      <c r="D27" s="63" t="s">
        <v>40</v>
      </c>
      <c r="E27" s="64" t="s">
        <v>29</v>
      </c>
      <c r="F27" s="64" t="s">
        <v>27</v>
      </c>
      <c r="G27" s="64">
        <f>I28+J28+K28+L28</f>
        <v>8</v>
      </c>
      <c r="H27" s="64" t="s">
        <v>28</v>
      </c>
      <c r="I27" s="20">
        <v>0</v>
      </c>
      <c r="J27" s="20">
        <v>2</v>
      </c>
      <c r="K27" s="20" t="s">
        <v>23</v>
      </c>
      <c r="L27" s="20" t="s">
        <v>23</v>
      </c>
      <c r="M27" s="43">
        <f t="shared" ref="M27" si="7">IFERROR(J27/J28,"ND")</f>
        <v>1</v>
      </c>
      <c r="N27" s="45">
        <f t="shared" ref="N27" si="8">IFERROR(((I27+J27)/G27),"ND")</f>
        <v>0.25</v>
      </c>
      <c r="O27" s="65" t="s">
        <v>344</v>
      </c>
      <c r="P27" s="65"/>
      <c r="Q27" s="65"/>
    </row>
    <row r="28" spans="3:20" ht="54" customHeight="1" x14ac:dyDescent="0.25">
      <c r="C28" s="62"/>
      <c r="D28" s="63"/>
      <c r="E28" s="64"/>
      <c r="F28" s="64"/>
      <c r="G28" s="64"/>
      <c r="H28" s="64"/>
      <c r="I28" s="20">
        <v>2</v>
      </c>
      <c r="J28" s="20">
        <v>2</v>
      </c>
      <c r="K28" s="20">
        <v>2</v>
      </c>
      <c r="L28" s="20">
        <v>2</v>
      </c>
      <c r="M28" s="44"/>
      <c r="N28" s="46"/>
      <c r="O28" s="65"/>
      <c r="P28" s="65"/>
      <c r="Q28" s="65"/>
    </row>
    <row r="29" spans="3:20" ht="54" customHeight="1" x14ac:dyDescent="0.25">
      <c r="C29" s="62" t="s">
        <v>41</v>
      </c>
      <c r="D29" s="63" t="s">
        <v>42</v>
      </c>
      <c r="E29" s="64" t="s">
        <v>29</v>
      </c>
      <c r="F29" s="64" t="s">
        <v>27</v>
      </c>
      <c r="G29" s="64">
        <f>I30+J30+K30+L30</f>
        <v>48</v>
      </c>
      <c r="H29" s="64" t="s">
        <v>28</v>
      </c>
      <c r="I29" s="20">
        <v>0</v>
      </c>
      <c r="J29" s="20">
        <v>13</v>
      </c>
      <c r="K29" s="20" t="s">
        <v>23</v>
      </c>
      <c r="L29" s="20" t="s">
        <v>23</v>
      </c>
      <c r="M29" s="43">
        <f t="shared" ref="M29" si="9">IFERROR(J29/J30,"ND")</f>
        <v>1.0833333333333333</v>
      </c>
      <c r="N29" s="45">
        <f t="shared" ref="N29" si="10">IFERROR(((I29+J29)/G29),"ND")</f>
        <v>0.27083333333333331</v>
      </c>
      <c r="O29" s="65" t="s">
        <v>345</v>
      </c>
      <c r="P29" s="65"/>
      <c r="Q29" s="65"/>
    </row>
    <row r="30" spans="3:20" ht="54" customHeight="1" x14ac:dyDescent="0.25">
      <c r="C30" s="62"/>
      <c r="D30" s="63"/>
      <c r="E30" s="64"/>
      <c r="F30" s="64"/>
      <c r="G30" s="64"/>
      <c r="H30" s="64"/>
      <c r="I30" s="20">
        <v>12</v>
      </c>
      <c r="J30" s="20">
        <v>12</v>
      </c>
      <c r="K30" s="20">
        <v>12</v>
      </c>
      <c r="L30" s="20">
        <v>12</v>
      </c>
      <c r="M30" s="44"/>
      <c r="N30" s="46"/>
      <c r="O30" s="65"/>
      <c r="P30" s="65"/>
      <c r="Q30" s="65"/>
    </row>
    <row r="31" spans="3:20" ht="69" customHeight="1" x14ac:dyDescent="0.25">
      <c r="C31" s="62" t="s">
        <v>43</v>
      </c>
      <c r="D31" s="63" t="s">
        <v>44</v>
      </c>
      <c r="E31" s="64" t="s">
        <v>29</v>
      </c>
      <c r="F31" s="64" t="s">
        <v>27</v>
      </c>
      <c r="G31" s="64">
        <f>I32+J32+K32+L32</f>
        <v>40</v>
      </c>
      <c r="H31" s="64" t="s">
        <v>28</v>
      </c>
      <c r="I31" s="20">
        <v>5</v>
      </c>
      <c r="J31" s="20">
        <v>7</v>
      </c>
      <c r="K31" s="20" t="s">
        <v>23</v>
      </c>
      <c r="L31" s="20" t="s">
        <v>23</v>
      </c>
      <c r="M31" s="43">
        <f t="shared" ref="M31" si="11">IFERROR(J31/J32,"ND")</f>
        <v>0.7</v>
      </c>
      <c r="N31" s="45">
        <f t="shared" ref="N31" si="12">IFERROR(((I31+J31)/G31),"ND")</f>
        <v>0.3</v>
      </c>
      <c r="O31" s="65" t="s">
        <v>346</v>
      </c>
      <c r="P31" s="65"/>
      <c r="Q31" s="65"/>
    </row>
    <row r="32" spans="3:20" ht="69" customHeight="1" x14ac:dyDescent="0.25">
      <c r="C32" s="62"/>
      <c r="D32" s="63"/>
      <c r="E32" s="64"/>
      <c r="F32" s="64"/>
      <c r="G32" s="64"/>
      <c r="H32" s="64"/>
      <c r="I32" s="20">
        <v>10</v>
      </c>
      <c r="J32" s="20">
        <v>10</v>
      </c>
      <c r="K32" s="20">
        <v>10</v>
      </c>
      <c r="L32" s="20">
        <v>10</v>
      </c>
      <c r="M32" s="44"/>
      <c r="N32" s="46"/>
      <c r="O32" s="65"/>
      <c r="P32" s="65"/>
      <c r="Q32" s="65"/>
    </row>
    <row r="33" spans="3:17" ht="52.5" customHeight="1" x14ac:dyDescent="0.25">
      <c r="C33" s="62" t="s">
        <v>45</v>
      </c>
      <c r="D33" s="63" t="s">
        <v>46</v>
      </c>
      <c r="E33" s="64" t="s">
        <v>29</v>
      </c>
      <c r="F33" s="64" t="s">
        <v>27</v>
      </c>
      <c r="G33" s="64">
        <f>I34+J34+K34+L34</f>
        <v>145</v>
      </c>
      <c r="H33" s="64" t="s">
        <v>28</v>
      </c>
      <c r="I33" s="20">
        <v>25</v>
      </c>
      <c r="J33" s="20">
        <v>37</v>
      </c>
      <c r="K33" s="20" t="s">
        <v>23</v>
      </c>
      <c r="L33" s="20" t="s">
        <v>23</v>
      </c>
      <c r="M33" s="43">
        <f t="shared" ref="M33" si="13">IFERROR(J33/J34,"ND")</f>
        <v>1</v>
      </c>
      <c r="N33" s="45">
        <f t="shared" ref="N33" si="14">IFERROR(((I33+J33)/G33),"ND")</f>
        <v>0.42758620689655175</v>
      </c>
      <c r="O33" s="65" t="s">
        <v>347</v>
      </c>
      <c r="P33" s="65"/>
      <c r="Q33" s="65"/>
    </row>
    <row r="34" spans="3:17" ht="52.5" customHeight="1" x14ac:dyDescent="0.25">
      <c r="C34" s="62"/>
      <c r="D34" s="63"/>
      <c r="E34" s="64"/>
      <c r="F34" s="64"/>
      <c r="G34" s="64"/>
      <c r="H34" s="64"/>
      <c r="I34" s="20">
        <v>29</v>
      </c>
      <c r="J34" s="20">
        <v>37</v>
      </c>
      <c r="K34" s="20">
        <v>29</v>
      </c>
      <c r="L34" s="20">
        <v>50</v>
      </c>
      <c r="M34" s="44"/>
      <c r="N34" s="46"/>
      <c r="O34" s="65"/>
      <c r="P34" s="65"/>
      <c r="Q34" s="65"/>
    </row>
    <row r="35" spans="3:17" ht="68.25" customHeight="1" x14ac:dyDescent="0.25">
      <c r="C35" s="66" t="s">
        <v>47</v>
      </c>
      <c r="D35" s="63" t="s">
        <v>48</v>
      </c>
      <c r="E35" s="64" t="s">
        <v>20</v>
      </c>
      <c r="F35" s="64" t="s">
        <v>27</v>
      </c>
      <c r="G35" s="67">
        <f>I36+J36+K36+L36</f>
        <v>300</v>
      </c>
      <c r="H35" s="67" t="s">
        <v>28</v>
      </c>
      <c r="I35" s="21">
        <v>75</v>
      </c>
      <c r="J35" s="21">
        <v>77</v>
      </c>
      <c r="K35" s="21" t="s">
        <v>23</v>
      </c>
      <c r="L35" s="21" t="s">
        <v>23</v>
      </c>
      <c r="M35" s="43">
        <f t="shared" ref="M35" si="15">IFERROR(J35/J36,"ND")</f>
        <v>1.0266666666666666</v>
      </c>
      <c r="N35" s="45">
        <f t="shared" ref="N35" si="16">IFERROR(((I35+J35)/G35),"ND")</f>
        <v>0.50666666666666671</v>
      </c>
      <c r="O35" s="65" t="s">
        <v>348</v>
      </c>
      <c r="P35" s="65"/>
      <c r="Q35" s="65"/>
    </row>
    <row r="36" spans="3:17" ht="68.25" customHeight="1" x14ac:dyDescent="0.25">
      <c r="C36" s="66"/>
      <c r="D36" s="63"/>
      <c r="E36" s="64"/>
      <c r="F36" s="64"/>
      <c r="G36" s="67"/>
      <c r="H36" s="67"/>
      <c r="I36" s="20">
        <v>75</v>
      </c>
      <c r="J36" s="20">
        <v>75</v>
      </c>
      <c r="K36" s="20">
        <v>75</v>
      </c>
      <c r="L36" s="20">
        <v>75</v>
      </c>
      <c r="M36" s="44"/>
      <c r="N36" s="46"/>
      <c r="O36" s="65"/>
      <c r="P36" s="65"/>
      <c r="Q36" s="65"/>
    </row>
    <row r="37" spans="3:17" ht="67.5" customHeight="1" x14ac:dyDescent="0.25">
      <c r="C37" s="66" t="s">
        <v>49</v>
      </c>
      <c r="D37" s="63" t="s">
        <v>50</v>
      </c>
      <c r="E37" s="64" t="s">
        <v>29</v>
      </c>
      <c r="F37" s="64" t="s">
        <v>27</v>
      </c>
      <c r="G37" s="67">
        <f>I38+J38+K38+L38</f>
        <v>96</v>
      </c>
      <c r="H37" s="64" t="s">
        <v>28</v>
      </c>
      <c r="I37" s="21">
        <v>24</v>
      </c>
      <c r="J37" s="21">
        <v>24</v>
      </c>
      <c r="K37" s="21" t="s">
        <v>23</v>
      </c>
      <c r="L37" s="21" t="s">
        <v>23</v>
      </c>
      <c r="M37" s="43">
        <f t="shared" ref="M37" si="17">IFERROR(J37/J38,"ND")</f>
        <v>1</v>
      </c>
      <c r="N37" s="45">
        <f t="shared" ref="N37" si="18">IFERROR(((I37+J37)/G37),"ND")</f>
        <v>0.5</v>
      </c>
      <c r="O37" s="65" t="s">
        <v>349</v>
      </c>
      <c r="P37" s="65"/>
      <c r="Q37" s="65"/>
    </row>
    <row r="38" spans="3:17" ht="67.5" customHeight="1" x14ac:dyDescent="0.25">
      <c r="C38" s="66"/>
      <c r="D38" s="63"/>
      <c r="E38" s="64"/>
      <c r="F38" s="64"/>
      <c r="G38" s="67"/>
      <c r="H38" s="64"/>
      <c r="I38" s="20">
        <v>24</v>
      </c>
      <c r="J38" s="20">
        <v>24</v>
      </c>
      <c r="K38" s="20">
        <v>24</v>
      </c>
      <c r="L38" s="20">
        <v>24</v>
      </c>
      <c r="M38" s="44"/>
      <c r="N38" s="46"/>
      <c r="O38" s="65"/>
      <c r="P38" s="65"/>
      <c r="Q38" s="65"/>
    </row>
    <row r="39" spans="3:17" ht="69" customHeight="1" x14ac:dyDescent="0.25">
      <c r="C39" s="66" t="s">
        <v>51</v>
      </c>
      <c r="D39" s="63" t="s">
        <v>52</v>
      </c>
      <c r="E39" s="64" t="s">
        <v>20</v>
      </c>
      <c r="F39" s="64" t="s">
        <v>27</v>
      </c>
      <c r="G39" s="64">
        <f>I40+J40+K40+L40</f>
        <v>87</v>
      </c>
      <c r="H39" s="64" t="s">
        <v>28</v>
      </c>
      <c r="I39" s="20">
        <v>20</v>
      </c>
      <c r="J39" s="20">
        <v>22</v>
      </c>
      <c r="K39" s="20" t="s">
        <v>23</v>
      </c>
      <c r="L39" s="20" t="s">
        <v>23</v>
      </c>
      <c r="M39" s="43">
        <f t="shared" ref="M39" si="19">IFERROR(J39/J40,"ND")</f>
        <v>1</v>
      </c>
      <c r="N39" s="45">
        <f t="shared" ref="N39" si="20">IFERROR(((I39+J39)/G39),"ND")</f>
        <v>0.48275862068965519</v>
      </c>
      <c r="O39" s="65" t="s">
        <v>350</v>
      </c>
      <c r="P39" s="65"/>
      <c r="Q39" s="65"/>
    </row>
    <row r="40" spans="3:17" ht="69" customHeight="1" x14ac:dyDescent="0.25">
      <c r="C40" s="66"/>
      <c r="D40" s="63"/>
      <c r="E40" s="64"/>
      <c r="F40" s="64"/>
      <c r="G40" s="64"/>
      <c r="H40" s="64"/>
      <c r="I40" s="20">
        <v>20</v>
      </c>
      <c r="J40" s="20">
        <v>22</v>
      </c>
      <c r="K40" s="20">
        <v>22</v>
      </c>
      <c r="L40" s="20">
        <v>23</v>
      </c>
      <c r="M40" s="44"/>
      <c r="N40" s="46"/>
      <c r="O40" s="65"/>
      <c r="P40" s="65"/>
      <c r="Q40" s="65"/>
    </row>
    <row r="41" spans="3:17" ht="57.75" customHeight="1" x14ac:dyDescent="0.25">
      <c r="C41" s="66" t="s">
        <v>53</v>
      </c>
      <c r="D41" s="63" t="s">
        <v>54</v>
      </c>
      <c r="E41" s="64" t="s">
        <v>20</v>
      </c>
      <c r="F41" s="64" t="s">
        <v>27</v>
      </c>
      <c r="G41" s="64">
        <f>I42+J42+K42+L42</f>
        <v>1124</v>
      </c>
      <c r="H41" s="64" t="s">
        <v>28</v>
      </c>
      <c r="I41" s="20">
        <v>247</v>
      </c>
      <c r="J41" s="20">
        <v>271</v>
      </c>
      <c r="K41" s="20" t="s">
        <v>23</v>
      </c>
      <c r="L41" s="20" t="s">
        <v>23</v>
      </c>
      <c r="M41" s="43">
        <f t="shared" ref="M41" si="21">IFERROR(J41/J42,"ND")</f>
        <v>0.98905109489051091</v>
      </c>
      <c r="N41" s="45">
        <f t="shared" ref="N41" si="22">IFERROR(((I41+J41)/G41),"ND")</f>
        <v>0.46085409252669041</v>
      </c>
      <c r="O41" s="65" t="s">
        <v>425</v>
      </c>
      <c r="P41" s="65"/>
      <c r="Q41" s="65"/>
    </row>
    <row r="42" spans="3:17" ht="57.75" customHeight="1" x14ac:dyDescent="0.25">
      <c r="C42" s="66"/>
      <c r="D42" s="63"/>
      <c r="E42" s="64"/>
      <c r="F42" s="64"/>
      <c r="G42" s="64"/>
      <c r="H42" s="64"/>
      <c r="I42" s="20">
        <v>269</v>
      </c>
      <c r="J42" s="20">
        <v>274</v>
      </c>
      <c r="K42" s="20">
        <v>303</v>
      </c>
      <c r="L42" s="20">
        <v>278</v>
      </c>
      <c r="M42" s="44"/>
      <c r="N42" s="46"/>
      <c r="O42" s="65"/>
      <c r="P42" s="65"/>
      <c r="Q42" s="65"/>
    </row>
    <row r="43" spans="3:17" ht="66.75" customHeight="1" x14ac:dyDescent="0.25">
      <c r="C43" s="68" t="s">
        <v>55</v>
      </c>
      <c r="D43" s="69" t="s">
        <v>56</v>
      </c>
      <c r="E43" s="60" t="s">
        <v>20</v>
      </c>
      <c r="F43" s="60" t="s">
        <v>27</v>
      </c>
      <c r="G43" s="60">
        <f>I44+J44+K44+L44</f>
        <v>29000</v>
      </c>
      <c r="H43" s="60" t="s">
        <v>28</v>
      </c>
      <c r="I43" s="19">
        <v>4157</v>
      </c>
      <c r="J43" s="19">
        <v>3826</v>
      </c>
      <c r="K43" s="19" t="s">
        <v>23</v>
      </c>
      <c r="L43" s="19" t="s">
        <v>23</v>
      </c>
      <c r="M43" s="43">
        <f t="shared" ref="M43" si="23">IFERROR(J43/J44,"ND")</f>
        <v>0.49051282051282052</v>
      </c>
      <c r="N43" s="45">
        <f t="shared" ref="N43" si="24">IFERROR(((I43+J43)/G43),"ND")</f>
        <v>0.27527586206896554</v>
      </c>
      <c r="O43" s="61" t="s">
        <v>351</v>
      </c>
      <c r="P43" s="61"/>
      <c r="Q43" s="61"/>
    </row>
    <row r="44" spans="3:17" ht="66.75" customHeight="1" x14ac:dyDescent="0.25">
      <c r="C44" s="68"/>
      <c r="D44" s="69"/>
      <c r="E44" s="60"/>
      <c r="F44" s="60"/>
      <c r="G44" s="60"/>
      <c r="H44" s="60"/>
      <c r="I44" s="19">
        <v>7250</v>
      </c>
      <c r="J44" s="19">
        <v>7800</v>
      </c>
      <c r="K44" s="19">
        <v>6300</v>
      </c>
      <c r="L44" s="19">
        <v>7650</v>
      </c>
      <c r="M44" s="44"/>
      <c r="N44" s="46"/>
      <c r="O44" s="61"/>
      <c r="P44" s="61"/>
      <c r="Q44" s="61"/>
    </row>
    <row r="45" spans="3:17" ht="85.5" customHeight="1" x14ac:dyDescent="0.25">
      <c r="C45" s="66" t="s">
        <v>57</v>
      </c>
      <c r="D45" s="63" t="s">
        <v>58</v>
      </c>
      <c r="E45" s="64" t="s">
        <v>20</v>
      </c>
      <c r="F45" s="64" t="s">
        <v>27</v>
      </c>
      <c r="G45" s="64">
        <f>I46+J46+K46+L46</f>
        <v>19520</v>
      </c>
      <c r="H45" s="64" t="s">
        <v>28</v>
      </c>
      <c r="I45" s="20">
        <v>3331</v>
      </c>
      <c r="J45" s="20">
        <v>2972</v>
      </c>
      <c r="K45" s="20" t="s">
        <v>23</v>
      </c>
      <c r="L45" s="20" t="s">
        <v>23</v>
      </c>
      <c r="M45" s="43">
        <f t="shared" ref="M45" si="25">IFERROR(J45/J46,"ND")</f>
        <v>0.57708737864077675</v>
      </c>
      <c r="N45" s="45">
        <f t="shared" ref="N45" si="26">IFERROR(((I45+J45)/G45),"ND")</f>
        <v>0.32289959016393444</v>
      </c>
      <c r="O45" s="65" t="s">
        <v>426</v>
      </c>
      <c r="P45" s="65"/>
      <c r="Q45" s="65"/>
    </row>
    <row r="46" spans="3:17" ht="85.5" customHeight="1" x14ac:dyDescent="0.25">
      <c r="C46" s="66"/>
      <c r="D46" s="63"/>
      <c r="E46" s="64"/>
      <c r="F46" s="64"/>
      <c r="G46" s="64"/>
      <c r="H46" s="64"/>
      <c r="I46" s="20">
        <v>4500</v>
      </c>
      <c r="J46" s="20">
        <v>5150</v>
      </c>
      <c r="K46" s="20">
        <v>4900</v>
      </c>
      <c r="L46" s="20">
        <v>4970</v>
      </c>
      <c r="M46" s="44"/>
      <c r="N46" s="46"/>
      <c r="O46" s="65"/>
      <c r="P46" s="65"/>
      <c r="Q46" s="65"/>
    </row>
    <row r="47" spans="3:17" ht="55.5" customHeight="1" x14ac:dyDescent="0.25">
      <c r="C47" s="70" t="s">
        <v>59</v>
      </c>
      <c r="D47" s="63" t="s">
        <v>60</v>
      </c>
      <c r="E47" s="64" t="s">
        <v>20</v>
      </c>
      <c r="F47" s="64" t="s">
        <v>27</v>
      </c>
      <c r="G47" s="67">
        <f>I48+J48+K48+L48</f>
        <v>19520</v>
      </c>
      <c r="H47" s="67" t="s">
        <v>28</v>
      </c>
      <c r="I47" s="21">
        <v>295</v>
      </c>
      <c r="J47" s="21">
        <v>274</v>
      </c>
      <c r="K47" s="21" t="s">
        <v>23</v>
      </c>
      <c r="L47" s="21" t="s">
        <v>23</v>
      </c>
      <c r="M47" s="43">
        <f t="shared" ref="M47" si="27">IFERROR(J47/J48,"ND")</f>
        <v>5.3203883495145633E-2</v>
      </c>
      <c r="N47" s="45">
        <f t="shared" ref="N47" si="28">IFERROR(((I47+J47)/G47),"ND")</f>
        <v>2.9149590163934425E-2</v>
      </c>
      <c r="O47" s="65" t="s">
        <v>352</v>
      </c>
      <c r="P47" s="65"/>
      <c r="Q47" s="65"/>
    </row>
    <row r="48" spans="3:17" ht="55.5" customHeight="1" x14ac:dyDescent="0.25">
      <c r="C48" s="70"/>
      <c r="D48" s="63"/>
      <c r="E48" s="64"/>
      <c r="F48" s="64"/>
      <c r="G48" s="67"/>
      <c r="H48" s="67"/>
      <c r="I48" s="20">
        <v>4500</v>
      </c>
      <c r="J48" s="20">
        <v>5150</v>
      </c>
      <c r="K48" s="20">
        <v>4900</v>
      </c>
      <c r="L48" s="20">
        <v>4970</v>
      </c>
      <c r="M48" s="44"/>
      <c r="N48" s="46"/>
      <c r="O48" s="65"/>
      <c r="P48" s="65"/>
      <c r="Q48" s="65"/>
    </row>
    <row r="49" spans="3:17" ht="69.75" customHeight="1" x14ac:dyDescent="0.25">
      <c r="C49" s="66" t="s">
        <v>61</v>
      </c>
      <c r="D49" s="63" t="s">
        <v>62</v>
      </c>
      <c r="E49" s="64" t="s">
        <v>20</v>
      </c>
      <c r="F49" s="64" t="s">
        <v>27</v>
      </c>
      <c r="G49" s="64">
        <f>I50+J50+K50+L50</f>
        <v>6400</v>
      </c>
      <c r="H49" s="64" t="s">
        <v>28</v>
      </c>
      <c r="I49" s="20">
        <v>530</v>
      </c>
      <c r="J49" s="20">
        <v>580</v>
      </c>
      <c r="K49" s="20" t="s">
        <v>23</v>
      </c>
      <c r="L49" s="20" t="s">
        <v>23</v>
      </c>
      <c r="M49" s="43">
        <f t="shared" ref="M49" si="29">IFERROR(J49/J50,"ND")</f>
        <v>0.31868131868131866</v>
      </c>
      <c r="N49" s="45">
        <f t="shared" ref="N49" si="30">IFERROR(((I49+J49)/G49),"ND")</f>
        <v>0.17343749999999999</v>
      </c>
      <c r="O49" s="65" t="s">
        <v>353</v>
      </c>
      <c r="P49" s="65"/>
      <c r="Q49" s="65"/>
    </row>
    <row r="50" spans="3:17" ht="69.75" customHeight="1" x14ac:dyDescent="0.25">
      <c r="C50" s="66"/>
      <c r="D50" s="63"/>
      <c r="E50" s="64"/>
      <c r="F50" s="64"/>
      <c r="G50" s="64"/>
      <c r="H50" s="64"/>
      <c r="I50" s="20">
        <v>1600</v>
      </c>
      <c r="J50" s="20">
        <v>1820</v>
      </c>
      <c r="K50" s="20">
        <v>1980</v>
      </c>
      <c r="L50" s="20">
        <v>1000</v>
      </c>
      <c r="M50" s="44"/>
      <c r="N50" s="46"/>
      <c r="O50" s="65"/>
      <c r="P50" s="65"/>
      <c r="Q50" s="65"/>
    </row>
    <row r="51" spans="3:17" ht="73.5" customHeight="1" x14ac:dyDescent="0.25">
      <c r="C51" s="71" t="s">
        <v>63</v>
      </c>
      <c r="D51" s="69" t="s">
        <v>64</v>
      </c>
      <c r="E51" s="60" t="s">
        <v>29</v>
      </c>
      <c r="F51" s="60" t="s">
        <v>27</v>
      </c>
      <c r="G51" s="60">
        <f>I52+J52+K52+L52</f>
        <v>436</v>
      </c>
      <c r="H51" s="60" t="s">
        <v>28</v>
      </c>
      <c r="I51" s="19">
        <v>81</v>
      </c>
      <c r="J51" s="19">
        <v>39</v>
      </c>
      <c r="K51" s="19" t="s">
        <v>23</v>
      </c>
      <c r="L51" s="19" t="s">
        <v>23</v>
      </c>
      <c r="M51" s="43">
        <f t="shared" ref="M51" si="31">IFERROR(J51/J52,"ND")</f>
        <v>0.35454545454545455</v>
      </c>
      <c r="N51" s="45">
        <f t="shared" ref="N51" si="32">IFERROR(((I51+J51)/G51),"ND")</f>
        <v>0.27522935779816515</v>
      </c>
      <c r="O51" s="61" t="s">
        <v>354</v>
      </c>
      <c r="P51" s="61"/>
      <c r="Q51" s="61"/>
    </row>
    <row r="52" spans="3:17" ht="73.5" customHeight="1" x14ac:dyDescent="0.25">
      <c r="C52" s="71"/>
      <c r="D52" s="69"/>
      <c r="E52" s="60"/>
      <c r="F52" s="60"/>
      <c r="G52" s="60"/>
      <c r="H52" s="60"/>
      <c r="I52" s="19">
        <v>85</v>
      </c>
      <c r="J52" s="19">
        <v>110</v>
      </c>
      <c r="K52" s="19">
        <v>111</v>
      </c>
      <c r="L52" s="19">
        <v>130</v>
      </c>
      <c r="M52" s="44"/>
      <c r="N52" s="46"/>
      <c r="O52" s="61"/>
      <c r="P52" s="61"/>
      <c r="Q52" s="61"/>
    </row>
    <row r="53" spans="3:17" ht="72" customHeight="1" x14ac:dyDescent="0.25">
      <c r="C53" s="72" t="s">
        <v>65</v>
      </c>
      <c r="D53" s="63" t="s">
        <v>66</v>
      </c>
      <c r="E53" s="64" t="s">
        <v>29</v>
      </c>
      <c r="F53" s="64" t="s">
        <v>27</v>
      </c>
      <c r="G53" s="64">
        <f>I54+J54+K54+L54</f>
        <v>296</v>
      </c>
      <c r="H53" s="64" t="s">
        <v>28</v>
      </c>
      <c r="I53" s="20">
        <v>57</v>
      </c>
      <c r="J53" s="20">
        <v>39</v>
      </c>
      <c r="K53" s="20" t="s">
        <v>23</v>
      </c>
      <c r="L53" s="20" t="s">
        <v>23</v>
      </c>
      <c r="M53" s="43">
        <f t="shared" ref="M53" si="33">IFERROR(J53/J54,"ND")</f>
        <v>0.52</v>
      </c>
      <c r="N53" s="45">
        <f t="shared" ref="N53" si="34">IFERROR(((I53+J53)/G53),"ND")</f>
        <v>0.32432432432432434</v>
      </c>
      <c r="O53" s="65" t="s">
        <v>355</v>
      </c>
      <c r="P53" s="65"/>
      <c r="Q53" s="65"/>
    </row>
    <row r="54" spans="3:17" ht="72" customHeight="1" x14ac:dyDescent="0.25">
      <c r="C54" s="72"/>
      <c r="D54" s="63"/>
      <c r="E54" s="64"/>
      <c r="F54" s="64"/>
      <c r="G54" s="64"/>
      <c r="H54" s="64"/>
      <c r="I54" s="20">
        <v>60</v>
      </c>
      <c r="J54" s="20">
        <v>75</v>
      </c>
      <c r="K54" s="20">
        <v>81</v>
      </c>
      <c r="L54" s="20">
        <v>80</v>
      </c>
      <c r="M54" s="44"/>
      <c r="N54" s="46"/>
      <c r="O54" s="65"/>
      <c r="P54" s="65"/>
      <c r="Q54" s="65"/>
    </row>
    <row r="55" spans="3:17" ht="67.5" customHeight="1" x14ac:dyDescent="0.25">
      <c r="C55" s="72" t="s">
        <v>67</v>
      </c>
      <c r="D55" s="63" t="s">
        <v>68</v>
      </c>
      <c r="E55" s="64" t="s">
        <v>29</v>
      </c>
      <c r="F55" s="64" t="s">
        <v>27</v>
      </c>
      <c r="G55" s="64">
        <f>I56+J56+K56+L56</f>
        <v>140</v>
      </c>
      <c r="H55" s="64" t="s">
        <v>28</v>
      </c>
      <c r="I55" s="20">
        <v>24</v>
      </c>
      <c r="J55" s="20">
        <v>0</v>
      </c>
      <c r="K55" s="20" t="s">
        <v>23</v>
      </c>
      <c r="L55" s="20" t="s">
        <v>23</v>
      </c>
      <c r="M55" s="43">
        <f t="shared" ref="M55" si="35">IFERROR(J55/J56,"ND")</f>
        <v>0</v>
      </c>
      <c r="N55" s="45">
        <f t="shared" ref="N55" si="36">IFERROR(((I55+J55)/G55),"ND")</f>
        <v>0.17142857142857143</v>
      </c>
      <c r="O55" s="65" t="s">
        <v>356</v>
      </c>
      <c r="P55" s="65"/>
      <c r="Q55" s="65"/>
    </row>
    <row r="56" spans="3:17" ht="67.5" customHeight="1" x14ac:dyDescent="0.25">
      <c r="C56" s="72"/>
      <c r="D56" s="63"/>
      <c r="E56" s="64"/>
      <c r="F56" s="64"/>
      <c r="G56" s="64"/>
      <c r="H56" s="64"/>
      <c r="I56" s="20">
        <v>25</v>
      </c>
      <c r="J56" s="20">
        <v>35</v>
      </c>
      <c r="K56" s="20">
        <v>30</v>
      </c>
      <c r="L56" s="20">
        <v>50</v>
      </c>
      <c r="M56" s="44"/>
      <c r="N56" s="46"/>
      <c r="O56" s="65"/>
      <c r="P56" s="65"/>
      <c r="Q56" s="65"/>
    </row>
    <row r="57" spans="3:17" ht="68.25" customHeight="1" x14ac:dyDescent="0.25">
      <c r="C57" s="73" t="s">
        <v>69</v>
      </c>
      <c r="D57" s="69" t="s">
        <v>70</v>
      </c>
      <c r="E57" s="60" t="s">
        <v>29</v>
      </c>
      <c r="F57" s="60" t="s">
        <v>27</v>
      </c>
      <c r="G57" s="60">
        <f>I58+J58+K58+L58</f>
        <v>48</v>
      </c>
      <c r="H57" s="60" t="s">
        <v>28</v>
      </c>
      <c r="I57" s="19">
        <v>12</v>
      </c>
      <c r="J57" s="19">
        <v>14</v>
      </c>
      <c r="K57" s="19" t="s">
        <v>23</v>
      </c>
      <c r="L57" s="19" t="s">
        <v>23</v>
      </c>
      <c r="M57" s="43">
        <f t="shared" ref="M57" si="37">IFERROR(J57/J58,"ND")</f>
        <v>1.1666666666666667</v>
      </c>
      <c r="N57" s="45">
        <f t="shared" ref="N57" si="38">IFERROR(((I57+J57)/G57),"ND")</f>
        <v>0.54166666666666663</v>
      </c>
      <c r="O57" s="61" t="s">
        <v>357</v>
      </c>
      <c r="P57" s="61"/>
      <c r="Q57" s="61"/>
    </row>
    <row r="58" spans="3:17" ht="68.25" customHeight="1" x14ac:dyDescent="0.25">
      <c r="C58" s="73"/>
      <c r="D58" s="69"/>
      <c r="E58" s="60"/>
      <c r="F58" s="60"/>
      <c r="G58" s="60"/>
      <c r="H58" s="60"/>
      <c r="I58" s="19">
        <v>12</v>
      </c>
      <c r="J58" s="19">
        <v>12</v>
      </c>
      <c r="K58" s="19">
        <v>12</v>
      </c>
      <c r="L58" s="19">
        <v>12</v>
      </c>
      <c r="M58" s="44"/>
      <c r="N58" s="46"/>
      <c r="O58" s="61"/>
      <c r="P58" s="61"/>
      <c r="Q58" s="61"/>
    </row>
    <row r="59" spans="3:17" ht="54" customHeight="1" x14ac:dyDescent="0.25">
      <c r="C59" s="74" t="s">
        <v>71</v>
      </c>
      <c r="D59" s="63" t="s">
        <v>72</v>
      </c>
      <c r="E59" s="64" t="s">
        <v>29</v>
      </c>
      <c r="F59" s="64" t="s">
        <v>27</v>
      </c>
      <c r="G59" s="64">
        <f>I60+J60+K60+L60</f>
        <v>28</v>
      </c>
      <c r="H59" s="64" t="s">
        <v>28</v>
      </c>
      <c r="I59" s="20">
        <v>8</v>
      </c>
      <c r="J59" s="20">
        <v>7</v>
      </c>
      <c r="K59" s="20" t="s">
        <v>23</v>
      </c>
      <c r="L59" s="20" t="s">
        <v>23</v>
      </c>
      <c r="M59" s="43">
        <f t="shared" ref="M59" si="39">IFERROR(J59/J60,"ND")</f>
        <v>1</v>
      </c>
      <c r="N59" s="45">
        <f t="shared" ref="N59" si="40">IFERROR(((I59+J59)/G59),"ND")</f>
        <v>0.5357142857142857</v>
      </c>
      <c r="O59" s="65" t="s">
        <v>427</v>
      </c>
      <c r="P59" s="65"/>
      <c r="Q59" s="65"/>
    </row>
    <row r="60" spans="3:17" ht="54" customHeight="1" x14ac:dyDescent="0.25">
      <c r="C60" s="74"/>
      <c r="D60" s="63"/>
      <c r="E60" s="64"/>
      <c r="F60" s="64"/>
      <c r="G60" s="64"/>
      <c r="H60" s="64"/>
      <c r="I60" s="20">
        <v>7</v>
      </c>
      <c r="J60" s="20">
        <v>7</v>
      </c>
      <c r="K60" s="20">
        <v>7</v>
      </c>
      <c r="L60" s="20">
        <v>7</v>
      </c>
      <c r="M60" s="44"/>
      <c r="N60" s="46"/>
      <c r="O60" s="65"/>
      <c r="P60" s="65"/>
      <c r="Q60" s="65"/>
    </row>
    <row r="61" spans="3:17" ht="46.5" customHeight="1" x14ac:dyDescent="0.25">
      <c r="C61" s="74" t="s">
        <v>73</v>
      </c>
      <c r="D61" s="63" t="s">
        <v>74</v>
      </c>
      <c r="E61" s="64" t="s">
        <v>29</v>
      </c>
      <c r="F61" s="64" t="s">
        <v>27</v>
      </c>
      <c r="G61" s="67">
        <f>I62+J62+K62+L62</f>
        <v>3</v>
      </c>
      <c r="H61" s="67" t="s">
        <v>28</v>
      </c>
      <c r="I61" s="21">
        <v>2</v>
      </c>
      <c r="J61" s="21">
        <v>3</v>
      </c>
      <c r="K61" s="21" t="s">
        <v>23</v>
      </c>
      <c r="L61" s="21" t="s">
        <v>23</v>
      </c>
      <c r="M61" s="43">
        <f t="shared" ref="M61" si="41">IFERROR(J61/J62,"ND")</f>
        <v>3</v>
      </c>
      <c r="N61" s="45">
        <f t="shared" ref="N61" si="42">IFERROR(((I61+J61)/G61),"ND")</f>
        <v>1.6666666666666667</v>
      </c>
      <c r="O61" s="65" t="s">
        <v>360</v>
      </c>
      <c r="P61" s="65"/>
      <c r="Q61" s="65"/>
    </row>
    <row r="62" spans="3:17" ht="46.5" customHeight="1" x14ac:dyDescent="0.25">
      <c r="C62" s="74"/>
      <c r="D62" s="63"/>
      <c r="E62" s="64"/>
      <c r="F62" s="64"/>
      <c r="G62" s="67"/>
      <c r="H62" s="67"/>
      <c r="I62" s="20">
        <v>0</v>
      </c>
      <c r="J62" s="20">
        <v>1</v>
      </c>
      <c r="K62" s="20">
        <v>1</v>
      </c>
      <c r="L62" s="20">
        <v>1</v>
      </c>
      <c r="M62" s="44"/>
      <c r="N62" s="46"/>
      <c r="O62" s="65"/>
      <c r="P62" s="65"/>
      <c r="Q62" s="65"/>
    </row>
    <row r="63" spans="3:17" ht="60" customHeight="1" x14ac:dyDescent="0.25">
      <c r="C63" s="74" t="s">
        <v>75</v>
      </c>
      <c r="D63" s="63" t="s">
        <v>76</v>
      </c>
      <c r="E63" s="64" t="s">
        <v>20</v>
      </c>
      <c r="F63" s="64" t="s">
        <v>27</v>
      </c>
      <c r="G63" s="67">
        <f>I64+J64+K64+L64</f>
        <v>310</v>
      </c>
      <c r="H63" s="64" t="s">
        <v>28</v>
      </c>
      <c r="I63" s="21">
        <v>143</v>
      </c>
      <c r="J63" s="21">
        <v>120</v>
      </c>
      <c r="K63" s="21" t="s">
        <v>23</v>
      </c>
      <c r="L63" s="21" t="s">
        <v>23</v>
      </c>
      <c r="M63" s="43">
        <f t="shared" ref="M63" si="43">IFERROR(J63/J64,"ND")</f>
        <v>1.5</v>
      </c>
      <c r="N63" s="45">
        <f t="shared" ref="N63" si="44">IFERROR(((I63+J63)/G63),"ND")</f>
        <v>0.84838709677419355</v>
      </c>
      <c r="O63" s="65" t="s">
        <v>359</v>
      </c>
      <c r="P63" s="65"/>
      <c r="Q63" s="65"/>
    </row>
    <row r="64" spans="3:17" ht="60" customHeight="1" x14ac:dyDescent="0.25">
      <c r="C64" s="74"/>
      <c r="D64" s="63"/>
      <c r="E64" s="64"/>
      <c r="F64" s="64"/>
      <c r="G64" s="67"/>
      <c r="H64" s="64"/>
      <c r="I64" s="20">
        <v>70</v>
      </c>
      <c r="J64" s="20">
        <v>80</v>
      </c>
      <c r="K64" s="20">
        <v>100</v>
      </c>
      <c r="L64" s="20">
        <v>60</v>
      </c>
      <c r="M64" s="44"/>
      <c r="N64" s="46"/>
      <c r="O64" s="65"/>
      <c r="P64" s="65"/>
      <c r="Q64" s="65"/>
    </row>
    <row r="65" spans="3:17" ht="68.25" customHeight="1" x14ac:dyDescent="0.25">
      <c r="C65" s="73" t="s">
        <v>77</v>
      </c>
      <c r="D65" s="69" t="s">
        <v>78</v>
      </c>
      <c r="E65" s="60" t="s">
        <v>20</v>
      </c>
      <c r="F65" s="60" t="s">
        <v>27</v>
      </c>
      <c r="G65" s="60">
        <f>I66+J66+K66+L66</f>
        <v>11000</v>
      </c>
      <c r="H65" s="60" t="s">
        <v>28</v>
      </c>
      <c r="I65" s="19">
        <v>2627</v>
      </c>
      <c r="J65" s="19">
        <v>3107</v>
      </c>
      <c r="K65" s="19" t="s">
        <v>23</v>
      </c>
      <c r="L65" s="19" t="s">
        <v>23</v>
      </c>
      <c r="M65" s="43">
        <f t="shared" ref="M65" si="45">IFERROR(J65/J66,"ND")</f>
        <v>1.1298181818181818</v>
      </c>
      <c r="N65" s="45">
        <f t="shared" ref="N65" si="46">IFERROR(((I65+J65)/G65),"ND")</f>
        <v>0.52127272727272722</v>
      </c>
      <c r="O65" s="61" t="s">
        <v>358</v>
      </c>
      <c r="P65" s="61"/>
      <c r="Q65" s="61"/>
    </row>
    <row r="66" spans="3:17" ht="68.25" customHeight="1" x14ac:dyDescent="0.25">
      <c r="C66" s="73"/>
      <c r="D66" s="69"/>
      <c r="E66" s="60"/>
      <c r="F66" s="60"/>
      <c r="G66" s="60"/>
      <c r="H66" s="60"/>
      <c r="I66" s="19">
        <v>2750</v>
      </c>
      <c r="J66" s="19">
        <v>2750</v>
      </c>
      <c r="K66" s="19">
        <v>2750</v>
      </c>
      <c r="L66" s="19">
        <v>2750</v>
      </c>
      <c r="M66" s="44"/>
      <c r="N66" s="46"/>
      <c r="O66" s="61"/>
      <c r="P66" s="61"/>
      <c r="Q66" s="61"/>
    </row>
    <row r="67" spans="3:17" ht="52.5" customHeight="1" x14ac:dyDescent="0.25">
      <c r="C67" s="74" t="s">
        <v>79</v>
      </c>
      <c r="D67" s="63" t="s">
        <v>80</v>
      </c>
      <c r="E67" s="64" t="s">
        <v>20</v>
      </c>
      <c r="F67" s="64" t="s">
        <v>27</v>
      </c>
      <c r="G67" s="64">
        <f>I68+J68+K68+L68</f>
        <v>100</v>
      </c>
      <c r="H67" s="64" t="s">
        <v>28</v>
      </c>
      <c r="I67" s="20">
        <v>25</v>
      </c>
      <c r="J67" s="20">
        <v>25</v>
      </c>
      <c r="K67" s="20" t="s">
        <v>23</v>
      </c>
      <c r="L67" s="20" t="s">
        <v>23</v>
      </c>
      <c r="M67" s="43">
        <f t="shared" ref="M67" si="47">IFERROR(J67/J68,"ND")</f>
        <v>1</v>
      </c>
      <c r="N67" s="45">
        <f t="shared" ref="N67" si="48">IFERROR(((I67+J67)/G67),"ND")</f>
        <v>0.5</v>
      </c>
      <c r="O67" s="65" t="s">
        <v>361</v>
      </c>
      <c r="P67" s="65"/>
      <c r="Q67" s="65"/>
    </row>
    <row r="68" spans="3:17" ht="52.5" customHeight="1" x14ac:dyDescent="0.25">
      <c r="C68" s="74"/>
      <c r="D68" s="63"/>
      <c r="E68" s="64"/>
      <c r="F68" s="64"/>
      <c r="G68" s="64"/>
      <c r="H68" s="64"/>
      <c r="I68" s="20">
        <v>25</v>
      </c>
      <c r="J68" s="20">
        <v>25</v>
      </c>
      <c r="K68" s="20">
        <v>25</v>
      </c>
      <c r="L68" s="20">
        <v>25</v>
      </c>
      <c r="M68" s="44"/>
      <c r="N68" s="46"/>
      <c r="O68" s="65"/>
      <c r="P68" s="65"/>
      <c r="Q68" s="65"/>
    </row>
    <row r="69" spans="3:17" ht="84" customHeight="1" x14ac:dyDescent="0.25">
      <c r="C69" s="74" t="s">
        <v>81</v>
      </c>
      <c r="D69" s="63" t="s">
        <v>82</v>
      </c>
      <c r="E69" s="64" t="s">
        <v>20</v>
      </c>
      <c r="F69" s="64" t="s">
        <v>27</v>
      </c>
      <c r="G69" s="64">
        <f>I70+J70+K70+L70</f>
        <v>1020</v>
      </c>
      <c r="H69" s="64" t="s">
        <v>28</v>
      </c>
      <c r="I69" s="20">
        <v>175</v>
      </c>
      <c r="J69" s="20">
        <v>555</v>
      </c>
      <c r="K69" s="20" t="s">
        <v>23</v>
      </c>
      <c r="L69" s="20" t="s">
        <v>23</v>
      </c>
      <c r="M69" s="43">
        <f t="shared" ref="M69" si="49">IFERROR(J69/J70,"ND")</f>
        <v>2.2200000000000002</v>
      </c>
      <c r="N69" s="45">
        <f t="shared" ref="N69" si="50">IFERROR(((I69+J69)/G69),"ND")</f>
        <v>0.71568627450980393</v>
      </c>
      <c r="O69" s="65" t="s">
        <v>428</v>
      </c>
      <c r="P69" s="65"/>
      <c r="Q69" s="65"/>
    </row>
    <row r="70" spans="3:17" ht="84" customHeight="1" x14ac:dyDescent="0.25">
      <c r="C70" s="74"/>
      <c r="D70" s="63"/>
      <c r="E70" s="64"/>
      <c r="F70" s="64"/>
      <c r="G70" s="64"/>
      <c r="H70" s="64"/>
      <c r="I70" s="20">
        <v>260</v>
      </c>
      <c r="J70" s="20">
        <v>250</v>
      </c>
      <c r="K70" s="20">
        <v>260</v>
      </c>
      <c r="L70" s="20">
        <v>250</v>
      </c>
      <c r="M70" s="44"/>
      <c r="N70" s="46"/>
      <c r="O70" s="65"/>
      <c r="P70" s="65"/>
      <c r="Q70" s="65"/>
    </row>
    <row r="71" spans="3:17" ht="73.5" customHeight="1" x14ac:dyDescent="0.25">
      <c r="C71" s="74" t="s">
        <v>83</v>
      </c>
      <c r="D71" s="63" t="s">
        <v>84</v>
      </c>
      <c r="E71" s="64" t="s">
        <v>20</v>
      </c>
      <c r="F71" s="64" t="s">
        <v>27</v>
      </c>
      <c r="G71" s="64">
        <f>I72+J72+K72+L72</f>
        <v>1976</v>
      </c>
      <c r="H71" s="64" t="s">
        <v>28</v>
      </c>
      <c r="I71" s="20">
        <v>581</v>
      </c>
      <c r="J71" s="20">
        <v>366</v>
      </c>
      <c r="K71" s="20" t="s">
        <v>23</v>
      </c>
      <c r="L71" s="20" t="s">
        <v>23</v>
      </c>
      <c r="M71" s="43">
        <f t="shared" ref="M71" si="51">IFERROR(J71/J72,"ND")</f>
        <v>0.73939393939393938</v>
      </c>
      <c r="N71" s="45">
        <f t="shared" ref="N71" si="52">IFERROR(((I71+J71)/G71),"ND")</f>
        <v>0.479251012145749</v>
      </c>
      <c r="O71" s="65" t="s">
        <v>363</v>
      </c>
      <c r="P71" s="65"/>
      <c r="Q71" s="65"/>
    </row>
    <row r="72" spans="3:17" ht="73.5" customHeight="1" x14ac:dyDescent="0.25">
      <c r="C72" s="74"/>
      <c r="D72" s="63"/>
      <c r="E72" s="64"/>
      <c r="F72" s="64"/>
      <c r="G72" s="64"/>
      <c r="H72" s="64"/>
      <c r="I72" s="20">
        <v>493</v>
      </c>
      <c r="J72" s="20">
        <v>495</v>
      </c>
      <c r="K72" s="20">
        <v>495</v>
      </c>
      <c r="L72" s="20">
        <v>493</v>
      </c>
      <c r="M72" s="44"/>
      <c r="N72" s="46"/>
      <c r="O72" s="65"/>
      <c r="P72" s="65"/>
      <c r="Q72" s="65"/>
    </row>
    <row r="73" spans="3:17" ht="64.5" customHeight="1" x14ac:dyDescent="0.25">
      <c r="C73" s="74"/>
      <c r="D73" s="63" t="s">
        <v>85</v>
      </c>
      <c r="E73" s="64" t="s">
        <v>20</v>
      </c>
      <c r="F73" s="64" t="s">
        <v>27</v>
      </c>
      <c r="G73" s="64">
        <f>I74+J74+K74+L74</f>
        <v>60</v>
      </c>
      <c r="H73" s="64" t="s">
        <v>28</v>
      </c>
      <c r="I73" s="20">
        <v>21</v>
      </c>
      <c r="J73" s="20">
        <v>14</v>
      </c>
      <c r="K73" s="20" t="s">
        <v>23</v>
      </c>
      <c r="L73" s="20" t="s">
        <v>23</v>
      </c>
      <c r="M73" s="43">
        <f t="shared" ref="M73" si="53">IFERROR(J73/J74,"ND")</f>
        <v>0.93333333333333335</v>
      </c>
      <c r="N73" s="45">
        <f t="shared" ref="N73" si="54">IFERROR(((I73+J73)/G73),"ND")</f>
        <v>0.58333333333333337</v>
      </c>
      <c r="O73" s="65" t="s">
        <v>362</v>
      </c>
      <c r="P73" s="65"/>
      <c r="Q73" s="65"/>
    </row>
    <row r="74" spans="3:17" ht="64.5" customHeight="1" x14ac:dyDescent="0.25">
      <c r="C74" s="74"/>
      <c r="D74" s="63"/>
      <c r="E74" s="64"/>
      <c r="F74" s="64"/>
      <c r="G74" s="64"/>
      <c r="H74" s="64"/>
      <c r="I74" s="20">
        <v>15</v>
      </c>
      <c r="J74" s="20">
        <v>15</v>
      </c>
      <c r="K74" s="20">
        <v>15</v>
      </c>
      <c r="L74" s="20">
        <v>15</v>
      </c>
      <c r="M74" s="44"/>
      <c r="N74" s="46"/>
      <c r="O74" s="65"/>
      <c r="P74" s="65"/>
      <c r="Q74" s="65"/>
    </row>
    <row r="75" spans="3:17" ht="64.5" customHeight="1" x14ac:dyDescent="0.25">
      <c r="C75" s="74" t="s">
        <v>86</v>
      </c>
      <c r="D75" s="63" t="s">
        <v>87</v>
      </c>
      <c r="E75" s="64" t="s">
        <v>20</v>
      </c>
      <c r="F75" s="64" t="s">
        <v>27</v>
      </c>
      <c r="G75" s="67">
        <f>I76+J76+K76+L76</f>
        <v>2</v>
      </c>
      <c r="H75" s="67" t="s">
        <v>28</v>
      </c>
      <c r="I75" s="21">
        <v>1</v>
      </c>
      <c r="J75" s="21">
        <v>1</v>
      </c>
      <c r="K75" s="21" t="s">
        <v>23</v>
      </c>
      <c r="L75" s="21" t="s">
        <v>23</v>
      </c>
      <c r="M75" s="43">
        <f t="shared" ref="M75" si="55">IFERROR(J75/J76,"ND")</f>
        <v>1</v>
      </c>
      <c r="N75" s="45">
        <f t="shared" ref="N75" si="56">IFERROR(((I75+J75)/G75),"ND")</f>
        <v>1</v>
      </c>
      <c r="O75" s="65" t="s">
        <v>368</v>
      </c>
      <c r="P75" s="65"/>
      <c r="Q75" s="65"/>
    </row>
    <row r="76" spans="3:17" ht="64.5" customHeight="1" x14ac:dyDescent="0.25">
      <c r="C76" s="74"/>
      <c r="D76" s="63"/>
      <c r="E76" s="64"/>
      <c r="F76" s="64"/>
      <c r="G76" s="67"/>
      <c r="H76" s="67"/>
      <c r="I76" s="20">
        <v>0</v>
      </c>
      <c r="J76" s="20">
        <v>1</v>
      </c>
      <c r="K76" s="20">
        <v>0</v>
      </c>
      <c r="L76" s="20">
        <v>1</v>
      </c>
      <c r="M76" s="44"/>
      <c r="N76" s="46"/>
      <c r="O76" s="65"/>
      <c r="P76" s="65"/>
      <c r="Q76" s="65"/>
    </row>
    <row r="77" spans="3:17" ht="63" customHeight="1" x14ac:dyDescent="0.25">
      <c r="C77" s="72" t="s">
        <v>88</v>
      </c>
      <c r="D77" s="63" t="s">
        <v>89</v>
      </c>
      <c r="E77" s="64" t="s">
        <v>20</v>
      </c>
      <c r="F77" s="64" t="s">
        <v>27</v>
      </c>
      <c r="G77" s="64">
        <f>I78+J78+K78+L78</f>
        <v>2182</v>
      </c>
      <c r="H77" s="64" t="s">
        <v>28</v>
      </c>
      <c r="I77" s="20">
        <v>510</v>
      </c>
      <c r="J77" s="20">
        <v>530</v>
      </c>
      <c r="K77" s="20" t="s">
        <v>23</v>
      </c>
      <c r="L77" s="20" t="s">
        <v>23</v>
      </c>
      <c r="M77" s="43">
        <f t="shared" ref="M77" si="57">IFERROR(J77/J78,"ND")</f>
        <v>0.97785977859778594</v>
      </c>
      <c r="N77" s="45">
        <f t="shared" ref="N77" si="58">IFERROR(((I77+J77)/G77),"ND")</f>
        <v>0.47662694775435382</v>
      </c>
      <c r="O77" s="65" t="s">
        <v>367</v>
      </c>
      <c r="P77" s="65"/>
      <c r="Q77" s="65"/>
    </row>
    <row r="78" spans="3:17" ht="63" customHeight="1" x14ac:dyDescent="0.25">
      <c r="C78" s="72"/>
      <c r="D78" s="63"/>
      <c r="E78" s="64"/>
      <c r="F78" s="64"/>
      <c r="G78" s="64"/>
      <c r="H78" s="64"/>
      <c r="I78" s="20">
        <v>540</v>
      </c>
      <c r="J78" s="20">
        <v>542</v>
      </c>
      <c r="K78" s="20">
        <v>550</v>
      </c>
      <c r="L78" s="20">
        <v>550</v>
      </c>
      <c r="M78" s="44"/>
      <c r="N78" s="46"/>
      <c r="O78" s="65"/>
      <c r="P78" s="65"/>
      <c r="Q78" s="65"/>
    </row>
    <row r="79" spans="3:17" ht="70.5" customHeight="1" x14ac:dyDescent="0.25">
      <c r="C79" s="72" t="s">
        <v>90</v>
      </c>
      <c r="D79" s="63" t="s">
        <v>91</v>
      </c>
      <c r="E79" s="64" t="s">
        <v>20</v>
      </c>
      <c r="F79" s="64" t="s">
        <v>27</v>
      </c>
      <c r="G79" s="64">
        <f>I80+J80+K80+L80</f>
        <v>208</v>
      </c>
      <c r="H79" s="64" t="s">
        <v>28</v>
      </c>
      <c r="I79" s="20">
        <v>53</v>
      </c>
      <c r="J79" s="20">
        <v>53</v>
      </c>
      <c r="K79" s="20" t="s">
        <v>23</v>
      </c>
      <c r="L79" s="20" t="s">
        <v>23</v>
      </c>
      <c r="M79" s="43">
        <f t="shared" ref="M79" si="59">IFERROR(J79/J80,"ND")</f>
        <v>1.0192307692307692</v>
      </c>
      <c r="N79" s="45">
        <f t="shared" ref="N79" si="60">IFERROR(((I79+J79)/G79),"ND")</f>
        <v>0.50961538461538458</v>
      </c>
      <c r="O79" s="65" t="s">
        <v>366</v>
      </c>
      <c r="P79" s="65"/>
      <c r="Q79" s="65"/>
    </row>
    <row r="80" spans="3:17" ht="70.5" customHeight="1" x14ac:dyDescent="0.25">
      <c r="C80" s="72"/>
      <c r="D80" s="63"/>
      <c r="E80" s="64"/>
      <c r="F80" s="64"/>
      <c r="G80" s="64"/>
      <c r="H80" s="64"/>
      <c r="I80" s="20">
        <v>52</v>
      </c>
      <c r="J80" s="20">
        <v>52</v>
      </c>
      <c r="K80" s="20">
        <v>52</v>
      </c>
      <c r="L80" s="20">
        <v>52</v>
      </c>
      <c r="M80" s="44"/>
      <c r="N80" s="46"/>
      <c r="O80" s="65"/>
      <c r="P80" s="65"/>
      <c r="Q80" s="65"/>
    </row>
    <row r="81" spans="3:17" ht="78" customHeight="1" x14ac:dyDescent="0.25">
      <c r="C81" s="72" t="s">
        <v>92</v>
      </c>
      <c r="D81" s="63" t="s">
        <v>93</v>
      </c>
      <c r="E81" s="64" t="s">
        <v>20</v>
      </c>
      <c r="F81" s="64" t="s">
        <v>27</v>
      </c>
      <c r="G81" s="64">
        <f>I82+J82+K82+L82</f>
        <v>560</v>
      </c>
      <c r="H81" s="64" t="s">
        <v>28</v>
      </c>
      <c r="I81" s="20">
        <v>201</v>
      </c>
      <c r="J81" s="20">
        <v>146</v>
      </c>
      <c r="K81" s="20" t="s">
        <v>23</v>
      </c>
      <c r="L81" s="20" t="s">
        <v>23</v>
      </c>
      <c r="M81" s="43">
        <f t="shared" ref="M81" si="61">IFERROR(J81/J82,"ND")</f>
        <v>1.0428571428571429</v>
      </c>
      <c r="N81" s="45">
        <f t="shared" ref="N81" si="62">IFERROR(((I81+J81)/G81),"ND")</f>
        <v>0.61964285714285716</v>
      </c>
      <c r="O81" s="65" t="s">
        <v>365</v>
      </c>
      <c r="P81" s="65"/>
      <c r="Q81" s="65"/>
    </row>
    <row r="82" spans="3:17" ht="78" customHeight="1" x14ac:dyDescent="0.25">
      <c r="C82" s="72"/>
      <c r="D82" s="63"/>
      <c r="E82" s="64"/>
      <c r="F82" s="64"/>
      <c r="G82" s="64"/>
      <c r="H82" s="64"/>
      <c r="I82" s="20">
        <v>140</v>
      </c>
      <c r="J82" s="20">
        <v>140</v>
      </c>
      <c r="K82" s="20">
        <v>140</v>
      </c>
      <c r="L82" s="20">
        <v>140</v>
      </c>
      <c r="M82" s="44"/>
      <c r="N82" s="46"/>
      <c r="O82" s="65"/>
      <c r="P82" s="65"/>
      <c r="Q82" s="65"/>
    </row>
    <row r="83" spans="3:17" ht="72.75" customHeight="1" x14ac:dyDescent="0.25">
      <c r="C83" s="72" t="s">
        <v>94</v>
      </c>
      <c r="D83" s="63" t="s">
        <v>95</v>
      </c>
      <c r="E83" s="64" t="s">
        <v>20</v>
      </c>
      <c r="F83" s="64" t="s">
        <v>27</v>
      </c>
      <c r="G83" s="64">
        <f>I84+J84+K84+L84</f>
        <v>960</v>
      </c>
      <c r="H83" s="64" t="s">
        <v>28</v>
      </c>
      <c r="I83" s="20">
        <v>290</v>
      </c>
      <c r="J83" s="20">
        <v>281</v>
      </c>
      <c r="K83" s="20" t="s">
        <v>23</v>
      </c>
      <c r="L83" s="20" t="s">
        <v>23</v>
      </c>
      <c r="M83" s="43">
        <f t="shared" ref="M83" si="63">IFERROR(J83/J84,"ND")</f>
        <v>1.1240000000000001</v>
      </c>
      <c r="N83" s="45">
        <f t="shared" ref="N83" si="64">IFERROR(((I83+J83)/G83),"ND")</f>
        <v>0.59479166666666672</v>
      </c>
      <c r="O83" s="65" t="s">
        <v>364</v>
      </c>
      <c r="P83" s="65"/>
      <c r="Q83" s="65"/>
    </row>
    <row r="84" spans="3:17" ht="72.75" customHeight="1" x14ac:dyDescent="0.25">
      <c r="C84" s="72"/>
      <c r="D84" s="63"/>
      <c r="E84" s="64"/>
      <c r="F84" s="64"/>
      <c r="G84" s="64"/>
      <c r="H84" s="64"/>
      <c r="I84" s="20">
        <v>230</v>
      </c>
      <c r="J84" s="20">
        <v>250</v>
      </c>
      <c r="K84" s="20">
        <v>230</v>
      </c>
      <c r="L84" s="20">
        <v>250</v>
      </c>
      <c r="M84" s="44"/>
      <c r="N84" s="46"/>
      <c r="O84" s="65"/>
      <c r="P84" s="65"/>
      <c r="Q84" s="65"/>
    </row>
    <row r="85" spans="3:17" ht="67.5" customHeight="1" x14ac:dyDescent="0.25">
      <c r="C85" s="71" t="s">
        <v>96</v>
      </c>
      <c r="D85" s="69" t="s">
        <v>97</v>
      </c>
      <c r="E85" s="60" t="s">
        <v>20</v>
      </c>
      <c r="F85" s="60" t="s">
        <v>27</v>
      </c>
      <c r="G85" s="60">
        <f>I86+J86+K86+L86</f>
        <v>816</v>
      </c>
      <c r="H85" s="60" t="s">
        <v>28</v>
      </c>
      <c r="I85" s="19">
        <v>90</v>
      </c>
      <c r="J85" s="19">
        <v>237</v>
      </c>
      <c r="K85" s="19" t="s">
        <v>23</v>
      </c>
      <c r="L85" s="19" t="s">
        <v>23</v>
      </c>
      <c r="M85" s="43">
        <f t="shared" ref="M85" si="65">IFERROR(J85/J86,"ND")</f>
        <v>1.161764705882353</v>
      </c>
      <c r="N85" s="45">
        <f t="shared" ref="N85" si="66">IFERROR(((I85+J85)/G85),"ND")</f>
        <v>0.40073529411764708</v>
      </c>
      <c r="O85" s="61" t="s">
        <v>429</v>
      </c>
      <c r="P85" s="61"/>
      <c r="Q85" s="61"/>
    </row>
    <row r="86" spans="3:17" ht="67.5" customHeight="1" x14ac:dyDescent="0.25">
      <c r="C86" s="71"/>
      <c r="D86" s="69"/>
      <c r="E86" s="60"/>
      <c r="F86" s="60"/>
      <c r="G86" s="60"/>
      <c r="H86" s="60"/>
      <c r="I86" s="19">
        <v>204</v>
      </c>
      <c r="J86" s="19">
        <v>204</v>
      </c>
      <c r="K86" s="19">
        <v>204</v>
      </c>
      <c r="L86" s="19">
        <v>204</v>
      </c>
      <c r="M86" s="44"/>
      <c r="N86" s="46"/>
      <c r="O86" s="61"/>
      <c r="P86" s="61"/>
      <c r="Q86" s="61"/>
    </row>
    <row r="87" spans="3:17" ht="48" customHeight="1" x14ac:dyDescent="0.25">
      <c r="C87" s="72" t="s">
        <v>98</v>
      </c>
      <c r="D87" s="63" t="s">
        <v>99</v>
      </c>
      <c r="E87" s="64" t="s">
        <v>20</v>
      </c>
      <c r="F87" s="64" t="s">
        <v>27</v>
      </c>
      <c r="G87" s="67">
        <f>I88+J88+K88+L88</f>
        <v>3176</v>
      </c>
      <c r="H87" s="64" t="s">
        <v>28</v>
      </c>
      <c r="I87" s="21">
        <v>687</v>
      </c>
      <c r="J87" s="21">
        <v>766</v>
      </c>
      <c r="K87" s="21" t="s">
        <v>23</v>
      </c>
      <c r="L87" s="21" t="s">
        <v>23</v>
      </c>
      <c r="M87" s="43">
        <f t="shared" ref="M87" si="67">IFERROR(J87/J88,"ND")</f>
        <v>0.96473551637279598</v>
      </c>
      <c r="N87" s="45">
        <f t="shared" ref="N87" si="68">IFERROR(((I87+J87)/G87),"ND")</f>
        <v>0.45749370277078083</v>
      </c>
      <c r="O87" s="65" t="s">
        <v>369</v>
      </c>
      <c r="P87" s="65"/>
      <c r="Q87" s="65"/>
    </row>
    <row r="88" spans="3:17" ht="48" customHeight="1" x14ac:dyDescent="0.25">
      <c r="C88" s="72"/>
      <c r="D88" s="63"/>
      <c r="E88" s="64"/>
      <c r="F88" s="64"/>
      <c r="G88" s="67"/>
      <c r="H88" s="64"/>
      <c r="I88" s="20">
        <v>794</v>
      </c>
      <c r="J88" s="20">
        <v>794</v>
      </c>
      <c r="K88" s="20">
        <v>794</v>
      </c>
      <c r="L88" s="20">
        <v>794</v>
      </c>
      <c r="M88" s="44"/>
      <c r="N88" s="46"/>
      <c r="O88" s="65"/>
      <c r="P88" s="65"/>
      <c r="Q88" s="65"/>
    </row>
    <row r="89" spans="3:17" ht="91.5" customHeight="1" x14ac:dyDescent="0.25">
      <c r="C89" s="74" t="s">
        <v>100</v>
      </c>
      <c r="D89" s="63" t="s">
        <v>101</v>
      </c>
      <c r="E89" s="64" t="s">
        <v>29</v>
      </c>
      <c r="F89" s="64" t="s">
        <v>27</v>
      </c>
      <c r="G89" s="64">
        <f>I90+J90+K90+L90</f>
        <v>257</v>
      </c>
      <c r="H89" s="64" t="s">
        <v>28</v>
      </c>
      <c r="I89" s="20">
        <v>75</v>
      </c>
      <c r="J89" s="20">
        <v>72</v>
      </c>
      <c r="K89" s="20" t="s">
        <v>23</v>
      </c>
      <c r="L89" s="20" t="s">
        <v>23</v>
      </c>
      <c r="M89" s="43">
        <f t="shared" ref="M89" si="69">IFERROR(J89/J90,"ND")</f>
        <v>1.1076923076923078</v>
      </c>
      <c r="N89" s="45">
        <f t="shared" ref="N89" si="70">IFERROR(((I89+J89)/G89),"ND")</f>
        <v>0.57198443579766534</v>
      </c>
      <c r="O89" s="65" t="s">
        <v>430</v>
      </c>
      <c r="P89" s="65"/>
      <c r="Q89" s="65"/>
    </row>
    <row r="90" spans="3:17" ht="91.5" customHeight="1" x14ac:dyDescent="0.25">
      <c r="C90" s="74"/>
      <c r="D90" s="63"/>
      <c r="E90" s="64"/>
      <c r="F90" s="64"/>
      <c r="G90" s="64"/>
      <c r="H90" s="64"/>
      <c r="I90" s="20">
        <v>62</v>
      </c>
      <c r="J90" s="20">
        <v>65</v>
      </c>
      <c r="K90" s="20">
        <v>60</v>
      </c>
      <c r="L90" s="20">
        <v>70</v>
      </c>
      <c r="M90" s="44"/>
      <c r="N90" s="46"/>
      <c r="O90" s="65"/>
      <c r="P90" s="65"/>
      <c r="Q90" s="65"/>
    </row>
    <row r="91" spans="3:17" ht="54.75" customHeight="1" x14ac:dyDescent="0.25">
      <c r="C91" s="73" t="s">
        <v>102</v>
      </c>
      <c r="D91" s="69" t="s">
        <v>103</v>
      </c>
      <c r="E91" s="60" t="s">
        <v>20</v>
      </c>
      <c r="F91" s="60" t="s">
        <v>27</v>
      </c>
      <c r="G91" s="60">
        <f>I92+J92+K92+L92</f>
        <v>3500</v>
      </c>
      <c r="H91" s="60" t="s">
        <v>28</v>
      </c>
      <c r="I91" s="19">
        <v>465</v>
      </c>
      <c r="J91" s="19">
        <v>627</v>
      </c>
      <c r="K91" s="19" t="s">
        <v>23</v>
      </c>
      <c r="L91" s="19" t="s">
        <v>23</v>
      </c>
      <c r="M91" s="43">
        <f t="shared" ref="M91" si="71">IFERROR(J91/J92,"ND")</f>
        <v>0.96461538461538465</v>
      </c>
      <c r="N91" s="45">
        <f t="shared" ref="N91" si="72">IFERROR(((I91+J91)/G91),"ND")</f>
        <v>0.312</v>
      </c>
      <c r="O91" s="61" t="s">
        <v>370</v>
      </c>
      <c r="P91" s="61"/>
      <c r="Q91" s="61"/>
    </row>
    <row r="92" spans="3:17" ht="54.75" customHeight="1" x14ac:dyDescent="0.25">
      <c r="C92" s="73"/>
      <c r="D92" s="69"/>
      <c r="E92" s="60"/>
      <c r="F92" s="60"/>
      <c r="G92" s="60"/>
      <c r="H92" s="60"/>
      <c r="I92" s="19">
        <v>450</v>
      </c>
      <c r="J92" s="19">
        <v>650</v>
      </c>
      <c r="K92" s="19">
        <v>1500</v>
      </c>
      <c r="L92" s="19">
        <v>900</v>
      </c>
      <c r="M92" s="44"/>
      <c r="N92" s="46"/>
      <c r="O92" s="61"/>
      <c r="P92" s="61"/>
      <c r="Q92" s="61"/>
    </row>
    <row r="93" spans="3:17" ht="56.25" customHeight="1" x14ac:dyDescent="0.25">
      <c r="C93" s="72" t="s">
        <v>104</v>
      </c>
      <c r="D93" s="63" t="s">
        <v>105</v>
      </c>
      <c r="E93" s="64" t="s">
        <v>20</v>
      </c>
      <c r="F93" s="64" t="s">
        <v>27</v>
      </c>
      <c r="G93" s="64">
        <f>I94+J94+K94+L94</f>
        <v>250</v>
      </c>
      <c r="H93" s="64" t="s">
        <v>28</v>
      </c>
      <c r="I93" s="20">
        <v>49</v>
      </c>
      <c r="J93" s="20">
        <v>60</v>
      </c>
      <c r="K93" s="20" t="s">
        <v>23</v>
      </c>
      <c r="L93" s="20" t="s">
        <v>23</v>
      </c>
      <c r="M93" s="43">
        <f t="shared" ref="M93" si="73">IFERROR(J93/J94,"ND")</f>
        <v>1</v>
      </c>
      <c r="N93" s="45">
        <f t="shared" ref="N93" si="74">IFERROR(((I93+J93)/G93),"ND")</f>
        <v>0.436</v>
      </c>
      <c r="O93" s="65" t="s">
        <v>371</v>
      </c>
      <c r="P93" s="65"/>
      <c r="Q93" s="65"/>
    </row>
    <row r="94" spans="3:17" ht="56.25" customHeight="1" x14ac:dyDescent="0.25">
      <c r="C94" s="72"/>
      <c r="D94" s="63"/>
      <c r="E94" s="64"/>
      <c r="F94" s="64"/>
      <c r="G94" s="64"/>
      <c r="H94" s="64"/>
      <c r="I94" s="20">
        <v>50</v>
      </c>
      <c r="J94" s="20">
        <v>60</v>
      </c>
      <c r="K94" s="20">
        <v>70</v>
      </c>
      <c r="L94" s="20">
        <v>70</v>
      </c>
      <c r="M94" s="44"/>
      <c r="N94" s="46"/>
      <c r="O94" s="65"/>
      <c r="P94" s="65"/>
      <c r="Q94" s="65"/>
    </row>
    <row r="95" spans="3:17" ht="87" customHeight="1" x14ac:dyDescent="0.25">
      <c r="C95" s="74" t="s">
        <v>106</v>
      </c>
      <c r="D95" s="63" t="s">
        <v>107</v>
      </c>
      <c r="E95" s="64" t="s">
        <v>29</v>
      </c>
      <c r="F95" s="64" t="s">
        <v>27</v>
      </c>
      <c r="G95" s="64">
        <f>I96+J96+K96+L96</f>
        <v>70</v>
      </c>
      <c r="H95" s="64" t="s">
        <v>28</v>
      </c>
      <c r="I95" s="20">
        <v>12</v>
      </c>
      <c r="J95" s="20">
        <v>9</v>
      </c>
      <c r="K95" s="20" t="s">
        <v>23</v>
      </c>
      <c r="L95" s="20" t="s">
        <v>23</v>
      </c>
      <c r="M95" s="43">
        <f t="shared" ref="M95" si="75">IFERROR(J95/J96,"ND")</f>
        <v>0.45</v>
      </c>
      <c r="N95" s="45">
        <f t="shared" ref="N95" si="76">IFERROR(((I95+J95)/G95),"ND")</f>
        <v>0.3</v>
      </c>
      <c r="O95" s="65" t="s">
        <v>372</v>
      </c>
      <c r="P95" s="65"/>
      <c r="Q95" s="65"/>
    </row>
    <row r="96" spans="3:17" ht="87" customHeight="1" x14ac:dyDescent="0.25">
      <c r="C96" s="74"/>
      <c r="D96" s="63"/>
      <c r="E96" s="64"/>
      <c r="F96" s="64"/>
      <c r="G96" s="64"/>
      <c r="H96" s="64"/>
      <c r="I96" s="20">
        <v>10</v>
      </c>
      <c r="J96" s="20">
        <v>20</v>
      </c>
      <c r="K96" s="20">
        <v>30</v>
      </c>
      <c r="L96" s="20">
        <v>10</v>
      </c>
      <c r="M96" s="44"/>
      <c r="N96" s="46"/>
      <c r="O96" s="65"/>
      <c r="P96" s="65"/>
      <c r="Q96" s="65"/>
    </row>
    <row r="97" spans="3:17" ht="82.5" customHeight="1" x14ac:dyDescent="0.25">
      <c r="C97" s="75" t="s">
        <v>108</v>
      </c>
      <c r="D97" s="59" t="s">
        <v>109</v>
      </c>
      <c r="E97" s="60" t="s">
        <v>20</v>
      </c>
      <c r="F97" s="60" t="s">
        <v>27</v>
      </c>
      <c r="G97" s="60">
        <f>I98+J98+K98+L98</f>
        <v>18500</v>
      </c>
      <c r="H97" s="60" t="s">
        <v>28</v>
      </c>
      <c r="I97" s="19">
        <v>3096</v>
      </c>
      <c r="J97" s="19">
        <v>3904</v>
      </c>
      <c r="K97" s="19" t="s">
        <v>23</v>
      </c>
      <c r="L97" s="19" t="s">
        <v>23</v>
      </c>
      <c r="M97" s="43">
        <f t="shared" ref="M97" si="77">IFERROR(J97/J98,"ND")</f>
        <v>0.78080000000000005</v>
      </c>
      <c r="N97" s="45">
        <f t="shared" ref="N97" si="78">IFERROR(((I97+J97)/G97),"ND")</f>
        <v>0.3783783783783784</v>
      </c>
      <c r="O97" s="61" t="s">
        <v>431</v>
      </c>
      <c r="P97" s="61"/>
      <c r="Q97" s="61"/>
    </row>
    <row r="98" spans="3:17" ht="82.5" customHeight="1" x14ac:dyDescent="0.25">
      <c r="C98" s="75"/>
      <c r="D98" s="59"/>
      <c r="E98" s="60"/>
      <c r="F98" s="60"/>
      <c r="G98" s="60"/>
      <c r="H98" s="60"/>
      <c r="I98" s="19">
        <v>5000</v>
      </c>
      <c r="J98" s="19">
        <v>5000</v>
      </c>
      <c r="K98" s="19">
        <v>3000</v>
      </c>
      <c r="L98" s="19">
        <v>5500</v>
      </c>
      <c r="M98" s="44"/>
      <c r="N98" s="46"/>
      <c r="O98" s="61"/>
      <c r="P98" s="61"/>
      <c r="Q98" s="61"/>
    </row>
    <row r="99" spans="3:17" ht="68.25" customHeight="1" x14ac:dyDescent="0.25">
      <c r="C99" s="74" t="s">
        <v>110</v>
      </c>
      <c r="D99" s="63" t="s">
        <v>111</v>
      </c>
      <c r="E99" s="64" t="s">
        <v>20</v>
      </c>
      <c r="F99" s="64" t="s">
        <v>27</v>
      </c>
      <c r="G99" s="67">
        <f>I100+J100+K100+L100</f>
        <v>315</v>
      </c>
      <c r="H99" s="67" t="s">
        <v>28</v>
      </c>
      <c r="I99" s="21">
        <v>46</v>
      </c>
      <c r="J99" s="21">
        <v>81</v>
      </c>
      <c r="K99" s="21" t="s">
        <v>23</v>
      </c>
      <c r="L99" s="21" t="s">
        <v>23</v>
      </c>
      <c r="M99" s="43">
        <f t="shared" ref="M99" si="79">IFERROR(J99/J100,"ND")</f>
        <v>0.85263157894736841</v>
      </c>
      <c r="N99" s="45">
        <f t="shared" ref="N99" si="80">IFERROR(((I99+J99)/G99),"ND")</f>
        <v>0.40317460317460319</v>
      </c>
      <c r="O99" s="65" t="s">
        <v>432</v>
      </c>
      <c r="P99" s="65"/>
      <c r="Q99" s="65"/>
    </row>
    <row r="100" spans="3:17" ht="68.25" customHeight="1" x14ac:dyDescent="0.25">
      <c r="C100" s="74"/>
      <c r="D100" s="63"/>
      <c r="E100" s="64"/>
      <c r="F100" s="64"/>
      <c r="G100" s="67"/>
      <c r="H100" s="67"/>
      <c r="I100" s="20">
        <v>90</v>
      </c>
      <c r="J100" s="20">
        <v>95</v>
      </c>
      <c r="K100" s="20">
        <v>35</v>
      </c>
      <c r="L100" s="20">
        <v>95</v>
      </c>
      <c r="M100" s="44"/>
      <c r="N100" s="46"/>
      <c r="O100" s="65"/>
      <c r="P100" s="65"/>
      <c r="Q100" s="65"/>
    </row>
    <row r="101" spans="3:17" ht="76.5" customHeight="1" x14ac:dyDescent="0.25">
      <c r="C101" s="74" t="s">
        <v>112</v>
      </c>
      <c r="D101" s="63" t="s">
        <v>113</v>
      </c>
      <c r="E101" s="64" t="s">
        <v>20</v>
      </c>
      <c r="F101" s="64" t="s">
        <v>27</v>
      </c>
      <c r="G101" s="64">
        <f>I102+J102+K102+L102</f>
        <v>125</v>
      </c>
      <c r="H101" s="64" t="s">
        <v>28</v>
      </c>
      <c r="I101" s="20">
        <v>6</v>
      </c>
      <c r="J101" s="20">
        <v>20</v>
      </c>
      <c r="K101" s="20" t="s">
        <v>23</v>
      </c>
      <c r="L101" s="20" t="s">
        <v>23</v>
      </c>
      <c r="M101" s="43">
        <f t="shared" ref="M101" si="81">IFERROR(J101/J102,"ND")</f>
        <v>0.5714285714285714</v>
      </c>
      <c r="N101" s="45">
        <f t="shared" ref="N101" si="82">IFERROR(((I101+J101)/G101),"ND")</f>
        <v>0.20799999999999999</v>
      </c>
      <c r="O101" s="65" t="s">
        <v>433</v>
      </c>
      <c r="P101" s="65"/>
      <c r="Q101" s="65"/>
    </row>
    <row r="102" spans="3:17" ht="76.5" customHeight="1" x14ac:dyDescent="0.25">
      <c r="C102" s="74"/>
      <c r="D102" s="63"/>
      <c r="E102" s="64"/>
      <c r="F102" s="64"/>
      <c r="G102" s="64"/>
      <c r="H102" s="64"/>
      <c r="I102" s="20">
        <v>30</v>
      </c>
      <c r="J102" s="20">
        <v>35</v>
      </c>
      <c r="K102" s="20">
        <v>36</v>
      </c>
      <c r="L102" s="20">
        <v>24</v>
      </c>
      <c r="M102" s="44"/>
      <c r="N102" s="46"/>
      <c r="O102" s="65"/>
      <c r="P102" s="65"/>
      <c r="Q102" s="65"/>
    </row>
    <row r="103" spans="3:17" ht="61.5" customHeight="1" x14ac:dyDescent="0.25">
      <c r="C103" s="74" t="s">
        <v>114</v>
      </c>
      <c r="D103" s="63" t="s">
        <v>115</v>
      </c>
      <c r="E103" s="64" t="s">
        <v>29</v>
      </c>
      <c r="F103" s="64" t="s">
        <v>27</v>
      </c>
      <c r="G103" s="64">
        <f>I104+J104+K104+L104</f>
        <v>63</v>
      </c>
      <c r="H103" s="64" t="s">
        <v>28</v>
      </c>
      <c r="I103" s="20">
        <v>1</v>
      </c>
      <c r="J103" s="20">
        <v>16</v>
      </c>
      <c r="K103" s="20" t="s">
        <v>23</v>
      </c>
      <c r="L103" s="20" t="s">
        <v>23</v>
      </c>
      <c r="M103" s="43">
        <f t="shared" ref="M103" si="83">IFERROR(J103/J104,"ND")</f>
        <v>0.94117647058823528</v>
      </c>
      <c r="N103" s="45">
        <f t="shared" ref="N103" si="84">IFERROR(((I103+J103)/G103),"ND")</f>
        <v>0.26984126984126983</v>
      </c>
      <c r="O103" s="65" t="s">
        <v>434</v>
      </c>
      <c r="P103" s="65"/>
      <c r="Q103" s="65"/>
    </row>
    <row r="104" spans="3:17" ht="61.5" customHeight="1" x14ac:dyDescent="0.25">
      <c r="C104" s="74"/>
      <c r="D104" s="63"/>
      <c r="E104" s="64"/>
      <c r="F104" s="64"/>
      <c r="G104" s="64"/>
      <c r="H104" s="64"/>
      <c r="I104" s="20">
        <v>16</v>
      </c>
      <c r="J104" s="20">
        <v>17</v>
      </c>
      <c r="K104" s="20">
        <v>15</v>
      </c>
      <c r="L104" s="20">
        <v>15</v>
      </c>
      <c r="M104" s="44"/>
      <c r="N104" s="46"/>
      <c r="O104" s="65"/>
      <c r="P104" s="65"/>
      <c r="Q104" s="65"/>
    </row>
    <row r="105" spans="3:17" ht="93" customHeight="1" x14ac:dyDescent="0.25">
      <c r="C105" s="71" t="s">
        <v>116</v>
      </c>
      <c r="D105" s="69" t="s">
        <v>117</v>
      </c>
      <c r="E105" s="60" t="s">
        <v>20</v>
      </c>
      <c r="F105" s="60" t="s">
        <v>27</v>
      </c>
      <c r="G105" s="60">
        <f>I106+J106+K106+L106</f>
        <v>7400</v>
      </c>
      <c r="H105" s="60" t="s">
        <v>28</v>
      </c>
      <c r="I105" s="19">
        <v>416</v>
      </c>
      <c r="J105" s="19">
        <v>3695</v>
      </c>
      <c r="K105" s="19" t="s">
        <v>23</v>
      </c>
      <c r="L105" s="19" t="s">
        <v>23</v>
      </c>
      <c r="M105" s="43">
        <f t="shared" ref="M105" si="85">IFERROR(J105/J106,"ND")</f>
        <v>1.7595238095238095</v>
      </c>
      <c r="N105" s="45">
        <f t="shared" ref="N105" si="86">IFERROR(((I105+J105)/G105),"ND")</f>
        <v>0.55554054054054058</v>
      </c>
      <c r="O105" s="61" t="s">
        <v>373</v>
      </c>
      <c r="P105" s="61"/>
      <c r="Q105" s="61"/>
    </row>
    <row r="106" spans="3:17" ht="93" customHeight="1" x14ac:dyDescent="0.25">
      <c r="C106" s="71"/>
      <c r="D106" s="69"/>
      <c r="E106" s="60"/>
      <c r="F106" s="60"/>
      <c r="G106" s="60"/>
      <c r="H106" s="60"/>
      <c r="I106" s="19">
        <v>2200</v>
      </c>
      <c r="J106" s="19">
        <v>2100</v>
      </c>
      <c r="K106" s="19">
        <v>1100</v>
      </c>
      <c r="L106" s="19">
        <v>2000</v>
      </c>
      <c r="M106" s="44"/>
      <c r="N106" s="46"/>
      <c r="O106" s="61"/>
      <c r="P106" s="61"/>
      <c r="Q106" s="61"/>
    </row>
    <row r="107" spans="3:17" ht="69" customHeight="1" x14ac:dyDescent="0.25">
      <c r="C107" s="72" t="s">
        <v>118</v>
      </c>
      <c r="D107" s="63" t="s">
        <v>119</v>
      </c>
      <c r="E107" s="64" t="s">
        <v>20</v>
      </c>
      <c r="F107" s="64" t="s">
        <v>27</v>
      </c>
      <c r="G107" s="64">
        <f>I108+J108+K108+L108</f>
        <v>180</v>
      </c>
      <c r="H107" s="64" t="s">
        <v>28</v>
      </c>
      <c r="I107" s="20">
        <v>24</v>
      </c>
      <c r="J107" s="20">
        <v>57</v>
      </c>
      <c r="K107" s="20" t="s">
        <v>23</v>
      </c>
      <c r="L107" s="20" t="s">
        <v>23</v>
      </c>
      <c r="M107" s="43">
        <f t="shared" ref="M107" si="87">IFERROR(J107/J108,"ND")</f>
        <v>1.1399999999999999</v>
      </c>
      <c r="N107" s="45">
        <f t="shared" ref="N107" si="88">IFERROR(((I107+J107)/G107),"ND")</f>
        <v>0.45</v>
      </c>
      <c r="O107" s="65" t="s">
        <v>374</v>
      </c>
      <c r="P107" s="65"/>
      <c r="Q107" s="65"/>
    </row>
    <row r="108" spans="3:17" ht="69" customHeight="1" x14ac:dyDescent="0.25">
      <c r="C108" s="72"/>
      <c r="D108" s="63"/>
      <c r="E108" s="64"/>
      <c r="F108" s="64"/>
      <c r="G108" s="64"/>
      <c r="H108" s="64"/>
      <c r="I108" s="20">
        <v>65</v>
      </c>
      <c r="J108" s="20">
        <v>50</v>
      </c>
      <c r="K108" s="20">
        <v>20</v>
      </c>
      <c r="L108" s="20">
        <v>45</v>
      </c>
      <c r="M108" s="44"/>
      <c r="N108" s="46"/>
      <c r="O108" s="65"/>
      <c r="P108" s="65"/>
      <c r="Q108" s="65"/>
    </row>
    <row r="109" spans="3:17" ht="70.5" customHeight="1" x14ac:dyDescent="0.25">
      <c r="C109" s="74" t="s">
        <v>120</v>
      </c>
      <c r="D109" s="63" t="s">
        <v>121</v>
      </c>
      <c r="E109" s="64" t="s">
        <v>29</v>
      </c>
      <c r="F109" s="64" t="s">
        <v>27</v>
      </c>
      <c r="G109" s="64">
        <f>I110+J110+K110+L110</f>
        <v>50</v>
      </c>
      <c r="H109" s="64" t="s">
        <v>28</v>
      </c>
      <c r="I109" s="20">
        <v>4</v>
      </c>
      <c r="J109" s="20">
        <v>14</v>
      </c>
      <c r="K109" s="20" t="s">
        <v>23</v>
      </c>
      <c r="L109" s="20" t="s">
        <v>23</v>
      </c>
      <c r="M109" s="43">
        <f t="shared" ref="M109" si="89">IFERROR(J109/J110,"ND")</f>
        <v>0.93333333333333335</v>
      </c>
      <c r="N109" s="45">
        <f t="shared" ref="N109" si="90">IFERROR(((I109+J109)/G109),"ND")</f>
        <v>0.36</v>
      </c>
      <c r="O109" s="65" t="s">
        <v>375</v>
      </c>
      <c r="P109" s="65"/>
      <c r="Q109" s="65"/>
    </row>
    <row r="110" spans="3:17" ht="70.5" customHeight="1" x14ac:dyDescent="0.25">
      <c r="C110" s="74"/>
      <c r="D110" s="63"/>
      <c r="E110" s="64"/>
      <c r="F110" s="64"/>
      <c r="G110" s="64"/>
      <c r="H110" s="64"/>
      <c r="I110" s="20">
        <v>10</v>
      </c>
      <c r="J110" s="20">
        <v>15</v>
      </c>
      <c r="K110" s="20">
        <v>15</v>
      </c>
      <c r="L110" s="20">
        <v>10</v>
      </c>
      <c r="M110" s="44"/>
      <c r="N110" s="46"/>
      <c r="O110" s="65"/>
      <c r="P110" s="65"/>
      <c r="Q110" s="65"/>
    </row>
    <row r="111" spans="3:17" ht="55.5" customHeight="1" x14ac:dyDescent="0.25">
      <c r="C111" s="72" t="s">
        <v>122</v>
      </c>
      <c r="D111" s="63" t="s">
        <v>123</v>
      </c>
      <c r="E111" s="64" t="s">
        <v>20</v>
      </c>
      <c r="F111" s="64" t="s">
        <v>27</v>
      </c>
      <c r="G111" s="67">
        <f>I112+J112+K112+L112</f>
        <v>800</v>
      </c>
      <c r="H111" s="67" t="s">
        <v>28</v>
      </c>
      <c r="I111" s="21">
        <v>400</v>
      </c>
      <c r="J111" s="21">
        <v>200</v>
      </c>
      <c r="K111" s="21" t="s">
        <v>23</v>
      </c>
      <c r="L111" s="21" t="s">
        <v>23</v>
      </c>
      <c r="M111" s="43">
        <f t="shared" ref="M111" si="91">IFERROR(J111/J112,"ND")</f>
        <v>1</v>
      </c>
      <c r="N111" s="45">
        <f t="shared" ref="N111" si="92">IFERROR(((I111+J111)/G111),"ND")</f>
        <v>0.75</v>
      </c>
      <c r="O111" s="65" t="s">
        <v>377</v>
      </c>
      <c r="P111" s="65"/>
      <c r="Q111" s="65"/>
    </row>
    <row r="112" spans="3:17" ht="55.5" customHeight="1" x14ac:dyDescent="0.25">
      <c r="C112" s="72"/>
      <c r="D112" s="63"/>
      <c r="E112" s="64"/>
      <c r="F112" s="64"/>
      <c r="G112" s="67"/>
      <c r="H112" s="67"/>
      <c r="I112" s="20">
        <v>200</v>
      </c>
      <c r="J112" s="20">
        <v>200</v>
      </c>
      <c r="K112" s="20">
        <v>200</v>
      </c>
      <c r="L112" s="20">
        <v>200</v>
      </c>
      <c r="M112" s="44"/>
      <c r="N112" s="46"/>
      <c r="O112" s="65"/>
      <c r="P112" s="65"/>
      <c r="Q112" s="65"/>
    </row>
    <row r="113" spans="3:17" ht="63.75" customHeight="1" x14ac:dyDescent="0.25">
      <c r="C113" s="72" t="s">
        <v>124</v>
      </c>
      <c r="D113" s="63" t="s">
        <v>125</v>
      </c>
      <c r="E113" s="64" t="s">
        <v>20</v>
      </c>
      <c r="F113" s="64" t="s">
        <v>27</v>
      </c>
      <c r="G113" s="67">
        <f>I114+J114+K114+L114</f>
        <v>105</v>
      </c>
      <c r="H113" s="64" t="s">
        <v>28</v>
      </c>
      <c r="I113" s="21">
        <v>25</v>
      </c>
      <c r="J113" s="21">
        <v>27</v>
      </c>
      <c r="K113" s="21" t="s">
        <v>23</v>
      </c>
      <c r="L113" s="21" t="s">
        <v>23</v>
      </c>
      <c r="M113" s="43">
        <f t="shared" ref="M113" si="93">IFERROR(J113/J114,"ND")</f>
        <v>1</v>
      </c>
      <c r="N113" s="45">
        <f t="shared" ref="N113" si="94">IFERROR(((I113+J113)/G113),"ND")</f>
        <v>0.49523809523809526</v>
      </c>
      <c r="O113" s="65" t="s">
        <v>376</v>
      </c>
      <c r="P113" s="65"/>
      <c r="Q113" s="65"/>
    </row>
    <row r="114" spans="3:17" ht="63.75" customHeight="1" x14ac:dyDescent="0.25">
      <c r="C114" s="72"/>
      <c r="D114" s="63"/>
      <c r="E114" s="64"/>
      <c r="F114" s="64"/>
      <c r="G114" s="67"/>
      <c r="H114" s="64"/>
      <c r="I114" s="20">
        <v>25</v>
      </c>
      <c r="J114" s="20">
        <v>27</v>
      </c>
      <c r="K114" s="20">
        <v>28</v>
      </c>
      <c r="L114" s="20">
        <v>25</v>
      </c>
      <c r="M114" s="44"/>
      <c r="N114" s="46"/>
      <c r="O114" s="65"/>
      <c r="P114" s="65"/>
      <c r="Q114" s="65"/>
    </row>
    <row r="115" spans="3:17" ht="84.75" customHeight="1" x14ac:dyDescent="0.25">
      <c r="C115" s="73" t="s">
        <v>126</v>
      </c>
      <c r="D115" s="69" t="s">
        <v>127</v>
      </c>
      <c r="E115" s="60" t="s">
        <v>20</v>
      </c>
      <c r="F115" s="60" t="s">
        <v>27</v>
      </c>
      <c r="G115" s="60">
        <f>I116+J116+K116+L116</f>
        <v>729</v>
      </c>
      <c r="H115" s="60" t="s">
        <v>28</v>
      </c>
      <c r="I115" s="19">
        <v>148</v>
      </c>
      <c r="J115" s="19">
        <v>263</v>
      </c>
      <c r="K115" s="19" t="s">
        <v>23</v>
      </c>
      <c r="L115" s="19" t="s">
        <v>23</v>
      </c>
      <c r="M115" s="43">
        <f t="shared" ref="M115" si="95">IFERROR(J115/J116,"ND")</f>
        <v>1.7077922077922079</v>
      </c>
      <c r="N115" s="45">
        <f t="shared" ref="N115" si="96">IFERROR(((I115+J115)/G115),"ND")</f>
        <v>0.56378600823045266</v>
      </c>
      <c r="O115" s="61" t="s">
        <v>435</v>
      </c>
      <c r="P115" s="61"/>
      <c r="Q115" s="61"/>
    </row>
    <row r="116" spans="3:17" ht="84.75" customHeight="1" x14ac:dyDescent="0.25">
      <c r="C116" s="73"/>
      <c r="D116" s="69"/>
      <c r="E116" s="60"/>
      <c r="F116" s="60"/>
      <c r="G116" s="60"/>
      <c r="H116" s="60"/>
      <c r="I116" s="19">
        <v>154</v>
      </c>
      <c r="J116" s="19">
        <v>154</v>
      </c>
      <c r="K116" s="19">
        <v>185</v>
      </c>
      <c r="L116" s="19">
        <v>236</v>
      </c>
      <c r="M116" s="44"/>
      <c r="N116" s="46"/>
      <c r="O116" s="61"/>
      <c r="P116" s="61"/>
      <c r="Q116" s="61"/>
    </row>
    <row r="117" spans="3:17" ht="76.5" customHeight="1" x14ac:dyDescent="0.25">
      <c r="C117" s="74" t="s">
        <v>128</v>
      </c>
      <c r="D117" s="63" t="s">
        <v>129</v>
      </c>
      <c r="E117" s="64" t="s">
        <v>20</v>
      </c>
      <c r="F117" s="64" t="s">
        <v>27</v>
      </c>
      <c r="G117" s="64">
        <f>I118+J118+K118+L118</f>
        <v>620</v>
      </c>
      <c r="H117" s="64" t="s">
        <v>28</v>
      </c>
      <c r="I117" s="20">
        <v>118</v>
      </c>
      <c r="J117" s="20">
        <v>242</v>
      </c>
      <c r="K117" s="20" t="s">
        <v>23</v>
      </c>
      <c r="L117" s="20" t="s">
        <v>23</v>
      </c>
      <c r="M117" s="43">
        <f t="shared" ref="M117" si="97">IFERROR(J117/J118,"ND")</f>
        <v>1.6133333333333333</v>
      </c>
      <c r="N117" s="45">
        <f t="shared" ref="N117" si="98">IFERROR(((I117+J117)/G117),"ND")</f>
        <v>0.58064516129032262</v>
      </c>
      <c r="O117" s="65" t="s">
        <v>378</v>
      </c>
      <c r="P117" s="65"/>
      <c r="Q117" s="65"/>
    </row>
    <row r="118" spans="3:17" ht="76.5" customHeight="1" x14ac:dyDescent="0.25">
      <c r="C118" s="74"/>
      <c r="D118" s="63"/>
      <c r="E118" s="64"/>
      <c r="F118" s="64"/>
      <c r="G118" s="64"/>
      <c r="H118" s="64"/>
      <c r="I118" s="20">
        <v>120</v>
      </c>
      <c r="J118" s="20">
        <v>150</v>
      </c>
      <c r="K118" s="20">
        <v>150</v>
      </c>
      <c r="L118" s="20">
        <v>200</v>
      </c>
      <c r="M118" s="44"/>
      <c r="N118" s="46"/>
      <c r="O118" s="65"/>
      <c r="P118" s="65"/>
      <c r="Q118" s="65"/>
    </row>
    <row r="119" spans="3:17" ht="60.75" customHeight="1" x14ac:dyDescent="0.25">
      <c r="C119" s="74" t="s">
        <v>130</v>
      </c>
      <c r="D119" s="63" t="s">
        <v>131</v>
      </c>
      <c r="E119" s="64" t="s">
        <v>20</v>
      </c>
      <c r="F119" s="64" t="s">
        <v>27</v>
      </c>
      <c r="G119" s="64">
        <f>I120+J120+K120+L120</f>
        <v>19</v>
      </c>
      <c r="H119" s="64" t="s">
        <v>28</v>
      </c>
      <c r="I119" s="20">
        <v>4</v>
      </c>
      <c r="J119" s="20">
        <v>3</v>
      </c>
      <c r="K119" s="20" t="s">
        <v>23</v>
      </c>
      <c r="L119" s="20" t="s">
        <v>23</v>
      </c>
      <c r="M119" s="43">
        <f t="shared" ref="M119" si="99">IFERROR(J119/J120,"ND")</f>
        <v>0.75</v>
      </c>
      <c r="N119" s="45">
        <f t="shared" ref="N119" si="100">IFERROR(((I119+J119)/G119),"ND")</f>
        <v>0.36842105263157893</v>
      </c>
      <c r="O119" s="65" t="s">
        <v>379</v>
      </c>
      <c r="P119" s="65"/>
      <c r="Q119" s="65"/>
    </row>
    <row r="120" spans="3:17" ht="60.75" customHeight="1" x14ac:dyDescent="0.25">
      <c r="C120" s="74"/>
      <c r="D120" s="63"/>
      <c r="E120" s="64"/>
      <c r="F120" s="64"/>
      <c r="G120" s="64"/>
      <c r="H120" s="64"/>
      <c r="I120" s="20">
        <v>4</v>
      </c>
      <c r="J120" s="20">
        <v>4</v>
      </c>
      <c r="K120" s="20">
        <v>5</v>
      </c>
      <c r="L120" s="20">
        <v>6</v>
      </c>
      <c r="M120" s="44"/>
      <c r="N120" s="46"/>
      <c r="O120" s="65"/>
      <c r="P120" s="65"/>
      <c r="Q120" s="65"/>
    </row>
    <row r="121" spans="3:17" ht="76.5" customHeight="1" x14ac:dyDescent="0.25">
      <c r="C121" s="72" t="s">
        <v>132</v>
      </c>
      <c r="D121" s="63" t="s">
        <v>133</v>
      </c>
      <c r="E121" s="64" t="s">
        <v>20</v>
      </c>
      <c r="F121" s="64" t="s">
        <v>27</v>
      </c>
      <c r="G121" s="64">
        <f>I122+J122+K122+L122</f>
        <v>120</v>
      </c>
      <c r="H121" s="64" t="s">
        <v>28</v>
      </c>
      <c r="I121" s="20">
        <v>26</v>
      </c>
      <c r="J121" s="20">
        <v>18</v>
      </c>
      <c r="K121" s="20" t="s">
        <v>23</v>
      </c>
      <c r="L121" s="20" t="s">
        <v>23</v>
      </c>
      <c r="M121" s="43">
        <f t="shared" ref="M121" si="101">IFERROR(J121/J122,"ND")</f>
        <v>0.6</v>
      </c>
      <c r="N121" s="45">
        <f t="shared" ref="N121" si="102">IFERROR(((I121+J121)/G121),"ND")</f>
        <v>0.36666666666666664</v>
      </c>
      <c r="O121" s="65" t="s">
        <v>436</v>
      </c>
      <c r="P121" s="65"/>
      <c r="Q121" s="65"/>
    </row>
    <row r="122" spans="3:17" ht="76.5" customHeight="1" x14ac:dyDescent="0.25">
      <c r="C122" s="72"/>
      <c r="D122" s="63"/>
      <c r="E122" s="64"/>
      <c r="F122" s="64"/>
      <c r="G122" s="64"/>
      <c r="H122" s="64"/>
      <c r="I122" s="20">
        <v>30</v>
      </c>
      <c r="J122" s="20">
        <v>30</v>
      </c>
      <c r="K122" s="20">
        <v>30</v>
      </c>
      <c r="L122" s="20">
        <v>30</v>
      </c>
      <c r="M122" s="44"/>
      <c r="N122" s="46"/>
      <c r="O122" s="65"/>
      <c r="P122" s="65"/>
      <c r="Q122" s="65"/>
    </row>
    <row r="123" spans="3:17" ht="69" customHeight="1" x14ac:dyDescent="0.25">
      <c r="C123" s="72" t="s">
        <v>134</v>
      </c>
      <c r="D123" s="69" t="s">
        <v>135</v>
      </c>
      <c r="E123" s="60" t="s">
        <v>20</v>
      </c>
      <c r="F123" s="60" t="s">
        <v>27</v>
      </c>
      <c r="G123" s="60">
        <f>I124+J124+K124+L124</f>
        <v>210</v>
      </c>
      <c r="H123" s="60" t="s">
        <v>28</v>
      </c>
      <c r="I123" s="19">
        <v>24</v>
      </c>
      <c r="J123" s="19">
        <v>9</v>
      </c>
      <c r="K123" s="19" t="s">
        <v>23</v>
      </c>
      <c r="L123" s="19" t="s">
        <v>23</v>
      </c>
      <c r="M123" s="43" t="str">
        <f t="shared" ref="M123" si="103">IFERROR(J123/J124,"ND")</f>
        <v>ND</v>
      </c>
      <c r="N123" s="45">
        <f t="shared" ref="N123" si="104">IFERROR(((I123+J123)/G123),"ND")</f>
        <v>0.15714285714285714</v>
      </c>
      <c r="O123" s="61" t="s">
        <v>437</v>
      </c>
      <c r="P123" s="61"/>
      <c r="Q123" s="61"/>
    </row>
    <row r="124" spans="3:17" ht="69" customHeight="1" x14ac:dyDescent="0.25">
      <c r="C124" s="72"/>
      <c r="D124" s="69"/>
      <c r="E124" s="60"/>
      <c r="F124" s="60"/>
      <c r="G124" s="60"/>
      <c r="H124" s="60"/>
      <c r="I124" s="19">
        <v>24</v>
      </c>
      <c r="J124" s="19">
        <v>0</v>
      </c>
      <c r="K124" s="19">
        <v>110</v>
      </c>
      <c r="L124" s="19">
        <v>76</v>
      </c>
      <c r="M124" s="44"/>
      <c r="N124" s="46"/>
      <c r="O124" s="61"/>
      <c r="P124" s="61"/>
      <c r="Q124" s="61"/>
    </row>
    <row r="125" spans="3:17" ht="72" customHeight="1" x14ac:dyDescent="0.25">
      <c r="C125" s="72" t="s">
        <v>136</v>
      </c>
      <c r="D125" s="63" t="s">
        <v>137</v>
      </c>
      <c r="E125" s="64" t="s">
        <v>20</v>
      </c>
      <c r="F125" s="64" t="s">
        <v>27</v>
      </c>
      <c r="G125" s="64">
        <f>I126+J126+K126+L126</f>
        <v>3010</v>
      </c>
      <c r="H125" s="64" t="s">
        <v>28</v>
      </c>
      <c r="I125" s="20">
        <v>113</v>
      </c>
      <c r="J125" s="20">
        <v>132</v>
      </c>
      <c r="K125" s="20" t="s">
        <v>23</v>
      </c>
      <c r="L125" s="20" t="s">
        <v>23</v>
      </c>
      <c r="M125" s="43">
        <f t="shared" ref="M125" si="105">IFERROR(J125/J126,"ND")</f>
        <v>0.18857142857142858</v>
      </c>
      <c r="N125" s="45">
        <f t="shared" ref="N125" si="106">IFERROR(((I125+J125)/G125),"ND")</f>
        <v>8.1395348837209308E-2</v>
      </c>
      <c r="O125" s="65" t="s">
        <v>380</v>
      </c>
      <c r="P125" s="65"/>
      <c r="Q125" s="65"/>
    </row>
    <row r="126" spans="3:17" ht="72" customHeight="1" x14ac:dyDescent="0.25">
      <c r="C126" s="72"/>
      <c r="D126" s="63"/>
      <c r="E126" s="64"/>
      <c r="F126" s="64"/>
      <c r="G126" s="64"/>
      <c r="H126" s="64"/>
      <c r="I126" s="20">
        <v>690</v>
      </c>
      <c r="J126" s="20">
        <v>700</v>
      </c>
      <c r="K126" s="20">
        <v>1001</v>
      </c>
      <c r="L126" s="20">
        <v>619</v>
      </c>
      <c r="M126" s="44"/>
      <c r="N126" s="46"/>
      <c r="O126" s="65"/>
      <c r="P126" s="65"/>
      <c r="Q126" s="65"/>
    </row>
    <row r="127" spans="3:17" ht="57" customHeight="1" x14ac:dyDescent="0.25">
      <c r="C127" s="72" t="s">
        <v>138</v>
      </c>
      <c r="D127" s="63" t="s">
        <v>139</v>
      </c>
      <c r="E127" s="64" t="s">
        <v>20</v>
      </c>
      <c r="F127" s="64" t="s">
        <v>27</v>
      </c>
      <c r="G127" s="67">
        <f>I128+J128+K128+L128</f>
        <v>2484</v>
      </c>
      <c r="H127" s="67" t="s">
        <v>28</v>
      </c>
      <c r="I127" s="21">
        <v>363</v>
      </c>
      <c r="J127" s="21">
        <v>969</v>
      </c>
      <c r="K127" s="21" t="s">
        <v>23</v>
      </c>
      <c r="L127" s="21" t="s">
        <v>23</v>
      </c>
      <c r="M127" s="43">
        <f t="shared" ref="M127" si="107">IFERROR(J127/J128,"ND")</f>
        <v>1.1215277777777777</v>
      </c>
      <c r="N127" s="45">
        <f t="shared" ref="N127" si="108">IFERROR(((I127+J127)/G127),"ND")</f>
        <v>0.53623188405797106</v>
      </c>
      <c r="O127" s="65" t="s">
        <v>381</v>
      </c>
      <c r="P127" s="65"/>
      <c r="Q127" s="65"/>
    </row>
    <row r="128" spans="3:17" ht="57" customHeight="1" x14ac:dyDescent="0.25">
      <c r="C128" s="72"/>
      <c r="D128" s="63"/>
      <c r="E128" s="64"/>
      <c r="F128" s="64"/>
      <c r="G128" s="67"/>
      <c r="H128" s="67"/>
      <c r="I128" s="20">
        <v>288</v>
      </c>
      <c r="J128" s="20">
        <v>864</v>
      </c>
      <c r="K128" s="20">
        <v>582</v>
      </c>
      <c r="L128" s="20">
        <v>750</v>
      </c>
      <c r="M128" s="44"/>
      <c r="N128" s="46"/>
      <c r="O128" s="65"/>
      <c r="P128" s="65"/>
      <c r="Q128" s="65"/>
    </row>
    <row r="129" spans="3:17" ht="75" customHeight="1" x14ac:dyDescent="0.25">
      <c r="C129" s="72" t="s">
        <v>140</v>
      </c>
      <c r="D129" s="63" t="s">
        <v>141</v>
      </c>
      <c r="E129" s="64" t="s">
        <v>20</v>
      </c>
      <c r="F129" s="64" t="s">
        <v>27</v>
      </c>
      <c r="G129" s="64">
        <f>I130+J130+K130+L130</f>
        <v>54474</v>
      </c>
      <c r="H129" s="64" t="s">
        <v>28</v>
      </c>
      <c r="I129" s="20">
        <v>8952</v>
      </c>
      <c r="J129" s="20">
        <v>8258</v>
      </c>
      <c r="K129" s="20" t="s">
        <v>23</v>
      </c>
      <c r="L129" s="20" t="s">
        <v>23</v>
      </c>
      <c r="M129" s="43">
        <f t="shared" ref="M129" si="109">IFERROR(J129/J130,"ND")</f>
        <v>0.52371892440385592</v>
      </c>
      <c r="N129" s="45">
        <f t="shared" ref="N129" si="110">IFERROR(((I129+J129)/G129),"ND")</f>
        <v>0.31593053566839224</v>
      </c>
      <c r="O129" s="65" t="s">
        <v>382</v>
      </c>
      <c r="P129" s="65"/>
      <c r="Q129" s="65"/>
    </row>
    <row r="130" spans="3:17" ht="75" customHeight="1" x14ac:dyDescent="0.25">
      <c r="C130" s="72"/>
      <c r="D130" s="63"/>
      <c r="E130" s="64"/>
      <c r="F130" s="64"/>
      <c r="G130" s="64"/>
      <c r="H130" s="64"/>
      <c r="I130" s="20">
        <v>14262</v>
      </c>
      <c r="J130" s="20">
        <v>15768</v>
      </c>
      <c r="K130" s="20">
        <v>11070</v>
      </c>
      <c r="L130" s="20">
        <v>13374</v>
      </c>
      <c r="M130" s="44"/>
      <c r="N130" s="46"/>
      <c r="O130" s="65"/>
      <c r="P130" s="65"/>
      <c r="Q130" s="65"/>
    </row>
    <row r="131" spans="3:17" ht="87" customHeight="1" x14ac:dyDescent="0.25">
      <c r="C131" s="76" t="s">
        <v>142</v>
      </c>
      <c r="D131" s="63" t="s">
        <v>143</v>
      </c>
      <c r="E131" s="64" t="s">
        <v>20</v>
      </c>
      <c r="F131" s="64" t="s">
        <v>27</v>
      </c>
      <c r="G131" s="64">
        <f>I132+J132+K132+L132</f>
        <v>308</v>
      </c>
      <c r="H131" s="64" t="s">
        <v>28</v>
      </c>
      <c r="I131" s="20">
        <v>67</v>
      </c>
      <c r="J131" s="20">
        <v>91</v>
      </c>
      <c r="K131" s="20" t="s">
        <v>23</v>
      </c>
      <c r="L131" s="20" t="s">
        <v>23</v>
      </c>
      <c r="M131" s="43">
        <f t="shared" ref="M131" si="111">IFERROR(J131/J132,"ND")</f>
        <v>1.1818181818181819</v>
      </c>
      <c r="N131" s="45">
        <f t="shared" ref="N131" si="112">IFERROR(((I131+J131)/G131),"ND")</f>
        <v>0.51298701298701299</v>
      </c>
      <c r="O131" s="65" t="s">
        <v>383</v>
      </c>
      <c r="P131" s="65"/>
      <c r="Q131" s="65"/>
    </row>
    <row r="132" spans="3:17" ht="87" customHeight="1" x14ac:dyDescent="0.25">
      <c r="C132" s="76"/>
      <c r="D132" s="63"/>
      <c r="E132" s="64"/>
      <c r="F132" s="64"/>
      <c r="G132" s="64"/>
      <c r="H132" s="64"/>
      <c r="I132" s="20">
        <v>85</v>
      </c>
      <c r="J132" s="20">
        <v>77</v>
      </c>
      <c r="K132" s="20">
        <v>73</v>
      </c>
      <c r="L132" s="20">
        <v>73</v>
      </c>
      <c r="M132" s="44"/>
      <c r="N132" s="46"/>
      <c r="O132" s="65"/>
      <c r="P132" s="65"/>
      <c r="Q132" s="65"/>
    </row>
    <row r="133" spans="3:17" ht="87" customHeight="1" x14ac:dyDescent="0.25">
      <c r="C133" s="73" t="s">
        <v>144</v>
      </c>
      <c r="D133" s="69" t="s">
        <v>145</v>
      </c>
      <c r="E133" s="60" t="s">
        <v>20</v>
      </c>
      <c r="F133" s="60" t="s">
        <v>27</v>
      </c>
      <c r="G133" s="60">
        <f>I134+J134+K134+L134</f>
        <v>4515</v>
      </c>
      <c r="H133" s="60" t="s">
        <v>28</v>
      </c>
      <c r="I133" s="19">
        <v>2333</v>
      </c>
      <c r="J133" s="19">
        <v>5508</v>
      </c>
      <c r="K133" s="19" t="s">
        <v>23</v>
      </c>
      <c r="L133" s="19" t="s">
        <v>23</v>
      </c>
      <c r="M133" s="43">
        <f t="shared" ref="M133" si="113">IFERROR(J133/J134,"ND")</f>
        <v>5.1962264150943396</v>
      </c>
      <c r="N133" s="45">
        <f t="shared" ref="N133" si="114">IFERROR(((I133+J133)/G133),"ND")</f>
        <v>1.7366555924695459</v>
      </c>
      <c r="O133" s="61" t="s">
        <v>384</v>
      </c>
      <c r="P133" s="61"/>
      <c r="Q133" s="61"/>
    </row>
    <row r="134" spans="3:17" ht="87" customHeight="1" x14ac:dyDescent="0.25">
      <c r="C134" s="73"/>
      <c r="D134" s="69"/>
      <c r="E134" s="60"/>
      <c r="F134" s="60"/>
      <c r="G134" s="60"/>
      <c r="H134" s="60"/>
      <c r="I134" s="19">
        <v>1570</v>
      </c>
      <c r="J134" s="19">
        <v>1060</v>
      </c>
      <c r="K134" s="19">
        <v>615</v>
      </c>
      <c r="L134" s="19">
        <v>1270</v>
      </c>
      <c r="M134" s="44"/>
      <c r="N134" s="46"/>
      <c r="O134" s="61"/>
      <c r="P134" s="61"/>
      <c r="Q134" s="61"/>
    </row>
    <row r="135" spans="3:17" ht="97.5" customHeight="1" x14ac:dyDescent="0.25">
      <c r="C135" s="74" t="s">
        <v>146</v>
      </c>
      <c r="D135" s="63" t="s">
        <v>147</v>
      </c>
      <c r="E135" s="64" t="s">
        <v>20</v>
      </c>
      <c r="F135" s="64" t="s">
        <v>27</v>
      </c>
      <c r="G135" s="64">
        <f>I136+J136+K136+L136</f>
        <v>120</v>
      </c>
      <c r="H135" s="64" t="s">
        <v>28</v>
      </c>
      <c r="I135" s="20">
        <v>43</v>
      </c>
      <c r="J135" s="20">
        <v>48</v>
      </c>
      <c r="K135" s="20" t="s">
        <v>23</v>
      </c>
      <c r="L135" s="20" t="s">
        <v>23</v>
      </c>
      <c r="M135" s="43">
        <f t="shared" ref="M135" si="115">IFERROR(J135/J136,"ND")</f>
        <v>1.6551724137931034</v>
      </c>
      <c r="N135" s="45">
        <f t="shared" ref="N135" si="116">IFERROR(((I135+J135)/G135),"ND")</f>
        <v>0.7583333333333333</v>
      </c>
      <c r="O135" s="65" t="s">
        <v>438</v>
      </c>
      <c r="P135" s="65"/>
      <c r="Q135" s="65"/>
    </row>
    <row r="136" spans="3:17" ht="97.5" customHeight="1" x14ac:dyDescent="0.25">
      <c r="C136" s="74"/>
      <c r="D136" s="63"/>
      <c r="E136" s="64"/>
      <c r="F136" s="64"/>
      <c r="G136" s="64"/>
      <c r="H136" s="64"/>
      <c r="I136" s="20">
        <v>45</v>
      </c>
      <c r="J136" s="20">
        <v>29</v>
      </c>
      <c r="K136" s="20">
        <v>17</v>
      </c>
      <c r="L136" s="20">
        <v>29</v>
      </c>
      <c r="M136" s="44"/>
      <c r="N136" s="46"/>
      <c r="O136" s="65"/>
      <c r="P136" s="65"/>
      <c r="Q136" s="65"/>
    </row>
    <row r="137" spans="3:17" ht="87.75" customHeight="1" x14ac:dyDescent="0.25">
      <c r="C137" s="72" t="s">
        <v>148</v>
      </c>
      <c r="D137" s="63" t="s">
        <v>149</v>
      </c>
      <c r="E137" s="64" t="s">
        <v>29</v>
      </c>
      <c r="F137" s="64" t="s">
        <v>27</v>
      </c>
      <c r="G137" s="64">
        <f>I138+J138+K138+L138</f>
        <v>20</v>
      </c>
      <c r="H137" s="64" t="s">
        <v>28</v>
      </c>
      <c r="I137" s="20">
        <v>11</v>
      </c>
      <c r="J137" s="20">
        <v>7</v>
      </c>
      <c r="K137" s="20" t="s">
        <v>23</v>
      </c>
      <c r="L137" s="20" t="s">
        <v>23</v>
      </c>
      <c r="M137" s="43">
        <f t="shared" ref="M137" si="117">IFERROR(J137/J138,"ND")</f>
        <v>1.4</v>
      </c>
      <c r="N137" s="45">
        <f t="shared" ref="N137" si="118">IFERROR(((I137+J137)/G137),"ND")</f>
        <v>0.9</v>
      </c>
      <c r="O137" s="65" t="s">
        <v>385</v>
      </c>
      <c r="P137" s="65"/>
      <c r="Q137" s="65"/>
    </row>
    <row r="138" spans="3:17" ht="87.75" customHeight="1" x14ac:dyDescent="0.25">
      <c r="C138" s="72"/>
      <c r="D138" s="63"/>
      <c r="E138" s="64"/>
      <c r="F138" s="64"/>
      <c r="G138" s="64"/>
      <c r="H138" s="64"/>
      <c r="I138" s="20">
        <v>5</v>
      </c>
      <c r="J138" s="20">
        <v>5</v>
      </c>
      <c r="K138" s="20">
        <v>5</v>
      </c>
      <c r="L138" s="20">
        <v>5</v>
      </c>
      <c r="M138" s="44"/>
      <c r="N138" s="46"/>
      <c r="O138" s="65"/>
      <c r="P138" s="65"/>
      <c r="Q138" s="65"/>
    </row>
    <row r="139" spans="3:17" ht="85.5" customHeight="1" x14ac:dyDescent="0.25">
      <c r="C139" s="72" t="s">
        <v>150</v>
      </c>
      <c r="D139" s="63" t="s">
        <v>151</v>
      </c>
      <c r="E139" s="64" t="s">
        <v>29</v>
      </c>
      <c r="F139" s="64" t="s">
        <v>27</v>
      </c>
      <c r="G139" s="67">
        <f>I140+J140+K140+L140</f>
        <v>4</v>
      </c>
      <c r="H139" s="67" t="s">
        <v>28</v>
      </c>
      <c r="I139" s="21">
        <v>1</v>
      </c>
      <c r="J139" s="21">
        <v>4</v>
      </c>
      <c r="K139" s="21" t="s">
        <v>23</v>
      </c>
      <c r="L139" s="21" t="s">
        <v>23</v>
      </c>
      <c r="M139" s="43">
        <f t="shared" ref="M139" si="119">IFERROR(J139/J140,"ND")</f>
        <v>4</v>
      </c>
      <c r="N139" s="45">
        <f t="shared" ref="N139" si="120">IFERROR(((I139+J139)/G139),"ND")</f>
        <v>1.25</v>
      </c>
      <c r="O139" s="65" t="s">
        <v>439</v>
      </c>
      <c r="P139" s="65"/>
      <c r="Q139" s="65"/>
    </row>
    <row r="140" spans="3:17" ht="85.5" customHeight="1" x14ac:dyDescent="0.25">
      <c r="C140" s="72"/>
      <c r="D140" s="63"/>
      <c r="E140" s="64"/>
      <c r="F140" s="64"/>
      <c r="G140" s="67"/>
      <c r="H140" s="67"/>
      <c r="I140" s="20">
        <v>1</v>
      </c>
      <c r="J140" s="20">
        <v>1</v>
      </c>
      <c r="K140" s="20">
        <v>1</v>
      </c>
      <c r="L140" s="20">
        <v>1</v>
      </c>
      <c r="M140" s="44"/>
      <c r="N140" s="46"/>
      <c r="O140" s="65"/>
      <c r="P140" s="65"/>
      <c r="Q140" s="65"/>
    </row>
    <row r="141" spans="3:17" ht="64.5" customHeight="1" x14ac:dyDescent="0.25">
      <c r="C141" s="71" t="s">
        <v>152</v>
      </c>
      <c r="D141" s="69" t="s">
        <v>153</v>
      </c>
      <c r="E141" s="60" t="s">
        <v>20</v>
      </c>
      <c r="F141" s="60" t="s">
        <v>27</v>
      </c>
      <c r="G141" s="60">
        <f>I142+J142+K142+L142</f>
        <v>13490</v>
      </c>
      <c r="H141" s="60" t="s">
        <v>28</v>
      </c>
      <c r="I141" s="19">
        <v>3347</v>
      </c>
      <c r="J141" s="19">
        <v>3433</v>
      </c>
      <c r="K141" s="19" t="s">
        <v>23</v>
      </c>
      <c r="L141" s="19" t="s">
        <v>23</v>
      </c>
      <c r="M141" s="43">
        <f t="shared" ref="M141" si="121">IFERROR(J141/J142,"ND")</f>
        <v>1.0174866627148784</v>
      </c>
      <c r="N141" s="45">
        <f t="shared" ref="N141" si="122">IFERROR(((I141+J141)/G141),"ND")</f>
        <v>0.50259451445515202</v>
      </c>
      <c r="O141" s="61" t="s">
        <v>386</v>
      </c>
      <c r="P141" s="61"/>
      <c r="Q141" s="61"/>
    </row>
    <row r="142" spans="3:17" ht="64.5" customHeight="1" x14ac:dyDescent="0.25">
      <c r="C142" s="71"/>
      <c r="D142" s="69"/>
      <c r="E142" s="60"/>
      <c r="F142" s="60"/>
      <c r="G142" s="60"/>
      <c r="H142" s="60"/>
      <c r="I142" s="19">
        <v>3304</v>
      </c>
      <c r="J142" s="19">
        <v>3374</v>
      </c>
      <c r="K142" s="19">
        <v>3431</v>
      </c>
      <c r="L142" s="19">
        <v>3381</v>
      </c>
      <c r="M142" s="44"/>
      <c r="N142" s="46"/>
      <c r="O142" s="61"/>
      <c r="P142" s="61"/>
      <c r="Q142" s="61"/>
    </row>
    <row r="143" spans="3:17" ht="98.25" customHeight="1" x14ac:dyDescent="0.25">
      <c r="C143" s="72" t="s">
        <v>154</v>
      </c>
      <c r="D143" s="63" t="s">
        <v>155</v>
      </c>
      <c r="E143" s="64" t="s">
        <v>20</v>
      </c>
      <c r="F143" s="64" t="s">
        <v>27</v>
      </c>
      <c r="G143" s="67">
        <f>I144+J144+K144+L144</f>
        <v>470</v>
      </c>
      <c r="H143" s="64" t="s">
        <v>28</v>
      </c>
      <c r="I143" s="21">
        <v>64</v>
      </c>
      <c r="J143" s="21">
        <v>49</v>
      </c>
      <c r="K143" s="21" t="s">
        <v>23</v>
      </c>
      <c r="L143" s="21" t="s">
        <v>23</v>
      </c>
      <c r="M143" s="43">
        <f t="shared" ref="M143" si="123">IFERROR(J143/J144,"ND")</f>
        <v>0.41880341880341881</v>
      </c>
      <c r="N143" s="45">
        <f t="shared" ref="N143" si="124">IFERROR(((I143+J143)/G143),"ND")</f>
        <v>0.2404255319148936</v>
      </c>
      <c r="O143" s="65" t="s">
        <v>387</v>
      </c>
      <c r="P143" s="65"/>
      <c r="Q143" s="65"/>
    </row>
    <row r="144" spans="3:17" ht="74.25" customHeight="1" x14ac:dyDescent="0.25">
      <c r="C144" s="72"/>
      <c r="D144" s="63"/>
      <c r="E144" s="64"/>
      <c r="F144" s="64"/>
      <c r="G144" s="67"/>
      <c r="H144" s="64"/>
      <c r="I144" s="20">
        <v>117</v>
      </c>
      <c r="J144" s="20">
        <v>117</v>
      </c>
      <c r="K144" s="20">
        <v>118</v>
      </c>
      <c r="L144" s="20">
        <v>118</v>
      </c>
      <c r="M144" s="44"/>
      <c r="N144" s="46"/>
      <c r="O144" s="65"/>
      <c r="P144" s="65"/>
      <c r="Q144" s="65"/>
    </row>
    <row r="145" spans="3:17" ht="75" customHeight="1" x14ac:dyDescent="0.25">
      <c r="C145" s="74" t="s">
        <v>156</v>
      </c>
      <c r="D145" s="63" t="s">
        <v>157</v>
      </c>
      <c r="E145" s="64" t="s">
        <v>29</v>
      </c>
      <c r="F145" s="64" t="s">
        <v>27</v>
      </c>
      <c r="G145" s="64">
        <f>I146+J146+K146+L146</f>
        <v>470</v>
      </c>
      <c r="H145" s="64" t="s">
        <v>28</v>
      </c>
      <c r="I145" s="20">
        <v>64</v>
      </c>
      <c r="J145" s="20">
        <v>49</v>
      </c>
      <c r="K145" s="20" t="s">
        <v>23</v>
      </c>
      <c r="L145" s="20" t="s">
        <v>23</v>
      </c>
      <c r="M145" s="43">
        <f t="shared" ref="M145" si="125">IFERROR(J145/J146,"ND")</f>
        <v>0.41880341880341881</v>
      </c>
      <c r="N145" s="45">
        <f t="shared" ref="N145" si="126">IFERROR(((I145+J145)/G145),"ND")</f>
        <v>0.2404255319148936</v>
      </c>
      <c r="O145" s="65" t="s">
        <v>388</v>
      </c>
      <c r="P145" s="65"/>
      <c r="Q145" s="65"/>
    </row>
    <row r="146" spans="3:17" ht="75" customHeight="1" x14ac:dyDescent="0.25">
      <c r="C146" s="74"/>
      <c r="D146" s="63"/>
      <c r="E146" s="64"/>
      <c r="F146" s="64"/>
      <c r="G146" s="64"/>
      <c r="H146" s="64"/>
      <c r="I146" s="20">
        <v>117</v>
      </c>
      <c r="J146" s="20">
        <v>117</v>
      </c>
      <c r="K146" s="20">
        <v>118</v>
      </c>
      <c r="L146" s="20">
        <v>118</v>
      </c>
      <c r="M146" s="44"/>
      <c r="N146" s="46"/>
      <c r="O146" s="65"/>
      <c r="P146" s="65"/>
      <c r="Q146" s="65"/>
    </row>
    <row r="147" spans="3:17" ht="67.5" customHeight="1" x14ac:dyDescent="0.25">
      <c r="C147" s="74" t="s">
        <v>158</v>
      </c>
      <c r="D147" s="63" t="s">
        <v>159</v>
      </c>
      <c r="E147" s="64" t="s">
        <v>20</v>
      </c>
      <c r="F147" s="64" t="s">
        <v>27</v>
      </c>
      <c r="G147" s="64">
        <f>I148+J148+K148+L148</f>
        <v>216</v>
      </c>
      <c r="H147" s="64" t="s">
        <v>28</v>
      </c>
      <c r="I147" s="20">
        <v>61</v>
      </c>
      <c r="J147" s="20">
        <v>26</v>
      </c>
      <c r="K147" s="20" t="s">
        <v>23</v>
      </c>
      <c r="L147" s="20" t="s">
        <v>23</v>
      </c>
      <c r="M147" s="43">
        <f t="shared" ref="M147" si="127">IFERROR(J147/J148,"ND")</f>
        <v>0.48148148148148145</v>
      </c>
      <c r="N147" s="45">
        <f t="shared" ref="N147" si="128">IFERROR(((I147+J147)/G147),"ND")</f>
        <v>0.40277777777777779</v>
      </c>
      <c r="O147" s="65" t="s">
        <v>321</v>
      </c>
      <c r="P147" s="65"/>
      <c r="Q147" s="65"/>
    </row>
    <row r="148" spans="3:17" ht="67.5" customHeight="1" x14ac:dyDescent="0.25">
      <c r="C148" s="74"/>
      <c r="D148" s="63"/>
      <c r="E148" s="64"/>
      <c r="F148" s="64"/>
      <c r="G148" s="64"/>
      <c r="H148" s="64"/>
      <c r="I148" s="20">
        <v>54</v>
      </c>
      <c r="J148" s="20">
        <v>54</v>
      </c>
      <c r="K148" s="20">
        <v>54</v>
      </c>
      <c r="L148" s="20">
        <v>54</v>
      </c>
      <c r="M148" s="44"/>
      <c r="N148" s="46"/>
      <c r="O148" s="65"/>
      <c r="P148" s="65"/>
      <c r="Q148" s="65"/>
    </row>
    <row r="149" spans="3:17" ht="100.5" customHeight="1" x14ac:dyDescent="0.25">
      <c r="C149" s="74" t="s">
        <v>160</v>
      </c>
      <c r="D149" s="63" t="s">
        <v>161</v>
      </c>
      <c r="E149" s="64" t="s">
        <v>20</v>
      </c>
      <c r="F149" s="64" t="s">
        <v>27</v>
      </c>
      <c r="G149" s="64">
        <f>I150+J150+K150+L150</f>
        <v>989</v>
      </c>
      <c r="H149" s="64" t="s">
        <v>28</v>
      </c>
      <c r="I149" s="20">
        <v>216</v>
      </c>
      <c r="J149" s="20">
        <v>447</v>
      </c>
      <c r="K149" s="20" t="s">
        <v>23</v>
      </c>
      <c r="L149" s="20" t="s">
        <v>23</v>
      </c>
      <c r="M149" s="43">
        <f t="shared" ref="M149" si="129">IFERROR(J149/J150,"ND")</f>
        <v>1.8097165991902835</v>
      </c>
      <c r="N149" s="45">
        <f t="shared" ref="N149" si="130">IFERROR(((I149+J149)/G149),"ND")</f>
        <v>0.67037411526794743</v>
      </c>
      <c r="O149" s="65" t="s">
        <v>440</v>
      </c>
      <c r="P149" s="65"/>
      <c r="Q149" s="65"/>
    </row>
    <row r="150" spans="3:17" ht="100.5" customHeight="1" x14ac:dyDescent="0.25">
      <c r="C150" s="74"/>
      <c r="D150" s="63"/>
      <c r="E150" s="64"/>
      <c r="F150" s="64"/>
      <c r="G150" s="64"/>
      <c r="H150" s="64"/>
      <c r="I150" s="20">
        <v>247</v>
      </c>
      <c r="J150" s="20">
        <v>247</v>
      </c>
      <c r="K150" s="20">
        <v>248</v>
      </c>
      <c r="L150" s="20">
        <v>247</v>
      </c>
      <c r="M150" s="44"/>
      <c r="N150" s="46"/>
      <c r="O150" s="65"/>
      <c r="P150" s="65"/>
      <c r="Q150" s="65"/>
    </row>
    <row r="151" spans="3:17" ht="90" customHeight="1" x14ac:dyDescent="0.25">
      <c r="C151" s="74" t="s">
        <v>162</v>
      </c>
      <c r="D151" s="63" t="s">
        <v>163</v>
      </c>
      <c r="E151" s="64" t="s">
        <v>20</v>
      </c>
      <c r="F151" s="64" t="s">
        <v>27</v>
      </c>
      <c r="G151" s="64">
        <f>I152+J152+K152+L152</f>
        <v>300</v>
      </c>
      <c r="H151" s="64" t="s">
        <v>28</v>
      </c>
      <c r="I151" s="20">
        <v>108</v>
      </c>
      <c r="J151" s="20">
        <v>114</v>
      </c>
      <c r="K151" s="20" t="s">
        <v>23</v>
      </c>
      <c r="L151" s="20" t="s">
        <v>23</v>
      </c>
      <c r="M151" s="43">
        <f t="shared" ref="M151" si="131">IFERROR(J151/J152,"ND")</f>
        <v>1.52</v>
      </c>
      <c r="N151" s="45">
        <f t="shared" ref="N151" si="132">IFERROR(((I151+J151)/G151),"ND")</f>
        <v>0.74</v>
      </c>
      <c r="O151" s="65" t="s">
        <v>389</v>
      </c>
      <c r="P151" s="65"/>
      <c r="Q151" s="65"/>
    </row>
    <row r="152" spans="3:17" ht="90" customHeight="1" x14ac:dyDescent="0.25">
      <c r="C152" s="74"/>
      <c r="D152" s="63"/>
      <c r="E152" s="64"/>
      <c r="F152" s="64"/>
      <c r="G152" s="64"/>
      <c r="H152" s="64"/>
      <c r="I152" s="20">
        <v>75</v>
      </c>
      <c r="J152" s="20">
        <v>75</v>
      </c>
      <c r="K152" s="20">
        <v>75</v>
      </c>
      <c r="L152" s="20">
        <v>75</v>
      </c>
      <c r="M152" s="44"/>
      <c r="N152" s="46"/>
      <c r="O152" s="65"/>
      <c r="P152" s="65"/>
      <c r="Q152" s="65"/>
    </row>
    <row r="153" spans="3:17" ht="111" customHeight="1" x14ac:dyDescent="0.25">
      <c r="C153" s="74" t="s">
        <v>164</v>
      </c>
      <c r="D153" s="63" t="s">
        <v>165</v>
      </c>
      <c r="E153" s="64" t="s">
        <v>20</v>
      </c>
      <c r="F153" s="64" t="s">
        <v>27</v>
      </c>
      <c r="G153" s="67">
        <f>I154+J154+K154+L154</f>
        <v>3800</v>
      </c>
      <c r="H153" s="67" t="s">
        <v>28</v>
      </c>
      <c r="I153" s="21">
        <v>1097</v>
      </c>
      <c r="J153" s="21">
        <v>1135</v>
      </c>
      <c r="K153" s="21" t="s">
        <v>23</v>
      </c>
      <c r="L153" s="21" t="s">
        <v>23</v>
      </c>
      <c r="M153" s="43">
        <f t="shared" ref="M153" si="133">IFERROR(J153/J154,"ND")</f>
        <v>1.1947368421052631</v>
      </c>
      <c r="N153" s="45">
        <f t="shared" ref="N153" si="134">IFERROR(((I153+J153)/G153),"ND")</f>
        <v>0.58736842105263154</v>
      </c>
      <c r="O153" s="65" t="s">
        <v>441</v>
      </c>
      <c r="P153" s="65"/>
      <c r="Q153" s="65"/>
    </row>
    <row r="154" spans="3:17" ht="111" customHeight="1" x14ac:dyDescent="0.25">
      <c r="C154" s="74"/>
      <c r="D154" s="63"/>
      <c r="E154" s="64"/>
      <c r="F154" s="64"/>
      <c r="G154" s="67"/>
      <c r="H154" s="67"/>
      <c r="I154" s="20">
        <v>950</v>
      </c>
      <c r="J154" s="20">
        <v>950</v>
      </c>
      <c r="K154" s="20">
        <v>950</v>
      </c>
      <c r="L154" s="20">
        <v>950</v>
      </c>
      <c r="M154" s="44"/>
      <c r="N154" s="46"/>
      <c r="O154" s="65"/>
      <c r="P154" s="65"/>
      <c r="Q154" s="65"/>
    </row>
    <row r="155" spans="3:17" ht="57" customHeight="1" x14ac:dyDescent="0.25">
      <c r="C155" s="74" t="s">
        <v>166</v>
      </c>
      <c r="D155" s="63" t="s">
        <v>167</v>
      </c>
      <c r="E155" s="64" t="s">
        <v>29</v>
      </c>
      <c r="F155" s="64" t="s">
        <v>27</v>
      </c>
      <c r="G155" s="64">
        <f>I156+J156+K156+L156</f>
        <v>40</v>
      </c>
      <c r="H155" s="64" t="s">
        <v>28</v>
      </c>
      <c r="I155" s="20">
        <v>0</v>
      </c>
      <c r="J155" s="20">
        <v>0</v>
      </c>
      <c r="K155" s="20" t="s">
        <v>23</v>
      </c>
      <c r="L155" s="20" t="s">
        <v>23</v>
      </c>
      <c r="M155" s="43">
        <f t="shared" ref="M155" si="135">IFERROR(J155/J156,"ND")</f>
        <v>0</v>
      </c>
      <c r="N155" s="45">
        <f t="shared" ref="N155" si="136">IFERROR(((I155+J155)/G155),"ND")</f>
        <v>0</v>
      </c>
      <c r="O155" s="65" t="s">
        <v>332</v>
      </c>
      <c r="P155" s="65"/>
      <c r="Q155" s="65"/>
    </row>
    <row r="156" spans="3:17" ht="57" customHeight="1" x14ac:dyDescent="0.25">
      <c r="C156" s="74"/>
      <c r="D156" s="63"/>
      <c r="E156" s="64"/>
      <c r="F156" s="64"/>
      <c r="G156" s="64"/>
      <c r="H156" s="64"/>
      <c r="I156" s="20">
        <v>10</v>
      </c>
      <c r="J156" s="20">
        <v>10</v>
      </c>
      <c r="K156" s="20">
        <v>10</v>
      </c>
      <c r="L156" s="20">
        <v>10</v>
      </c>
      <c r="M156" s="44"/>
      <c r="N156" s="46"/>
      <c r="O156" s="65"/>
      <c r="P156" s="65"/>
      <c r="Q156" s="65"/>
    </row>
    <row r="157" spans="3:17" ht="63" customHeight="1" x14ac:dyDescent="0.25">
      <c r="C157" s="74" t="s">
        <v>168</v>
      </c>
      <c r="D157" s="63" t="s">
        <v>169</v>
      </c>
      <c r="E157" s="64" t="s">
        <v>20</v>
      </c>
      <c r="F157" s="64" t="s">
        <v>27</v>
      </c>
      <c r="G157" s="64">
        <f>I158+J158+K158+L158</f>
        <v>1670</v>
      </c>
      <c r="H157" s="64" t="s">
        <v>28</v>
      </c>
      <c r="I157" s="20">
        <v>355</v>
      </c>
      <c r="J157" s="20">
        <v>421</v>
      </c>
      <c r="K157" s="20" t="s">
        <v>23</v>
      </c>
      <c r="L157" s="20" t="s">
        <v>23</v>
      </c>
      <c r="M157" s="43">
        <f t="shared" ref="M157" si="137">IFERROR(J157/J158,"ND")</f>
        <v>1.0023809523809524</v>
      </c>
      <c r="N157" s="45">
        <f t="shared" ref="N157" si="138">IFERROR(((I157+J157)/G157),"ND")</f>
        <v>0.46467065868263474</v>
      </c>
      <c r="O157" s="65" t="s">
        <v>390</v>
      </c>
      <c r="P157" s="65"/>
      <c r="Q157" s="65"/>
    </row>
    <row r="158" spans="3:17" ht="63" customHeight="1" x14ac:dyDescent="0.25">
      <c r="C158" s="74"/>
      <c r="D158" s="63"/>
      <c r="E158" s="64"/>
      <c r="F158" s="64"/>
      <c r="G158" s="64"/>
      <c r="H158" s="64"/>
      <c r="I158" s="20">
        <v>350</v>
      </c>
      <c r="J158" s="20">
        <v>420</v>
      </c>
      <c r="K158" s="20">
        <v>475</v>
      </c>
      <c r="L158" s="20">
        <v>425</v>
      </c>
      <c r="M158" s="44"/>
      <c r="N158" s="46"/>
      <c r="O158" s="65"/>
      <c r="P158" s="65"/>
      <c r="Q158" s="65"/>
    </row>
    <row r="159" spans="3:17" ht="90" customHeight="1" x14ac:dyDescent="0.25">
      <c r="C159" s="77" t="s">
        <v>170</v>
      </c>
      <c r="D159" s="69" t="s">
        <v>171</v>
      </c>
      <c r="E159" s="60" t="s">
        <v>29</v>
      </c>
      <c r="F159" s="60" t="s">
        <v>27</v>
      </c>
      <c r="G159" s="60">
        <f>I160+J160+K160+L160</f>
        <v>48532</v>
      </c>
      <c r="H159" s="60" t="s">
        <v>28</v>
      </c>
      <c r="I159" s="19">
        <v>0</v>
      </c>
      <c r="J159" s="19">
        <v>0</v>
      </c>
      <c r="K159" s="19" t="s">
        <v>23</v>
      </c>
      <c r="L159" s="19" t="s">
        <v>23</v>
      </c>
      <c r="M159" s="43">
        <f t="shared" ref="M159" si="139">IFERROR(J159/J160,"ND")</f>
        <v>0</v>
      </c>
      <c r="N159" s="45">
        <f t="shared" ref="N159" si="140">IFERROR(((I159+J159)/G159),"ND")</f>
        <v>0</v>
      </c>
      <c r="O159" s="61" t="s">
        <v>322</v>
      </c>
      <c r="P159" s="61"/>
      <c r="Q159" s="61"/>
    </row>
    <row r="160" spans="3:17" ht="90" customHeight="1" x14ac:dyDescent="0.25">
      <c r="C160" s="77"/>
      <c r="D160" s="69"/>
      <c r="E160" s="60"/>
      <c r="F160" s="60"/>
      <c r="G160" s="60"/>
      <c r="H160" s="60"/>
      <c r="I160" s="19">
        <v>11967</v>
      </c>
      <c r="J160" s="19">
        <v>12299</v>
      </c>
      <c r="K160" s="19">
        <v>11967</v>
      </c>
      <c r="L160" s="19">
        <v>12299</v>
      </c>
      <c r="M160" s="44"/>
      <c r="N160" s="46"/>
      <c r="O160" s="61"/>
      <c r="P160" s="61"/>
      <c r="Q160" s="61"/>
    </row>
    <row r="161" spans="3:17" ht="91.5" customHeight="1" x14ac:dyDescent="0.25">
      <c r="C161" s="72" t="s">
        <v>172</v>
      </c>
      <c r="D161" s="63" t="s">
        <v>173</v>
      </c>
      <c r="E161" s="64" t="s">
        <v>29</v>
      </c>
      <c r="F161" s="64" t="s">
        <v>27</v>
      </c>
      <c r="G161" s="64">
        <f>I162+J162+K162+L162</f>
        <v>200</v>
      </c>
      <c r="H161" s="64" t="s">
        <v>28</v>
      </c>
      <c r="I161" s="20">
        <v>0</v>
      </c>
      <c r="J161" s="20">
        <v>0</v>
      </c>
      <c r="K161" s="20" t="s">
        <v>23</v>
      </c>
      <c r="L161" s="20" t="s">
        <v>23</v>
      </c>
      <c r="M161" s="43">
        <f t="shared" ref="M161" si="141">IFERROR(J161/J162,"ND")</f>
        <v>0</v>
      </c>
      <c r="N161" s="45">
        <f t="shared" ref="N161" si="142">IFERROR(((I161+J161)/G161),"ND")</f>
        <v>0</v>
      </c>
      <c r="O161" s="65" t="s">
        <v>323</v>
      </c>
      <c r="P161" s="65"/>
      <c r="Q161" s="65"/>
    </row>
    <row r="162" spans="3:17" ht="91.5" customHeight="1" x14ac:dyDescent="0.25">
      <c r="C162" s="72"/>
      <c r="D162" s="63"/>
      <c r="E162" s="64"/>
      <c r="F162" s="64"/>
      <c r="G162" s="64"/>
      <c r="H162" s="64"/>
      <c r="I162" s="20">
        <v>50</v>
      </c>
      <c r="J162" s="20">
        <v>50</v>
      </c>
      <c r="K162" s="20">
        <v>50</v>
      </c>
      <c r="L162" s="20">
        <v>50</v>
      </c>
      <c r="M162" s="44"/>
      <c r="N162" s="46"/>
      <c r="O162" s="65"/>
      <c r="P162" s="65"/>
      <c r="Q162" s="65"/>
    </row>
    <row r="163" spans="3:17" ht="88.5" customHeight="1" x14ac:dyDescent="0.25">
      <c r="C163" s="72" t="s">
        <v>174</v>
      </c>
      <c r="D163" s="63" t="s">
        <v>175</v>
      </c>
      <c r="E163" s="64" t="s">
        <v>29</v>
      </c>
      <c r="F163" s="64" t="s">
        <v>27</v>
      </c>
      <c r="G163" s="64">
        <f>I164+J164+K164+L164</f>
        <v>24480</v>
      </c>
      <c r="H163" s="64" t="s">
        <v>28</v>
      </c>
      <c r="I163" s="20">
        <v>0</v>
      </c>
      <c r="J163" s="20">
        <v>0</v>
      </c>
      <c r="K163" s="20" t="s">
        <v>23</v>
      </c>
      <c r="L163" s="20" t="s">
        <v>23</v>
      </c>
      <c r="M163" s="43">
        <f t="shared" ref="M163" si="143">IFERROR(J163/J164,"ND")</f>
        <v>0</v>
      </c>
      <c r="N163" s="45">
        <f t="shared" ref="N163" si="144">IFERROR(((I163+J163)/G163),"ND")</f>
        <v>0</v>
      </c>
      <c r="O163" s="65" t="s">
        <v>333</v>
      </c>
      <c r="P163" s="65"/>
      <c r="Q163" s="65"/>
    </row>
    <row r="164" spans="3:17" ht="88.5" customHeight="1" x14ac:dyDescent="0.25">
      <c r="C164" s="72"/>
      <c r="D164" s="63"/>
      <c r="E164" s="64"/>
      <c r="F164" s="64"/>
      <c r="G164" s="64"/>
      <c r="H164" s="64"/>
      <c r="I164" s="20">
        <v>6120</v>
      </c>
      <c r="J164" s="20">
        <v>6120</v>
      </c>
      <c r="K164" s="20">
        <v>6120</v>
      </c>
      <c r="L164" s="20">
        <v>6120</v>
      </c>
      <c r="M164" s="44"/>
      <c r="N164" s="46"/>
      <c r="O164" s="65"/>
      <c r="P164" s="65"/>
      <c r="Q164" s="65"/>
    </row>
    <row r="165" spans="3:17" ht="86.25" customHeight="1" x14ac:dyDescent="0.25">
      <c r="C165" s="72" t="s">
        <v>176</v>
      </c>
      <c r="D165" s="63" t="s">
        <v>177</v>
      </c>
      <c r="E165" s="64" t="s">
        <v>29</v>
      </c>
      <c r="F165" s="64" t="s">
        <v>27</v>
      </c>
      <c r="G165" s="67">
        <f>I166+J166+K166+L166</f>
        <v>18000</v>
      </c>
      <c r="H165" s="67" t="s">
        <v>28</v>
      </c>
      <c r="I165" s="21">
        <v>0</v>
      </c>
      <c r="J165" s="21">
        <v>0</v>
      </c>
      <c r="K165" s="21" t="s">
        <v>23</v>
      </c>
      <c r="L165" s="21" t="s">
        <v>23</v>
      </c>
      <c r="M165" s="43">
        <f t="shared" ref="M165" si="145">IFERROR(J165/J166,"ND")</f>
        <v>0</v>
      </c>
      <c r="N165" s="45">
        <f t="shared" ref="N165" si="146">IFERROR(((I165+J165)/G165),"ND")</f>
        <v>0</v>
      </c>
      <c r="O165" s="65" t="s">
        <v>324</v>
      </c>
      <c r="P165" s="65"/>
      <c r="Q165" s="65"/>
    </row>
    <row r="166" spans="3:17" ht="86.25" customHeight="1" x14ac:dyDescent="0.25">
      <c r="C166" s="72"/>
      <c r="D166" s="63"/>
      <c r="E166" s="64"/>
      <c r="F166" s="64"/>
      <c r="G166" s="67"/>
      <c r="H166" s="67"/>
      <c r="I166" s="20">
        <v>4500</v>
      </c>
      <c r="J166" s="20">
        <v>4500</v>
      </c>
      <c r="K166" s="20">
        <v>4500</v>
      </c>
      <c r="L166" s="20">
        <v>4500</v>
      </c>
      <c r="M166" s="44"/>
      <c r="N166" s="46"/>
      <c r="O166" s="65"/>
      <c r="P166" s="65"/>
      <c r="Q166" s="65"/>
    </row>
    <row r="167" spans="3:17" ht="88.5" customHeight="1" x14ac:dyDescent="0.25">
      <c r="C167" s="72" t="s">
        <v>178</v>
      </c>
      <c r="D167" s="63" t="s">
        <v>179</v>
      </c>
      <c r="E167" s="64" t="s">
        <v>29</v>
      </c>
      <c r="F167" s="64" t="s">
        <v>27</v>
      </c>
      <c r="G167" s="67">
        <f>I168+J168+K168+L168</f>
        <v>5332</v>
      </c>
      <c r="H167" s="64" t="s">
        <v>28</v>
      </c>
      <c r="I167" s="21">
        <v>0</v>
      </c>
      <c r="J167" s="21">
        <v>0</v>
      </c>
      <c r="K167" s="21" t="s">
        <v>23</v>
      </c>
      <c r="L167" s="21" t="s">
        <v>23</v>
      </c>
      <c r="M167" s="43">
        <f t="shared" ref="M167" si="147">IFERROR(J167/J168,"ND")</f>
        <v>0</v>
      </c>
      <c r="N167" s="45">
        <f t="shared" ref="N167" si="148">IFERROR(((I167+J167)/G167),"ND")</f>
        <v>0</v>
      </c>
      <c r="O167" s="65" t="s">
        <v>325</v>
      </c>
      <c r="P167" s="65"/>
      <c r="Q167" s="65"/>
    </row>
    <row r="168" spans="3:17" ht="88.5" customHeight="1" x14ac:dyDescent="0.25">
      <c r="C168" s="72"/>
      <c r="D168" s="63"/>
      <c r="E168" s="64"/>
      <c r="F168" s="64"/>
      <c r="G168" s="67"/>
      <c r="H168" s="64"/>
      <c r="I168" s="20">
        <v>1167</v>
      </c>
      <c r="J168" s="20">
        <v>1499</v>
      </c>
      <c r="K168" s="20">
        <v>1167</v>
      </c>
      <c r="L168" s="20">
        <v>1499</v>
      </c>
      <c r="M168" s="44"/>
      <c r="N168" s="46"/>
      <c r="O168" s="65"/>
      <c r="P168" s="65"/>
      <c r="Q168" s="65"/>
    </row>
    <row r="169" spans="3:17" ht="90.75" customHeight="1" x14ac:dyDescent="0.25">
      <c r="C169" s="72" t="s">
        <v>180</v>
      </c>
      <c r="D169" s="63" t="s">
        <v>181</v>
      </c>
      <c r="E169" s="64" t="s">
        <v>29</v>
      </c>
      <c r="F169" s="64" t="s">
        <v>27</v>
      </c>
      <c r="G169" s="64">
        <f>I170+J170+K170+L170</f>
        <v>720</v>
      </c>
      <c r="H169" s="64" t="s">
        <v>28</v>
      </c>
      <c r="I169" s="20">
        <v>0</v>
      </c>
      <c r="J169" s="20">
        <v>0</v>
      </c>
      <c r="K169" s="20" t="s">
        <v>23</v>
      </c>
      <c r="L169" s="20" t="s">
        <v>23</v>
      </c>
      <c r="M169" s="43">
        <f t="shared" ref="M169" si="149">IFERROR(J169/J170,"ND")</f>
        <v>0</v>
      </c>
      <c r="N169" s="45">
        <f t="shared" ref="N169" si="150">IFERROR(((I169+J169)/G169),"ND")</f>
        <v>0</v>
      </c>
      <c r="O169" s="65" t="s">
        <v>326</v>
      </c>
      <c r="P169" s="65"/>
      <c r="Q169" s="65"/>
    </row>
    <row r="170" spans="3:17" ht="90.75" customHeight="1" x14ac:dyDescent="0.25">
      <c r="C170" s="72"/>
      <c r="D170" s="63"/>
      <c r="E170" s="64"/>
      <c r="F170" s="64"/>
      <c r="G170" s="64"/>
      <c r="H170" s="64"/>
      <c r="I170" s="20">
        <v>180</v>
      </c>
      <c r="J170" s="20">
        <v>180</v>
      </c>
      <c r="K170" s="20">
        <v>180</v>
      </c>
      <c r="L170" s="20">
        <v>180</v>
      </c>
      <c r="M170" s="44"/>
      <c r="N170" s="46"/>
      <c r="O170" s="65"/>
      <c r="P170" s="65"/>
      <c r="Q170" s="65"/>
    </row>
    <row r="171" spans="3:17" ht="77.25" customHeight="1" x14ac:dyDescent="0.25">
      <c r="C171" s="72" t="s">
        <v>182</v>
      </c>
      <c r="D171" s="63" t="s">
        <v>183</v>
      </c>
      <c r="E171" s="64" t="s">
        <v>29</v>
      </c>
      <c r="F171" s="64" t="s">
        <v>27</v>
      </c>
      <c r="G171" s="64">
        <f>I172+J172+K172+L172</f>
        <v>120</v>
      </c>
      <c r="H171" s="64" t="s">
        <v>28</v>
      </c>
      <c r="I171" s="20">
        <v>0</v>
      </c>
      <c r="J171" s="20">
        <v>0</v>
      </c>
      <c r="K171" s="20" t="s">
        <v>23</v>
      </c>
      <c r="L171" s="20" t="s">
        <v>23</v>
      </c>
      <c r="M171" s="43">
        <f t="shared" ref="M171" si="151">IFERROR(J171/J172,"ND")</f>
        <v>0</v>
      </c>
      <c r="N171" s="45">
        <f t="shared" ref="N171" si="152">IFERROR(((I171+J171)/G171),"ND")</f>
        <v>0</v>
      </c>
      <c r="O171" s="65" t="s">
        <v>327</v>
      </c>
      <c r="P171" s="65"/>
      <c r="Q171" s="65"/>
    </row>
    <row r="172" spans="3:17" ht="77.25" customHeight="1" x14ac:dyDescent="0.25">
      <c r="C172" s="72"/>
      <c r="D172" s="63"/>
      <c r="E172" s="64"/>
      <c r="F172" s="64"/>
      <c r="G172" s="64"/>
      <c r="H172" s="64"/>
      <c r="I172" s="20">
        <v>30</v>
      </c>
      <c r="J172" s="20">
        <v>30</v>
      </c>
      <c r="K172" s="20">
        <v>30</v>
      </c>
      <c r="L172" s="20">
        <v>30</v>
      </c>
      <c r="M172" s="44"/>
      <c r="N172" s="46"/>
      <c r="O172" s="65"/>
      <c r="P172" s="65"/>
      <c r="Q172" s="65"/>
    </row>
    <row r="173" spans="3:17" ht="61.5" customHeight="1" x14ac:dyDescent="0.25">
      <c r="C173" s="77" t="s">
        <v>184</v>
      </c>
      <c r="D173" s="69" t="s">
        <v>185</v>
      </c>
      <c r="E173" s="60" t="s">
        <v>20</v>
      </c>
      <c r="F173" s="60" t="s">
        <v>27</v>
      </c>
      <c r="G173" s="60">
        <f>I174+J174+K174+L174</f>
        <v>7330</v>
      </c>
      <c r="H173" s="60" t="s">
        <v>28</v>
      </c>
      <c r="I173" s="19">
        <v>1629</v>
      </c>
      <c r="J173" s="19">
        <v>1964</v>
      </c>
      <c r="K173" s="19" t="s">
        <v>23</v>
      </c>
      <c r="L173" s="19" t="s">
        <v>23</v>
      </c>
      <c r="M173" s="43">
        <f t="shared" ref="M173" si="153">IFERROR(J173/J174,"ND")</f>
        <v>1.0726379027853632</v>
      </c>
      <c r="N173" s="45">
        <f t="shared" ref="N173" si="154">IFERROR(((I173+J173)/G173),"ND")</f>
        <v>0.4901773533424284</v>
      </c>
      <c r="O173" s="61" t="s">
        <v>391</v>
      </c>
      <c r="P173" s="61"/>
      <c r="Q173" s="61"/>
    </row>
    <row r="174" spans="3:17" ht="61.5" customHeight="1" x14ac:dyDescent="0.25">
      <c r="C174" s="77"/>
      <c r="D174" s="69"/>
      <c r="E174" s="60"/>
      <c r="F174" s="60"/>
      <c r="G174" s="60"/>
      <c r="H174" s="60"/>
      <c r="I174" s="19">
        <v>1831</v>
      </c>
      <c r="J174" s="19">
        <v>1831</v>
      </c>
      <c r="K174" s="19">
        <v>1831</v>
      </c>
      <c r="L174" s="19">
        <v>1837</v>
      </c>
      <c r="M174" s="44"/>
      <c r="N174" s="46"/>
      <c r="O174" s="61"/>
      <c r="P174" s="61"/>
      <c r="Q174" s="61"/>
    </row>
    <row r="175" spans="3:17" ht="76.5" customHeight="1" x14ac:dyDescent="0.25">
      <c r="C175" s="72" t="s">
        <v>186</v>
      </c>
      <c r="D175" s="63" t="s">
        <v>187</v>
      </c>
      <c r="E175" s="64" t="s">
        <v>20</v>
      </c>
      <c r="F175" s="64" t="s">
        <v>27</v>
      </c>
      <c r="G175" s="64">
        <f>I176+J176+K176+L176</f>
        <v>410</v>
      </c>
      <c r="H175" s="64" t="s">
        <v>28</v>
      </c>
      <c r="I175" s="20">
        <v>89</v>
      </c>
      <c r="J175" s="20">
        <v>73</v>
      </c>
      <c r="K175" s="20" t="s">
        <v>23</v>
      </c>
      <c r="L175" s="20" t="s">
        <v>23</v>
      </c>
      <c r="M175" s="43">
        <f t="shared" ref="M175" si="155">IFERROR(J175/J176,"ND")</f>
        <v>0.71568627450980393</v>
      </c>
      <c r="N175" s="45">
        <f t="shared" ref="N175" si="156">IFERROR(((I175+J175)/G175),"ND")</f>
        <v>0.39512195121951221</v>
      </c>
      <c r="O175" s="65" t="s">
        <v>392</v>
      </c>
      <c r="P175" s="65"/>
      <c r="Q175" s="65"/>
    </row>
    <row r="176" spans="3:17" ht="76.5" customHeight="1" x14ac:dyDescent="0.25">
      <c r="C176" s="72"/>
      <c r="D176" s="63"/>
      <c r="E176" s="64"/>
      <c r="F176" s="64"/>
      <c r="G176" s="64"/>
      <c r="H176" s="64"/>
      <c r="I176" s="20">
        <v>102</v>
      </c>
      <c r="J176" s="20">
        <v>102</v>
      </c>
      <c r="K176" s="20">
        <v>102</v>
      </c>
      <c r="L176" s="20">
        <v>104</v>
      </c>
      <c r="M176" s="44"/>
      <c r="N176" s="46"/>
      <c r="O176" s="65"/>
      <c r="P176" s="65"/>
      <c r="Q176" s="65"/>
    </row>
    <row r="177" spans="3:17" ht="98.25" customHeight="1" x14ac:dyDescent="0.25">
      <c r="C177" s="72" t="s">
        <v>188</v>
      </c>
      <c r="D177" s="63" t="s">
        <v>189</v>
      </c>
      <c r="E177" s="64" t="s">
        <v>20</v>
      </c>
      <c r="F177" s="64" t="s">
        <v>27</v>
      </c>
      <c r="G177" s="67">
        <f>I178+J178+K178+L178</f>
        <v>1150</v>
      </c>
      <c r="H177" s="67" t="s">
        <v>28</v>
      </c>
      <c r="I177" s="21">
        <v>407</v>
      </c>
      <c r="J177" s="21">
        <v>364</v>
      </c>
      <c r="K177" s="21" t="s">
        <v>23</v>
      </c>
      <c r="L177" s="21" t="s">
        <v>23</v>
      </c>
      <c r="M177" s="43">
        <f t="shared" ref="M177" si="157">IFERROR(J177/J178,"ND")</f>
        <v>1.2682926829268293</v>
      </c>
      <c r="N177" s="45">
        <f t="shared" ref="N177" si="158">IFERROR(((I177+J177)/G177),"ND")</f>
        <v>0.6704347826086956</v>
      </c>
      <c r="O177" s="65" t="s">
        <v>397</v>
      </c>
      <c r="P177" s="65"/>
      <c r="Q177" s="65"/>
    </row>
    <row r="178" spans="3:17" ht="98.25" customHeight="1" x14ac:dyDescent="0.25">
      <c r="C178" s="72"/>
      <c r="D178" s="63"/>
      <c r="E178" s="64"/>
      <c r="F178" s="64"/>
      <c r="G178" s="67"/>
      <c r="H178" s="67"/>
      <c r="I178" s="20">
        <v>287</v>
      </c>
      <c r="J178" s="20">
        <v>287</v>
      </c>
      <c r="K178" s="20">
        <v>287</v>
      </c>
      <c r="L178" s="20">
        <v>289</v>
      </c>
      <c r="M178" s="44"/>
      <c r="N178" s="46"/>
      <c r="O178" s="65"/>
      <c r="P178" s="65"/>
      <c r="Q178" s="65"/>
    </row>
    <row r="179" spans="3:17" ht="87" customHeight="1" x14ac:dyDescent="0.25">
      <c r="C179" s="72" t="s">
        <v>190</v>
      </c>
      <c r="D179" s="63" t="s">
        <v>191</v>
      </c>
      <c r="E179" s="64" t="s">
        <v>20</v>
      </c>
      <c r="F179" s="64" t="s">
        <v>27</v>
      </c>
      <c r="G179" s="67">
        <f>I180+J180+K180+L180</f>
        <v>5770</v>
      </c>
      <c r="H179" s="64" t="s">
        <v>28</v>
      </c>
      <c r="I179" s="21">
        <v>1685</v>
      </c>
      <c r="J179" s="21">
        <v>1137</v>
      </c>
      <c r="K179" s="21" t="s">
        <v>23</v>
      </c>
      <c r="L179" s="21" t="s">
        <v>23</v>
      </c>
      <c r="M179" s="43">
        <f t="shared" ref="M179" si="159">IFERROR(J179/J180,"ND")</f>
        <v>0.78848821081830789</v>
      </c>
      <c r="N179" s="45">
        <f t="shared" ref="N179" si="160">IFERROR(((I179+J179)/G179),"ND")</f>
        <v>0.48908145580589257</v>
      </c>
      <c r="O179" s="65" t="s">
        <v>393</v>
      </c>
      <c r="P179" s="65"/>
      <c r="Q179" s="65"/>
    </row>
    <row r="180" spans="3:17" ht="87" customHeight="1" x14ac:dyDescent="0.25">
      <c r="C180" s="72"/>
      <c r="D180" s="63"/>
      <c r="E180" s="64"/>
      <c r="F180" s="64"/>
      <c r="G180" s="67"/>
      <c r="H180" s="64"/>
      <c r="I180" s="20">
        <v>1442</v>
      </c>
      <c r="J180" s="20">
        <v>1442</v>
      </c>
      <c r="K180" s="20">
        <v>1442</v>
      </c>
      <c r="L180" s="20">
        <v>1444</v>
      </c>
      <c r="M180" s="44"/>
      <c r="N180" s="46"/>
      <c r="O180" s="65"/>
      <c r="P180" s="65"/>
      <c r="Q180" s="65"/>
    </row>
    <row r="181" spans="3:17" ht="66.75" customHeight="1" x14ac:dyDescent="0.25">
      <c r="C181" s="72" t="s">
        <v>192</v>
      </c>
      <c r="D181" s="63" t="s">
        <v>193</v>
      </c>
      <c r="E181" s="64" t="s">
        <v>29</v>
      </c>
      <c r="F181" s="64" t="s">
        <v>27</v>
      </c>
      <c r="G181" s="64">
        <f>I182+J182+K182+L182</f>
        <v>1320</v>
      </c>
      <c r="H181" s="64" t="s">
        <v>28</v>
      </c>
      <c r="I181" s="20">
        <v>365</v>
      </c>
      <c r="J181" s="20">
        <v>380</v>
      </c>
      <c r="K181" s="20" t="s">
        <v>23</v>
      </c>
      <c r="L181" s="20" t="s">
        <v>23</v>
      </c>
      <c r="M181" s="43">
        <f t="shared" ref="M181" si="161">IFERROR(J181/J182,"ND")</f>
        <v>1.1515151515151516</v>
      </c>
      <c r="N181" s="45">
        <f t="shared" ref="N181" si="162">IFERROR(((I181+J181)/G181),"ND")</f>
        <v>0.56439393939393945</v>
      </c>
      <c r="O181" s="65" t="s">
        <v>396</v>
      </c>
      <c r="P181" s="65"/>
      <c r="Q181" s="65"/>
    </row>
    <row r="182" spans="3:17" ht="66.75" customHeight="1" x14ac:dyDescent="0.25">
      <c r="C182" s="72"/>
      <c r="D182" s="63"/>
      <c r="E182" s="64"/>
      <c r="F182" s="64"/>
      <c r="G182" s="64"/>
      <c r="H182" s="64"/>
      <c r="I182" s="20">
        <v>330</v>
      </c>
      <c r="J182" s="20">
        <v>330</v>
      </c>
      <c r="K182" s="20">
        <v>330</v>
      </c>
      <c r="L182" s="20">
        <v>330</v>
      </c>
      <c r="M182" s="44"/>
      <c r="N182" s="46"/>
      <c r="O182" s="65"/>
      <c r="P182" s="65"/>
      <c r="Q182" s="65"/>
    </row>
    <row r="183" spans="3:17" ht="64.5" customHeight="1" x14ac:dyDescent="0.25">
      <c r="C183" s="72" t="s">
        <v>194</v>
      </c>
      <c r="D183" s="63" t="s">
        <v>195</v>
      </c>
      <c r="E183" s="64" t="s">
        <v>29</v>
      </c>
      <c r="F183" s="64" t="s">
        <v>27</v>
      </c>
      <c r="G183" s="64">
        <f>I184+J184+K184+L184</f>
        <v>300</v>
      </c>
      <c r="H183" s="64" t="s">
        <v>28</v>
      </c>
      <c r="I183" s="20">
        <v>77</v>
      </c>
      <c r="J183" s="20">
        <v>69</v>
      </c>
      <c r="K183" s="20" t="s">
        <v>23</v>
      </c>
      <c r="L183" s="20" t="s">
        <v>23</v>
      </c>
      <c r="M183" s="43">
        <f t="shared" ref="M183" si="163">IFERROR(J183/J184,"ND")</f>
        <v>0.92</v>
      </c>
      <c r="N183" s="45">
        <f t="shared" ref="N183" si="164">IFERROR(((I183+J183)/G183),"ND")</f>
        <v>0.48666666666666669</v>
      </c>
      <c r="O183" s="65" t="s">
        <v>395</v>
      </c>
      <c r="P183" s="65"/>
      <c r="Q183" s="65"/>
    </row>
    <row r="184" spans="3:17" ht="64.5" customHeight="1" x14ac:dyDescent="0.25">
      <c r="C184" s="72"/>
      <c r="D184" s="63"/>
      <c r="E184" s="64"/>
      <c r="F184" s="64"/>
      <c r="G184" s="64"/>
      <c r="H184" s="64"/>
      <c r="I184" s="20">
        <v>75</v>
      </c>
      <c r="J184" s="20">
        <v>75</v>
      </c>
      <c r="K184" s="20">
        <v>75</v>
      </c>
      <c r="L184" s="20">
        <v>75</v>
      </c>
      <c r="M184" s="44"/>
      <c r="N184" s="46"/>
      <c r="O184" s="65"/>
      <c r="P184" s="65"/>
      <c r="Q184" s="65"/>
    </row>
    <row r="185" spans="3:17" ht="83.25" customHeight="1" x14ac:dyDescent="0.25">
      <c r="C185" s="73" t="s">
        <v>196</v>
      </c>
      <c r="D185" s="69" t="s">
        <v>197</v>
      </c>
      <c r="E185" s="60" t="s">
        <v>20</v>
      </c>
      <c r="F185" s="60" t="s">
        <v>27</v>
      </c>
      <c r="G185" s="60">
        <f>I186+J186+K186+L186</f>
        <v>2440</v>
      </c>
      <c r="H185" s="60" t="s">
        <v>28</v>
      </c>
      <c r="I185" s="19">
        <v>998</v>
      </c>
      <c r="J185" s="19">
        <v>674</v>
      </c>
      <c r="K185" s="19" t="s">
        <v>23</v>
      </c>
      <c r="L185" s="19" t="s">
        <v>23</v>
      </c>
      <c r="M185" s="43">
        <f t="shared" ref="M185" si="165">IFERROR(J185/J186,"ND")</f>
        <v>1.1049180327868853</v>
      </c>
      <c r="N185" s="45">
        <f t="shared" ref="N185" si="166">IFERROR(((I185+J185)/G185),"ND")</f>
        <v>0.68524590163934429</v>
      </c>
      <c r="O185" s="61" t="s">
        <v>394</v>
      </c>
      <c r="P185" s="61"/>
      <c r="Q185" s="61"/>
    </row>
    <row r="186" spans="3:17" ht="83.25" customHeight="1" x14ac:dyDescent="0.25">
      <c r="C186" s="73"/>
      <c r="D186" s="69"/>
      <c r="E186" s="60"/>
      <c r="F186" s="60"/>
      <c r="G186" s="60"/>
      <c r="H186" s="60"/>
      <c r="I186" s="19">
        <v>610</v>
      </c>
      <c r="J186" s="19">
        <v>610</v>
      </c>
      <c r="K186" s="19">
        <v>610</v>
      </c>
      <c r="L186" s="19">
        <v>610</v>
      </c>
      <c r="M186" s="44"/>
      <c r="N186" s="46"/>
      <c r="O186" s="61"/>
      <c r="P186" s="61"/>
      <c r="Q186" s="61"/>
    </row>
    <row r="187" spans="3:17" ht="74.25" customHeight="1" x14ac:dyDescent="0.25">
      <c r="C187" s="72" t="s">
        <v>198</v>
      </c>
      <c r="D187" s="63" t="s">
        <v>199</v>
      </c>
      <c r="E187" s="64" t="s">
        <v>20</v>
      </c>
      <c r="F187" s="64" t="s">
        <v>27</v>
      </c>
      <c r="G187" s="64">
        <f>I188+J188+K188+L188</f>
        <v>1900</v>
      </c>
      <c r="H187" s="64" t="s">
        <v>28</v>
      </c>
      <c r="I187" s="20">
        <v>430</v>
      </c>
      <c r="J187" s="20">
        <v>506</v>
      </c>
      <c r="K187" s="20" t="s">
        <v>23</v>
      </c>
      <c r="L187" s="20" t="s">
        <v>23</v>
      </c>
      <c r="M187" s="43">
        <f t="shared" ref="M187" si="167">IFERROR(J187/J188,"ND")</f>
        <v>1.0652631578947369</v>
      </c>
      <c r="N187" s="45">
        <f t="shared" ref="N187" si="168">IFERROR(((I187+J187)/G187),"ND")</f>
        <v>0.49263157894736842</v>
      </c>
      <c r="O187" s="65" t="s">
        <v>398</v>
      </c>
      <c r="P187" s="65"/>
      <c r="Q187" s="65"/>
    </row>
    <row r="188" spans="3:17" ht="74.25" customHeight="1" x14ac:dyDescent="0.25">
      <c r="C188" s="72"/>
      <c r="D188" s="63"/>
      <c r="E188" s="64"/>
      <c r="F188" s="64"/>
      <c r="G188" s="64"/>
      <c r="H188" s="64"/>
      <c r="I188" s="20">
        <v>475</v>
      </c>
      <c r="J188" s="20">
        <v>475</v>
      </c>
      <c r="K188" s="20">
        <v>475</v>
      </c>
      <c r="L188" s="20">
        <v>475</v>
      </c>
      <c r="M188" s="44"/>
      <c r="N188" s="46"/>
      <c r="O188" s="65"/>
      <c r="P188" s="65"/>
      <c r="Q188" s="65"/>
    </row>
    <row r="189" spans="3:17" s="4" customFormat="1" ht="73.5" customHeight="1" x14ac:dyDescent="0.25">
      <c r="C189" s="74" t="s">
        <v>200</v>
      </c>
      <c r="D189" s="63" t="s">
        <v>201</v>
      </c>
      <c r="E189" s="64" t="s">
        <v>20</v>
      </c>
      <c r="F189" s="64" t="s">
        <v>27</v>
      </c>
      <c r="G189" s="67">
        <f>I190+J190+K190+L190</f>
        <v>26</v>
      </c>
      <c r="H189" s="67" t="s">
        <v>28</v>
      </c>
      <c r="I189" s="21">
        <v>6</v>
      </c>
      <c r="J189" s="21">
        <v>3</v>
      </c>
      <c r="K189" s="21" t="s">
        <v>23</v>
      </c>
      <c r="L189" s="21" t="s">
        <v>23</v>
      </c>
      <c r="M189" s="43">
        <f t="shared" ref="M189" si="169">IFERROR(J189/J190,"ND")</f>
        <v>0.5</v>
      </c>
      <c r="N189" s="45">
        <f t="shared" ref="N189" si="170">IFERROR(((I189+J189)/G189),"ND")</f>
        <v>0.34615384615384615</v>
      </c>
      <c r="O189" s="78" t="s">
        <v>442</v>
      </c>
      <c r="P189" s="78"/>
      <c r="Q189" s="78"/>
    </row>
    <row r="190" spans="3:17" s="4" customFormat="1" ht="73.5" customHeight="1" x14ac:dyDescent="0.25">
      <c r="C190" s="74"/>
      <c r="D190" s="63"/>
      <c r="E190" s="64"/>
      <c r="F190" s="64"/>
      <c r="G190" s="67"/>
      <c r="H190" s="67"/>
      <c r="I190" s="20">
        <v>6</v>
      </c>
      <c r="J190" s="20">
        <v>6</v>
      </c>
      <c r="K190" s="20">
        <v>6</v>
      </c>
      <c r="L190" s="20">
        <v>8</v>
      </c>
      <c r="M190" s="44"/>
      <c r="N190" s="46"/>
      <c r="O190" s="78"/>
      <c r="P190" s="78"/>
      <c r="Q190" s="78"/>
    </row>
    <row r="191" spans="3:17" ht="74.25" customHeight="1" x14ac:dyDescent="0.25">
      <c r="C191" s="74" t="s">
        <v>202</v>
      </c>
      <c r="D191" s="63" t="s">
        <v>203</v>
      </c>
      <c r="E191" s="64" t="s">
        <v>20</v>
      </c>
      <c r="F191" s="64" t="s">
        <v>27</v>
      </c>
      <c r="G191" s="67">
        <f>I192+J192+K192+L192</f>
        <v>12</v>
      </c>
      <c r="H191" s="64" t="s">
        <v>28</v>
      </c>
      <c r="I191" s="21">
        <v>2</v>
      </c>
      <c r="J191" s="21">
        <v>4</v>
      </c>
      <c r="K191" s="21" t="s">
        <v>23</v>
      </c>
      <c r="L191" s="21" t="s">
        <v>23</v>
      </c>
      <c r="M191" s="43">
        <f t="shared" ref="M191" si="171">IFERROR(J191/J192,"ND")</f>
        <v>1.3333333333333333</v>
      </c>
      <c r="N191" s="45">
        <f t="shared" ref="N191" si="172">IFERROR(((I191+J191)/G191),"ND")</f>
        <v>0.5</v>
      </c>
      <c r="O191" s="65" t="s">
        <v>399</v>
      </c>
      <c r="P191" s="65"/>
      <c r="Q191" s="65"/>
    </row>
    <row r="192" spans="3:17" ht="74.25" customHeight="1" x14ac:dyDescent="0.25">
      <c r="C192" s="74"/>
      <c r="D192" s="63"/>
      <c r="E192" s="64"/>
      <c r="F192" s="64"/>
      <c r="G192" s="67"/>
      <c r="H192" s="64"/>
      <c r="I192" s="20">
        <v>3</v>
      </c>
      <c r="J192" s="20">
        <v>3</v>
      </c>
      <c r="K192" s="20">
        <v>3</v>
      </c>
      <c r="L192" s="20">
        <v>3</v>
      </c>
      <c r="M192" s="44"/>
      <c r="N192" s="46"/>
      <c r="O192" s="65"/>
      <c r="P192" s="65"/>
      <c r="Q192" s="65"/>
    </row>
    <row r="193" spans="3:17" ht="81" customHeight="1" x14ac:dyDescent="0.25">
      <c r="C193" s="71" t="s">
        <v>204</v>
      </c>
      <c r="D193" s="69" t="s">
        <v>205</v>
      </c>
      <c r="E193" s="60" t="s">
        <v>20</v>
      </c>
      <c r="F193" s="60" t="s">
        <v>27</v>
      </c>
      <c r="G193" s="60">
        <f>I194+J194+K194+L194</f>
        <v>3070</v>
      </c>
      <c r="H193" s="60" t="s">
        <v>28</v>
      </c>
      <c r="I193" s="19">
        <v>904</v>
      </c>
      <c r="J193" s="19">
        <v>299</v>
      </c>
      <c r="K193" s="19" t="s">
        <v>23</v>
      </c>
      <c r="L193" s="19" t="s">
        <v>23</v>
      </c>
      <c r="M193" s="43">
        <f t="shared" ref="M193" si="173">IFERROR(J193/J194,"ND")</f>
        <v>0.66444444444444439</v>
      </c>
      <c r="N193" s="45">
        <f t="shared" ref="N193" si="174">IFERROR(((I193+J193)/G193),"ND")</f>
        <v>0.39185667752442999</v>
      </c>
      <c r="O193" s="61" t="s">
        <v>452</v>
      </c>
      <c r="P193" s="61"/>
      <c r="Q193" s="61"/>
    </row>
    <row r="194" spans="3:17" ht="81" customHeight="1" x14ac:dyDescent="0.25">
      <c r="C194" s="71"/>
      <c r="D194" s="69"/>
      <c r="E194" s="60"/>
      <c r="F194" s="60"/>
      <c r="G194" s="60"/>
      <c r="H194" s="60"/>
      <c r="I194" s="19">
        <v>1350</v>
      </c>
      <c r="J194" s="19">
        <v>450</v>
      </c>
      <c r="K194" s="19">
        <v>520</v>
      </c>
      <c r="L194" s="19">
        <v>750</v>
      </c>
      <c r="M194" s="44"/>
      <c r="N194" s="46"/>
      <c r="O194" s="61"/>
      <c r="P194" s="61"/>
      <c r="Q194" s="61"/>
    </row>
    <row r="195" spans="3:17" ht="93.75" customHeight="1" x14ac:dyDescent="0.25">
      <c r="C195" s="72" t="s">
        <v>206</v>
      </c>
      <c r="D195" s="63" t="s">
        <v>207</v>
      </c>
      <c r="E195" s="64" t="s">
        <v>20</v>
      </c>
      <c r="F195" s="64" t="s">
        <v>27</v>
      </c>
      <c r="G195" s="64">
        <f>I196+J196+K196+L196</f>
        <v>15</v>
      </c>
      <c r="H195" s="64" t="s">
        <v>28</v>
      </c>
      <c r="I195" s="20">
        <v>2</v>
      </c>
      <c r="J195" s="20">
        <v>2</v>
      </c>
      <c r="K195" s="20" t="s">
        <v>23</v>
      </c>
      <c r="L195" s="20" t="s">
        <v>23</v>
      </c>
      <c r="M195" s="43">
        <f t="shared" ref="M195" si="175">IFERROR(J195/J196,"ND")</f>
        <v>0.66666666666666663</v>
      </c>
      <c r="N195" s="45">
        <f t="shared" ref="N195" si="176">IFERROR(((I195+J195)/G195),"ND")</f>
        <v>0.26666666666666666</v>
      </c>
      <c r="O195" s="65" t="s">
        <v>328</v>
      </c>
      <c r="P195" s="65"/>
      <c r="Q195" s="65"/>
    </row>
    <row r="196" spans="3:17" ht="93.75" customHeight="1" x14ac:dyDescent="0.25">
      <c r="C196" s="72"/>
      <c r="D196" s="63"/>
      <c r="E196" s="64"/>
      <c r="F196" s="64"/>
      <c r="G196" s="64"/>
      <c r="H196" s="64"/>
      <c r="I196" s="20">
        <v>4</v>
      </c>
      <c r="J196" s="20">
        <v>3</v>
      </c>
      <c r="K196" s="20">
        <v>4</v>
      </c>
      <c r="L196" s="20">
        <v>4</v>
      </c>
      <c r="M196" s="44"/>
      <c r="N196" s="46"/>
      <c r="O196" s="65"/>
      <c r="P196" s="65"/>
      <c r="Q196" s="65"/>
    </row>
    <row r="197" spans="3:17" ht="107.25" customHeight="1" x14ac:dyDescent="0.25">
      <c r="C197" s="71" t="s">
        <v>208</v>
      </c>
      <c r="D197" s="69" t="s">
        <v>209</v>
      </c>
      <c r="E197" s="60" t="s">
        <v>20</v>
      </c>
      <c r="F197" s="60" t="s">
        <v>27</v>
      </c>
      <c r="G197" s="60">
        <f>I198+J198+K198+L198</f>
        <v>1153400</v>
      </c>
      <c r="H197" s="60" t="s">
        <v>28</v>
      </c>
      <c r="I197" s="19">
        <v>344170</v>
      </c>
      <c r="J197" s="19">
        <v>514120</v>
      </c>
      <c r="K197" s="19" t="s">
        <v>23</v>
      </c>
      <c r="L197" s="19" t="s">
        <v>23</v>
      </c>
      <c r="M197" s="43">
        <f t="shared" ref="M197" si="177">IFERROR(J197/J198,"ND")</f>
        <v>1.7759201367899273</v>
      </c>
      <c r="N197" s="45">
        <f t="shared" ref="N197" si="178">IFERROR(((I197+J197)/G197),"ND")</f>
        <v>0.74413906710594768</v>
      </c>
      <c r="O197" s="61" t="s">
        <v>473</v>
      </c>
      <c r="P197" s="61"/>
      <c r="Q197" s="61"/>
    </row>
    <row r="198" spans="3:17" ht="107.25" customHeight="1" x14ac:dyDescent="0.25">
      <c r="C198" s="71"/>
      <c r="D198" s="69"/>
      <c r="E198" s="60"/>
      <c r="F198" s="60"/>
      <c r="G198" s="60"/>
      <c r="H198" s="60"/>
      <c r="I198" s="19">
        <v>289495</v>
      </c>
      <c r="J198" s="19">
        <v>289495</v>
      </c>
      <c r="K198" s="19">
        <v>2290</v>
      </c>
      <c r="L198" s="19">
        <v>572120</v>
      </c>
      <c r="M198" s="44"/>
      <c r="N198" s="46"/>
      <c r="O198" s="61"/>
      <c r="P198" s="61"/>
      <c r="Q198" s="61"/>
    </row>
    <row r="199" spans="3:17" ht="76.5" customHeight="1" x14ac:dyDescent="0.25">
      <c r="C199" s="72" t="s">
        <v>210</v>
      </c>
      <c r="D199" s="63" t="s">
        <v>211</v>
      </c>
      <c r="E199" s="64" t="s">
        <v>20</v>
      </c>
      <c r="F199" s="64" t="s">
        <v>27</v>
      </c>
      <c r="G199" s="64">
        <f>I200+J200+K200+L200</f>
        <v>1130500</v>
      </c>
      <c r="H199" s="64" t="s">
        <v>28</v>
      </c>
      <c r="I199" s="20">
        <v>339150</v>
      </c>
      <c r="J199" s="20">
        <v>504080</v>
      </c>
      <c r="K199" s="20" t="s">
        <v>23</v>
      </c>
      <c r="L199" s="20" t="s">
        <v>23</v>
      </c>
      <c r="M199" s="43">
        <f t="shared" ref="M199" si="179">IFERROR(J199/J200,"ND")</f>
        <v>1.7835647943387882</v>
      </c>
      <c r="N199" s="45">
        <f t="shared" ref="N199" si="180">IFERROR(((I199+J199)/G199),"ND")</f>
        <v>0.74589119858469699</v>
      </c>
      <c r="O199" s="65" t="s">
        <v>453</v>
      </c>
      <c r="P199" s="65"/>
      <c r="Q199" s="65"/>
    </row>
    <row r="200" spans="3:17" ht="76.5" customHeight="1" x14ac:dyDescent="0.25">
      <c r="C200" s="72"/>
      <c r="D200" s="63"/>
      <c r="E200" s="64"/>
      <c r="F200" s="64"/>
      <c r="G200" s="64"/>
      <c r="H200" s="64"/>
      <c r="I200" s="20">
        <v>282625</v>
      </c>
      <c r="J200" s="20">
        <v>282625</v>
      </c>
      <c r="K200" s="20">
        <v>0</v>
      </c>
      <c r="L200" s="20">
        <v>565250</v>
      </c>
      <c r="M200" s="44"/>
      <c r="N200" s="46"/>
      <c r="O200" s="65"/>
      <c r="P200" s="65"/>
      <c r="Q200" s="65"/>
    </row>
    <row r="201" spans="3:17" ht="75" customHeight="1" x14ac:dyDescent="0.25">
      <c r="C201" s="72" t="s">
        <v>212</v>
      </c>
      <c r="D201" s="63" t="s">
        <v>213</v>
      </c>
      <c r="E201" s="64" t="s">
        <v>20</v>
      </c>
      <c r="F201" s="64" t="s">
        <v>27</v>
      </c>
      <c r="G201" s="64">
        <f>I202+J202+K202+L202</f>
        <v>22900</v>
      </c>
      <c r="H201" s="64" t="s">
        <v>28</v>
      </c>
      <c r="I201" s="20">
        <v>5020</v>
      </c>
      <c r="J201" s="20">
        <v>10040</v>
      </c>
      <c r="K201" s="20" t="s">
        <v>23</v>
      </c>
      <c r="L201" s="20" t="s">
        <v>23</v>
      </c>
      <c r="M201" s="43">
        <f t="shared" ref="M201" si="181">IFERROR(J201/J202,"ND")</f>
        <v>1.4614264919941775</v>
      </c>
      <c r="N201" s="45">
        <f t="shared" ref="N201" si="182">IFERROR(((I201+J201)/G201),"ND")</f>
        <v>0.65764192139737987</v>
      </c>
      <c r="O201" s="65" t="s">
        <v>454</v>
      </c>
      <c r="P201" s="65"/>
      <c r="Q201" s="65"/>
    </row>
    <row r="202" spans="3:17" ht="75" customHeight="1" x14ac:dyDescent="0.25">
      <c r="C202" s="72"/>
      <c r="D202" s="63"/>
      <c r="E202" s="64"/>
      <c r="F202" s="64"/>
      <c r="G202" s="64"/>
      <c r="H202" s="64"/>
      <c r="I202" s="20">
        <v>6870</v>
      </c>
      <c r="J202" s="20">
        <v>6870</v>
      </c>
      <c r="K202" s="20">
        <v>2290</v>
      </c>
      <c r="L202" s="20">
        <v>6870</v>
      </c>
      <c r="M202" s="44"/>
      <c r="N202" s="46"/>
      <c r="O202" s="65"/>
      <c r="P202" s="65"/>
      <c r="Q202" s="65"/>
    </row>
    <row r="203" spans="3:17" ht="65.25" customHeight="1" x14ac:dyDescent="0.25">
      <c r="C203" s="72" t="s">
        <v>214</v>
      </c>
      <c r="D203" s="63" t="s">
        <v>215</v>
      </c>
      <c r="E203" s="64" t="s">
        <v>29</v>
      </c>
      <c r="F203" s="64" t="s">
        <v>27</v>
      </c>
      <c r="G203" s="67">
        <f>I204+J204+K204+L204</f>
        <v>13</v>
      </c>
      <c r="H203" s="67" t="s">
        <v>28</v>
      </c>
      <c r="I203" s="21">
        <v>0</v>
      </c>
      <c r="J203" s="21">
        <v>0</v>
      </c>
      <c r="K203" s="21" t="s">
        <v>23</v>
      </c>
      <c r="L203" s="21" t="s">
        <v>23</v>
      </c>
      <c r="M203" s="43">
        <f t="shared" ref="M203" si="183">IFERROR(J203/J204,"ND")</f>
        <v>0</v>
      </c>
      <c r="N203" s="45">
        <f t="shared" ref="N203" si="184">IFERROR(((I203+J203)/G203),"ND")</f>
        <v>0</v>
      </c>
      <c r="O203" s="65" t="s">
        <v>455</v>
      </c>
      <c r="P203" s="65"/>
      <c r="Q203" s="65"/>
    </row>
    <row r="204" spans="3:17" ht="65.25" customHeight="1" x14ac:dyDescent="0.25">
      <c r="C204" s="72"/>
      <c r="D204" s="63"/>
      <c r="E204" s="64"/>
      <c r="F204" s="64"/>
      <c r="G204" s="67"/>
      <c r="H204" s="67"/>
      <c r="I204" s="20">
        <v>0</v>
      </c>
      <c r="J204" s="20">
        <v>3</v>
      </c>
      <c r="K204" s="20">
        <v>5</v>
      </c>
      <c r="L204" s="20">
        <v>5</v>
      </c>
      <c r="M204" s="44"/>
      <c r="N204" s="46"/>
      <c r="O204" s="65"/>
      <c r="P204" s="65"/>
      <c r="Q204" s="65"/>
    </row>
    <row r="205" spans="3:17" ht="66.75" customHeight="1" x14ac:dyDescent="0.25">
      <c r="C205" s="72" t="s">
        <v>216</v>
      </c>
      <c r="D205" s="63" t="s">
        <v>217</v>
      </c>
      <c r="E205" s="64" t="s">
        <v>20</v>
      </c>
      <c r="F205" s="64" t="s">
        <v>27</v>
      </c>
      <c r="G205" s="67">
        <f>I206+J206+K206+L206</f>
        <v>60</v>
      </c>
      <c r="H205" s="64" t="s">
        <v>28</v>
      </c>
      <c r="I205" s="21">
        <v>11</v>
      </c>
      <c r="J205" s="21">
        <v>5</v>
      </c>
      <c r="K205" s="21" t="s">
        <v>23</v>
      </c>
      <c r="L205" s="21" t="s">
        <v>23</v>
      </c>
      <c r="M205" s="43">
        <f t="shared" ref="M205" si="185">IFERROR(J205/J206,"ND")</f>
        <v>0.33333333333333331</v>
      </c>
      <c r="N205" s="45">
        <f t="shared" ref="N205" si="186">IFERROR(((I205+J205)/G205),"ND")</f>
        <v>0.26666666666666666</v>
      </c>
      <c r="O205" s="65" t="s">
        <v>474</v>
      </c>
      <c r="P205" s="65"/>
      <c r="Q205" s="65"/>
    </row>
    <row r="206" spans="3:17" ht="66.75" customHeight="1" x14ac:dyDescent="0.25">
      <c r="C206" s="72"/>
      <c r="D206" s="63"/>
      <c r="E206" s="64"/>
      <c r="F206" s="64"/>
      <c r="G206" s="67"/>
      <c r="H206" s="64"/>
      <c r="I206" s="20">
        <v>15</v>
      </c>
      <c r="J206" s="20">
        <v>15</v>
      </c>
      <c r="K206" s="20">
        <v>15</v>
      </c>
      <c r="L206" s="20">
        <v>15</v>
      </c>
      <c r="M206" s="44"/>
      <c r="N206" s="46"/>
      <c r="O206" s="65"/>
      <c r="P206" s="65"/>
      <c r="Q206" s="65"/>
    </row>
    <row r="207" spans="3:17" ht="59.25" customHeight="1" x14ac:dyDescent="0.25">
      <c r="C207" s="73" t="s">
        <v>218</v>
      </c>
      <c r="D207" s="69" t="s">
        <v>219</v>
      </c>
      <c r="E207" s="60" t="s">
        <v>20</v>
      </c>
      <c r="F207" s="60" t="s">
        <v>27</v>
      </c>
      <c r="G207" s="60">
        <f>I208+J208+K208+L208</f>
        <v>246</v>
      </c>
      <c r="H207" s="60" t="s">
        <v>28</v>
      </c>
      <c r="I207" s="19">
        <v>156</v>
      </c>
      <c r="J207" s="19">
        <v>0</v>
      </c>
      <c r="K207" s="19" t="s">
        <v>23</v>
      </c>
      <c r="L207" s="19" t="s">
        <v>23</v>
      </c>
      <c r="M207" s="43">
        <f t="shared" ref="M207" si="187">IFERROR(J207/J208,"ND")</f>
        <v>0</v>
      </c>
      <c r="N207" s="45">
        <f t="shared" ref="N207" si="188">IFERROR(((I207+J207)/G207),"ND")</f>
        <v>0.63414634146341464</v>
      </c>
      <c r="O207" s="61" t="s">
        <v>456</v>
      </c>
      <c r="P207" s="61"/>
      <c r="Q207" s="61"/>
    </row>
    <row r="208" spans="3:17" ht="59.25" customHeight="1" x14ac:dyDescent="0.25">
      <c r="C208" s="73"/>
      <c r="D208" s="69"/>
      <c r="E208" s="60"/>
      <c r="F208" s="60"/>
      <c r="G208" s="60"/>
      <c r="H208" s="60"/>
      <c r="I208" s="19">
        <v>156</v>
      </c>
      <c r="J208" s="19">
        <v>30</v>
      </c>
      <c r="K208" s="19">
        <v>30</v>
      </c>
      <c r="L208" s="19">
        <v>30</v>
      </c>
      <c r="M208" s="44"/>
      <c r="N208" s="46"/>
      <c r="O208" s="61"/>
      <c r="P208" s="61"/>
      <c r="Q208" s="61"/>
    </row>
    <row r="209" spans="3:17" ht="80.25" customHeight="1" x14ac:dyDescent="0.25">
      <c r="C209" s="73"/>
      <c r="D209" s="69" t="s">
        <v>220</v>
      </c>
      <c r="E209" s="60" t="s">
        <v>20</v>
      </c>
      <c r="F209" s="60" t="s">
        <v>27</v>
      </c>
      <c r="G209" s="60">
        <f>I210+J210+K210+L210</f>
        <v>115200</v>
      </c>
      <c r="H209" s="60" t="s">
        <v>28</v>
      </c>
      <c r="I209" s="19">
        <v>26400</v>
      </c>
      <c r="J209" s="19">
        <v>26796</v>
      </c>
      <c r="K209" s="19" t="s">
        <v>23</v>
      </c>
      <c r="L209" s="19" t="s">
        <v>23</v>
      </c>
      <c r="M209" s="43">
        <f t="shared" ref="M209" si="189">IFERROR(J209/J210,"ND")</f>
        <v>0.93041666666666667</v>
      </c>
      <c r="N209" s="45">
        <f t="shared" ref="N209" si="190">IFERROR(((I209+J209)/G209),"ND")</f>
        <v>0.46177083333333335</v>
      </c>
      <c r="O209" s="61" t="s">
        <v>457</v>
      </c>
      <c r="P209" s="61"/>
      <c r="Q209" s="61"/>
    </row>
    <row r="210" spans="3:17" ht="80.25" customHeight="1" x14ac:dyDescent="0.25">
      <c r="C210" s="73"/>
      <c r="D210" s="69"/>
      <c r="E210" s="60"/>
      <c r="F210" s="60"/>
      <c r="G210" s="60"/>
      <c r="H210" s="60"/>
      <c r="I210" s="19">
        <v>28800</v>
      </c>
      <c r="J210" s="19">
        <v>28800</v>
      </c>
      <c r="K210" s="19">
        <v>28800</v>
      </c>
      <c r="L210" s="19">
        <v>28800</v>
      </c>
      <c r="M210" s="44"/>
      <c r="N210" s="46"/>
      <c r="O210" s="61"/>
      <c r="P210" s="61"/>
      <c r="Q210" s="61"/>
    </row>
    <row r="211" spans="3:17" ht="75.75" customHeight="1" x14ac:dyDescent="0.25">
      <c r="C211" s="72" t="s">
        <v>221</v>
      </c>
      <c r="D211" s="63" t="s">
        <v>222</v>
      </c>
      <c r="E211" s="64" t="s">
        <v>20</v>
      </c>
      <c r="F211" s="64" t="s">
        <v>27</v>
      </c>
      <c r="G211" s="64">
        <f>I212+J212+K212+L212</f>
        <v>6000</v>
      </c>
      <c r="H211" s="64" t="s">
        <v>28</v>
      </c>
      <c r="I211" s="20">
        <v>2208</v>
      </c>
      <c r="J211" s="20">
        <v>1995</v>
      </c>
      <c r="K211" s="20" t="s">
        <v>23</v>
      </c>
      <c r="L211" s="20" t="s">
        <v>23</v>
      </c>
      <c r="M211" s="43">
        <f t="shared" ref="M211" si="191">IFERROR(J211/J212,"ND")</f>
        <v>1.33</v>
      </c>
      <c r="N211" s="45">
        <f t="shared" ref="N211" si="192">IFERROR(((I211+J211)/G211),"ND")</f>
        <v>0.70050000000000001</v>
      </c>
      <c r="O211" s="65" t="s">
        <v>458</v>
      </c>
      <c r="P211" s="65"/>
      <c r="Q211" s="65"/>
    </row>
    <row r="212" spans="3:17" ht="75.75" customHeight="1" x14ac:dyDescent="0.25">
      <c r="C212" s="72"/>
      <c r="D212" s="63"/>
      <c r="E212" s="64"/>
      <c r="F212" s="64"/>
      <c r="G212" s="64"/>
      <c r="H212" s="64"/>
      <c r="I212" s="20">
        <v>1500</v>
      </c>
      <c r="J212" s="20">
        <v>1500</v>
      </c>
      <c r="K212" s="20">
        <v>1500</v>
      </c>
      <c r="L212" s="20">
        <v>1500</v>
      </c>
      <c r="M212" s="44"/>
      <c r="N212" s="46"/>
      <c r="O212" s="65"/>
      <c r="P212" s="65"/>
      <c r="Q212" s="65"/>
    </row>
    <row r="213" spans="3:17" ht="68.25" customHeight="1" x14ac:dyDescent="0.25">
      <c r="C213" s="74" t="s">
        <v>223</v>
      </c>
      <c r="D213" s="63" t="s">
        <v>224</v>
      </c>
      <c r="E213" s="64" t="s">
        <v>20</v>
      </c>
      <c r="F213" s="64" t="s">
        <v>27</v>
      </c>
      <c r="G213" s="64">
        <f>I214+J214+K214+L214</f>
        <v>160</v>
      </c>
      <c r="H213" s="64" t="s">
        <v>28</v>
      </c>
      <c r="I213" s="20">
        <v>16</v>
      </c>
      <c r="J213" s="20">
        <v>37</v>
      </c>
      <c r="K213" s="20" t="s">
        <v>23</v>
      </c>
      <c r="L213" s="20" t="s">
        <v>23</v>
      </c>
      <c r="M213" s="43">
        <f t="shared" ref="M213" si="193">IFERROR(J213/J214,"ND")</f>
        <v>0.92500000000000004</v>
      </c>
      <c r="N213" s="45">
        <f t="shared" ref="N213" si="194">IFERROR(((I213+J213)/G213),"ND")</f>
        <v>0.33124999999999999</v>
      </c>
      <c r="O213" s="65" t="s">
        <v>459</v>
      </c>
      <c r="P213" s="65"/>
      <c r="Q213" s="65"/>
    </row>
    <row r="214" spans="3:17" ht="68.25" customHeight="1" x14ac:dyDescent="0.25">
      <c r="C214" s="74"/>
      <c r="D214" s="63"/>
      <c r="E214" s="64"/>
      <c r="F214" s="64"/>
      <c r="G214" s="64"/>
      <c r="H214" s="64"/>
      <c r="I214" s="20">
        <v>40</v>
      </c>
      <c r="J214" s="20">
        <v>40</v>
      </c>
      <c r="K214" s="20">
        <v>40</v>
      </c>
      <c r="L214" s="20">
        <v>40</v>
      </c>
      <c r="M214" s="44"/>
      <c r="N214" s="46"/>
      <c r="O214" s="65"/>
      <c r="P214" s="65"/>
      <c r="Q214" s="65"/>
    </row>
    <row r="215" spans="3:17" ht="82.5" customHeight="1" x14ac:dyDescent="0.25">
      <c r="C215" s="73" t="s">
        <v>225</v>
      </c>
      <c r="D215" s="69" t="s">
        <v>226</v>
      </c>
      <c r="E215" s="60" t="s">
        <v>20</v>
      </c>
      <c r="F215" s="60" t="s">
        <v>27</v>
      </c>
      <c r="G215" s="60">
        <f>I216+J216+K216+L216</f>
        <v>450</v>
      </c>
      <c r="H215" s="60" t="s">
        <v>28</v>
      </c>
      <c r="I215" s="19">
        <v>200</v>
      </c>
      <c r="J215" s="19">
        <v>385</v>
      </c>
      <c r="K215" s="19" t="s">
        <v>23</v>
      </c>
      <c r="L215" s="19" t="s">
        <v>23</v>
      </c>
      <c r="M215" s="43">
        <f t="shared" ref="M215" si="195">IFERROR(J215/J216,"ND")</f>
        <v>2.75</v>
      </c>
      <c r="N215" s="45">
        <f t="shared" ref="N215" si="196">IFERROR(((I215+J215)/G215),"ND")</f>
        <v>1.3</v>
      </c>
      <c r="O215" s="61" t="s">
        <v>460</v>
      </c>
      <c r="P215" s="61"/>
      <c r="Q215" s="61"/>
    </row>
    <row r="216" spans="3:17" ht="82.5" customHeight="1" x14ac:dyDescent="0.25">
      <c r="C216" s="73"/>
      <c r="D216" s="69"/>
      <c r="E216" s="60"/>
      <c r="F216" s="60"/>
      <c r="G216" s="60"/>
      <c r="H216" s="60"/>
      <c r="I216" s="19">
        <v>100</v>
      </c>
      <c r="J216" s="19">
        <v>140</v>
      </c>
      <c r="K216" s="19">
        <v>120</v>
      </c>
      <c r="L216" s="19">
        <v>90</v>
      </c>
      <c r="M216" s="44"/>
      <c r="N216" s="46"/>
      <c r="O216" s="61"/>
      <c r="P216" s="61"/>
      <c r="Q216" s="61"/>
    </row>
    <row r="217" spans="3:17" ht="67.5" customHeight="1" x14ac:dyDescent="0.25">
      <c r="C217" s="79" t="s">
        <v>227</v>
      </c>
      <c r="D217" s="63" t="s">
        <v>228</v>
      </c>
      <c r="E217" s="64" t="s">
        <v>20</v>
      </c>
      <c r="F217" s="64" t="s">
        <v>27</v>
      </c>
      <c r="G217" s="64">
        <f>I218+J218+K218+L218</f>
        <v>180</v>
      </c>
      <c r="H217" s="64" t="s">
        <v>28</v>
      </c>
      <c r="I217" s="20">
        <v>34</v>
      </c>
      <c r="J217" s="20">
        <v>36</v>
      </c>
      <c r="K217" s="20" t="s">
        <v>23</v>
      </c>
      <c r="L217" s="20" t="s">
        <v>23</v>
      </c>
      <c r="M217" s="43">
        <f t="shared" ref="M217" si="197">IFERROR(J217/J218,"ND")</f>
        <v>0.8</v>
      </c>
      <c r="N217" s="45">
        <f t="shared" ref="N217" si="198">IFERROR(((I217+J217)/G217),"ND")</f>
        <v>0.3888888888888889</v>
      </c>
      <c r="O217" s="65" t="s">
        <v>461</v>
      </c>
      <c r="P217" s="65"/>
      <c r="Q217" s="65"/>
    </row>
    <row r="218" spans="3:17" ht="67.5" customHeight="1" x14ac:dyDescent="0.25">
      <c r="C218" s="79"/>
      <c r="D218" s="63"/>
      <c r="E218" s="64"/>
      <c r="F218" s="64"/>
      <c r="G218" s="64"/>
      <c r="H218" s="64"/>
      <c r="I218" s="20">
        <v>45</v>
      </c>
      <c r="J218" s="20">
        <v>45</v>
      </c>
      <c r="K218" s="20">
        <v>45</v>
      </c>
      <c r="L218" s="20">
        <v>45</v>
      </c>
      <c r="M218" s="44"/>
      <c r="N218" s="46"/>
      <c r="O218" s="65"/>
      <c r="P218" s="65"/>
      <c r="Q218" s="65"/>
    </row>
    <row r="219" spans="3:17" ht="61.5" customHeight="1" x14ac:dyDescent="0.25">
      <c r="C219" s="74" t="s">
        <v>229</v>
      </c>
      <c r="D219" s="63" t="s">
        <v>230</v>
      </c>
      <c r="E219" s="64" t="s">
        <v>29</v>
      </c>
      <c r="F219" s="64" t="s">
        <v>27</v>
      </c>
      <c r="G219" s="64">
        <f>I220+J220+K220+L220</f>
        <v>120</v>
      </c>
      <c r="H219" s="64" t="s">
        <v>28</v>
      </c>
      <c r="I219" s="20">
        <v>0</v>
      </c>
      <c r="J219" s="20">
        <v>25</v>
      </c>
      <c r="K219" s="20" t="s">
        <v>23</v>
      </c>
      <c r="L219" s="20" t="s">
        <v>23</v>
      </c>
      <c r="M219" s="43">
        <f t="shared" ref="M219" si="199">IFERROR(J219/J220,"ND")</f>
        <v>0.41666666666666669</v>
      </c>
      <c r="N219" s="45">
        <f t="shared" ref="N219" si="200">IFERROR(((I219+J219)/G219),"ND")</f>
        <v>0.20833333333333334</v>
      </c>
      <c r="O219" s="65" t="s">
        <v>462</v>
      </c>
      <c r="P219" s="65"/>
      <c r="Q219" s="65"/>
    </row>
    <row r="220" spans="3:17" ht="61.5" customHeight="1" x14ac:dyDescent="0.25">
      <c r="C220" s="74"/>
      <c r="D220" s="63"/>
      <c r="E220" s="64"/>
      <c r="F220" s="64"/>
      <c r="G220" s="64"/>
      <c r="H220" s="64"/>
      <c r="I220" s="20">
        <v>0</v>
      </c>
      <c r="J220" s="20">
        <v>60</v>
      </c>
      <c r="K220" s="20">
        <v>0</v>
      </c>
      <c r="L220" s="20">
        <v>60</v>
      </c>
      <c r="M220" s="44"/>
      <c r="N220" s="46"/>
      <c r="O220" s="65"/>
      <c r="P220" s="65"/>
      <c r="Q220" s="65"/>
    </row>
    <row r="221" spans="3:17" ht="69" customHeight="1" x14ac:dyDescent="0.25">
      <c r="C221" s="79" t="s">
        <v>231</v>
      </c>
      <c r="D221" s="63" t="s">
        <v>232</v>
      </c>
      <c r="E221" s="64" t="s">
        <v>20</v>
      </c>
      <c r="F221" s="64" t="s">
        <v>27</v>
      </c>
      <c r="G221" s="64">
        <f>I222+J222+K222+L222</f>
        <v>240</v>
      </c>
      <c r="H221" s="64" t="s">
        <v>28</v>
      </c>
      <c r="I221" s="20">
        <v>23</v>
      </c>
      <c r="J221" s="20">
        <v>4</v>
      </c>
      <c r="K221" s="20" t="s">
        <v>23</v>
      </c>
      <c r="L221" s="20" t="s">
        <v>23</v>
      </c>
      <c r="M221" s="43">
        <f t="shared" ref="M221" si="201">IFERROR(J221/J222,"ND")</f>
        <v>6.6666666666666666E-2</v>
      </c>
      <c r="N221" s="45">
        <f t="shared" ref="N221" si="202">IFERROR(((I221+J221)/G221),"ND")</f>
        <v>0.1125</v>
      </c>
      <c r="O221" s="65" t="s">
        <v>463</v>
      </c>
      <c r="P221" s="65"/>
      <c r="Q221" s="65"/>
    </row>
    <row r="222" spans="3:17" ht="69" customHeight="1" x14ac:dyDescent="0.25">
      <c r="C222" s="79"/>
      <c r="D222" s="63"/>
      <c r="E222" s="64"/>
      <c r="F222" s="64"/>
      <c r="G222" s="64"/>
      <c r="H222" s="64"/>
      <c r="I222" s="20">
        <v>60</v>
      </c>
      <c r="J222" s="20">
        <v>60</v>
      </c>
      <c r="K222" s="20">
        <v>60</v>
      </c>
      <c r="L222" s="20">
        <v>60</v>
      </c>
      <c r="M222" s="44"/>
      <c r="N222" s="46"/>
      <c r="O222" s="65"/>
      <c r="P222" s="65"/>
      <c r="Q222" s="65"/>
    </row>
    <row r="223" spans="3:17" ht="61.5" customHeight="1" x14ac:dyDescent="0.25">
      <c r="C223" s="72" t="s">
        <v>233</v>
      </c>
      <c r="D223" s="63" t="s">
        <v>234</v>
      </c>
      <c r="E223" s="64" t="s">
        <v>20</v>
      </c>
      <c r="F223" s="64" t="s">
        <v>27</v>
      </c>
      <c r="G223" s="67">
        <f>I224+J224+K224+L224</f>
        <v>165</v>
      </c>
      <c r="H223" s="67" t="s">
        <v>28</v>
      </c>
      <c r="I223" s="21">
        <v>43</v>
      </c>
      <c r="J223" s="21">
        <v>38</v>
      </c>
      <c r="K223" s="21" t="s">
        <v>23</v>
      </c>
      <c r="L223" s="21" t="s">
        <v>23</v>
      </c>
      <c r="M223" s="43">
        <f t="shared" ref="M223" si="203">IFERROR(J223/J224,"ND")</f>
        <v>0.90476190476190477</v>
      </c>
      <c r="N223" s="45">
        <f t="shared" ref="N223" si="204">IFERROR(((I223+J223)/G223),"ND")</f>
        <v>0.49090909090909091</v>
      </c>
      <c r="O223" s="65" t="s">
        <v>464</v>
      </c>
      <c r="P223" s="65"/>
      <c r="Q223" s="65"/>
    </row>
    <row r="224" spans="3:17" ht="61.5" customHeight="1" x14ac:dyDescent="0.25">
      <c r="C224" s="72"/>
      <c r="D224" s="63"/>
      <c r="E224" s="64"/>
      <c r="F224" s="64"/>
      <c r="G224" s="67"/>
      <c r="H224" s="67"/>
      <c r="I224" s="20">
        <v>41</v>
      </c>
      <c r="J224" s="20">
        <v>42</v>
      </c>
      <c r="K224" s="20">
        <v>41</v>
      </c>
      <c r="L224" s="20">
        <v>41</v>
      </c>
      <c r="M224" s="44"/>
      <c r="N224" s="46"/>
      <c r="O224" s="65"/>
      <c r="P224" s="65"/>
      <c r="Q224" s="65"/>
    </row>
    <row r="225" spans="3:17" ht="90.75" customHeight="1" x14ac:dyDescent="0.25">
      <c r="C225" s="71" t="s">
        <v>235</v>
      </c>
      <c r="D225" s="69" t="s">
        <v>236</v>
      </c>
      <c r="E225" s="60" t="s">
        <v>20</v>
      </c>
      <c r="F225" s="60" t="s">
        <v>27</v>
      </c>
      <c r="G225" s="60">
        <f>I226+J226+K226+L226</f>
        <v>100</v>
      </c>
      <c r="H225" s="60" t="s">
        <v>28</v>
      </c>
      <c r="I225" s="19">
        <v>118</v>
      </c>
      <c r="J225" s="19">
        <v>19</v>
      </c>
      <c r="K225" s="19" t="s">
        <v>23</v>
      </c>
      <c r="L225" s="19" t="s">
        <v>23</v>
      </c>
      <c r="M225" s="43">
        <f t="shared" ref="M225" si="205">IFERROR(J225/J226,"ND")</f>
        <v>1.9</v>
      </c>
      <c r="N225" s="45">
        <f t="shared" ref="N225" si="206">IFERROR(((I225+J225)/G225),"ND")</f>
        <v>1.37</v>
      </c>
      <c r="O225" s="61" t="s">
        <v>465</v>
      </c>
      <c r="P225" s="61"/>
      <c r="Q225" s="61"/>
    </row>
    <row r="226" spans="3:17" ht="90.75" customHeight="1" x14ac:dyDescent="0.25">
      <c r="C226" s="71"/>
      <c r="D226" s="69"/>
      <c r="E226" s="60"/>
      <c r="F226" s="60"/>
      <c r="G226" s="60"/>
      <c r="H226" s="60"/>
      <c r="I226" s="19">
        <v>70</v>
      </c>
      <c r="J226" s="19">
        <v>10</v>
      </c>
      <c r="K226" s="19">
        <v>10</v>
      </c>
      <c r="L226" s="19">
        <v>10</v>
      </c>
      <c r="M226" s="44"/>
      <c r="N226" s="46"/>
      <c r="O226" s="61"/>
      <c r="P226" s="61"/>
      <c r="Q226" s="61"/>
    </row>
    <row r="227" spans="3:17" ht="68.25" customHeight="1" x14ac:dyDescent="0.25">
      <c r="C227" s="72" t="s">
        <v>237</v>
      </c>
      <c r="D227" s="63" t="s">
        <v>238</v>
      </c>
      <c r="E227" s="64" t="s">
        <v>29</v>
      </c>
      <c r="F227" s="64" t="s">
        <v>27</v>
      </c>
      <c r="G227" s="67">
        <f>I228+J228+K228+L228</f>
        <v>15</v>
      </c>
      <c r="H227" s="64" t="s">
        <v>28</v>
      </c>
      <c r="I227" s="21">
        <v>8</v>
      </c>
      <c r="J227" s="21">
        <v>4</v>
      </c>
      <c r="K227" s="21" t="s">
        <v>23</v>
      </c>
      <c r="L227" s="21" t="s">
        <v>23</v>
      </c>
      <c r="M227" s="43">
        <f t="shared" ref="M227" si="207">IFERROR(J227/J228,"ND")</f>
        <v>1</v>
      </c>
      <c r="N227" s="45">
        <f t="shared" ref="N227" si="208">IFERROR(((I227+J227)/G227),"ND")</f>
        <v>0.8</v>
      </c>
      <c r="O227" s="65" t="s">
        <v>466</v>
      </c>
      <c r="P227" s="65"/>
      <c r="Q227" s="65"/>
    </row>
    <row r="228" spans="3:17" ht="68.25" customHeight="1" x14ac:dyDescent="0.25">
      <c r="C228" s="72"/>
      <c r="D228" s="63"/>
      <c r="E228" s="64"/>
      <c r="F228" s="64"/>
      <c r="G228" s="67"/>
      <c r="H228" s="64"/>
      <c r="I228" s="20">
        <v>3</v>
      </c>
      <c r="J228" s="20">
        <v>4</v>
      </c>
      <c r="K228" s="20">
        <v>3</v>
      </c>
      <c r="L228" s="20">
        <v>5</v>
      </c>
      <c r="M228" s="44"/>
      <c r="N228" s="46"/>
      <c r="O228" s="65"/>
      <c r="P228" s="65"/>
      <c r="Q228" s="65"/>
    </row>
    <row r="229" spans="3:17" ht="45" customHeight="1" x14ac:dyDescent="0.25">
      <c r="C229" s="72" t="s">
        <v>239</v>
      </c>
      <c r="D229" s="63" t="s">
        <v>240</v>
      </c>
      <c r="E229" s="64" t="s">
        <v>29</v>
      </c>
      <c r="F229" s="64" t="s">
        <v>27</v>
      </c>
      <c r="G229" s="64">
        <f>I230+J230+K230+L230</f>
        <v>8</v>
      </c>
      <c r="H229" s="64" t="s">
        <v>28</v>
      </c>
      <c r="I229" s="20">
        <v>7</v>
      </c>
      <c r="J229" s="20">
        <v>7</v>
      </c>
      <c r="K229" s="20" t="s">
        <v>23</v>
      </c>
      <c r="L229" s="20" t="s">
        <v>23</v>
      </c>
      <c r="M229" s="43">
        <f t="shared" ref="M229" si="209">IFERROR(J229/J230,"ND")</f>
        <v>7</v>
      </c>
      <c r="N229" s="45">
        <f t="shared" ref="N229" si="210">IFERROR(((I229+J229)/G229),"ND")</f>
        <v>1.75</v>
      </c>
      <c r="O229" s="65" t="s">
        <v>467</v>
      </c>
      <c r="P229" s="65"/>
      <c r="Q229" s="65"/>
    </row>
    <row r="230" spans="3:17" ht="45" customHeight="1" x14ac:dyDescent="0.25">
      <c r="C230" s="72"/>
      <c r="D230" s="63"/>
      <c r="E230" s="64"/>
      <c r="F230" s="64"/>
      <c r="G230" s="64"/>
      <c r="H230" s="64"/>
      <c r="I230" s="20">
        <v>7</v>
      </c>
      <c r="J230" s="20">
        <v>1</v>
      </c>
      <c r="K230" s="20">
        <v>0</v>
      </c>
      <c r="L230" s="20">
        <v>0</v>
      </c>
      <c r="M230" s="44"/>
      <c r="N230" s="46"/>
      <c r="O230" s="65"/>
      <c r="P230" s="65"/>
      <c r="Q230" s="65"/>
    </row>
    <row r="231" spans="3:17" ht="52.5" customHeight="1" x14ac:dyDescent="0.25">
      <c r="C231" s="72" t="s">
        <v>241</v>
      </c>
      <c r="D231" s="63" t="s">
        <v>242</v>
      </c>
      <c r="E231" s="64" t="s">
        <v>29</v>
      </c>
      <c r="F231" s="64" t="s">
        <v>27</v>
      </c>
      <c r="G231" s="64">
        <f>I232+J232+K232+L232</f>
        <v>58</v>
      </c>
      <c r="H231" s="64" t="s">
        <v>28</v>
      </c>
      <c r="I231" s="20">
        <v>13</v>
      </c>
      <c r="J231" s="20">
        <v>4</v>
      </c>
      <c r="K231" s="20" t="s">
        <v>23</v>
      </c>
      <c r="L231" s="20" t="s">
        <v>23</v>
      </c>
      <c r="M231" s="43">
        <f t="shared" ref="M231" si="211">IFERROR(J231/J232,"ND")</f>
        <v>0.26666666666666666</v>
      </c>
      <c r="N231" s="45">
        <f t="shared" ref="N231" si="212">IFERROR(((I231+J231)/G231),"ND")</f>
        <v>0.29310344827586204</v>
      </c>
      <c r="O231" s="65" t="s">
        <v>468</v>
      </c>
      <c r="P231" s="65"/>
      <c r="Q231" s="65"/>
    </row>
    <row r="232" spans="3:17" ht="52.5" customHeight="1" x14ac:dyDescent="0.25">
      <c r="C232" s="72"/>
      <c r="D232" s="63"/>
      <c r="E232" s="64"/>
      <c r="F232" s="64"/>
      <c r="G232" s="64"/>
      <c r="H232" s="64"/>
      <c r="I232" s="20">
        <v>15</v>
      </c>
      <c r="J232" s="20">
        <v>15</v>
      </c>
      <c r="K232" s="20">
        <v>14</v>
      </c>
      <c r="L232" s="20">
        <v>14</v>
      </c>
      <c r="M232" s="44"/>
      <c r="N232" s="46"/>
      <c r="O232" s="65"/>
      <c r="P232" s="65"/>
      <c r="Q232" s="65"/>
    </row>
    <row r="233" spans="3:17" ht="60.75" customHeight="1" x14ac:dyDescent="0.25">
      <c r="C233" s="72" t="s">
        <v>243</v>
      </c>
      <c r="D233" s="63" t="s">
        <v>244</v>
      </c>
      <c r="E233" s="64" t="s">
        <v>29</v>
      </c>
      <c r="F233" s="64" t="s">
        <v>27</v>
      </c>
      <c r="G233" s="67">
        <f>I234+J234+K234+L234</f>
        <v>3</v>
      </c>
      <c r="H233" s="64" t="s">
        <v>28</v>
      </c>
      <c r="I233" s="21">
        <v>1</v>
      </c>
      <c r="J233" s="21">
        <v>2</v>
      </c>
      <c r="K233" s="21" t="s">
        <v>23</v>
      </c>
      <c r="L233" s="21" t="s">
        <v>23</v>
      </c>
      <c r="M233" s="43" t="str">
        <f t="shared" ref="M233" si="213">IFERROR(J233/J234,"ND")</f>
        <v>ND</v>
      </c>
      <c r="N233" s="45">
        <f t="shared" ref="N233" si="214">IFERROR(((I233+J233)/G233),"ND")</f>
        <v>1</v>
      </c>
      <c r="O233" s="65" t="s">
        <v>469</v>
      </c>
      <c r="P233" s="65"/>
      <c r="Q233" s="65"/>
    </row>
    <row r="234" spans="3:17" ht="60.75" customHeight="1" x14ac:dyDescent="0.25">
      <c r="C234" s="72"/>
      <c r="D234" s="63"/>
      <c r="E234" s="64"/>
      <c r="F234" s="64"/>
      <c r="G234" s="67"/>
      <c r="H234" s="64"/>
      <c r="I234" s="20">
        <v>1</v>
      </c>
      <c r="J234" s="20">
        <v>0</v>
      </c>
      <c r="K234" s="20">
        <v>1</v>
      </c>
      <c r="L234" s="20">
        <v>1</v>
      </c>
      <c r="M234" s="44"/>
      <c r="N234" s="46"/>
      <c r="O234" s="65"/>
      <c r="P234" s="65"/>
      <c r="Q234" s="65"/>
    </row>
    <row r="235" spans="3:17" ht="68.25" customHeight="1" x14ac:dyDescent="0.25">
      <c r="C235" s="71" t="s">
        <v>245</v>
      </c>
      <c r="D235" s="69" t="s">
        <v>246</v>
      </c>
      <c r="E235" s="60" t="s">
        <v>20</v>
      </c>
      <c r="F235" s="60" t="s">
        <v>27</v>
      </c>
      <c r="G235" s="60">
        <f>I236+J236+K236+L236</f>
        <v>332</v>
      </c>
      <c r="H235" s="60" t="s">
        <v>28</v>
      </c>
      <c r="I235" s="19">
        <v>137</v>
      </c>
      <c r="J235" s="19">
        <v>153</v>
      </c>
      <c r="K235" s="19" t="s">
        <v>23</v>
      </c>
      <c r="L235" s="19" t="s">
        <v>23</v>
      </c>
      <c r="M235" s="43">
        <f t="shared" ref="M235" si="215">IFERROR(J235/J236,"ND")</f>
        <v>1.7</v>
      </c>
      <c r="N235" s="45">
        <f t="shared" ref="N235" si="216">IFERROR(((I235+J235)/G235),"ND")</f>
        <v>0.87349397590361444</v>
      </c>
      <c r="O235" s="61" t="s">
        <v>470</v>
      </c>
      <c r="P235" s="61"/>
      <c r="Q235" s="61"/>
    </row>
    <row r="236" spans="3:17" ht="68.25" customHeight="1" x14ac:dyDescent="0.25">
      <c r="C236" s="71"/>
      <c r="D236" s="69"/>
      <c r="E236" s="60"/>
      <c r="F236" s="60"/>
      <c r="G236" s="60"/>
      <c r="H236" s="60"/>
      <c r="I236" s="19">
        <v>102</v>
      </c>
      <c r="J236" s="19">
        <v>90</v>
      </c>
      <c r="K236" s="19">
        <v>130</v>
      </c>
      <c r="L236" s="19">
        <v>10</v>
      </c>
      <c r="M236" s="44"/>
      <c r="N236" s="46"/>
      <c r="O236" s="61"/>
      <c r="P236" s="61"/>
      <c r="Q236" s="61"/>
    </row>
    <row r="237" spans="3:17" ht="81.75" customHeight="1" x14ac:dyDescent="0.25">
      <c r="C237" s="72" t="s">
        <v>247</v>
      </c>
      <c r="D237" s="63" t="s">
        <v>248</v>
      </c>
      <c r="E237" s="64" t="s">
        <v>20</v>
      </c>
      <c r="F237" s="64" t="s">
        <v>27</v>
      </c>
      <c r="G237" s="64">
        <f>I238+J238+K238+L238</f>
        <v>105</v>
      </c>
      <c r="H237" s="64" t="s">
        <v>28</v>
      </c>
      <c r="I237" s="20">
        <v>37</v>
      </c>
      <c r="J237" s="20">
        <v>25</v>
      </c>
      <c r="K237" s="20" t="s">
        <v>23</v>
      </c>
      <c r="L237" s="20" t="s">
        <v>23</v>
      </c>
      <c r="M237" s="43">
        <f t="shared" ref="M237" si="217">IFERROR(J237/J238,"ND")</f>
        <v>1.6666666666666667</v>
      </c>
      <c r="N237" s="45">
        <f t="shared" ref="N237" si="218">IFERROR(((I237+J237)/G237),"ND")</f>
        <v>0.59047619047619049</v>
      </c>
      <c r="O237" s="65" t="s">
        <v>471</v>
      </c>
      <c r="P237" s="65"/>
      <c r="Q237" s="65"/>
    </row>
    <row r="238" spans="3:17" ht="81.75" customHeight="1" x14ac:dyDescent="0.25">
      <c r="C238" s="72"/>
      <c r="D238" s="63"/>
      <c r="E238" s="64"/>
      <c r="F238" s="64"/>
      <c r="G238" s="64"/>
      <c r="H238" s="64"/>
      <c r="I238" s="20">
        <v>30</v>
      </c>
      <c r="J238" s="20">
        <v>15</v>
      </c>
      <c r="K238" s="20">
        <v>45</v>
      </c>
      <c r="L238" s="20">
        <v>15</v>
      </c>
      <c r="M238" s="44"/>
      <c r="N238" s="46"/>
      <c r="O238" s="65"/>
      <c r="P238" s="65"/>
      <c r="Q238" s="65"/>
    </row>
    <row r="239" spans="3:17" ht="46.5" customHeight="1" x14ac:dyDescent="0.25">
      <c r="C239" s="72" t="s">
        <v>249</v>
      </c>
      <c r="D239" s="63" t="s">
        <v>250</v>
      </c>
      <c r="E239" s="64" t="s">
        <v>20</v>
      </c>
      <c r="F239" s="64" t="s">
        <v>27</v>
      </c>
      <c r="G239" s="67">
        <f>I240+J240+K240+L240</f>
        <v>3</v>
      </c>
      <c r="H239" s="64" t="s">
        <v>28</v>
      </c>
      <c r="I239" s="21">
        <v>0</v>
      </c>
      <c r="J239" s="21">
        <v>1</v>
      </c>
      <c r="K239" s="21" t="s">
        <v>23</v>
      </c>
      <c r="L239" s="21" t="s">
        <v>23</v>
      </c>
      <c r="M239" s="43">
        <f t="shared" ref="M239" si="219">IFERROR(J239/J240,"ND")</f>
        <v>1</v>
      </c>
      <c r="N239" s="45">
        <f>IFERROR(((I239+J239)/G239),"ND")</f>
        <v>0.33333333333333331</v>
      </c>
      <c r="O239" s="65" t="s">
        <v>472</v>
      </c>
      <c r="P239" s="65"/>
      <c r="Q239" s="65"/>
    </row>
    <row r="240" spans="3:17" ht="46.5" customHeight="1" x14ac:dyDescent="0.25">
      <c r="C240" s="72"/>
      <c r="D240" s="63"/>
      <c r="E240" s="64"/>
      <c r="F240" s="64"/>
      <c r="G240" s="67"/>
      <c r="H240" s="64"/>
      <c r="I240" s="20">
        <v>0</v>
      </c>
      <c r="J240" s="20">
        <v>1</v>
      </c>
      <c r="K240" s="20">
        <v>1</v>
      </c>
      <c r="L240" s="20">
        <v>1</v>
      </c>
      <c r="M240" s="44"/>
      <c r="N240" s="46"/>
      <c r="O240" s="65"/>
      <c r="P240" s="65"/>
      <c r="Q240" s="65"/>
    </row>
    <row r="241" spans="3:17" ht="55.5" customHeight="1" x14ac:dyDescent="0.25">
      <c r="C241" s="80" t="s">
        <v>251</v>
      </c>
      <c r="D241" s="59" t="s">
        <v>252</v>
      </c>
      <c r="E241" s="60" t="s">
        <v>20</v>
      </c>
      <c r="F241" s="60" t="s">
        <v>27</v>
      </c>
      <c r="G241" s="60">
        <f>I242+J242+K242+L242</f>
        <v>880</v>
      </c>
      <c r="H241" s="60" t="s">
        <v>28</v>
      </c>
      <c r="I241" s="19">
        <v>179</v>
      </c>
      <c r="J241" s="19">
        <v>352</v>
      </c>
      <c r="K241" s="19" t="s">
        <v>23</v>
      </c>
      <c r="L241" s="19" t="s">
        <v>23</v>
      </c>
      <c r="M241" s="43">
        <f t="shared" ref="M241" si="220">IFERROR(J241/J242,"ND")</f>
        <v>1.6</v>
      </c>
      <c r="N241" s="45">
        <f t="shared" ref="N241" si="221">IFERROR(((I241+J241)/G241),"ND")</f>
        <v>0.60340909090909089</v>
      </c>
      <c r="O241" s="59" t="s">
        <v>400</v>
      </c>
      <c r="P241" s="59"/>
      <c r="Q241" s="59"/>
    </row>
    <row r="242" spans="3:17" ht="55.5" customHeight="1" x14ac:dyDescent="0.25">
      <c r="C242" s="80"/>
      <c r="D242" s="59"/>
      <c r="E242" s="60"/>
      <c r="F242" s="60"/>
      <c r="G242" s="60"/>
      <c r="H242" s="60"/>
      <c r="I242" s="19">
        <v>210</v>
      </c>
      <c r="J242" s="19">
        <v>220</v>
      </c>
      <c r="K242" s="19">
        <v>200</v>
      </c>
      <c r="L242" s="19">
        <v>250</v>
      </c>
      <c r="M242" s="44"/>
      <c r="N242" s="46"/>
      <c r="O242" s="59"/>
      <c r="P242" s="59"/>
      <c r="Q242" s="59"/>
    </row>
    <row r="243" spans="3:17" ht="63" customHeight="1" x14ac:dyDescent="0.25">
      <c r="C243" s="79" t="s">
        <v>253</v>
      </c>
      <c r="D243" s="63" t="s">
        <v>254</v>
      </c>
      <c r="E243" s="64" t="s">
        <v>20</v>
      </c>
      <c r="F243" s="64" t="s">
        <v>27</v>
      </c>
      <c r="G243" s="64">
        <f>I244+J244+K244+L244</f>
        <v>12</v>
      </c>
      <c r="H243" s="64" t="s">
        <v>28</v>
      </c>
      <c r="I243" s="20">
        <v>5</v>
      </c>
      <c r="J243" s="20">
        <v>3</v>
      </c>
      <c r="K243" s="20" t="s">
        <v>23</v>
      </c>
      <c r="L243" s="20" t="s">
        <v>23</v>
      </c>
      <c r="M243" s="43">
        <f t="shared" ref="M243" si="222">IFERROR(J243/J244,"ND")</f>
        <v>1</v>
      </c>
      <c r="N243" s="45">
        <f t="shared" ref="N243" si="223">IFERROR(((I243+J243)/G243),"ND")</f>
        <v>0.66666666666666663</v>
      </c>
      <c r="O243" s="81" t="s">
        <v>401</v>
      </c>
      <c r="P243" s="81"/>
      <c r="Q243" s="81"/>
    </row>
    <row r="244" spans="3:17" ht="63" customHeight="1" x14ac:dyDescent="0.25">
      <c r="C244" s="79"/>
      <c r="D244" s="63"/>
      <c r="E244" s="64"/>
      <c r="F244" s="64"/>
      <c r="G244" s="64"/>
      <c r="H244" s="64"/>
      <c r="I244" s="20">
        <v>3</v>
      </c>
      <c r="J244" s="20">
        <v>3</v>
      </c>
      <c r="K244" s="20">
        <v>3</v>
      </c>
      <c r="L244" s="20">
        <v>3</v>
      </c>
      <c r="M244" s="44"/>
      <c r="N244" s="46"/>
      <c r="O244" s="81"/>
      <c r="P244" s="81"/>
      <c r="Q244" s="81"/>
    </row>
    <row r="245" spans="3:17" ht="60" customHeight="1" x14ac:dyDescent="0.25">
      <c r="C245" s="82" t="s">
        <v>255</v>
      </c>
      <c r="D245" s="59" t="s">
        <v>256</v>
      </c>
      <c r="E245" s="60" t="s">
        <v>20</v>
      </c>
      <c r="F245" s="60" t="s">
        <v>27</v>
      </c>
      <c r="G245" s="60">
        <f>I246+J246+K246+L246</f>
        <v>10624</v>
      </c>
      <c r="H245" s="60" t="s">
        <v>28</v>
      </c>
      <c r="I245" s="19">
        <v>2084</v>
      </c>
      <c r="J245" s="19">
        <v>2043</v>
      </c>
      <c r="K245" s="19" t="s">
        <v>23</v>
      </c>
      <c r="L245" s="19" t="s">
        <v>23</v>
      </c>
      <c r="M245" s="43">
        <f t="shared" ref="M245" si="224">IFERROR(J245/J246,"ND")</f>
        <v>0.76920180722891562</v>
      </c>
      <c r="N245" s="45">
        <f t="shared" ref="N245" si="225">IFERROR(((I245+J245)/G245),"ND")</f>
        <v>0.3884600903614458</v>
      </c>
      <c r="O245" s="61" t="s">
        <v>443</v>
      </c>
      <c r="P245" s="61"/>
      <c r="Q245" s="61"/>
    </row>
    <row r="246" spans="3:17" ht="60" customHeight="1" x14ac:dyDescent="0.25">
      <c r="C246" s="82"/>
      <c r="D246" s="59"/>
      <c r="E246" s="60"/>
      <c r="F246" s="60"/>
      <c r="G246" s="60"/>
      <c r="H246" s="60"/>
      <c r="I246" s="19">
        <v>2656</v>
      </c>
      <c r="J246" s="19">
        <v>2656</v>
      </c>
      <c r="K246" s="19">
        <v>2656</v>
      </c>
      <c r="L246" s="19">
        <v>2656</v>
      </c>
      <c r="M246" s="44"/>
      <c r="N246" s="46"/>
      <c r="O246" s="61"/>
      <c r="P246" s="61"/>
      <c r="Q246" s="61"/>
    </row>
    <row r="247" spans="3:17" ht="58.5" customHeight="1" x14ac:dyDescent="0.25">
      <c r="C247" s="83" t="s">
        <v>257</v>
      </c>
      <c r="D247" s="84" t="s">
        <v>258</v>
      </c>
      <c r="E247" s="64" t="s">
        <v>20</v>
      </c>
      <c r="F247" s="64" t="s">
        <v>27</v>
      </c>
      <c r="G247" s="64">
        <f>I248+J248+K248+L248</f>
        <v>8875</v>
      </c>
      <c r="H247" s="64" t="s">
        <v>28</v>
      </c>
      <c r="I247" s="20">
        <v>1545</v>
      </c>
      <c r="J247" s="20">
        <v>1731</v>
      </c>
      <c r="K247" s="20" t="s">
        <v>23</v>
      </c>
      <c r="L247" s="20" t="s">
        <v>23</v>
      </c>
      <c r="M247" s="43">
        <f t="shared" ref="M247" si="226">IFERROR(J247/J248,"ND")</f>
        <v>0.78681818181818186</v>
      </c>
      <c r="N247" s="45">
        <f t="shared" ref="N247" si="227">IFERROR(((I247+J247)/G247),"ND")</f>
        <v>0.36912676056338029</v>
      </c>
      <c r="O247" s="81" t="s">
        <v>402</v>
      </c>
      <c r="P247" s="81"/>
      <c r="Q247" s="81"/>
    </row>
    <row r="248" spans="3:17" ht="58.5" customHeight="1" x14ac:dyDescent="0.25">
      <c r="C248" s="83"/>
      <c r="D248" s="84"/>
      <c r="E248" s="64"/>
      <c r="F248" s="64"/>
      <c r="G248" s="64"/>
      <c r="H248" s="64"/>
      <c r="I248" s="20">
        <v>2250</v>
      </c>
      <c r="J248" s="20">
        <v>2200</v>
      </c>
      <c r="K248" s="20">
        <v>2225</v>
      </c>
      <c r="L248" s="20">
        <v>2200</v>
      </c>
      <c r="M248" s="44"/>
      <c r="N248" s="46"/>
      <c r="O248" s="81"/>
      <c r="P248" s="81"/>
      <c r="Q248" s="81"/>
    </row>
    <row r="249" spans="3:17" ht="46.5" customHeight="1" x14ac:dyDescent="0.25">
      <c r="C249" s="83" t="s">
        <v>259</v>
      </c>
      <c r="D249" s="84" t="s">
        <v>260</v>
      </c>
      <c r="E249" s="64" t="s">
        <v>20</v>
      </c>
      <c r="F249" s="64" t="s">
        <v>27</v>
      </c>
      <c r="G249" s="64">
        <f>I250+J250+K250+L250</f>
        <v>1970</v>
      </c>
      <c r="H249" s="64" t="s">
        <v>28</v>
      </c>
      <c r="I249" s="20">
        <v>524</v>
      </c>
      <c r="J249" s="20">
        <v>312</v>
      </c>
      <c r="K249" s="20" t="s">
        <v>23</v>
      </c>
      <c r="L249" s="20" t="s">
        <v>23</v>
      </c>
      <c r="M249" s="43">
        <f t="shared" ref="M249" si="228">IFERROR(J249/J250,"ND")</f>
        <v>0.624</v>
      </c>
      <c r="N249" s="45">
        <f t="shared" ref="N249" si="229">IFERROR(((I249+J249)/G249),"ND")</f>
        <v>0.42436548223350251</v>
      </c>
      <c r="O249" s="81" t="s">
        <v>403</v>
      </c>
      <c r="P249" s="81"/>
      <c r="Q249" s="81"/>
    </row>
    <row r="250" spans="3:17" ht="46.5" customHeight="1" x14ac:dyDescent="0.25">
      <c r="C250" s="83"/>
      <c r="D250" s="84"/>
      <c r="E250" s="64"/>
      <c r="F250" s="64"/>
      <c r="G250" s="64"/>
      <c r="H250" s="64"/>
      <c r="I250" s="20">
        <v>500</v>
      </c>
      <c r="J250" s="20">
        <v>500</v>
      </c>
      <c r="K250" s="20">
        <v>500</v>
      </c>
      <c r="L250" s="20">
        <v>470</v>
      </c>
      <c r="M250" s="44"/>
      <c r="N250" s="46"/>
      <c r="O250" s="81"/>
      <c r="P250" s="81"/>
      <c r="Q250" s="81"/>
    </row>
    <row r="251" spans="3:17" ht="53.25" customHeight="1" x14ac:dyDescent="0.25">
      <c r="C251" s="83" t="s">
        <v>261</v>
      </c>
      <c r="D251" s="84" t="s">
        <v>262</v>
      </c>
      <c r="E251" s="64" t="s">
        <v>29</v>
      </c>
      <c r="F251" s="64" t="s">
        <v>27</v>
      </c>
      <c r="G251" s="67">
        <f>I252+J252+K252+L252</f>
        <v>460</v>
      </c>
      <c r="H251" s="64" t="s">
        <v>28</v>
      </c>
      <c r="I251" s="21">
        <v>0</v>
      </c>
      <c r="J251" s="21">
        <v>0</v>
      </c>
      <c r="K251" s="21" t="s">
        <v>23</v>
      </c>
      <c r="L251" s="21" t="s">
        <v>23</v>
      </c>
      <c r="M251" s="43">
        <f t="shared" ref="M251" si="230">IFERROR(J251/J252,"ND")</f>
        <v>0</v>
      </c>
      <c r="N251" s="45">
        <f t="shared" ref="N251" si="231">IFERROR(((I251+J251)/G251),"ND")</f>
        <v>0</v>
      </c>
      <c r="O251" s="85" t="s">
        <v>404</v>
      </c>
      <c r="P251" s="85"/>
      <c r="Q251" s="85"/>
    </row>
    <row r="252" spans="3:17" ht="53.25" customHeight="1" x14ac:dyDescent="0.25">
      <c r="C252" s="83"/>
      <c r="D252" s="84"/>
      <c r="E252" s="64"/>
      <c r="F252" s="64"/>
      <c r="G252" s="67"/>
      <c r="H252" s="64"/>
      <c r="I252" s="20">
        <v>120</v>
      </c>
      <c r="J252" s="20">
        <v>120</v>
      </c>
      <c r="K252" s="20">
        <v>120</v>
      </c>
      <c r="L252" s="20">
        <v>100</v>
      </c>
      <c r="M252" s="44"/>
      <c r="N252" s="46"/>
      <c r="O252" s="85"/>
      <c r="P252" s="85"/>
      <c r="Q252" s="85"/>
    </row>
    <row r="253" spans="3:17" ht="57" customHeight="1" x14ac:dyDescent="0.25">
      <c r="C253" s="80" t="s">
        <v>263</v>
      </c>
      <c r="D253" s="59" t="s">
        <v>264</v>
      </c>
      <c r="E253" s="60" t="s">
        <v>20</v>
      </c>
      <c r="F253" s="60" t="s">
        <v>27</v>
      </c>
      <c r="G253" s="60">
        <f>I254+J254+K254+L254</f>
        <v>1034</v>
      </c>
      <c r="H253" s="60" t="s">
        <v>28</v>
      </c>
      <c r="I253" s="19">
        <v>300</v>
      </c>
      <c r="J253" s="19">
        <v>200</v>
      </c>
      <c r="K253" s="19" t="s">
        <v>23</v>
      </c>
      <c r="L253" s="19" t="s">
        <v>23</v>
      </c>
      <c r="M253" s="43">
        <f t="shared" ref="M253" si="232">IFERROR(J253/J254,"ND")</f>
        <v>0.96618357487922701</v>
      </c>
      <c r="N253" s="45">
        <f t="shared" ref="N253" si="233">IFERROR(((I253+J253)/G253),"ND")</f>
        <v>0.48355899419729209</v>
      </c>
      <c r="O253" s="61" t="s">
        <v>405</v>
      </c>
      <c r="P253" s="61"/>
      <c r="Q253" s="61"/>
    </row>
    <row r="254" spans="3:17" ht="57" customHeight="1" x14ac:dyDescent="0.25">
      <c r="C254" s="80"/>
      <c r="D254" s="59"/>
      <c r="E254" s="60"/>
      <c r="F254" s="60"/>
      <c r="G254" s="60"/>
      <c r="H254" s="60"/>
      <c r="I254" s="19">
        <v>270</v>
      </c>
      <c r="J254" s="19">
        <v>207</v>
      </c>
      <c r="K254" s="19">
        <v>215</v>
      </c>
      <c r="L254" s="19">
        <v>342</v>
      </c>
      <c r="M254" s="44"/>
      <c r="N254" s="46"/>
      <c r="O254" s="61"/>
      <c r="P254" s="61"/>
      <c r="Q254" s="61"/>
    </row>
    <row r="255" spans="3:17" ht="50.25" customHeight="1" x14ac:dyDescent="0.25">
      <c r="C255" s="83" t="s">
        <v>265</v>
      </c>
      <c r="D255" s="84" t="s">
        <v>266</v>
      </c>
      <c r="E255" s="64" t="s">
        <v>20</v>
      </c>
      <c r="F255" s="64" t="s">
        <v>27</v>
      </c>
      <c r="G255" s="64">
        <f>I256+J256+K256+L256</f>
        <v>812</v>
      </c>
      <c r="H255" s="64" t="s">
        <v>28</v>
      </c>
      <c r="I255" s="20">
        <v>199</v>
      </c>
      <c r="J255" s="20">
        <v>200</v>
      </c>
      <c r="K255" s="20" t="s">
        <v>23</v>
      </c>
      <c r="L255" s="20" t="s">
        <v>23</v>
      </c>
      <c r="M255" s="43">
        <f t="shared" ref="M255" si="234">IFERROR(J255/J256,"ND")</f>
        <v>0.96618357487922701</v>
      </c>
      <c r="N255" s="45">
        <f t="shared" ref="N255" si="235">IFERROR(((I255+J255)/G255),"ND")</f>
        <v>0.49137931034482757</v>
      </c>
      <c r="O255" s="81" t="s">
        <v>406</v>
      </c>
      <c r="P255" s="81"/>
      <c r="Q255" s="81"/>
    </row>
    <row r="256" spans="3:17" ht="50.25" customHeight="1" x14ac:dyDescent="0.25">
      <c r="C256" s="83"/>
      <c r="D256" s="84"/>
      <c r="E256" s="64"/>
      <c r="F256" s="64"/>
      <c r="G256" s="64"/>
      <c r="H256" s="64"/>
      <c r="I256" s="20">
        <v>190</v>
      </c>
      <c r="J256" s="20">
        <v>207</v>
      </c>
      <c r="K256" s="20">
        <v>215</v>
      </c>
      <c r="L256" s="20">
        <v>200</v>
      </c>
      <c r="M256" s="44"/>
      <c r="N256" s="46"/>
      <c r="O256" s="81"/>
      <c r="P256" s="81"/>
      <c r="Q256" s="81"/>
    </row>
    <row r="257" spans="3:17" ht="50.25" customHeight="1" x14ac:dyDescent="0.25">
      <c r="C257" s="86" t="s">
        <v>267</v>
      </c>
      <c r="D257" s="84" t="s">
        <v>268</v>
      </c>
      <c r="E257" s="64" t="s">
        <v>20</v>
      </c>
      <c r="F257" s="64" t="s">
        <v>27</v>
      </c>
      <c r="G257" s="67">
        <f>I258+J258+K258+L258</f>
        <v>162</v>
      </c>
      <c r="H257" s="64" t="s">
        <v>28</v>
      </c>
      <c r="I257" s="21">
        <v>102</v>
      </c>
      <c r="J257" s="21">
        <v>0</v>
      </c>
      <c r="K257" s="21" t="s">
        <v>23</v>
      </c>
      <c r="L257" s="21" t="s">
        <v>23</v>
      </c>
      <c r="M257" s="87" t="str">
        <f>IFERROR(J257/J258,"ND")</f>
        <v>ND</v>
      </c>
      <c r="N257" s="45">
        <f t="shared" ref="N257" si="236">IFERROR(((I257+J257)/G257),"ND")</f>
        <v>0.62962962962962965</v>
      </c>
      <c r="O257" s="81" t="s">
        <v>407</v>
      </c>
      <c r="P257" s="81"/>
      <c r="Q257" s="81"/>
    </row>
    <row r="258" spans="3:17" ht="50.25" customHeight="1" x14ac:dyDescent="0.25">
      <c r="C258" s="86"/>
      <c r="D258" s="84"/>
      <c r="E258" s="64"/>
      <c r="F258" s="64"/>
      <c r="G258" s="67"/>
      <c r="H258" s="64"/>
      <c r="I258" s="20">
        <v>80</v>
      </c>
      <c r="J258" s="20">
        <v>0</v>
      </c>
      <c r="K258" s="20">
        <v>0</v>
      </c>
      <c r="L258" s="20">
        <v>82</v>
      </c>
      <c r="M258" s="88"/>
      <c r="N258" s="46"/>
      <c r="O258" s="81"/>
      <c r="P258" s="81"/>
      <c r="Q258" s="81"/>
    </row>
    <row r="259" spans="3:17" ht="66" customHeight="1" x14ac:dyDescent="0.25">
      <c r="C259" s="80" t="s">
        <v>269</v>
      </c>
      <c r="D259" s="59" t="s">
        <v>270</v>
      </c>
      <c r="E259" s="60" t="s">
        <v>20</v>
      </c>
      <c r="F259" s="60" t="s">
        <v>27</v>
      </c>
      <c r="G259" s="60">
        <f>I260+J260+K260+L260</f>
        <v>11380</v>
      </c>
      <c r="H259" s="60" t="s">
        <v>28</v>
      </c>
      <c r="I259" s="19">
        <v>1883</v>
      </c>
      <c r="J259" s="19">
        <v>1817</v>
      </c>
      <c r="K259" s="19" t="s">
        <v>23</v>
      </c>
      <c r="L259" s="19" t="s">
        <v>23</v>
      </c>
      <c r="M259" s="43">
        <f t="shared" ref="M259" si="237">IFERROR(J259/J260,"ND")</f>
        <v>0.63866432337434098</v>
      </c>
      <c r="N259" s="45">
        <f t="shared" ref="N259" si="238">IFERROR(((I259+J259)/G259),"ND")</f>
        <v>0.3251318101933216</v>
      </c>
      <c r="O259" s="89" t="s">
        <v>444</v>
      </c>
      <c r="P259" s="89"/>
      <c r="Q259" s="89"/>
    </row>
    <row r="260" spans="3:17" ht="66" customHeight="1" x14ac:dyDescent="0.25">
      <c r="C260" s="80"/>
      <c r="D260" s="59"/>
      <c r="E260" s="60"/>
      <c r="F260" s="60"/>
      <c r="G260" s="60"/>
      <c r="H260" s="60"/>
      <c r="I260" s="19">
        <v>2845</v>
      </c>
      <c r="J260" s="19">
        <v>2845</v>
      </c>
      <c r="K260" s="19">
        <v>2845</v>
      </c>
      <c r="L260" s="19">
        <v>2845</v>
      </c>
      <c r="M260" s="44"/>
      <c r="N260" s="46"/>
      <c r="O260" s="89"/>
      <c r="P260" s="89"/>
      <c r="Q260" s="89"/>
    </row>
    <row r="261" spans="3:17" ht="60" customHeight="1" x14ac:dyDescent="0.25">
      <c r="C261" s="86" t="s">
        <v>271</v>
      </c>
      <c r="D261" s="84" t="s">
        <v>272</v>
      </c>
      <c r="E261" s="64" t="s">
        <v>20</v>
      </c>
      <c r="F261" s="64" t="s">
        <v>27</v>
      </c>
      <c r="G261" s="64">
        <f>I262+J262+K262+L262</f>
        <v>7600</v>
      </c>
      <c r="H261" s="64" t="s">
        <v>28</v>
      </c>
      <c r="I261" s="20">
        <v>1082</v>
      </c>
      <c r="J261" s="20">
        <v>1364</v>
      </c>
      <c r="K261" s="20" t="s">
        <v>23</v>
      </c>
      <c r="L261" s="20" t="s">
        <v>23</v>
      </c>
      <c r="M261" s="43">
        <f t="shared" ref="M261" si="239">IFERROR(J261/J262,"ND")</f>
        <v>0.71789473684210525</v>
      </c>
      <c r="N261" s="45">
        <f t="shared" ref="N261" si="240">IFERROR(((I261+J261)/G261),"ND")</f>
        <v>0.32184210526315787</v>
      </c>
      <c r="O261" s="81" t="s">
        <v>408</v>
      </c>
      <c r="P261" s="81"/>
      <c r="Q261" s="81"/>
    </row>
    <row r="262" spans="3:17" ht="60" customHeight="1" x14ac:dyDescent="0.25">
      <c r="C262" s="86"/>
      <c r="D262" s="84"/>
      <c r="E262" s="64"/>
      <c r="F262" s="64"/>
      <c r="G262" s="64"/>
      <c r="H262" s="64"/>
      <c r="I262" s="20">
        <v>1900</v>
      </c>
      <c r="J262" s="20">
        <v>1900</v>
      </c>
      <c r="K262" s="20">
        <v>1900</v>
      </c>
      <c r="L262" s="20">
        <v>1900</v>
      </c>
      <c r="M262" s="44"/>
      <c r="N262" s="46"/>
      <c r="O262" s="81"/>
      <c r="P262" s="81"/>
      <c r="Q262" s="81"/>
    </row>
    <row r="263" spans="3:17" ht="66" customHeight="1" x14ac:dyDescent="0.25">
      <c r="C263" s="86" t="s">
        <v>273</v>
      </c>
      <c r="D263" s="84" t="s">
        <v>274</v>
      </c>
      <c r="E263" s="64" t="s">
        <v>20</v>
      </c>
      <c r="F263" s="64" t="s">
        <v>27</v>
      </c>
      <c r="G263" s="67">
        <f>I264+J264+K264+L264</f>
        <v>1448</v>
      </c>
      <c r="H263" s="64" t="s">
        <v>28</v>
      </c>
      <c r="I263" s="21">
        <v>290</v>
      </c>
      <c r="J263" s="21">
        <v>290</v>
      </c>
      <c r="K263" s="21" t="s">
        <v>23</v>
      </c>
      <c r="L263" s="21" t="s">
        <v>23</v>
      </c>
      <c r="M263" s="43">
        <f t="shared" ref="M263" si="241">IFERROR(J263/J264,"ND")</f>
        <v>0.80110497237569056</v>
      </c>
      <c r="N263" s="45">
        <f t="shared" ref="N263" si="242">IFERROR(((I263+J263)/G263),"ND")</f>
        <v>0.40055248618784528</v>
      </c>
      <c r="O263" s="81" t="s">
        <v>409</v>
      </c>
      <c r="P263" s="81"/>
      <c r="Q263" s="81"/>
    </row>
    <row r="264" spans="3:17" ht="66" customHeight="1" x14ac:dyDescent="0.25">
      <c r="C264" s="86"/>
      <c r="D264" s="84"/>
      <c r="E264" s="64"/>
      <c r="F264" s="64"/>
      <c r="G264" s="67"/>
      <c r="H264" s="64"/>
      <c r="I264" s="20">
        <v>362</v>
      </c>
      <c r="J264" s="20">
        <v>362</v>
      </c>
      <c r="K264" s="20">
        <v>362</v>
      </c>
      <c r="L264" s="20">
        <v>362</v>
      </c>
      <c r="M264" s="44"/>
      <c r="N264" s="46"/>
      <c r="O264" s="81"/>
      <c r="P264" s="81"/>
      <c r="Q264" s="81"/>
    </row>
    <row r="265" spans="3:17" ht="69" customHeight="1" x14ac:dyDescent="0.25">
      <c r="C265" s="86" t="s">
        <v>275</v>
      </c>
      <c r="D265" s="84" t="s">
        <v>276</v>
      </c>
      <c r="E265" s="64" t="s">
        <v>20</v>
      </c>
      <c r="F265" s="64" t="s">
        <v>27</v>
      </c>
      <c r="G265" s="64">
        <f>I266+J266+K266+L266</f>
        <v>1550</v>
      </c>
      <c r="H265" s="64" t="s">
        <v>28</v>
      </c>
      <c r="I265" s="20">
        <v>511</v>
      </c>
      <c r="J265" s="20">
        <v>162</v>
      </c>
      <c r="K265" s="20" t="s">
        <v>23</v>
      </c>
      <c r="L265" s="20" t="s">
        <v>23</v>
      </c>
      <c r="M265" s="43">
        <f t="shared" ref="M265" si="243">IFERROR(J265/J266,"ND")</f>
        <v>0.46285714285714286</v>
      </c>
      <c r="N265" s="45">
        <f t="shared" ref="N265" si="244">IFERROR(((I265+J265)/G265),"ND")</f>
        <v>0.43419354838709678</v>
      </c>
      <c r="O265" s="90" t="s">
        <v>410</v>
      </c>
      <c r="P265" s="91"/>
      <c r="Q265" s="92"/>
    </row>
    <row r="266" spans="3:17" ht="69" customHeight="1" x14ac:dyDescent="0.25">
      <c r="C266" s="86"/>
      <c r="D266" s="84"/>
      <c r="E266" s="64"/>
      <c r="F266" s="64"/>
      <c r="G266" s="64"/>
      <c r="H266" s="64"/>
      <c r="I266" s="20">
        <v>450</v>
      </c>
      <c r="J266" s="20">
        <v>350</v>
      </c>
      <c r="K266" s="20">
        <v>400</v>
      </c>
      <c r="L266" s="20">
        <v>350</v>
      </c>
      <c r="M266" s="44"/>
      <c r="N266" s="46"/>
      <c r="O266" s="93"/>
      <c r="P266" s="94"/>
      <c r="Q266" s="95"/>
    </row>
    <row r="267" spans="3:17" ht="81.75" customHeight="1" x14ac:dyDescent="0.25">
      <c r="C267" s="82" t="s">
        <v>277</v>
      </c>
      <c r="D267" s="59" t="s">
        <v>278</v>
      </c>
      <c r="E267" s="60" t="s">
        <v>20</v>
      </c>
      <c r="F267" s="60" t="s">
        <v>27</v>
      </c>
      <c r="G267" s="60">
        <f>I268+J268+K268+L268</f>
        <v>17064</v>
      </c>
      <c r="H267" s="60" t="s">
        <v>28</v>
      </c>
      <c r="I267" s="19">
        <v>4623</v>
      </c>
      <c r="J267" s="19">
        <v>5287</v>
      </c>
      <c r="K267" s="19" t="s">
        <v>23</v>
      </c>
      <c r="L267" s="19" t="s">
        <v>23</v>
      </c>
      <c r="M267" s="43">
        <f t="shared" ref="M267" si="245">IFERROR(J267/J268,"ND")</f>
        <v>1.2393342709798405</v>
      </c>
      <c r="N267" s="45">
        <f t="shared" ref="N267" si="246">IFERROR(((I267+J267)/G267),"ND")</f>
        <v>0.58075480543834979</v>
      </c>
      <c r="O267" s="81" t="s">
        <v>411</v>
      </c>
      <c r="P267" s="81"/>
      <c r="Q267" s="81"/>
    </row>
    <row r="268" spans="3:17" ht="81.75" customHeight="1" x14ac:dyDescent="0.25">
      <c r="C268" s="82"/>
      <c r="D268" s="59"/>
      <c r="E268" s="60"/>
      <c r="F268" s="60"/>
      <c r="G268" s="60"/>
      <c r="H268" s="60"/>
      <c r="I268" s="19">
        <v>4266</v>
      </c>
      <c r="J268" s="19">
        <v>4266</v>
      </c>
      <c r="K268" s="19">
        <v>4266</v>
      </c>
      <c r="L268" s="19">
        <v>4266</v>
      </c>
      <c r="M268" s="44"/>
      <c r="N268" s="46"/>
      <c r="O268" s="81"/>
      <c r="P268" s="81"/>
      <c r="Q268" s="81"/>
    </row>
    <row r="269" spans="3:17" ht="75.75" customHeight="1" x14ac:dyDescent="0.25">
      <c r="C269" s="86" t="s">
        <v>279</v>
      </c>
      <c r="D269" s="84" t="s">
        <v>280</v>
      </c>
      <c r="E269" s="64" t="s">
        <v>20</v>
      </c>
      <c r="F269" s="64" t="s">
        <v>27</v>
      </c>
      <c r="G269" s="67">
        <f>I270+J270+K270+L270</f>
        <v>10500</v>
      </c>
      <c r="H269" s="64" t="s">
        <v>28</v>
      </c>
      <c r="I269" s="21">
        <v>1898</v>
      </c>
      <c r="J269" s="21">
        <v>1459</v>
      </c>
      <c r="K269" s="21" t="s">
        <v>23</v>
      </c>
      <c r="L269" s="21" t="s">
        <v>23</v>
      </c>
      <c r="M269" s="43">
        <f t="shared" ref="M269" si="247">IFERROR(J269/J270,"ND")</f>
        <v>0.55580952380952386</v>
      </c>
      <c r="N269" s="45">
        <f t="shared" ref="N269" si="248">IFERROR(((I269+J269)/G269),"ND")</f>
        <v>0.31971428571428573</v>
      </c>
      <c r="O269" s="81" t="s">
        <v>412</v>
      </c>
      <c r="P269" s="81"/>
      <c r="Q269" s="81"/>
    </row>
    <row r="270" spans="3:17" ht="75.75" customHeight="1" x14ac:dyDescent="0.25">
      <c r="C270" s="86"/>
      <c r="D270" s="84"/>
      <c r="E270" s="64"/>
      <c r="F270" s="64"/>
      <c r="G270" s="67"/>
      <c r="H270" s="64"/>
      <c r="I270" s="20">
        <v>2625</v>
      </c>
      <c r="J270" s="20">
        <v>2625</v>
      </c>
      <c r="K270" s="20">
        <v>2625</v>
      </c>
      <c r="L270" s="20">
        <v>2625</v>
      </c>
      <c r="M270" s="44"/>
      <c r="N270" s="46"/>
      <c r="O270" s="81"/>
      <c r="P270" s="81"/>
      <c r="Q270" s="81"/>
    </row>
    <row r="271" spans="3:17" ht="74.25" customHeight="1" x14ac:dyDescent="0.25">
      <c r="C271" s="86" t="s">
        <v>281</v>
      </c>
      <c r="D271" s="84" t="s">
        <v>282</v>
      </c>
      <c r="E271" s="64" t="s">
        <v>20</v>
      </c>
      <c r="F271" s="64" t="s">
        <v>27</v>
      </c>
      <c r="G271" s="64">
        <f>I272+J272+K272+L272</f>
        <v>4800</v>
      </c>
      <c r="H271" s="64" t="s">
        <v>28</v>
      </c>
      <c r="I271" s="20">
        <v>674</v>
      </c>
      <c r="J271" s="20">
        <v>932</v>
      </c>
      <c r="K271" s="20" t="s">
        <v>23</v>
      </c>
      <c r="L271" s="20" t="s">
        <v>23</v>
      </c>
      <c r="M271" s="43">
        <f t="shared" ref="M271" si="249">IFERROR(J271/J272,"ND")</f>
        <v>0.77666666666666662</v>
      </c>
      <c r="N271" s="45">
        <f t="shared" ref="N271" si="250">IFERROR(((I271+J271)/G271),"ND")</f>
        <v>0.33458333333333334</v>
      </c>
      <c r="O271" s="81" t="s">
        <v>475</v>
      </c>
      <c r="P271" s="81"/>
      <c r="Q271" s="81"/>
    </row>
    <row r="272" spans="3:17" ht="74.25" customHeight="1" x14ac:dyDescent="0.25">
      <c r="C272" s="86"/>
      <c r="D272" s="84"/>
      <c r="E272" s="64"/>
      <c r="F272" s="64"/>
      <c r="G272" s="64"/>
      <c r="H272" s="64"/>
      <c r="I272" s="20">
        <v>1200</v>
      </c>
      <c r="J272" s="20">
        <v>1200</v>
      </c>
      <c r="K272" s="20">
        <v>1200</v>
      </c>
      <c r="L272" s="20">
        <v>1200</v>
      </c>
      <c r="M272" s="44"/>
      <c r="N272" s="46"/>
      <c r="O272" s="81"/>
      <c r="P272" s="81"/>
      <c r="Q272" s="81"/>
    </row>
    <row r="273" spans="3:17" ht="77.25" customHeight="1" x14ac:dyDescent="0.25">
      <c r="C273" s="72" t="s">
        <v>283</v>
      </c>
      <c r="D273" s="63" t="s">
        <v>284</v>
      </c>
      <c r="E273" s="64" t="s">
        <v>20</v>
      </c>
      <c r="F273" s="64" t="s">
        <v>27</v>
      </c>
      <c r="G273" s="67">
        <f>I274+J274+K274+L274</f>
        <v>2420</v>
      </c>
      <c r="H273" s="64" t="s">
        <v>28</v>
      </c>
      <c r="I273" s="21">
        <v>2028</v>
      </c>
      <c r="J273" s="21">
        <v>2625</v>
      </c>
      <c r="K273" s="21" t="s">
        <v>23</v>
      </c>
      <c r="L273" s="21" t="s">
        <v>23</v>
      </c>
      <c r="M273" s="43">
        <f t="shared" ref="M273" si="251">IFERROR(J273/J274,"ND")</f>
        <v>4.6052631578947372</v>
      </c>
      <c r="N273" s="45">
        <f t="shared" ref="N273" si="252">IFERROR(((I273+J273)/G273),"ND")</f>
        <v>1.9227272727272726</v>
      </c>
      <c r="O273" s="81" t="s">
        <v>476</v>
      </c>
      <c r="P273" s="81"/>
      <c r="Q273" s="81"/>
    </row>
    <row r="274" spans="3:17" ht="77.25" customHeight="1" x14ac:dyDescent="0.25">
      <c r="C274" s="72"/>
      <c r="D274" s="63"/>
      <c r="E274" s="64"/>
      <c r="F274" s="64"/>
      <c r="G274" s="67"/>
      <c r="H274" s="64"/>
      <c r="I274" s="20">
        <v>500</v>
      </c>
      <c r="J274" s="20">
        <v>570</v>
      </c>
      <c r="K274" s="20">
        <v>650</v>
      </c>
      <c r="L274" s="20">
        <v>700</v>
      </c>
      <c r="M274" s="44"/>
      <c r="N274" s="46"/>
      <c r="O274" s="81"/>
      <c r="P274" s="81"/>
      <c r="Q274" s="81"/>
    </row>
    <row r="275" spans="3:17" ht="78" customHeight="1" x14ac:dyDescent="0.25">
      <c r="C275" s="83" t="s">
        <v>285</v>
      </c>
      <c r="D275" s="84" t="s">
        <v>286</v>
      </c>
      <c r="E275" s="64" t="s">
        <v>20</v>
      </c>
      <c r="F275" s="64" t="s">
        <v>27</v>
      </c>
      <c r="G275" s="64">
        <f>I276+J276+K276+L276</f>
        <v>28</v>
      </c>
      <c r="H275" s="64" t="s">
        <v>28</v>
      </c>
      <c r="I275" s="20">
        <v>7</v>
      </c>
      <c r="J275" s="20">
        <v>5</v>
      </c>
      <c r="K275" s="20" t="s">
        <v>23</v>
      </c>
      <c r="L275" s="20" t="s">
        <v>23</v>
      </c>
      <c r="M275" s="43">
        <f t="shared" ref="M275" si="253">IFERROR(J275/J276,"ND")</f>
        <v>0.7142857142857143</v>
      </c>
      <c r="N275" s="45">
        <f t="shared" ref="N275" si="254">IFERROR(((I275+J275)/G275),"ND")</f>
        <v>0.42857142857142855</v>
      </c>
      <c r="O275" s="81" t="s">
        <v>445</v>
      </c>
      <c r="P275" s="81"/>
      <c r="Q275" s="81"/>
    </row>
    <row r="276" spans="3:17" ht="78" customHeight="1" x14ac:dyDescent="0.25">
      <c r="C276" s="83"/>
      <c r="D276" s="84"/>
      <c r="E276" s="64"/>
      <c r="F276" s="64"/>
      <c r="G276" s="64"/>
      <c r="H276" s="64"/>
      <c r="I276" s="20">
        <v>7</v>
      </c>
      <c r="J276" s="20">
        <v>7</v>
      </c>
      <c r="K276" s="20">
        <v>7</v>
      </c>
      <c r="L276" s="20">
        <v>7</v>
      </c>
      <c r="M276" s="44"/>
      <c r="N276" s="46"/>
      <c r="O276" s="81"/>
      <c r="P276" s="81"/>
      <c r="Q276" s="81"/>
    </row>
    <row r="277" spans="3:17" ht="71.25" customHeight="1" x14ac:dyDescent="0.25">
      <c r="C277" s="80" t="s">
        <v>287</v>
      </c>
      <c r="D277" s="59" t="s">
        <v>288</v>
      </c>
      <c r="E277" s="60" t="s">
        <v>20</v>
      </c>
      <c r="F277" s="60" t="s">
        <v>27</v>
      </c>
      <c r="G277" s="60">
        <f>I278+J278+K278+L278</f>
        <v>3990</v>
      </c>
      <c r="H277" s="60" t="s">
        <v>28</v>
      </c>
      <c r="I277" s="19">
        <v>781</v>
      </c>
      <c r="J277" s="19">
        <v>1112</v>
      </c>
      <c r="K277" s="19" t="s">
        <v>23</v>
      </c>
      <c r="L277" s="19" t="s">
        <v>23</v>
      </c>
      <c r="M277" s="43">
        <f t="shared" ref="M277" si="255">IFERROR(J277/J278,"ND")</f>
        <v>1.1120000000000001</v>
      </c>
      <c r="N277" s="45">
        <f t="shared" ref="N277" si="256">IFERROR(((I277+J277)/G277),"ND")</f>
        <v>0.47443609022556393</v>
      </c>
      <c r="O277" s="81" t="s">
        <v>446</v>
      </c>
      <c r="P277" s="81"/>
      <c r="Q277" s="81"/>
    </row>
    <row r="278" spans="3:17" ht="71.25" customHeight="1" x14ac:dyDescent="0.25">
      <c r="C278" s="80"/>
      <c r="D278" s="59"/>
      <c r="E278" s="60"/>
      <c r="F278" s="60"/>
      <c r="G278" s="60"/>
      <c r="H278" s="60"/>
      <c r="I278" s="19">
        <v>950</v>
      </c>
      <c r="J278" s="19">
        <v>1000</v>
      </c>
      <c r="K278" s="19">
        <v>1030</v>
      </c>
      <c r="L278" s="19">
        <v>1010</v>
      </c>
      <c r="M278" s="44"/>
      <c r="N278" s="46"/>
      <c r="O278" s="81"/>
      <c r="P278" s="81"/>
      <c r="Q278" s="81"/>
    </row>
    <row r="279" spans="3:17" ht="78" customHeight="1" x14ac:dyDescent="0.25">
      <c r="C279" s="83" t="s">
        <v>289</v>
      </c>
      <c r="D279" s="84" t="s">
        <v>290</v>
      </c>
      <c r="E279" s="64" t="s">
        <v>29</v>
      </c>
      <c r="F279" s="64" t="s">
        <v>27</v>
      </c>
      <c r="G279" s="67">
        <f>I280+J280+K280+L280</f>
        <v>990</v>
      </c>
      <c r="H279" s="64" t="s">
        <v>28</v>
      </c>
      <c r="I279" s="21">
        <v>255</v>
      </c>
      <c r="J279" s="21">
        <v>483</v>
      </c>
      <c r="K279" s="21" t="s">
        <v>23</v>
      </c>
      <c r="L279" s="21" t="s">
        <v>23</v>
      </c>
      <c r="M279" s="43">
        <f t="shared" ref="M279" si="257">IFERROR(J279/J280,"ND")</f>
        <v>1.9714285714285715</v>
      </c>
      <c r="N279" s="45">
        <f t="shared" ref="N279" si="258">IFERROR(((I279+J279)/G279),"ND")</f>
        <v>0.74545454545454548</v>
      </c>
      <c r="O279" s="81" t="s">
        <v>447</v>
      </c>
      <c r="P279" s="81"/>
      <c r="Q279" s="81"/>
    </row>
    <row r="280" spans="3:17" ht="78" customHeight="1" x14ac:dyDescent="0.25">
      <c r="C280" s="83"/>
      <c r="D280" s="84"/>
      <c r="E280" s="64"/>
      <c r="F280" s="64"/>
      <c r="G280" s="67"/>
      <c r="H280" s="64"/>
      <c r="I280" s="20">
        <v>240</v>
      </c>
      <c r="J280" s="20">
        <v>245</v>
      </c>
      <c r="K280" s="20">
        <v>250</v>
      </c>
      <c r="L280" s="20">
        <v>255</v>
      </c>
      <c r="M280" s="44"/>
      <c r="N280" s="46"/>
      <c r="O280" s="81"/>
      <c r="P280" s="81"/>
      <c r="Q280" s="81"/>
    </row>
    <row r="281" spans="3:17" ht="60.75" customHeight="1" x14ac:dyDescent="0.25">
      <c r="C281" s="83" t="s">
        <v>291</v>
      </c>
      <c r="D281" s="84" t="s">
        <v>292</v>
      </c>
      <c r="E281" s="64" t="s">
        <v>29</v>
      </c>
      <c r="F281" s="64" t="s">
        <v>27</v>
      </c>
      <c r="G281" s="64">
        <f>I282+J282+K282+L282</f>
        <v>7</v>
      </c>
      <c r="H281" s="64" t="s">
        <v>28</v>
      </c>
      <c r="I281" s="20">
        <v>0</v>
      </c>
      <c r="J281" s="20">
        <v>2</v>
      </c>
      <c r="K281" s="20" t="s">
        <v>23</v>
      </c>
      <c r="L281" s="20" t="s">
        <v>23</v>
      </c>
      <c r="M281" s="43">
        <f t="shared" ref="M281" si="259">IFERROR(J281/J282,"ND")</f>
        <v>1</v>
      </c>
      <c r="N281" s="45">
        <f t="shared" ref="N281" si="260">IFERROR(((I281+J281)/G281),"ND")</f>
        <v>0.2857142857142857</v>
      </c>
      <c r="O281" s="81" t="s">
        <v>413</v>
      </c>
      <c r="P281" s="81"/>
      <c r="Q281" s="81"/>
    </row>
    <row r="282" spans="3:17" ht="60.75" customHeight="1" x14ac:dyDescent="0.25">
      <c r="C282" s="83"/>
      <c r="D282" s="84"/>
      <c r="E282" s="64"/>
      <c r="F282" s="64"/>
      <c r="G282" s="64"/>
      <c r="H282" s="64"/>
      <c r="I282" s="20">
        <v>1</v>
      </c>
      <c r="J282" s="20">
        <v>2</v>
      </c>
      <c r="K282" s="20">
        <v>2</v>
      </c>
      <c r="L282" s="20">
        <v>2</v>
      </c>
      <c r="M282" s="44"/>
      <c r="N282" s="46"/>
      <c r="O282" s="81"/>
      <c r="P282" s="81"/>
      <c r="Q282" s="81"/>
    </row>
    <row r="283" spans="3:17" ht="64.5" customHeight="1" x14ac:dyDescent="0.25">
      <c r="C283" s="86" t="s">
        <v>293</v>
      </c>
      <c r="D283" s="84" t="s">
        <v>294</v>
      </c>
      <c r="E283" s="64" t="s">
        <v>20</v>
      </c>
      <c r="F283" s="64" t="s">
        <v>27</v>
      </c>
      <c r="G283" s="67">
        <f>I284+J284+K284+L284</f>
        <v>2015</v>
      </c>
      <c r="H283" s="64" t="s">
        <v>28</v>
      </c>
      <c r="I283" s="21">
        <v>438</v>
      </c>
      <c r="J283" s="21">
        <v>426</v>
      </c>
      <c r="K283" s="21" t="s">
        <v>23</v>
      </c>
      <c r="L283" s="21" t="s">
        <v>23</v>
      </c>
      <c r="M283" s="43">
        <f t="shared" ref="M283" si="261">IFERROR(J283/J284,"ND")</f>
        <v>0.85199999999999998</v>
      </c>
      <c r="N283" s="45">
        <f t="shared" ref="N283" si="262">IFERROR(((I283+J283)/G283),"ND")</f>
        <v>0.42878411910669978</v>
      </c>
      <c r="O283" s="81" t="s">
        <v>414</v>
      </c>
      <c r="P283" s="81"/>
      <c r="Q283" s="81"/>
    </row>
    <row r="284" spans="3:17" ht="64.5" customHeight="1" x14ac:dyDescent="0.25">
      <c r="C284" s="86"/>
      <c r="D284" s="84"/>
      <c r="E284" s="64"/>
      <c r="F284" s="64"/>
      <c r="G284" s="67"/>
      <c r="H284" s="64"/>
      <c r="I284" s="20">
        <v>500</v>
      </c>
      <c r="J284" s="20">
        <v>500</v>
      </c>
      <c r="K284" s="20">
        <v>500</v>
      </c>
      <c r="L284" s="20">
        <v>515</v>
      </c>
      <c r="M284" s="44"/>
      <c r="N284" s="46"/>
      <c r="O284" s="81"/>
      <c r="P284" s="81"/>
      <c r="Q284" s="81"/>
    </row>
    <row r="285" spans="3:17" ht="72.75" customHeight="1" x14ac:dyDescent="0.25">
      <c r="C285" s="72" t="s">
        <v>295</v>
      </c>
      <c r="D285" s="63" t="s">
        <v>296</v>
      </c>
      <c r="E285" s="64" t="s">
        <v>20</v>
      </c>
      <c r="F285" s="64" t="s">
        <v>27</v>
      </c>
      <c r="G285" s="64">
        <f>I286+J286+K286+L286</f>
        <v>6700</v>
      </c>
      <c r="H285" s="64" t="s">
        <v>28</v>
      </c>
      <c r="I285" s="20">
        <v>1391</v>
      </c>
      <c r="J285" s="20">
        <v>2053</v>
      </c>
      <c r="K285" s="20" t="s">
        <v>23</v>
      </c>
      <c r="L285" s="20" t="s">
        <v>23</v>
      </c>
      <c r="M285" s="43">
        <f t="shared" ref="M285" si="263">IFERROR(J285/J286,"ND")</f>
        <v>1.2442424242424241</v>
      </c>
      <c r="N285" s="45">
        <f t="shared" ref="N285" si="264">IFERROR(((I285+J285)/G285),"ND")</f>
        <v>0.51402985074626861</v>
      </c>
      <c r="O285" s="81" t="s">
        <v>448</v>
      </c>
      <c r="P285" s="81"/>
      <c r="Q285" s="81"/>
    </row>
    <row r="286" spans="3:17" ht="72.75" customHeight="1" x14ac:dyDescent="0.25">
      <c r="C286" s="72"/>
      <c r="D286" s="63"/>
      <c r="E286" s="64"/>
      <c r="F286" s="64"/>
      <c r="G286" s="64"/>
      <c r="H286" s="64"/>
      <c r="I286" s="20">
        <v>1600</v>
      </c>
      <c r="J286" s="20">
        <v>1650</v>
      </c>
      <c r="K286" s="20">
        <v>1700</v>
      </c>
      <c r="L286" s="20">
        <v>1750</v>
      </c>
      <c r="M286" s="44"/>
      <c r="N286" s="46"/>
      <c r="O286" s="81"/>
      <c r="P286" s="81"/>
      <c r="Q286" s="81"/>
    </row>
    <row r="287" spans="3:17" ht="72.75" customHeight="1" x14ac:dyDescent="0.25">
      <c r="C287" s="72" t="s">
        <v>297</v>
      </c>
      <c r="D287" s="96" t="s">
        <v>298</v>
      </c>
      <c r="E287" s="64" t="s">
        <v>20</v>
      </c>
      <c r="F287" s="64" t="s">
        <v>27</v>
      </c>
      <c r="G287" s="67">
        <f>I288+J288+K288+L288</f>
        <v>11520</v>
      </c>
      <c r="H287" s="64" t="s">
        <v>28</v>
      </c>
      <c r="I287" s="21">
        <v>3304</v>
      </c>
      <c r="J287" s="21">
        <v>5783</v>
      </c>
      <c r="K287" s="21" t="s">
        <v>23</v>
      </c>
      <c r="L287" s="21" t="s">
        <v>23</v>
      </c>
      <c r="M287" s="43">
        <f t="shared" ref="M287" si="265">IFERROR(J287/J288,"ND")</f>
        <v>1.9804794520547946</v>
      </c>
      <c r="N287" s="45">
        <f t="shared" ref="N287" si="266">IFERROR(((I287+J287)/G287),"ND")</f>
        <v>0.78880208333333335</v>
      </c>
      <c r="O287" s="81" t="s">
        <v>449</v>
      </c>
      <c r="P287" s="81"/>
      <c r="Q287" s="81"/>
    </row>
    <row r="288" spans="3:17" ht="72.75" customHeight="1" x14ac:dyDescent="0.25">
      <c r="C288" s="72"/>
      <c r="D288" s="96"/>
      <c r="E288" s="64"/>
      <c r="F288" s="64"/>
      <c r="G288" s="67"/>
      <c r="H288" s="64"/>
      <c r="I288" s="20">
        <v>2860</v>
      </c>
      <c r="J288" s="20">
        <v>2920</v>
      </c>
      <c r="K288" s="20">
        <v>2900</v>
      </c>
      <c r="L288" s="20">
        <v>2840</v>
      </c>
      <c r="M288" s="44"/>
      <c r="N288" s="46"/>
      <c r="O288" s="81"/>
      <c r="P288" s="81"/>
      <c r="Q288" s="81"/>
    </row>
    <row r="289" spans="3:17" ht="75.75" customHeight="1" x14ac:dyDescent="0.25">
      <c r="C289" s="71" t="s">
        <v>299</v>
      </c>
      <c r="D289" s="97" t="s">
        <v>300</v>
      </c>
      <c r="E289" s="60" t="s">
        <v>20</v>
      </c>
      <c r="F289" s="60" t="s">
        <v>27</v>
      </c>
      <c r="G289" s="60">
        <f>I290+J290+K290+L290</f>
        <v>41</v>
      </c>
      <c r="H289" s="60" t="s">
        <v>28</v>
      </c>
      <c r="I289" s="19">
        <v>4</v>
      </c>
      <c r="J289" s="19">
        <v>7</v>
      </c>
      <c r="K289" s="19" t="s">
        <v>23</v>
      </c>
      <c r="L289" s="19" t="s">
        <v>23</v>
      </c>
      <c r="M289" s="43">
        <f t="shared" ref="M289" si="267">IFERROR(J289/J290,"ND")</f>
        <v>0.7</v>
      </c>
      <c r="N289" s="45">
        <f t="shared" ref="N289" si="268">IFERROR(((I289+J289)/G289),"ND")</f>
        <v>0.26829268292682928</v>
      </c>
      <c r="O289" s="81" t="s">
        <v>415</v>
      </c>
      <c r="P289" s="81"/>
      <c r="Q289" s="81"/>
    </row>
    <row r="290" spans="3:17" ht="75.75" customHeight="1" x14ac:dyDescent="0.25">
      <c r="C290" s="71"/>
      <c r="D290" s="97"/>
      <c r="E290" s="60"/>
      <c r="F290" s="60"/>
      <c r="G290" s="60"/>
      <c r="H290" s="60"/>
      <c r="I290" s="19">
        <v>10</v>
      </c>
      <c r="J290" s="19">
        <v>10</v>
      </c>
      <c r="K290" s="19">
        <v>11</v>
      </c>
      <c r="L290" s="19">
        <v>10</v>
      </c>
      <c r="M290" s="44"/>
      <c r="N290" s="46"/>
      <c r="O290" s="81"/>
      <c r="P290" s="81"/>
      <c r="Q290" s="81"/>
    </row>
    <row r="291" spans="3:17" ht="82.5" customHeight="1" x14ac:dyDescent="0.25">
      <c r="C291" s="83" t="s">
        <v>301</v>
      </c>
      <c r="D291" s="84" t="s">
        <v>302</v>
      </c>
      <c r="E291" s="64" t="s">
        <v>20</v>
      </c>
      <c r="F291" s="64" t="s">
        <v>27</v>
      </c>
      <c r="G291" s="64">
        <f>I292+J292+K292+L292</f>
        <v>41</v>
      </c>
      <c r="H291" s="64" t="s">
        <v>28</v>
      </c>
      <c r="I291" s="20">
        <v>2</v>
      </c>
      <c r="J291" s="20">
        <v>7</v>
      </c>
      <c r="K291" s="20" t="s">
        <v>23</v>
      </c>
      <c r="L291" s="20" t="s">
        <v>23</v>
      </c>
      <c r="M291" s="43">
        <f t="shared" ref="M291" si="269">IFERROR(J291/J292,"ND")</f>
        <v>0.7</v>
      </c>
      <c r="N291" s="45">
        <f t="shared" ref="N291" si="270">IFERROR(((I291+J291)/G291),"ND")</f>
        <v>0.21951219512195122</v>
      </c>
      <c r="O291" s="81" t="s">
        <v>416</v>
      </c>
      <c r="P291" s="81"/>
      <c r="Q291" s="81"/>
    </row>
    <row r="292" spans="3:17" ht="82.5" customHeight="1" x14ac:dyDescent="0.25">
      <c r="C292" s="83"/>
      <c r="D292" s="84"/>
      <c r="E292" s="64"/>
      <c r="F292" s="64"/>
      <c r="G292" s="64"/>
      <c r="H292" s="64"/>
      <c r="I292" s="20">
        <v>10</v>
      </c>
      <c r="J292" s="20">
        <v>10</v>
      </c>
      <c r="K292" s="20">
        <v>11</v>
      </c>
      <c r="L292" s="20">
        <v>10</v>
      </c>
      <c r="M292" s="44"/>
      <c r="N292" s="46"/>
      <c r="O292" s="81"/>
      <c r="P292" s="81"/>
      <c r="Q292" s="81"/>
    </row>
    <row r="293" spans="3:17" ht="75" customHeight="1" x14ac:dyDescent="0.25">
      <c r="C293" s="72" t="s">
        <v>303</v>
      </c>
      <c r="D293" s="63" t="s">
        <v>304</v>
      </c>
      <c r="E293" s="64" t="s">
        <v>20</v>
      </c>
      <c r="F293" s="64" t="s">
        <v>27</v>
      </c>
      <c r="G293" s="67">
        <f>I294+J294+K294+L294</f>
        <v>9500</v>
      </c>
      <c r="H293" s="64" t="s">
        <v>28</v>
      </c>
      <c r="I293" s="21">
        <v>2722</v>
      </c>
      <c r="J293" s="21">
        <v>3811</v>
      </c>
      <c r="K293" s="21" t="s">
        <v>23</v>
      </c>
      <c r="L293" s="21" t="s">
        <v>23</v>
      </c>
      <c r="M293" s="43">
        <f t="shared" ref="M293" si="271">IFERROR(J293/J294,"ND")</f>
        <v>1.6217021276595744</v>
      </c>
      <c r="N293" s="45">
        <f t="shared" ref="N293" si="272">IFERROR(((I293+J293)/G293),"ND")</f>
        <v>0.68768421052631579</v>
      </c>
      <c r="O293" s="81" t="s">
        <v>417</v>
      </c>
      <c r="P293" s="81"/>
      <c r="Q293" s="81"/>
    </row>
    <row r="294" spans="3:17" ht="75" customHeight="1" x14ac:dyDescent="0.25">
      <c r="C294" s="72"/>
      <c r="D294" s="63"/>
      <c r="E294" s="64"/>
      <c r="F294" s="64"/>
      <c r="G294" s="67"/>
      <c r="H294" s="64"/>
      <c r="I294" s="20">
        <v>2300</v>
      </c>
      <c r="J294" s="20">
        <v>2350</v>
      </c>
      <c r="K294" s="20">
        <v>2400</v>
      </c>
      <c r="L294" s="20">
        <v>2450</v>
      </c>
      <c r="M294" s="44"/>
      <c r="N294" s="46"/>
      <c r="O294" s="81"/>
      <c r="P294" s="81"/>
      <c r="Q294" s="81"/>
    </row>
    <row r="295" spans="3:17" ht="59.25" customHeight="1" x14ac:dyDescent="0.25">
      <c r="C295" s="74" t="s">
        <v>305</v>
      </c>
      <c r="D295" s="63" t="s">
        <v>306</v>
      </c>
      <c r="E295" s="64" t="s">
        <v>20</v>
      </c>
      <c r="F295" s="64" t="s">
        <v>27</v>
      </c>
      <c r="G295" s="64">
        <f>I296+J296+K296+L296</f>
        <v>213</v>
      </c>
      <c r="H295" s="64" t="s">
        <v>28</v>
      </c>
      <c r="I295" s="20">
        <v>48</v>
      </c>
      <c r="J295" s="20">
        <v>46</v>
      </c>
      <c r="K295" s="20" t="s">
        <v>23</v>
      </c>
      <c r="L295" s="20" t="s">
        <v>23</v>
      </c>
      <c r="M295" s="43">
        <f t="shared" ref="M295" si="273">IFERROR(J295/J296,"ND")</f>
        <v>0.92</v>
      </c>
      <c r="N295" s="45">
        <f>IFERROR(((I295+J295)/G295),"ND")</f>
        <v>0.44131455399061031</v>
      </c>
      <c r="O295" s="81" t="s">
        <v>418</v>
      </c>
      <c r="P295" s="81"/>
      <c r="Q295" s="81"/>
    </row>
    <row r="296" spans="3:17" ht="59.25" customHeight="1" x14ac:dyDescent="0.25">
      <c r="C296" s="74"/>
      <c r="D296" s="63"/>
      <c r="E296" s="64"/>
      <c r="F296" s="64"/>
      <c r="G296" s="64"/>
      <c r="H296" s="64"/>
      <c r="I296" s="20">
        <v>48</v>
      </c>
      <c r="J296" s="20">
        <v>50</v>
      </c>
      <c r="K296" s="20">
        <v>55</v>
      </c>
      <c r="L296" s="20">
        <v>60</v>
      </c>
      <c r="M296" s="44"/>
      <c r="N296" s="46"/>
      <c r="O296" s="81"/>
      <c r="P296" s="81"/>
      <c r="Q296" s="81"/>
    </row>
    <row r="297" spans="3:17" ht="56.25" customHeight="1" x14ac:dyDescent="0.25">
      <c r="C297" s="72" t="s">
        <v>307</v>
      </c>
      <c r="D297" s="63" t="s">
        <v>308</v>
      </c>
      <c r="E297" s="64" t="s">
        <v>20</v>
      </c>
      <c r="F297" s="64" t="s">
        <v>27</v>
      </c>
      <c r="G297" s="67">
        <f>I298+J298+K298+L298</f>
        <v>9</v>
      </c>
      <c r="H297" s="64" t="s">
        <v>28</v>
      </c>
      <c r="I297" s="21">
        <v>0</v>
      </c>
      <c r="J297" s="21">
        <v>3</v>
      </c>
      <c r="K297" s="21" t="s">
        <v>23</v>
      </c>
      <c r="L297" s="21" t="s">
        <v>23</v>
      </c>
      <c r="M297" s="43">
        <f t="shared" ref="M297" si="274">IFERROR(J297/J298,"ND")</f>
        <v>1</v>
      </c>
      <c r="N297" s="45">
        <f>IFERROR(((I297+J297)/G297),"ND")</f>
        <v>0.33333333333333331</v>
      </c>
      <c r="O297" s="81" t="s">
        <v>419</v>
      </c>
      <c r="P297" s="81"/>
      <c r="Q297" s="81"/>
    </row>
    <row r="298" spans="3:17" ht="56.25" customHeight="1" x14ac:dyDescent="0.25">
      <c r="C298" s="72"/>
      <c r="D298" s="63"/>
      <c r="E298" s="64"/>
      <c r="F298" s="64"/>
      <c r="G298" s="67"/>
      <c r="H298" s="64"/>
      <c r="I298" s="20">
        <v>2</v>
      </c>
      <c r="J298" s="20">
        <v>3</v>
      </c>
      <c r="K298" s="20">
        <v>2</v>
      </c>
      <c r="L298" s="20">
        <v>2</v>
      </c>
      <c r="M298" s="44"/>
      <c r="N298" s="46"/>
      <c r="O298" s="81"/>
      <c r="P298" s="81"/>
      <c r="Q298" s="81"/>
    </row>
    <row r="299" spans="3:17" ht="81.75" customHeight="1" x14ac:dyDescent="0.25">
      <c r="C299" s="74" t="s">
        <v>309</v>
      </c>
      <c r="D299" s="63" t="s">
        <v>310</v>
      </c>
      <c r="E299" s="64" t="s">
        <v>20</v>
      </c>
      <c r="F299" s="64" t="s">
        <v>27</v>
      </c>
      <c r="G299" s="64">
        <f>I300+J300+K300+L300</f>
        <v>390</v>
      </c>
      <c r="H299" s="64" t="s">
        <v>28</v>
      </c>
      <c r="I299" s="20">
        <v>83</v>
      </c>
      <c r="J299" s="20">
        <v>105</v>
      </c>
      <c r="K299" s="20" t="s">
        <v>23</v>
      </c>
      <c r="L299" s="20" t="s">
        <v>23</v>
      </c>
      <c r="M299" s="43">
        <f t="shared" ref="M299" si="275">IFERROR(J299/J300,"ND")</f>
        <v>1.1052631578947369</v>
      </c>
      <c r="N299" s="45">
        <f>IFERROR(((I299+J299)/G299),"ND")</f>
        <v>0.48205128205128206</v>
      </c>
      <c r="O299" s="81" t="s">
        <v>420</v>
      </c>
      <c r="P299" s="81"/>
      <c r="Q299" s="81"/>
    </row>
    <row r="300" spans="3:17" ht="81.75" customHeight="1" x14ac:dyDescent="0.25">
      <c r="C300" s="74"/>
      <c r="D300" s="63"/>
      <c r="E300" s="64"/>
      <c r="F300" s="64"/>
      <c r="G300" s="64"/>
      <c r="H300" s="64"/>
      <c r="I300" s="20">
        <v>90</v>
      </c>
      <c r="J300" s="20">
        <v>95</v>
      </c>
      <c r="K300" s="20">
        <v>100</v>
      </c>
      <c r="L300" s="20">
        <v>105</v>
      </c>
      <c r="M300" s="44"/>
      <c r="N300" s="46"/>
      <c r="O300" s="81"/>
      <c r="P300" s="81"/>
      <c r="Q300" s="81"/>
    </row>
    <row r="301" spans="3:17" ht="69" customHeight="1" x14ac:dyDescent="0.25">
      <c r="C301" s="74" t="s">
        <v>311</v>
      </c>
      <c r="D301" s="63" t="s">
        <v>312</v>
      </c>
      <c r="E301" s="64" t="s">
        <v>29</v>
      </c>
      <c r="F301" s="64" t="s">
        <v>27</v>
      </c>
      <c r="G301" s="64">
        <f>I302+J302+K302+L302</f>
        <v>1770</v>
      </c>
      <c r="H301" s="64" t="s">
        <v>28</v>
      </c>
      <c r="I301" s="20">
        <v>345</v>
      </c>
      <c r="J301" s="20">
        <v>417</v>
      </c>
      <c r="K301" s="20" t="s">
        <v>23</v>
      </c>
      <c r="L301" s="20" t="s">
        <v>23</v>
      </c>
      <c r="M301" s="43">
        <f t="shared" ref="M301" si="276">IFERROR(J301/J302,"ND")</f>
        <v>0.94772727272727275</v>
      </c>
      <c r="N301" s="45">
        <f>IFERROR(((I301+J301)/G301),"ND")</f>
        <v>0.43050847457627117</v>
      </c>
      <c r="O301" s="81" t="s">
        <v>421</v>
      </c>
      <c r="P301" s="81"/>
      <c r="Q301" s="81"/>
    </row>
    <row r="302" spans="3:17" ht="69" customHeight="1" x14ac:dyDescent="0.25">
      <c r="C302" s="74"/>
      <c r="D302" s="63"/>
      <c r="E302" s="64"/>
      <c r="F302" s="64"/>
      <c r="G302" s="64"/>
      <c r="H302" s="64"/>
      <c r="I302" s="20">
        <v>435</v>
      </c>
      <c r="J302" s="20">
        <v>440</v>
      </c>
      <c r="K302" s="20">
        <v>445</v>
      </c>
      <c r="L302" s="20">
        <v>450</v>
      </c>
      <c r="M302" s="44"/>
      <c r="N302" s="46"/>
      <c r="O302" s="81"/>
      <c r="P302" s="81"/>
      <c r="Q302" s="81"/>
    </row>
    <row r="303" spans="3:17" ht="69" customHeight="1" x14ac:dyDescent="0.25">
      <c r="C303" s="71" t="s">
        <v>313</v>
      </c>
      <c r="D303" s="69" t="s">
        <v>314</v>
      </c>
      <c r="E303" s="60" t="s">
        <v>20</v>
      </c>
      <c r="F303" s="60" t="s">
        <v>27</v>
      </c>
      <c r="G303" s="60">
        <f>I304+J304+K304+L304</f>
        <v>5500</v>
      </c>
      <c r="H303" s="60" t="s">
        <v>28</v>
      </c>
      <c r="I303" s="19">
        <v>1766</v>
      </c>
      <c r="J303" s="19">
        <v>2562</v>
      </c>
      <c r="K303" s="19" t="s">
        <v>23</v>
      </c>
      <c r="L303" s="19" t="s">
        <v>23</v>
      </c>
      <c r="M303" s="43">
        <f t="shared" ref="M303" si="277">IFERROR(J303/J304,"ND")</f>
        <v>1.8632727272727272</v>
      </c>
      <c r="N303" s="45">
        <f>IFERROR(((I303+J303)/G303),"ND")</f>
        <v>0.78690909090909089</v>
      </c>
      <c r="O303" s="81" t="s">
        <v>450</v>
      </c>
      <c r="P303" s="81"/>
      <c r="Q303" s="81"/>
    </row>
    <row r="304" spans="3:17" ht="69" customHeight="1" x14ac:dyDescent="0.25">
      <c r="C304" s="71"/>
      <c r="D304" s="69"/>
      <c r="E304" s="60"/>
      <c r="F304" s="60"/>
      <c r="G304" s="60"/>
      <c r="H304" s="60"/>
      <c r="I304" s="19">
        <v>1375</v>
      </c>
      <c r="J304" s="19">
        <v>1375</v>
      </c>
      <c r="K304" s="19">
        <v>1375</v>
      </c>
      <c r="L304" s="19">
        <v>1375</v>
      </c>
      <c r="M304" s="44"/>
      <c r="N304" s="46"/>
      <c r="O304" s="81"/>
      <c r="P304" s="81"/>
      <c r="Q304" s="81"/>
    </row>
    <row r="305" spans="3:17" ht="54.75" customHeight="1" x14ac:dyDescent="0.25">
      <c r="C305" s="98" t="s">
        <v>315</v>
      </c>
      <c r="D305" s="63" t="s">
        <v>316</v>
      </c>
      <c r="E305" s="64" t="s">
        <v>29</v>
      </c>
      <c r="F305" s="64" t="s">
        <v>27</v>
      </c>
      <c r="G305" s="64">
        <f>I306+J306+K306+L306</f>
        <v>23</v>
      </c>
      <c r="H305" s="64" t="s">
        <v>28</v>
      </c>
      <c r="I305" s="20">
        <v>6</v>
      </c>
      <c r="J305" s="20">
        <v>6</v>
      </c>
      <c r="K305" s="20" t="s">
        <v>23</v>
      </c>
      <c r="L305" s="20" t="s">
        <v>23</v>
      </c>
      <c r="M305" s="43">
        <f t="shared" ref="M305" si="278">IFERROR(J305/J306,"ND")</f>
        <v>1</v>
      </c>
      <c r="N305" s="45">
        <f>IFERROR(((I305+J305)/G305),"ND")</f>
        <v>0.52173913043478259</v>
      </c>
      <c r="O305" s="81" t="s">
        <v>422</v>
      </c>
      <c r="P305" s="81"/>
      <c r="Q305" s="81"/>
    </row>
    <row r="306" spans="3:17" ht="54.75" customHeight="1" x14ac:dyDescent="0.25">
      <c r="C306" s="98"/>
      <c r="D306" s="63"/>
      <c r="E306" s="64"/>
      <c r="F306" s="64"/>
      <c r="G306" s="64"/>
      <c r="H306" s="64"/>
      <c r="I306" s="20">
        <v>6</v>
      </c>
      <c r="J306" s="20">
        <v>6</v>
      </c>
      <c r="K306" s="20">
        <v>6</v>
      </c>
      <c r="L306" s="20">
        <v>5</v>
      </c>
      <c r="M306" s="44"/>
      <c r="N306" s="46"/>
      <c r="O306" s="81"/>
      <c r="P306" s="81"/>
      <c r="Q306" s="81"/>
    </row>
    <row r="307" spans="3:17" ht="68.25" customHeight="1" x14ac:dyDescent="0.25">
      <c r="C307" s="98" t="s">
        <v>317</v>
      </c>
      <c r="D307" s="63" t="s">
        <v>318</v>
      </c>
      <c r="E307" s="64" t="s">
        <v>20</v>
      </c>
      <c r="F307" s="64" t="s">
        <v>27</v>
      </c>
      <c r="G307" s="67">
        <f>I308+J308+K308+L308</f>
        <v>44</v>
      </c>
      <c r="H307" s="64" t="s">
        <v>28</v>
      </c>
      <c r="I307" s="21">
        <v>12</v>
      </c>
      <c r="J307" s="21">
        <v>13</v>
      </c>
      <c r="K307" s="21" t="s">
        <v>23</v>
      </c>
      <c r="L307" s="21" t="s">
        <v>23</v>
      </c>
      <c r="M307" s="43">
        <f t="shared" ref="M307" si="279">IFERROR(J307/J308,"ND")</f>
        <v>1.3</v>
      </c>
      <c r="N307" s="45">
        <f>IFERROR(((I307+J307)/G307),"ND")</f>
        <v>0.56818181818181823</v>
      </c>
      <c r="O307" s="81" t="s">
        <v>423</v>
      </c>
      <c r="P307" s="81"/>
      <c r="Q307" s="81"/>
    </row>
    <row r="308" spans="3:17" ht="68.25" customHeight="1" x14ac:dyDescent="0.25">
      <c r="C308" s="98"/>
      <c r="D308" s="63"/>
      <c r="E308" s="64"/>
      <c r="F308" s="64"/>
      <c r="G308" s="67"/>
      <c r="H308" s="64"/>
      <c r="I308" s="20">
        <v>12</v>
      </c>
      <c r="J308" s="20">
        <v>10</v>
      </c>
      <c r="K308" s="20">
        <v>13</v>
      </c>
      <c r="L308" s="20">
        <v>9</v>
      </c>
      <c r="M308" s="44"/>
      <c r="N308" s="46"/>
      <c r="O308" s="81"/>
      <c r="P308" s="81"/>
      <c r="Q308" s="81"/>
    </row>
    <row r="309" spans="3:17" ht="75" customHeight="1" thickBot="1" x14ac:dyDescent="0.3">
      <c r="C309" s="99" t="s">
        <v>319</v>
      </c>
      <c r="D309" s="100" t="s">
        <v>320</v>
      </c>
      <c r="E309" s="101" t="s">
        <v>20</v>
      </c>
      <c r="F309" s="101" t="s">
        <v>27</v>
      </c>
      <c r="G309" s="101">
        <f>I310+J310+K310+L310</f>
        <v>13</v>
      </c>
      <c r="H309" s="101" t="s">
        <v>28</v>
      </c>
      <c r="I309" s="20">
        <v>4</v>
      </c>
      <c r="J309" s="20">
        <v>1</v>
      </c>
      <c r="K309" s="20" t="s">
        <v>23</v>
      </c>
      <c r="L309" s="25" t="s">
        <v>23</v>
      </c>
      <c r="M309" s="43">
        <f t="shared" ref="M309" si="280">IFERROR(J309/J310,"ND")</f>
        <v>0.25</v>
      </c>
      <c r="N309" s="45">
        <f>IFERROR(((I309+J309)/G309),"ND")</f>
        <v>0.38461538461538464</v>
      </c>
      <c r="O309" s="78" t="s">
        <v>451</v>
      </c>
      <c r="P309" s="81"/>
      <c r="Q309" s="81"/>
    </row>
    <row r="310" spans="3:17" ht="75" customHeight="1" thickBot="1" x14ac:dyDescent="0.3">
      <c r="C310" s="99"/>
      <c r="D310" s="100"/>
      <c r="E310" s="101"/>
      <c r="F310" s="101"/>
      <c r="G310" s="101"/>
      <c r="H310" s="101"/>
      <c r="I310" s="22">
        <v>3</v>
      </c>
      <c r="J310" s="22">
        <v>4</v>
      </c>
      <c r="K310" s="22">
        <v>3</v>
      </c>
      <c r="L310" s="26">
        <v>3</v>
      </c>
      <c r="M310" s="102"/>
      <c r="N310" s="103"/>
      <c r="O310" s="104"/>
      <c r="P310" s="105"/>
      <c r="Q310" s="105"/>
    </row>
    <row r="319" spans="3:17" x14ac:dyDescent="0.25">
      <c r="C319"/>
      <c r="D319"/>
      <c r="E319"/>
      <c r="H319"/>
      <c r="M319"/>
      <c r="O319" t="s">
        <v>336</v>
      </c>
      <c r="P319"/>
      <c r="Q319"/>
    </row>
    <row r="320" spans="3:17" ht="72.75" customHeight="1" x14ac:dyDescent="0.25">
      <c r="C320" s="28" t="s">
        <v>335</v>
      </c>
      <c r="D320" s="29"/>
      <c r="E320" s="29"/>
      <c r="F320" s="29"/>
      <c r="H320" s="30" t="s">
        <v>331</v>
      </c>
      <c r="I320" s="31"/>
      <c r="J320" s="31"/>
      <c r="K320" s="31"/>
      <c r="L320" s="31"/>
      <c r="M320" s="31"/>
      <c r="O320" s="28" t="s">
        <v>334</v>
      </c>
      <c r="P320" s="29"/>
      <c r="Q320" s="29"/>
    </row>
  </sheetData>
  <mergeCells count="1355">
    <mergeCell ref="C307:C308"/>
    <mergeCell ref="D307:D308"/>
    <mergeCell ref="E307:E308"/>
    <mergeCell ref="F307:F308"/>
    <mergeCell ref="G307:G308"/>
    <mergeCell ref="H307:H308"/>
    <mergeCell ref="M307:M308"/>
    <mergeCell ref="N307:N308"/>
    <mergeCell ref="O307:Q308"/>
    <mergeCell ref="C309:C310"/>
    <mergeCell ref="D309:D310"/>
    <mergeCell ref="E309:E310"/>
    <mergeCell ref="F309:F310"/>
    <mergeCell ref="G309:G310"/>
    <mergeCell ref="H309:H310"/>
    <mergeCell ref="M309:M310"/>
    <mergeCell ref="N309:N310"/>
    <mergeCell ref="O309:Q310"/>
    <mergeCell ref="C303:C304"/>
    <mergeCell ref="D303:D304"/>
    <mergeCell ref="E303:E304"/>
    <mergeCell ref="F303:F304"/>
    <mergeCell ref="G303:G304"/>
    <mergeCell ref="H303:H304"/>
    <mergeCell ref="M303:M304"/>
    <mergeCell ref="N303:N304"/>
    <mergeCell ref="O303:Q304"/>
    <mergeCell ref="C305:C306"/>
    <mergeCell ref="D305:D306"/>
    <mergeCell ref="E305:E306"/>
    <mergeCell ref="F305:F306"/>
    <mergeCell ref="G305:G306"/>
    <mergeCell ref="H305:H306"/>
    <mergeCell ref="M305:M306"/>
    <mergeCell ref="N305:N306"/>
    <mergeCell ref="O305:Q306"/>
    <mergeCell ref="C299:C300"/>
    <mergeCell ref="D299:D300"/>
    <mergeCell ref="E299:E300"/>
    <mergeCell ref="F299:F300"/>
    <mergeCell ref="G299:G300"/>
    <mergeCell ref="H299:H300"/>
    <mergeCell ref="M299:M300"/>
    <mergeCell ref="N299:N300"/>
    <mergeCell ref="O299:Q300"/>
    <mergeCell ref="C301:C302"/>
    <mergeCell ref="D301:D302"/>
    <mergeCell ref="E301:E302"/>
    <mergeCell ref="F301:F302"/>
    <mergeCell ref="G301:G302"/>
    <mergeCell ref="H301:H302"/>
    <mergeCell ref="M301:M302"/>
    <mergeCell ref="N301:N302"/>
    <mergeCell ref="O301:Q302"/>
    <mergeCell ref="C295:C296"/>
    <mergeCell ref="D295:D296"/>
    <mergeCell ref="E295:E296"/>
    <mergeCell ref="F295:F296"/>
    <mergeCell ref="G295:G296"/>
    <mergeCell ref="H295:H296"/>
    <mergeCell ref="M295:M296"/>
    <mergeCell ref="N295:N296"/>
    <mergeCell ref="O295:Q296"/>
    <mergeCell ref="C297:C298"/>
    <mergeCell ref="D297:D298"/>
    <mergeCell ref="E297:E298"/>
    <mergeCell ref="F297:F298"/>
    <mergeCell ref="G297:G298"/>
    <mergeCell ref="H297:H298"/>
    <mergeCell ref="M297:M298"/>
    <mergeCell ref="N297:N298"/>
    <mergeCell ref="O297:Q298"/>
    <mergeCell ref="C291:C292"/>
    <mergeCell ref="D291:D292"/>
    <mergeCell ref="E291:E292"/>
    <mergeCell ref="F291:F292"/>
    <mergeCell ref="G291:G292"/>
    <mergeCell ref="H291:H292"/>
    <mergeCell ref="M291:M292"/>
    <mergeCell ref="N291:N292"/>
    <mergeCell ref="O291:Q292"/>
    <mergeCell ref="C293:C294"/>
    <mergeCell ref="D293:D294"/>
    <mergeCell ref="E293:E294"/>
    <mergeCell ref="F293:F294"/>
    <mergeCell ref="G293:G294"/>
    <mergeCell ref="H293:H294"/>
    <mergeCell ref="M293:M294"/>
    <mergeCell ref="N293:N294"/>
    <mergeCell ref="O293:Q294"/>
    <mergeCell ref="C287:C288"/>
    <mergeCell ref="D287:D288"/>
    <mergeCell ref="E287:E288"/>
    <mergeCell ref="F287:F288"/>
    <mergeCell ref="G287:G288"/>
    <mergeCell ref="H287:H288"/>
    <mergeCell ref="M287:M288"/>
    <mergeCell ref="N287:N288"/>
    <mergeCell ref="O287:Q288"/>
    <mergeCell ref="C289:C290"/>
    <mergeCell ref="D289:D290"/>
    <mergeCell ref="E289:E290"/>
    <mergeCell ref="F289:F290"/>
    <mergeCell ref="G289:G290"/>
    <mergeCell ref="H289:H290"/>
    <mergeCell ref="M289:M290"/>
    <mergeCell ref="N289:N290"/>
    <mergeCell ref="O289:Q290"/>
    <mergeCell ref="C283:C284"/>
    <mergeCell ref="D283:D284"/>
    <mergeCell ref="E283:E284"/>
    <mergeCell ref="F283:F284"/>
    <mergeCell ref="G283:G284"/>
    <mergeCell ref="H283:H284"/>
    <mergeCell ref="M283:M284"/>
    <mergeCell ref="N283:N284"/>
    <mergeCell ref="O283:Q284"/>
    <mergeCell ref="C285:C286"/>
    <mergeCell ref="D285:D286"/>
    <mergeCell ref="E285:E286"/>
    <mergeCell ref="F285:F286"/>
    <mergeCell ref="G285:G286"/>
    <mergeCell ref="H285:H286"/>
    <mergeCell ref="M285:M286"/>
    <mergeCell ref="N285:N286"/>
    <mergeCell ref="O285:Q286"/>
    <mergeCell ref="C279:C280"/>
    <mergeCell ref="D279:D280"/>
    <mergeCell ref="E279:E280"/>
    <mergeCell ref="F279:F280"/>
    <mergeCell ref="G279:G280"/>
    <mergeCell ref="H279:H280"/>
    <mergeCell ref="M279:M280"/>
    <mergeCell ref="N279:N280"/>
    <mergeCell ref="O279:Q280"/>
    <mergeCell ref="C281:C282"/>
    <mergeCell ref="D281:D282"/>
    <mergeCell ref="E281:E282"/>
    <mergeCell ref="F281:F282"/>
    <mergeCell ref="G281:G282"/>
    <mergeCell ref="H281:H282"/>
    <mergeCell ref="M281:M282"/>
    <mergeCell ref="N281:N282"/>
    <mergeCell ref="O281:Q282"/>
    <mergeCell ref="C275:C276"/>
    <mergeCell ref="D275:D276"/>
    <mergeCell ref="E275:E276"/>
    <mergeCell ref="F275:F276"/>
    <mergeCell ref="G275:G276"/>
    <mergeCell ref="H275:H276"/>
    <mergeCell ref="M275:M276"/>
    <mergeCell ref="N275:N276"/>
    <mergeCell ref="O275:Q276"/>
    <mergeCell ref="C277:C278"/>
    <mergeCell ref="D277:D278"/>
    <mergeCell ref="E277:E278"/>
    <mergeCell ref="F277:F278"/>
    <mergeCell ref="G277:G278"/>
    <mergeCell ref="H277:H278"/>
    <mergeCell ref="M277:M278"/>
    <mergeCell ref="N277:N278"/>
    <mergeCell ref="O277:Q278"/>
    <mergeCell ref="C271:C272"/>
    <mergeCell ref="D271:D272"/>
    <mergeCell ref="E271:E272"/>
    <mergeCell ref="F271:F272"/>
    <mergeCell ref="G271:G272"/>
    <mergeCell ref="H271:H272"/>
    <mergeCell ref="M271:M272"/>
    <mergeCell ref="N271:N272"/>
    <mergeCell ref="O271:Q272"/>
    <mergeCell ref="C273:C274"/>
    <mergeCell ref="D273:D274"/>
    <mergeCell ref="E273:E274"/>
    <mergeCell ref="F273:F274"/>
    <mergeCell ref="G273:G274"/>
    <mergeCell ref="H273:H274"/>
    <mergeCell ref="M273:M274"/>
    <mergeCell ref="N273:N274"/>
    <mergeCell ref="O273:Q274"/>
    <mergeCell ref="C267:C268"/>
    <mergeCell ref="D267:D268"/>
    <mergeCell ref="E267:E268"/>
    <mergeCell ref="F267:F268"/>
    <mergeCell ref="G267:G268"/>
    <mergeCell ref="H267:H268"/>
    <mergeCell ref="M267:M268"/>
    <mergeCell ref="N267:N268"/>
    <mergeCell ref="O267:Q268"/>
    <mergeCell ref="C269:C270"/>
    <mergeCell ref="D269:D270"/>
    <mergeCell ref="E269:E270"/>
    <mergeCell ref="F269:F270"/>
    <mergeCell ref="G269:G270"/>
    <mergeCell ref="H269:H270"/>
    <mergeCell ref="M269:M270"/>
    <mergeCell ref="N269:N270"/>
    <mergeCell ref="O269:Q270"/>
    <mergeCell ref="C263:C264"/>
    <mergeCell ref="D263:D264"/>
    <mergeCell ref="E263:E264"/>
    <mergeCell ref="F263:F264"/>
    <mergeCell ref="G263:G264"/>
    <mergeCell ref="H263:H264"/>
    <mergeCell ref="M263:M264"/>
    <mergeCell ref="N263:N264"/>
    <mergeCell ref="O263:Q264"/>
    <mergeCell ref="C265:C266"/>
    <mergeCell ref="D265:D266"/>
    <mergeCell ref="E265:E266"/>
    <mergeCell ref="F265:F266"/>
    <mergeCell ref="G265:G266"/>
    <mergeCell ref="H265:H266"/>
    <mergeCell ref="M265:M266"/>
    <mergeCell ref="N265:N266"/>
    <mergeCell ref="O265:Q266"/>
    <mergeCell ref="C259:C260"/>
    <mergeCell ref="D259:D260"/>
    <mergeCell ref="E259:E260"/>
    <mergeCell ref="F259:F260"/>
    <mergeCell ref="G259:G260"/>
    <mergeCell ref="H259:H260"/>
    <mergeCell ref="M259:M260"/>
    <mergeCell ref="N259:N260"/>
    <mergeCell ref="O259:Q260"/>
    <mergeCell ref="C261:C262"/>
    <mergeCell ref="D261:D262"/>
    <mergeCell ref="E261:E262"/>
    <mergeCell ref="F261:F262"/>
    <mergeCell ref="G261:G262"/>
    <mergeCell ref="H261:H262"/>
    <mergeCell ref="M261:M262"/>
    <mergeCell ref="N261:N262"/>
    <mergeCell ref="O261:Q262"/>
    <mergeCell ref="C255:C256"/>
    <mergeCell ref="D255:D256"/>
    <mergeCell ref="E255:E256"/>
    <mergeCell ref="F255:F256"/>
    <mergeCell ref="G255:G256"/>
    <mergeCell ref="H255:H256"/>
    <mergeCell ref="M255:M256"/>
    <mergeCell ref="N255:N256"/>
    <mergeCell ref="O255:Q256"/>
    <mergeCell ref="C257:C258"/>
    <mergeCell ref="D257:D258"/>
    <mergeCell ref="E257:E258"/>
    <mergeCell ref="F257:F258"/>
    <mergeCell ref="G257:G258"/>
    <mergeCell ref="H257:H258"/>
    <mergeCell ref="M257:M258"/>
    <mergeCell ref="N257:N258"/>
    <mergeCell ref="O257:Q258"/>
    <mergeCell ref="C251:C252"/>
    <mergeCell ref="D251:D252"/>
    <mergeCell ref="E251:E252"/>
    <mergeCell ref="F251:F252"/>
    <mergeCell ref="G251:G252"/>
    <mergeCell ref="H251:H252"/>
    <mergeCell ref="M251:M252"/>
    <mergeCell ref="N251:N252"/>
    <mergeCell ref="O251:Q252"/>
    <mergeCell ref="C253:C254"/>
    <mergeCell ref="D253:D254"/>
    <mergeCell ref="E253:E254"/>
    <mergeCell ref="F253:F254"/>
    <mergeCell ref="G253:G254"/>
    <mergeCell ref="H253:H254"/>
    <mergeCell ref="M253:M254"/>
    <mergeCell ref="N253:N254"/>
    <mergeCell ref="O253:Q254"/>
    <mergeCell ref="C247:C248"/>
    <mergeCell ref="D247:D248"/>
    <mergeCell ref="E247:E248"/>
    <mergeCell ref="F247:F248"/>
    <mergeCell ref="G247:G248"/>
    <mergeCell ref="H247:H248"/>
    <mergeCell ref="M247:M248"/>
    <mergeCell ref="N247:N248"/>
    <mergeCell ref="O247:Q248"/>
    <mergeCell ref="C249:C250"/>
    <mergeCell ref="D249:D250"/>
    <mergeCell ref="E249:E250"/>
    <mergeCell ref="F249:F250"/>
    <mergeCell ref="G249:G250"/>
    <mergeCell ref="H249:H250"/>
    <mergeCell ref="M249:M250"/>
    <mergeCell ref="N249:N250"/>
    <mergeCell ref="O249:Q250"/>
    <mergeCell ref="C243:C244"/>
    <mergeCell ref="D243:D244"/>
    <mergeCell ref="E243:E244"/>
    <mergeCell ref="F243:F244"/>
    <mergeCell ref="G243:G244"/>
    <mergeCell ref="H243:H244"/>
    <mergeCell ref="M243:M244"/>
    <mergeCell ref="N243:N244"/>
    <mergeCell ref="O243:Q244"/>
    <mergeCell ref="C245:C246"/>
    <mergeCell ref="D245:D246"/>
    <mergeCell ref="E245:E246"/>
    <mergeCell ref="F245:F246"/>
    <mergeCell ref="G245:G246"/>
    <mergeCell ref="H245:H246"/>
    <mergeCell ref="M245:M246"/>
    <mergeCell ref="N245:N246"/>
    <mergeCell ref="O245:Q246"/>
    <mergeCell ref="C239:C240"/>
    <mergeCell ref="D239:D240"/>
    <mergeCell ref="E239:E240"/>
    <mergeCell ref="F239:F240"/>
    <mergeCell ref="G239:G240"/>
    <mergeCell ref="H239:H240"/>
    <mergeCell ref="M239:M240"/>
    <mergeCell ref="N239:N240"/>
    <mergeCell ref="O239:Q240"/>
    <mergeCell ref="C241:C242"/>
    <mergeCell ref="D241:D242"/>
    <mergeCell ref="E241:E242"/>
    <mergeCell ref="F241:F242"/>
    <mergeCell ref="G241:G242"/>
    <mergeCell ref="H241:H242"/>
    <mergeCell ref="M241:M242"/>
    <mergeCell ref="N241:N242"/>
    <mergeCell ref="O241:Q242"/>
    <mergeCell ref="C235:C236"/>
    <mergeCell ref="D235:D236"/>
    <mergeCell ref="E235:E236"/>
    <mergeCell ref="F235:F236"/>
    <mergeCell ref="G235:G236"/>
    <mergeCell ref="H235:H236"/>
    <mergeCell ref="M235:M236"/>
    <mergeCell ref="N235:N236"/>
    <mergeCell ref="O235:Q236"/>
    <mergeCell ref="C237:C238"/>
    <mergeCell ref="D237:D238"/>
    <mergeCell ref="E237:E238"/>
    <mergeCell ref="F237:F238"/>
    <mergeCell ref="G237:G238"/>
    <mergeCell ref="H237:H238"/>
    <mergeCell ref="M237:M238"/>
    <mergeCell ref="N237:N238"/>
    <mergeCell ref="O237:Q238"/>
    <mergeCell ref="C231:C232"/>
    <mergeCell ref="D231:D232"/>
    <mergeCell ref="E231:E232"/>
    <mergeCell ref="F231:F232"/>
    <mergeCell ref="G231:G232"/>
    <mergeCell ref="H231:H232"/>
    <mergeCell ref="M231:M232"/>
    <mergeCell ref="N231:N232"/>
    <mergeCell ref="O231:Q232"/>
    <mergeCell ref="C233:C234"/>
    <mergeCell ref="D233:D234"/>
    <mergeCell ref="E233:E234"/>
    <mergeCell ref="F233:F234"/>
    <mergeCell ref="G233:G234"/>
    <mergeCell ref="H233:H234"/>
    <mergeCell ref="M233:M234"/>
    <mergeCell ref="N233:N234"/>
    <mergeCell ref="O233:Q234"/>
    <mergeCell ref="C227:C228"/>
    <mergeCell ref="D227:D228"/>
    <mergeCell ref="E227:E228"/>
    <mergeCell ref="F227:F228"/>
    <mergeCell ref="G227:G228"/>
    <mergeCell ref="H227:H228"/>
    <mergeCell ref="M227:M228"/>
    <mergeCell ref="N227:N228"/>
    <mergeCell ref="O227:Q228"/>
    <mergeCell ref="C229:C230"/>
    <mergeCell ref="D229:D230"/>
    <mergeCell ref="E229:E230"/>
    <mergeCell ref="F229:F230"/>
    <mergeCell ref="G229:G230"/>
    <mergeCell ref="H229:H230"/>
    <mergeCell ref="M229:M230"/>
    <mergeCell ref="N229:N230"/>
    <mergeCell ref="O229:Q230"/>
    <mergeCell ref="C223:C224"/>
    <mergeCell ref="D223:D224"/>
    <mergeCell ref="E223:E224"/>
    <mergeCell ref="F223:F224"/>
    <mergeCell ref="G223:G224"/>
    <mergeCell ref="H223:H224"/>
    <mergeCell ref="M223:M224"/>
    <mergeCell ref="N223:N224"/>
    <mergeCell ref="O223:Q224"/>
    <mergeCell ref="C225:C226"/>
    <mergeCell ref="D225:D226"/>
    <mergeCell ref="E225:E226"/>
    <mergeCell ref="F225:F226"/>
    <mergeCell ref="G225:G226"/>
    <mergeCell ref="H225:H226"/>
    <mergeCell ref="M225:M226"/>
    <mergeCell ref="N225:N226"/>
    <mergeCell ref="O225:Q226"/>
    <mergeCell ref="C219:C220"/>
    <mergeCell ref="D219:D220"/>
    <mergeCell ref="E219:E220"/>
    <mergeCell ref="F219:F220"/>
    <mergeCell ref="G219:G220"/>
    <mergeCell ref="H219:H220"/>
    <mergeCell ref="M219:M220"/>
    <mergeCell ref="N219:N220"/>
    <mergeCell ref="O219:Q220"/>
    <mergeCell ref="C221:C222"/>
    <mergeCell ref="D221:D222"/>
    <mergeCell ref="E221:E222"/>
    <mergeCell ref="F221:F222"/>
    <mergeCell ref="G221:G222"/>
    <mergeCell ref="H221:H222"/>
    <mergeCell ref="M221:M222"/>
    <mergeCell ref="N221:N222"/>
    <mergeCell ref="O221:Q222"/>
    <mergeCell ref="C215:C216"/>
    <mergeCell ref="D215:D216"/>
    <mergeCell ref="E215:E216"/>
    <mergeCell ref="F215:F216"/>
    <mergeCell ref="G215:G216"/>
    <mergeCell ref="H215:H216"/>
    <mergeCell ref="M215:M216"/>
    <mergeCell ref="N215:N216"/>
    <mergeCell ref="O215:Q216"/>
    <mergeCell ref="C217:C218"/>
    <mergeCell ref="D217:D218"/>
    <mergeCell ref="E217:E218"/>
    <mergeCell ref="F217:F218"/>
    <mergeCell ref="G217:G218"/>
    <mergeCell ref="H217:H218"/>
    <mergeCell ref="M217:M218"/>
    <mergeCell ref="N217:N218"/>
    <mergeCell ref="O217:Q218"/>
    <mergeCell ref="C211:C212"/>
    <mergeCell ref="D211:D212"/>
    <mergeCell ref="E211:E212"/>
    <mergeCell ref="F211:F212"/>
    <mergeCell ref="G211:G212"/>
    <mergeCell ref="H211:H212"/>
    <mergeCell ref="M211:M212"/>
    <mergeCell ref="N211:N212"/>
    <mergeCell ref="O211:Q212"/>
    <mergeCell ref="C213:C214"/>
    <mergeCell ref="D213:D214"/>
    <mergeCell ref="E213:E214"/>
    <mergeCell ref="F213:F214"/>
    <mergeCell ref="G213:G214"/>
    <mergeCell ref="H213:H214"/>
    <mergeCell ref="M213:M214"/>
    <mergeCell ref="N213:N214"/>
    <mergeCell ref="O213:Q214"/>
    <mergeCell ref="C207:C210"/>
    <mergeCell ref="D207:D208"/>
    <mergeCell ref="E207:E208"/>
    <mergeCell ref="F207:F208"/>
    <mergeCell ref="G207:G208"/>
    <mergeCell ref="H207:H208"/>
    <mergeCell ref="M207:M208"/>
    <mergeCell ref="N207:N208"/>
    <mergeCell ref="O207:Q208"/>
    <mergeCell ref="D209:D210"/>
    <mergeCell ref="E209:E210"/>
    <mergeCell ref="F209:F210"/>
    <mergeCell ref="G209:G210"/>
    <mergeCell ref="H209:H210"/>
    <mergeCell ref="M209:M210"/>
    <mergeCell ref="N209:N210"/>
    <mergeCell ref="O209:Q210"/>
    <mergeCell ref="C203:C204"/>
    <mergeCell ref="D203:D204"/>
    <mergeCell ref="E203:E204"/>
    <mergeCell ref="F203:F204"/>
    <mergeCell ref="G203:G204"/>
    <mergeCell ref="H203:H204"/>
    <mergeCell ref="M203:M204"/>
    <mergeCell ref="N203:N204"/>
    <mergeCell ref="O203:Q204"/>
    <mergeCell ref="C205:C206"/>
    <mergeCell ref="D205:D206"/>
    <mergeCell ref="E205:E206"/>
    <mergeCell ref="F205:F206"/>
    <mergeCell ref="G205:G206"/>
    <mergeCell ref="H205:H206"/>
    <mergeCell ref="M205:M206"/>
    <mergeCell ref="N205:N206"/>
    <mergeCell ref="O205:Q206"/>
    <mergeCell ref="C199:C200"/>
    <mergeCell ref="D199:D200"/>
    <mergeCell ref="E199:E200"/>
    <mergeCell ref="F199:F200"/>
    <mergeCell ref="G199:G200"/>
    <mergeCell ref="H199:H200"/>
    <mergeCell ref="M199:M200"/>
    <mergeCell ref="N199:N200"/>
    <mergeCell ref="O199:Q200"/>
    <mergeCell ref="C201:C202"/>
    <mergeCell ref="D201:D202"/>
    <mergeCell ref="E201:E202"/>
    <mergeCell ref="F201:F202"/>
    <mergeCell ref="G201:G202"/>
    <mergeCell ref="H201:H202"/>
    <mergeCell ref="M201:M202"/>
    <mergeCell ref="N201:N202"/>
    <mergeCell ref="O201:Q202"/>
    <mergeCell ref="C195:C196"/>
    <mergeCell ref="D195:D196"/>
    <mergeCell ref="E195:E196"/>
    <mergeCell ref="F195:F196"/>
    <mergeCell ref="G195:G196"/>
    <mergeCell ref="H195:H196"/>
    <mergeCell ref="M195:M196"/>
    <mergeCell ref="N195:N196"/>
    <mergeCell ref="O195:Q196"/>
    <mergeCell ref="C197:C198"/>
    <mergeCell ref="D197:D198"/>
    <mergeCell ref="E197:E198"/>
    <mergeCell ref="F197:F198"/>
    <mergeCell ref="G197:G198"/>
    <mergeCell ref="H197:H198"/>
    <mergeCell ref="M197:M198"/>
    <mergeCell ref="N197:N198"/>
    <mergeCell ref="O197:Q198"/>
    <mergeCell ref="C191:C192"/>
    <mergeCell ref="D191:D192"/>
    <mergeCell ref="E191:E192"/>
    <mergeCell ref="F191:F192"/>
    <mergeCell ref="G191:G192"/>
    <mergeCell ref="H191:H192"/>
    <mergeCell ref="M191:M192"/>
    <mergeCell ref="N191:N192"/>
    <mergeCell ref="O191:Q192"/>
    <mergeCell ref="C193:C194"/>
    <mergeCell ref="D193:D194"/>
    <mergeCell ref="E193:E194"/>
    <mergeCell ref="F193:F194"/>
    <mergeCell ref="G193:G194"/>
    <mergeCell ref="H193:H194"/>
    <mergeCell ref="M193:M194"/>
    <mergeCell ref="N193:N194"/>
    <mergeCell ref="O193:Q194"/>
    <mergeCell ref="C187:C188"/>
    <mergeCell ref="D187:D188"/>
    <mergeCell ref="E187:E188"/>
    <mergeCell ref="F187:F188"/>
    <mergeCell ref="G187:G188"/>
    <mergeCell ref="H187:H188"/>
    <mergeCell ref="M187:M188"/>
    <mergeCell ref="N187:N188"/>
    <mergeCell ref="O187:Q188"/>
    <mergeCell ref="C189:C190"/>
    <mergeCell ref="D189:D190"/>
    <mergeCell ref="E189:E190"/>
    <mergeCell ref="F189:F190"/>
    <mergeCell ref="G189:G190"/>
    <mergeCell ref="H189:H190"/>
    <mergeCell ref="M189:M190"/>
    <mergeCell ref="N189:N190"/>
    <mergeCell ref="O189:Q190"/>
    <mergeCell ref="C183:C184"/>
    <mergeCell ref="D183:D184"/>
    <mergeCell ref="E183:E184"/>
    <mergeCell ref="F183:F184"/>
    <mergeCell ref="G183:G184"/>
    <mergeCell ref="H183:H184"/>
    <mergeCell ref="M183:M184"/>
    <mergeCell ref="N183:N184"/>
    <mergeCell ref="O183:Q184"/>
    <mergeCell ref="C185:C186"/>
    <mergeCell ref="D185:D186"/>
    <mergeCell ref="E185:E186"/>
    <mergeCell ref="F185:F186"/>
    <mergeCell ref="G185:G186"/>
    <mergeCell ref="H185:H186"/>
    <mergeCell ref="M185:M186"/>
    <mergeCell ref="N185:N186"/>
    <mergeCell ref="O185:Q186"/>
    <mergeCell ref="C179:C180"/>
    <mergeCell ref="D179:D180"/>
    <mergeCell ref="E179:E180"/>
    <mergeCell ref="F179:F180"/>
    <mergeCell ref="G179:G180"/>
    <mergeCell ref="H179:H180"/>
    <mergeCell ref="M179:M180"/>
    <mergeCell ref="N179:N180"/>
    <mergeCell ref="O179:Q180"/>
    <mergeCell ref="C181:C182"/>
    <mergeCell ref="D181:D182"/>
    <mergeCell ref="E181:E182"/>
    <mergeCell ref="F181:F182"/>
    <mergeCell ref="G181:G182"/>
    <mergeCell ref="H181:H182"/>
    <mergeCell ref="M181:M182"/>
    <mergeCell ref="N181:N182"/>
    <mergeCell ref="O181:Q182"/>
    <mergeCell ref="C175:C176"/>
    <mergeCell ref="D175:D176"/>
    <mergeCell ref="E175:E176"/>
    <mergeCell ref="F175:F176"/>
    <mergeCell ref="G175:G176"/>
    <mergeCell ref="H175:H176"/>
    <mergeCell ref="M175:M176"/>
    <mergeCell ref="N175:N176"/>
    <mergeCell ref="O175:Q176"/>
    <mergeCell ref="C177:C178"/>
    <mergeCell ref="D177:D178"/>
    <mergeCell ref="E177:E178"/>
    <mergeCell ref="F177:F178"/>
    <mergeCell ref="G177:G178"/>
    <mergeCell ref="H177:H178"/>
    <mergeCell ref="M177:M178"/>
    <mergeCell ref="N177:N178"/>
    <mergeCell ref="O177:Q178"/>
    <mergeCell ref="C171:C172"/>
    <mergeCell ref="D171:D172"/>
    <mergeCell ref="E171:E172"/>
    <mergeCell ref="F171:F172"/>
    <mergeCell ref="G171:G172"/>
    <mergeCell ref="H171:H172"/>
    <mergeCell ref="M171:M172"/>
    <mergeCell ref="N171:N172"/>
    <mergeCell ref="O171:Q172"/>
    <mergeCell ref="C173:C174"/>
    <mergeCell ref="D173:D174"/>
    <mergeCell ref="E173:E174"/>
    <mergeCell ref="F173:F174"/>
    <mergeCell ref="G173:G174"/>
    <mergeCell ref="H173:H174"/>
    <mergeCell ref="M173:M174"/>
    <mergeCell ref="N173:N174"/>
    <mergeCell ref="O173:Q174"/>
    <mergeCell ref="C167:C168"/>
    <mergeCell ref="D167:D168"/>
    <mergeCell ref="E167:E168"/>
    <mergeCell ref="F167:F168"/>
    <mergeCell ref="G167:G168"/>
    <mergeCell ref="H167:H168"/>
    <mergeCell ref="M167:M168"/>
    <mergeCell ref="N167:N168"/>
    <mergeCell ref="O167:Q168"/>
    <mergeCell ref="C169:C170"/>
    <mergeCell ref="D169:D170"/>
    <mergeCell ref="E169:E170"/>
    <mergeCell ref="F169:F170"/>
    <mergeCell ref="G169:G170"/>
    <mergeCell ref="H169:H170"/>
    <mergeCell ref="M169:M170"/>
    <mergeCell ref="N169:N170"/>
    <mergeCell ref="O169:Q170"/>
    <mergeCell ref="C163:C164"/>
    <mergeCell ref="D163:D164"/>
    <mergeCell ref="E163:E164"/>
    <mergeCell ref="F163:F164"/>
    <mergeCell ref="G163:G164"/>
    <mergeCell ref="H163:H164"/>
    <mergeCell ref="M163:M164"/>
    <mergeCell ref="N163:N164"/>
    <mergeCell ref="O163:Q164"/>
    <mergeCell ref="C165:C166"/>
    <mergeCell ref="D165:D166"/>
    <mergeCell ref="E165:E166"/>
    <mergeCell ref="F165:F166"/>
    <mergeCell ref="G165:G166"/>
    <mergeCell ref="H165:H166"/>
    <mergeCell ref="M165:M166"/>
    <mergeCell ref="N165:N166"/>
    <mergeCell ref="O165:Q166"/>
    <mergeCell ref="C159:C160"/>
    <mergeCell ref="D159:D160"/>
    <mergeCell ref="E159:E160"/>
    <mergeCell ref="F159:F160"/>
    <mergeCell ref="G159:G160"/>
    <mergeCell ref="H159:H160"/>
    <mergeCell ref="M159:M160"/>
    <mergeCell ref="N159:N160"/>
    <mergeCell ref="O159:Q160"/>
    <mergeCell ref="C161:C162"/>
    <mergeCell ref="D161:D162"/>
    <mergeCell ref="E161:E162"/>
    <mergeCell ref="F161:F162"/>
    <mergeCell ref="G161:G162"/>
    <mergeCell ref="H161:H162"/>
    <mergeCell ref="M161:M162"/>
    <mergeCell ref="N161:N162"/>
    <mergeCell ref="O161:Q162"/>
    <mergeCell ref="C155:C156"/>
    <mergeCell ref="D155:D156"/>
    <mergeCell ref="E155:E156"/>
    <mergeCell ref="F155:F156"/>
    <mergeCell ref="G155:G156"/>
    <mergeCell ref="H155:H156"/>
    <mergeCell ref="M155:M156"/>
    <mergeCell ref="N155:N156"/>
    <mergeCell ref="O155:Q156"/>
    <mergeCell ref="C157:C158"/>
    <mergeCell ref="D157:D158"/>
    <mergeCell ref="E157:E158"/>
    <mergeCell ref="F157:F158"/>
    <mergeCell ref="G157:G158"/>
    <mergeCell ref="H157:H158"/>
    <mergeCell ref="M157:M158"/>
    <mergeCell ref="N157:N158"/>
    <mergeCell ref="O157:Q158"/>
    <mergeCell ref="C151:C152"/>
    <mergeCell ref="D151:D152"/>
    <mergeCell ref="E151:E152"/>
    <mergeCell ref="F151:F152"/>
    <mergeCell ref="G151:G152"/>
    <mergeCell ref="H151:H152"/>
    <mergeCell ref="M151:M152"/>
    <mergeCell ref="N151:N152"/>
    <mergeCell ref="O151:Q152"/>
    <mergeCell ref="C153:C154"/>
    <mergeCell ref="D153:D154"/>
    <mergeCell ref="E153:E154"/>
    <mergeCell ref="F153:F154"/>
    <mergeCell ref="G153:G154"/>
    <mergeCell ref="H153:H154"/>
    <mergeCell ref="M153:M154"/>
    <mergeCell ref="N153:N154"/>
    <mergeCell ref="O153:Q154"/>
    <mergeCell ref="C147:C148"/>
    <mergeCell ref="D147:D148"/>
    <mergeCell ref="E147:E148"/>
    <mergeCell ref="F147:F148"/>
    <mergeCell ref="G147:G148"/>
    <mergeCell ref="H147:H148"/>
    <mergeCell ref="M147:M148"/>
    <mergeCell ref="N147:N148"/>
    <mergeCell ref="O147:Q148"/>
    <mergeCell ref="C149:C150"/>
    <mergeCell ref="D149:D150"/>
    <mergeCell ref="E149:E150"/>
    <mergeCell ref="F149:F150"/>
    <mergeCell ref="G149:G150"/>
    <mergeCell ref="H149:H150"/>
    <mergeCell ref="M149:M150"/>
    <mergeCell ref="N149:N150"/>
    <mergeCell ref="O149:Q150"/>
    <mergeCell ref="C143:C144"/>
    <mergeCell ref="D143:D144"/>
    <mergeCell ref="E143:E144"/>
    <mergeCell ref="F143:F144"/>
    <mergeCell ref="G143:G144"/>
    <mergeCell ref="H143:H144"/>
    <mergeCell ref="M143:M144"/>
    <mergeCell ref="N143:N144"/>
    <mergeCell ref="O143:Q144"/>
    <mergeCell ref="C145:C146"/>
    <mergeCell ref="D145:D146"/>
    <mergeCell ref="E145:E146"/>
    <mergeCell ref="F145:F146"/>
    <mergeCell ref="G145:G146"/>
    <mergeCell ref="H145:H146"/>
    <mergeCell ref="M145:M146"/>
    <mergeCell ref="N145:N146"/>
    <mergeCell ref="O145:Q146"/>
    <mergeCell ref="C139:C140"/>
    <mergeCell ref="D139:D140"/>
    <mergeCell ref="E139:E140"/>
    <mergeCell ref="F139:F140"/>
    <mergeCell ref="G139:G140"/>
    <mergeCell ref="H139:H140"/>
    <mergeCell ref="M139:M140"/>
    <mergeCell ref="N139:N140"/>
    <mergeCell ref="O139:Q140"/>
    <mergeCell ref="C141:C142"/>
    <mergeCell ref="D141:D142"/>
    <mergeCell ref="E141:E142"/>
    <mergeCell ref="F141:F142"/>
    <mergeCell ref="G141:G142"/>
    <mergeCell ref="H141:H142"/>
    <mergeCell ref="M141:M142"/>
    <mergeCell ref="N141:N142"/>
    <mergeCell ref="O141:Q142"/>
    <mergeCell ref="C135:C136"/>
    <mergeCell ref="D135:D136"/>
    <mergeCell ref="E135:E136"/>
    <mergeCell ref="F135:F136"/>
    <mergeCell ref="G135:G136"/>
    <mergeCell ref="H135:H136"/>
    <mergeCell ref="M135:M136"/>
    <mergeCell ref="N135:N136"/>
    <mergeCell ref="O135:Q136"/>
    <mergeCell ref="C137:C138"/>
    <mergeCell ref="D137:D138"/>
    <mergeCell ref="E137:E138"/>
    <mergeCell ref="F137:F138"/>
    <mergeCell ref="G137:G138"/>
    <mergeCell ref="H137:H138"/>
    <mergeCell ref="M137:M138"/>
    <mergeCell ref="N137:N138"/>
    <mergeCell ref="O137:Q138"/>
    <mergeCell ref="C131:C132"/>
    <mergeCell ref="D131:D132"/>
    <mergeCell ref="E131:E132"/>
    <mergeCell ref="F131:F132"/>
    <mergeCell ref="G131:G132"/>
    <mergeCell ref="H131:H132"/>
    <mergeCell ref="M131:M132"/>
    <mergeCell ref="N131:N132"/>
    <mergeCell ref="O131:Q132"/>
    <mergeCell ref="C133:C134"/>
    <mergeCell ref="D133:D134"/>
    <mergeCell ref="E133:E134"/>
    <mergeCell ref="F133:F134"/>
    <mergeCell ref="G133:G134"/>
    <mergeCell ref="H133:H134"/>
    <mergeCell ref="M133:M134"/>
    <mergeCell ref="N133:N134"/>
    <mergeCell ref="O133:Q134"/>
    <mergeCell ref="C127:C128"/>
    <mergeCell ref="D127:D128"/>
    <mergeCell ref="E127:E128"/>
    <mergeCell ref="F127:F128"/>
    <mergeCell ref="G127:G128"/>
    <mergeCell ref="H127:H128"/>
    <mergeCell ref="M127:M128"/>
    <mergeCell ref="N127:N128"/>
    <mergeCell ref="O127:Q128"/>
    <mergeCell ref="C129:C130"/>
    <mergeCell ref="D129:D130"/>
    <mergeCell ref="E129:E130"/>
    <mergeCell ref="F129:F130"/>
    <mergeCell ref="G129:G130"/>
    <mergeCell ref="H129:H130"/>
    <mergeCell ref="M129:M130"/>
    <mergeCell ref="N129:N130"/>
    <mergeCell ref="O129:Q130"/>
    <mergeCell ref="C123:C124"/>
    <mergeCell ref="D123:D124"/>
    <mergeCell ref="E123:E124"/>
    <mergeCell ref="F123:F124"/>
    <mergeCell ref="G123:G124"/>
    <mergeCell ref="H123:H124"/>
    <mergeCell ref="M123:M124"/>
    <mergeCell ref="N123:N124"/>
    <mergeCell ref="O123:Q124"/>
    <mergeCell ref="C125:C126"/>
    <mergeCell ref="D125:D126"/>
    <mergeCell ref="E125:E126"/>
    <mergeCell ref="F125:F126"/>
    <mergeCell ref="G125:G126"/>
    <mergeCell ref="H125:H126"/>
    <mergeCell ref="M125:M126"/>
    <mergeCell ref="N125:N126"/>
    <mergeCell ref="O125:Q126"/>
    <mergeCell ref="C119:C120"/>
    <mergeCell ref="D119:D120"/>
    <mergeCell ref="E119:E120"/>
    <mergeCell ref="F119:F120"/>
    <mergeCell ref="G119:G120"/>
    <mergeCell ref="H119:H120"/>
    <mergeCell ref="M119:M120"/>
    <mergeCell ref="N119:N120"/>
    <mergeCell ref="O119:Q120"/>
    <mergeCell ref="C121:C122"/>
    <mergeCell ref="D121:D122"/>
    <mergeCell ref="E121:E122"/>
    <mergeCell ref="F121:F122"/>
    <mergeCell ref="G121:G122"/>
    <mergeCell ref="H121:H122"/>
    <mergeCell ref="M121:M122"/>
    <mergeCell ref="N121:N122"/>
    <mergeCell ref="O121:Q122"/>
    <mergeCell ref="C115:C116"/>
    <mergeCell ref="D115:D116"/>
    <mergeCell ref="E115:E116"/>
    <mergeCell ref="F115:F116"/>
    <mergeCell ref="G115:G116"/>
    <mergeCell ref="H115:H116"/>
    <mergeCell ref="M115:M116"/>
    <mergeCell ref="N115:N116"/>
    <mergeCell ref="O115:Q116"/>
    <mergeCell ref="C117:C118"/>
    <mergeCell ref="D117:D118"/>
    <mergeCell ref="E117:E118"/>
    <mergeCell ref="F117:F118"/>
    <mergeCell ref="G117:G118"/>
    <mergeCell ref="H117:H118"/>
    <mergeCell ref="M117:M118"/>
    <mergeCell ref="N117:N118"/>
    <mergeCell ref="O117:Q118"/>
    <mergeCell ref="C111:C112"/>
    <mergeCell ref="D111:D112"/>
    <mergeCell ref="E111:E112"/>
    <mergeCell ref="F111:F112"/>
    <mergeCell ref="G111:G112"/>
    <mergeCell ref="H111:H112"/>
    <mergeCell ref="M111:M112"/>
    <mergeCell ref="N111:N112"/>
    <mergeCell ref="O111:Q112"/>
    <mergeCell ref="C113:C114"/>
    <mergeCell ref="D113:D114"/>
    <mergeCell ref="E113:E114"/>
    <mergeCell ref="F113:F114"/>
    <mergeCell ref="G113:G114"/>
    <mergeCell ref="H113:H114"/>
    <mergeCell ref="M113:M114"/>
    <mergeCell ref="N113:N114"/>
    <mergeCell ref="O113:Q114"/>
    <mergeCell ref="C107:C108"/>
    <mergeCell ref="D107:D108"/>
    <mergeCell ref="E107:E108"/>
    <mergeCell ref="F107:F108"/>
    <mergeCell ref="G107:G108"/>
    <mergeCell ref="H107:H108"/>
    <mergeCell ref="M107:M108"/>
    <mergeCell ref="N107:N108"/>
    <mergeCell ref="O107:Q108"/>
    <mergeCell ref="C109:C110"/>
    <mergeCell ref="D109:D110"/>
    <mergeCell ref="E109:E110"/>
    <mergeCell ref="F109:F110"/>
    <mergeCell ref="G109:G110"/>
    <mergeCell ref="H109:H110"/>
    <mergeCell ref="M109:M110"/>
    <mergeCell ref="N109:N110"/>
    <mergeCell ref="O109:Q110"/>
    <mergeCell ref="C103:C104"/>
    <mergeCell ref="D103:D104"/>
    <mergeCell ref="E103:E104"/>
    <mergeCell ref="F103:F104"/>
    <mergeCell ref="G103:G104"/>
    <mergeCell ref="H103:H104"/>
    <mergeCell ref="M103:M104"/>
    <mergeCell ref="N103:N104"/>
    <mergeCell ref="O103:Q104"/>
    <mergeCell ref="C105:C106"/>
    <mergeCell ref="D105:D106"/>
    <mergeCell ref="E105:E106"/>
    <mergeCell ref="F105:F106"/>
    <mergeCell ref="G105:G106"/>
    <mergeCell ref="H105:H106"/>
    <mergeCell ref="M105:M106"/>
    <mergeCell ref="N105:N106"/>
    <mergeCell ref="O105:Q106"/>
    <mergeCell ref="C99:C100"/>
    <mergeCell ref="D99:D100"/>
    <mergeCell ref="E99:E100"/>
    <mergeCell ref="F99:F100"/>
    <mergeCell ref="G99:G100"/>
    <mergeCell ref="H99:H100"/>
    <mergeCell ref="M99:M100"/>
    <mergeCell ref="N99:N100"/>
    <mergeCell ref="O99:Q100"/>
    <mergeCell ref="C101:C102"/>
    <mergeCell ref="D101:D102"/>
    <mergeCell ref="E101:E102"/>
    <mergeCell ref="F101:F102"/>
    <mergeCell ref="G101:G102"/>
    <mergeCell ref="H101:H102"/>
    <mergeCell ref="M101:M102"/>
    <mergeCell ref="N101:N102"/>
    <mergeCell ref="O101:Q102"/>
    <mergeCell ref="C95:C96"/>
    <mergeCell ref="D95:D96"/>
    <mergeCell ref="E95:E96"/>
    <mergeCell ref="F95:F96"/>
    <mergeCell ref="G95:G96"/>
    <mergeCell ref="H95:H96"/>
    <mergeCell ref="M95:M96"/>
    <mergeCell ref="N95:N96"/>
    <mergeCell ref="O95:Q96"/>
    <mergeCell ref="C97:C98"/>
    <mergeCell ref="D97:D98"/>
    <mergeCell ref="E97:E98"/>
    <mergeCell ref="F97:F98"/>
    <mergeCell ref="G97:G98"/>
    <mergeCell ref="H97:H98"/>
    <mergeCell ref="M97:M98"/>
    <mergeCell ref="N97:N98"/>
    <mergeCell ref="O97:Q98"/>
    <mergeCell ref="C91:C92"/>
    <mergeCell ref="D91:D92"/>
    <mergeCell ref="E91:E92"/>
    <mergeCell ref="F91:F92"/>
    <mergeCell ref="G91:G92"/>
    <mergeCell ref="H91:H92"/>
    <mergeCell ref="M91:M92"/>
    <mergeCell ref="N91:N92"/>
    <mergeCell ref="O91:Q92"/>
    <mergeCell ref="C93:C94"/>
    <mergeCell ref="D93:D94"/>
    <mergeCell ref="E93:E94"/>
    <mergeCell ref="F93:F94"/>
    <mergeCell ref="G93:G94"/>
    <mergeCell ref="H93:H94"/>
    <mergeCell ref="M93:M94"/>
    <mergeCell ref="N93:N94"/>
    <mergeCell ref="O93:Q94"/>
    <mergeCell ref="C87:C88"/>
    <mergeCell ref="D87:D88"/>
    <mergeCell ref="E87:E88"/>
    <mergeCell ref="F87:F88"/>
    <mergeCell ref="G87:G88"/>
    <mergeCell ref="H87:H88"/>
    <mergeCell ref="M87:M88"/>
    <mergeCell ref="N87:N88"/>
    <mergeCell ref="O87:Q88"/>
    <mergeCell ref="C89:C90"/>
    <mergeCell ref="D89:D90"/>
    <mergeCell ref="E89:E90"/>
    <mergeCell ref="F89:F90"/>
    <mergeCell ref="G89:G90"/>
    <mergeCell ref="H89:H90"/>
    <mergeCell ref="M89:M90"/>
    <mergeCell ref="N89:N90"/>
    <mergeCell ref="O89:Q90"/>
    <mergeCell ref="C83:C84"/>
    <mergeCell ref="D83:D84"/>
    <mergeCell ref="E83:E84"/>
    <mergeCell ref="F83:F84"/>
    <mergeCell ref="G83:G84"/>
    <mergeCell ref="H83:H84"/>
    <mergeCell ref="M83:M84"/>
    <mergeCell ref="N83:N84"/>
    <mergeCell ref="O83:Q84"/>
    <mergeCell ref="C85:C86"/>
    <mergeCell ref="D85:D86"/>
    <mergeCell ref="E85:E86"/>
    <mergeCell ref="F85:F86"/>
    <mergeCell ref="G85:G86"/>
    <mergeCell ref="H85:H86"/>
    <mergeCell ref="M85:M86"/>
    <mergeCell ref="N85:N86"/>
    <mergeCell ref="O85:Q86"/>
    <mergeCell ref="C79:C80"/>
    <mergeCell ref="D79:D80"/>
    <mergeCell ref="E79:E80"/>
    <mergeCell ref="F79:F80"/>
    <mergeCell ref="G79:G80"/>
    <mergeCell ref="H79:H80"/>
    <mergeCell ref="M79:M80"/>
    <mergeCell ref="N79:N80"/>
    <mergeCell ref="O79:Q80"/>
    <mergeCell ref="C81:C82"/>
    <mergeCell ref="D81:D82"/>
    <mergeCell ref="E81:E82"/>
    <mergeCell ref="F81:F82"/>
    <mergeCell ref="G81:G82"/>
    <mergeCell ref="H81:H82"/>
    <mergeCell ref="M81:M82"/>
    <mergeCell ref="N81:N82"/>
    <mergeCell ref="O81:Q82"/>
    <mergeCell ref="C75:C76"/>
    <mergeCell ref="D75:D76"/>
    <mergeCell ref="E75:E76"/>
    <mergeCell ref="F75:F76"/>
    <mergeCell ref="G75:G76"/>
    <mergeCell ref="H75:H76"/>
    <mergeCell ref="M75:M76"/>
    <mergeCell ref="N75:N76"/>
    <mergeCell ref="O75:Q76"/>
    <mergeCell ref="C77:C78"/>
    <mergeCell ref="D77:D78"/>
    <mergeCell ref="E77:E78"/>
    <mergeCell ref="F77:F78"/>
    <mergeCell ref="G77:G78"/>
    <mergeCell ref="H77:H78"/>
    <mergeCell ref="M77:M78"/>
    <mergeCell ref="N77:N78"/>
    <mergeCell ref="O77:Q78"/>
    <mergeCell ref="C69:C70"/>
    <mergeCell ref="D69:D70"/>
    <mergeCell ref="E69:E70"/>
    <mergeCell ref="F69:F70"/>
    <mergeCell ref="G69:G70"/>
    <mergeCell ref="H69:H70"/>
    <mergeCell ref="M69:M70"/>
    <mergeCell ref="N69:N70"/>
    <mergeCell ref="O69:Q70"/>
    <mergeCell ref="C71:C74"/>
    <mergeCell ref="D71:D72"/>
    <mergeCell ref="E71:E72"/>
    <mergeCell ref="F71:F72"/>
    <mergeCell ref="G71:G72"/>
    <mergeCell ref="H71:H72"/>
    <mergeCell ref="M71:M72"/>
    <mergeCell ref="N71:N72"/>
    <mergeCell ref="O71:Q72"/>
    <mergeCell ref="D73:D74"/>
    <mergeCell ref="E73:E74"/>
    <mergeCell ref="F73:F74"/>
    <mergeCell ref="G73:G74"/>
    <mergeCell ref="H73:H74"/>
    <mergeCell ref="M73:M74"/>
    <mergeCell ref="N73:N74"/>
    <mergeCell ref="O73:Q74"/>
    <mergeCell ref="C65:C66"/>
    <mergeCell ref="D65:D66"/>
    <mergeCell ref="E65:E66"/>
    <mergeCell ref="F65:F66"/>
    <mergeCell ref="G65:G66"/>
    <mergeCell ref="H65:H66"/>
    <mergeCell ref="M65:M66"/>
    <mergeCell ref="N65:N66"/>
    <mergeCell ref="O65:Q66"/>
    <mergeCell ref="C67:C68"/>
    <mergeCell ref="D67:D68"/>
    <mergeCell ref="E67:E68"/>
    <mergeCell ref="F67:F68"/>
    <mergeCell ref="G67:G68"/>
    <mergeCell ref="H67:H68"/>
    <mergeCell ref="M67:M68"/>
    <mergeCell ref="N67:N68"/>
    <mergeCell ref="O67:Q68"/>
    <mergeCell ref="C61:C62"/>
    <mergeCell ref="D61:D62"/>
    <mergeCell ref="E61:E62"/>
    <mergeCell ref="F61:F62"/>
    <mergeCell ref="G61:G62"/>
    <mergeCell ref="H61:H62"/>
    <mergeCell ref="M61:M62"/>
    <mergeCell ref="N61:N62"/>
    <mergeCell ref="O61:Q62"/>
    <mergeCell ref="C63:C64"/>
    <mergeCell ref="D63:D64"/>
    <mergeCell ref="E63:E64"/>
    <mergeCell ref="F63:F64"/>
    <mergeCell ref="G63:G64"/>
    <mergeCell ref="H63:H64"/>
    <mergeCell ref="M63:M64"/>
    <mergeCell ref="N63:N64"/>
    <mergeCell ref="O63:Q64"/>
    <mergeCell ref="C57:C58"/>
    <mergeCell ref="D57:D58"/>
    <mergeCell ref="E57:E58"/>
    <mergeCell ref="F57:F58"/>
    <mergeCell ref="G57:G58"/>
    <mergeCell ref="H57:H58"/>
    <mergeCell ref="M57:M58"/>
    <mergeCell ref="N57:N58"/>
    <mergeCell ref="O57:Q58"/>
    <mergeCell ref="C59:C60"/>
    <mergeCell ref="D59:D60"/>
    <mergeCell ref="E59:E60"/>
    <mergeCell ref="F59:F60"/>
    <mergeCell ref="G59:G60"/>
    <mergeCell ref="H59:H60"/>
    <mergeCell ref="M59:M60"/>
    <mergeCell ref="N59:N60"/>
    <mergeCell ref="O59:Q60"/>
    <mergeCell ref="C53:C54"/>
    <mergeCell ref="D53:D54"/>
    <mergeCell ref="E53:E54"/>
    <mergeCell ref="F53:F54"/>
    <mergeCell ref="G53:G54"/>
    <mergeCell ref="H53:H54"/>
    <mergeCell ref="M53:M54"/>
    <mergeCell ref="N53:N54"/>
    <mergeCell ref="O53:Q54"/>
    <mergeCell ref="C55:C56"/>
    <mergeCell ref="D55:D56"/>
    <mergeCell ref="E55:E56"/>
    <mergeCell ref="F55:F56"/>
    <mergeCell ref="G55:G56"/>
    <mergeCell ref="H55:H56"/>
    <mergeCell ref="M55:M56"/>
    <mergeCell ref="N55:N56"/>
    <mergeCell ref="O55:Q56"/>
    <mergeCell ref="C49:C50"/>
    <mergeCell ref="D49:D50"/>
    <mergeCell ref="E49:E50"/>
    <mergeCell ref="F49:F50"/>
    <mergeCell ref="G49:G50"/>
    <mergeCell ref="H49:H50"/>
    <mergeCell ref="M49:M50"/>
    <mergeCell ref="N49:N50"/>
    <mergeCell ref="O49:Q50"/>
    <mergeCell ref="C51:C52"/>
    <mergeCell ref="D51:D52"/>
    <mergeCell ref="E51:E52"/>
    <mergeCell ref="F51:F52"/>
    <mergeCell ref="G51:G52"/>
    <mergeCell ref="H51:H52"/>
    <mergeCell ref="M51:M52"/>
    <mergeCell ref="N51:N52"/>
    <mergeCell ref="O51:Q52"/>
    <mergeCell ref="C45:C46"/>
    <mergeCell ref="D45:D46"/>
    <mergeCell ref="E45:E46"/>
    <mergeCell ref="F45:F46"/>
    <mergeCell ref="G45:G46"/>
    <mergeCell ref="H45:H46"/>
    <mergeCell ref="M45:M46"/>
    <mergeCell ref="N45:N46"/>
    <mergeCell ref="O45:Q46"/>
    <mergeCell ref="C47:C48"/>
    <mergeCell ref="D47:D48"/>
    <mergeCell ref="E47:E48"/>
    <mergeCell ref="F47:F48"/>
    <mergeCell ref="G47:G48"/>
    <mergeCell ref="H47:H48"/>
    <mergeCell ref="M47:M48"/>
    <mergeCell ref="N47:N48"/>
    <mergeCell ref="O47:Q48"/>
    <mergeCell ref="C41:C42"/>
    <mergeCell ref="D41:D42"/>
    <mergeCell ref="E41:E42"/>
    <mergeCell ref="F41:F42"/>
    <mergeCell ref="G41:G42"/>
    <mergeCell ref="H41:H42"/>
    <mergeCell ref="M41:M42"/>
    <mergeCell ref="N41:N42"/>
    <mergeCell ref="O41:Q42"/>
    <mergeCell ref="C43:C44"/>
    <mergeCell ref="D43:D44"/>
    <mergeCell ref="E43:E44"/>
    <mergeCell ref="F43:F44"/>
    <mergeCell ref="G43:G44"/>
    <mergeCell ref="H43:H44"/>
    <mergeCell ref="M43:M44"/>
    <mergeCell ref="N43:N44"/>
    <mergeCell ref="O43:Q44"/>
    <mergeCell ref="C37:C38"/>
    <mergeCell ref="D37:D38"/>
    <mergeCell ref="E37:E38"/>
    <mergeCell ref="F37:F38"/>
    <mergeCell ref="G37:G38"/>
    <mergeCell ref="H37:H38"/>
    <mergeCell ref="M37:M38"/>
    <mergeCell ref="N37:N38"/>
    <mergeCell ref="O37:Q38"/>
    <mergeCell ref="C39:C40"/>
    <mergeCell ref="D39:D40"/>
    <mergeCell ref="E39:E40"/>
    <mergeCell ref="F39:F40"/>
    <mergeCell ref="G39:G40"/>
    <mergeCell ref="H39:H40"/>
    <mergeCell ref="M39:M40"/>
    <mergeCell ref="N39:N40"/>
    <mergeCell ref="O39:Q40"/>
    <mergeCell ref="C33:C34"/>
    <mergeCell ref="D33:D34"/>
    <mergeCell ref="E33:E34"/>
    <mergeCell ref="F33:F34"/>
    <mergeCell ref="G33:G34"/>
    <mergeCell ref="H33:H34"/>
    <mergeCell ref="M33:M34"/>
    <mergeCell ref="N33:N34"/>
    <mergeCell ref="O33:Q34"/>
    <mergeCell ref="C35:C36"/>
    <mergeCell ref="D35:D36"/>
    <mergeCell ref="E35:E36"/>
    <mergeCell ref="F35:F36"/>
    <mergeCell ref="G35:G36"/>
    <mergeCell ref="H35:H36"/>
    <mergeCell ref="M35:M36"/>
    <mergeCell ref="N35:N36"/>
    <mergeCell ref="O35:Q36"/>
    <mergeCell ref="C29:C30"/>
    <mergeCell ref="D29:D30"/>
    <mergeCell ref="E29:E30"/>
    <mergeCell ref="F29:F30"/>
    <mergeCell ref="G29:G30"/>
    <mergeCell ref="H29:H30"/>
    <mergeCell ref="M29:M30"/>
    <mergeCell ref="N29:N30"/>
    <mergeCell ref="O29:Q30"/>
    <mergeCell ref="C31:C32"/>
    <mergeCell ref="D31:D32"/>
    <mergeCell ref="E31:E32"/>
    <mergeCell ref="F31:F32"/>
    <mergeCell ref="G31:G32"/>
    <mergeCell ref="H31:H32"/>
    <mergeCell ref="M31:M32"/>
    <mergeCell ref="N31:N32"/>
    <mergeCell ref="O31:Q32"/>
    <mergeCell ref="C25:C26"/>
    <mergeCell ref="D25:D26"/>
    <mergeCell ref="E25:E26"/>
    <mergeCell ref="F25:F26"/>
    <mergeCell ref="G25:G26"/>
    <mergeCell ref="H25:H26"/>
    <mergeCell ref="M25:M26"/>
    <mergeCell ref="N25:N26"/>
    <mergeCell ref="O25:Q26"/>
    <mergeCell ref="C27:C28"/>
    <mergeCell ref="D27:D28"/>
    <mergeCell ref="E27:E28"/>
    <mergeCell ref="F27:F28"/>
    <mergeCell ref="G27:G28"/>
    <mergeCell ref="H27:H28"/>
    <mergeCell ref="M27:M28"/>
    <mergeCell ref="N27:N28"/>
    <mergeCell ref="O27:Q28"/>
    <mergeCell ref="C21:C22"/>
    <mergeCell ref="D21:D22"/>
    <mergeCell ref="E21:E22"/>
    <mergeCell ref="F21:F22"/>
    <mergeCell ref="G21:G22"/>
    <mergeCell ref="H21:H22"/>
    <mergeCell ref="M21:M22"/>
    <mergeCell ref="N21:N22"/>
    <mergeCell ref="O21:Q22"/>
    <mergeCell ref="C23:C24"/>
    <mergeCell ref="D23:D24"/>
    <mergeCell ref="E23:E24"/>
    <mergeCell ref="F23:F24"/>
    <mergeCell ref="G23:G24"/>
    <mergeCell ref="H23:H24"/>
    <mergeCell ref="M23:M24"/>
    <mergeCell ref="N23:N24"/>
    <mergeCell ref="O23:Q24"/>
    <mergeCell ref="N15:N16"/>
    <mergeCell ref="O15:Q16"/>
    <mergeCell ref="C17:C18"/>
    <mergeCell ref="D17:D18"/>
    <mergeCell ref="E17:E18"/>
    <mergeCell ref="F17:F18"/>
    <mergeCell ref="G17:G18"/>
    <mergeCell ref="H17:H18"/>
    <mergeCell ref="M17:M18"/>
    <mergeCell ref="N17:N18"/>
    <mergeCell ref="O17:Q18"/>
    <mergeCell ref="C19:C20"/>
    <mergeCell ref="D19:D20"/>
    <mergeCell ref="E19:E20"/>
    <mergeCell ref="F19:F20"/>
    <mergeCell ref="G19:G20"/>
    <mergeCell ref="H19:H20"/>
    <mergeCell ref="M19:M20"/>
    <mergeCell ref="N19:N20"/>
    <mergeCell ref="O19:Q20"/>
    <mergeCell ref="C320:F320"/>
    <mergeCell ref="H320:M320"/>
    <mergeCell ref="O320:Q320"/>
    <mergeCell ref="D4:Q4"/>
    <mergeCell ref="D5:Q5"/>
    <mergeCell ref="D6:Q6"/>
    <mergeCell ref="D9:Q9"/>
    <mergeCell ref="C10:C12"/>
    <mergeCell ref="D10:D12"/>
    <mergeCell ref="E10:E12"/>
    <mergeCell ref="F10:F12"/>
    <mergeCell ref="G10:N10"/>
    <mergeCell ref="O10:Q12"/>
    <mergeCell ref="G11:G12"/>
    <mergeCell ref="H11:H12"/>
    <mergeCell ref="I11:L11"/>
    <mergeCell ref="M11:N11"/>
    <mergeCell ref="C13:C16"/>
    <mergeCell ref="D13:D14"/>
    <mergeCell ref="E13:E14"/>
    <mergeCell ref="F13:F14"/>
    <mergeCell ref="G13:G14"/>
    <mergeCell ref="H13:H14"/>
    <mergeCell ref="M13:M14"/>
    <mergeCell ref="N13:N14"/>
    <mergeCell ref="O13:Q14"/>
    <mergeCell ref="D15:D16"/>
    <mergeCell ref="E15:E16"/>
    <mergeCell ref="F15:F16"/>
    <mergeCell ref="G15:G16"/>
    <mergeCell ref="H15:H16"/>
    <mergeCell ref="M15:M16"/>
  </mergeCells>
  <conditionalFormatting sqref="N13:N310">
    <cfRule type="containsText" dxfId="7" priority="13" operator="containsText" text="ND">
      <formula>NOT(ISERROR(SEARCH("ND",N13)))</formula>
    </cfRule>
    <cfRule type="cellIs" dxfId="6" priority="14" operator="greaterThan">
      <formula>0.7</formula>
    </cfRule>
    <cfRule type="cellIs" dxfId="5" priority="15" operator="between">
      <formula>0.5</formula>
      <formula>0.7</formula>
    </cfRule>
    <cfRule type="cellIs" dxfId="4" priority="16" operator="lessThan">
      <formula>0.5</formula>
    </cfRule>
  </conditionalFormatting>
  <conditionalFormatting sqref="M13:M310">
    <cfRule type="containsText" dxfId="3" priority="9" operator="containsText" text="ND">
      <formula>NOT(ISERROR(SEARCH("ND",M13)))</formula>
    </cfRule>
    <cfRule type="cellIs" dxfId="2" priority="10" operator="greaterThan">
      <formula>0.7</formula>
    </cfRule>
    <cfRule type="cellIs" dxfId="1" priority="11" operator="between">
      <formula>0.5</formula>
      <formula>0.7</formula>
    </cfRule>
    <cfRule type="cellIs" dxfId="0" priority="12" operator="lessThan">
      <formula>0.5</formula>
    </cfRule>
  </conditionalFormatting>
  <pageMargins left="0.23622047244094491" right="0.78740157480314965" top="0.39370078740157483" bottom="0.35433070866141736" header="0.39370078740157483" footer="0.35433070866141736"/>
  <pageSetup paperSize="5" scale="51" fitToHeight="0" orientation="landscape" horizontalDpi="300" verticalDpi="300" r:id="rId1"/>
  <drawing r:id="rId2"/>
</worksheet>
</file>

<file path=docProps/app.xml><?xml version="1.0" encoding="utf-8"?>
<Properties xmlns="http://schemas.openxmlformats.org/officeDocument/2006/extended-properties" xmlns:vt="http://schemas.openxmlformats.org/officeDocument/2006/docPropsVTypes">
  <Template/>
  <TotalTime>37</TotalTime>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1TR23 E2</vt:lpstr>
      <vt:lpstr>'CEDULA 1TR23 E2'!Área_de_impresión</vt:lpstr>
      <vt:lpstr>'CEDULA 1TR23 E2'!Títulos_a_imprimir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dc:description/>
  <cp:lastModifiedBy>UEVALUACION5</cp:lastModifiedBy>
  <cp:revision>7</cp:revision>
  <cp:lastPrinted>2023-07-13T16:28:31Z</cp:lastPrinted>
  <dcterms:created xsi:type="dcterms:W3CDTF">2021-01-05T20:46:07Z</dcterms:created>
  <dcterms:modified xsi:type="dcterms:W3CDTF">2023-07-13T17:33:21Z</dcterms:modified>
  <dc:language>es-MX</dc:language>
</cp:coreProperties>
</file>