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807"/>
  <workbookPr/>
  <mc:AlternateContent xmlns:mc="http://schemas.openxmlformats.org/markup-compatibility/2006">
    <mc:Choice Requires="x15">
      <x15ac:absPath xmlns:x15ac="http://schemas.microsoft.com/office/spreadsheetml/2010/11/ac" url="C:\Users\Dir. Planeacion\Desktop\"/>
    </mc:Choice>
  </mc:AlternateContent>
  <xr:revisionPtr revIDLastSave="0" documentId="8_{FD9B087C-F6B7-4C9D-BC4D-C3286CC952B1}" xr6:coauthVersionLast="47" xr6:coauthVersionMax="47" xr10:uidLastSave="{00000000-0000-0000-0000-000000000000}"/>
  <bookViews>
    <workbookView xWindow="-108" yWindow="-108" windowWidth="23256" windowHeight="12576" xr2:uid="{00000000-000D-0000-FFFF-FFFF00000000}"/>
  </bookViews>
  <sheets>
    <sheet name="CEDULA 1TR23 E2" sheetId="1" r:id="rId1"/>
  </sheets>
  <definedNames>
    <definedName name="_xlnm.Print_Area" localSheetId="0">'CEDULA 1TR23 E2'!$C$4:$Q$127</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M15" i="1" l="1"/>
  <c r="M19" i="1"/>
  <c r="M21" i="1"/>
  <c r="M23" i="1"/>
  <c r="M25" i="1"/>
  <c r="M27" i="1"/>
  <c r="M29" i="1"/>
  <c r="M31" i="1"/>
  <c r="M33" i="1"/>
  <c r="M35" i="1"/>
  <c r="M37" i="1"/>
  <c r="M39" i="1"/>
  <c r="M41" i="1"/>
  <c r="M43" i="1"/>
  <c r="M45" i="1"/>
  <c r="M47" i="1"/>
  <c r="M49" i="1"/>
  <c r="M51" i="1"/>
  <c r="M53" i="1"/>
  <c r="M55" i="1"/>
  <c r="M57" i="1"/>
  <c r="M59" i="1"/>
  <c r="M61" i="1"/>
  <c r="M63" i="1"/>
  <c r="M65" i="1"/>
  <c r="M67" i="1"/>
  <c r="M69" i="1"/>
  <c r="M71" i="1"/>
  <c r="M73" i="1"/>
  <c r="M75" i="1"/>
  <c r="M77" i="1"/>
  <c r="M79" i="1"/>
  <c r="M81" i="1"/>
  <c r="M83" i="1"/>
  <c r="M85" i="1"/>
  <c r="M87" i="1"/>
  <c r="M89" i="1"/>
  <c r="M91" i="1"/>
  <c r="M93" i="1"/>
  <c r="M95" i="1"/>
  <c r="M97" i="1"/>
  <c r="M99" i="1"/>
  <c r="M101" i="1"/>
  <c r="M103" i="1"/>
  <c r="M105" i="1"/>
  <c r="M107" i="1"/>
  <c r="M109" i="1"/>
  <c r="M111" i="1"/>
  <c r="M113" i="1"/>
  <c r="M115" i="1"/>
  <c r="M117" i="1"/>
  <c r="M119" i="1"/>
  <c r="M17" i="1"/>
  <c r="N23" i="1"/>
  <c r="N25" i="1"/>
  <c r="N27" i="1"/>
  <c r="N29" i="1"/>
  <c r="N33" i="1"/>
  <c r="N35" i="1"/>
  <c r="N37" i="1"/>
  <c r="N39" i="1"/>
  <c r="N41" i="1"/>
  <c r="N43" i="1"/>
  <c r="N45" i="1"/>
  <c r="N47" i="1"/>
  <c r="N49" i="1"/>
  <c r="N51" i="1"/>
  <c r="N53" i="1"/>
  <c r="N55" i="1"/>
  <c r="N57" i="1"/>
  <c r="N59" i="1"/>
  <c r="N61" i="1"/>
  <c r="N63" i="1"/>
  <c r="N65" i="1"/>
  <c r="N67" i="1"/>
  <c r="N69" i="1"/>
  <c r="N71" i="1"/>
  <c r="N73" i="1"/>
  <c r="N75" i="1"/>
  <c r="N77" i="1"/>
  <c r="N79" i="1"/>
  <c r="N81" i="1"/>
  <c r="N83" i="1"/>
  <c r="N85" i="1"/>
  <c r="N87" i="1"/>
  <c r="N89" i="1"/>
  <c r="N91" i="1"/>
  <c r="N93" i="1"/>
  <c r="N95" i="1"/>
  <c r="N97" i="1"/>
  <c r="N99" i="1"/>
  <c r="N101" i="1"/>
  <c r="N103" i="1"/>
  <c r="N105" i="1"/>
  <c r="N107" i="1"/>
  <c r="N109" i="1"/>
  <c r="N111" i="1"/>
  <c r="N113" i="1"/>
  <c r="N115" i="1"/>
  <c r="N117" i="1"/>
  <c r="N119" i="1"/>
  <c r="N19" i="1"/>
  <c r="N21" i="1"/>
  <c r="N17" i="1"/>
  <c r="N15" i="1" l="1"/>
  <c r="N13" i="1"/>
  <c r="M13" i="1"/>
  <c r="G31" i="1" l="1"/>
  <c r="N31" i="1" s="1"/>
</calcChain>
</file>

<file path=xl/sharedStrings.xml><?xml version="1.0" encoding="utf-8"?>
<sst xmlns="http://schemas.openxmlformats.org/spreadsheetml/2006/main" count="455" uniqueCount="196">
  <si>
    <t>CÉDULA DE AVANCE DE CUMPLIMIENTO DE LOS OBJETIVOS Y METAS</t>
  </si>
  <si>
    <t>MUNICIPIO DE BENITO JUÁREZ QUINTANA ROO</t>
  </si>
  <si>
    <t>PERÍODO QUE SE INFORMA: DEL 1 DE ENERO AL 30 DE JUNIO 2023.</t>
  </si>
  <si>
    <t xml:space="preserve">PROGRAMA PRESUPUESTARIO ANUAL: </t>
  </si>
  <si>
    <t>E-PPA 2.08 PROGRAMA DE IMPULSO A LA ECONOMÍA Y AL DESARROLLO SOCIAL</t>
  </si>
  <si>
    <t>NIVEL MIR CON RESUMEN
 NARRATIVO</t>
  </si>
  <si>
    <t>NOMBRE DEL
 INDICADOR</t>
  </si>
  <si>
    <t>SENTIDO DEL INDICADOR 
( ascendente, descendente, regular o nominal)</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</si>
  <si>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</si>
  <si>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</si>
  <si>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</si>
  <si>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</si>
  <si>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</si>
  <si>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</si>
  <si>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</si>
  <si>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</si>
  <si>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</si>
  <si>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</si>
  <si>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</si>
  <si>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</si>
  <si>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</si>
  <si>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r>
      <rPr>
        <b/>
        <sz val="10"/>
        <color theme="1"/>
        <rFont val="Calibri"/>
        <family val="2"/>
        <scheme val="minor"/>
      </rPr>
      <t xml:space="preserve">F. 2.08.1 </t>
    </r>
    <r>
      <rPr>
        <sz val="10"/>
        <color theme="1"/>
        <rFont val="Calibri"/>
        <family val="2"/>
        <scheme val="minor"/>
      </rPr>
      <t>Contribuir a cerrar las brechas de desigualdad reactivando y diversificando la economía y poniendo fin a la exclusión social para fortalecer a las familias y mejorar la calidad de vida de la población mediante acciones y políticas orientadas al desarrollo económico y social en el municipio así como la articulación de actividades en materia de educación, salud y participación ciudadana.</t>
    </r>
  </si>
  <si>
    <r>
      <rPr>
        <b/>
        <sz val="11"/>
        <color theme="1"/>
        <rFont val="Calibri"/>
        <family val="2"/>
        <scheme val="minor"/>
      </rPr>
      <t>IEE:</t>
    </r>
    <r>
      <rPr>
        <sz val="11"/>
        <color theme="1"/>
        <rFont val="Calibri"/>
        <family val="2"/>
        <scheme val="minor"/>
      </rPr>
      <t xml:space="preserve"> Índice de Economía Estable. </t>
    </r>
  </si>
  <si>
    <t>Ascendente
Regular</t>
  </si>
  <si>
    <t>Bienal</t>
  </si>
  <si>
    <t>NO</t>
  </si>
  <si>
    <t>-</t>
  </si>
  <si>
    <r>
      <rPr>
        <b/>
        <sz val="11"/>
        <color theme="1"/>
        <rFont val="Calibri"/>
        <family val="2"/>
        <scheme val="minor"/>
      </rPr>
      <t>Avance Trimestral:</t>
    </r>
    <r>
      <rPr>
        <sz val="11"/>
        <color theme="1"/>
        <rFont val="Calibri"/>
        <family val="2"/>
        <scheme val="minor"/>
      </rPr>
      <t xml:space="preserve"> El Instituto Mexicano para la Competitividad A. C. IMCO actualiza y publica los índices y subíndices de manera bienal. Se obtuvieron 57 puntos en 2022.
</t>
    </r>
    <r>
      <rPr>
        <b/>
        <sz val="11"/>
        <color theme="1"/>
        <rFont val="Calibri"/>
        <family val="2"/>
        <scheme val="minor"/>
      </rPr>
      <t>Meta Anual:</t>
    </r>
    <r>
      <rPr>
        <sz val="11"/>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t>
    </r>
    <r>
      <rPr>
        <b/>
        <sz val="11"/>
        <color theme="1"/>
        <rFont val="Calibri"/>
        <family val="2"/>
        <scheme val="minor"/>
      </rPr>
      <t xml:space="preserve"> indicadores NO acumulativos</t>
    </r>
    <r>
      <rPr>
        <sz val="11"/>
        <color theme="1"/>
        <rFont val="Calibri"/>
        <family val="2"/>
        <scheme val="minor"/>
      </rPr>
      <t xml:space="preserve">, se registra en el avance de la meta anual programada, </t>
    </r>
    <r>
      <rPr>
        <b/>
        <sz val="11"/>
        <color theme="1"/>
        <rFont val="Calibri"/>
        <family val="2"/>
        <scheme val="minor"/>
      </rPr>
      <t>el promedio de los porcentajes de cumplimiento alcanzados</t>
    </r>
    <r>
      <rPr>
        <sz val="11"/>
        <color theme="1"/>
        <rFont val="Calibri"/>
        <family val="2"/>
        <scheme val="minor"/>
      </rPr>
      <t>. Pag 23 https://www.aseqroo.mx/MARCO_JURIDICO/2023/Guias/GUIA%202023.pdf</t>
    </r>
  </si>
  <si>
    <r>
      <rPr>
        <b/>
        <sz val="11"/>
        <color theme="1"/>
        <rFont val="Calibri"/>
        <family val="2"/>
        <scheme val="minor"/>
      </rPr>
      <t xml:space="preserve">CdG: </t>
    </r>
    <r>
      <rPr>
        <sz val="11"/>
        <color theme="1"/>
        <rFont val="Calibri"/>
        <family val="2"/>
        <scheme val="minor"/>
      </rPr>
      <t xml:space="preserve">Coeficiente de Gini. </t>
    </r>
  </si>
  <si>
    <t>Descendente
Regular</t>
  </si>
  <si>
    <r>
      <rPr>
        <b/>
        <sz val="11"/>
        <color theme="1"/>
        <rFont val="Calibri"/>
        <family val="2"/>
        <scheme val="minor"/>
      </rPr>
      <t xml:space="preserve">Meta Trimestral: </t>
    </r>
    <r>
      <rPr>
        <sz val="11"/>
        <color theme="1"/>
        <rFont val="Calibri"/>
        <family val="2"/>
        <scheme val="minor"/>
      </rPr>
      <t xml:space="preserve">Según datos de la Secretaría Técnica Hacendaria de la SEFIPLAN  sitúa al Coeficiente Gini para el Municipio de Benito Juárez en 0.397 con la última actualización en Agosto 2021.  El calculo se hace mediante una tasa de variación. El coeficiente de Gini toma valores entre 0 y 1; un valor que tiende a 1 refleja mayor desigualdad en la distribución del ingreso.
</t>
    </r>
    <r>
      <rPr>
        <b/>
        <sz val="11"/>
        <color theme="1"/>
        <rFont val="Calibri"/>
        <family val="2"/>
        <scheme val="minor"/>
      </rPr>
      <t>Meta Anual:</t>
    </r>
    <r>
      <rPr>
        <sz val="11"/>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t>
    </r>
    <r>
      <rPr>
        <b/>
        <sz val="11"/>
        <color theme="1"/>
        <rFont val="Calibri"/>
        <family val="2"/>
        <scheme val="minor"/>
      </rPr>
      <t xml:space="preserve"> indicadores NO acumulativos,</t>
    </r>
    <r>
      <rPr>
        <sz val="11"/>
        <color theme="1"/>
        <rFont val="Calibri"/>
        <family val="2"/>
        <scheme val="minor"/>
      </rPr>
      <t xml:space="preserve"> se registra en el avance de la meta anual programada, </t>
    </r>
    <r>
      <rPr>
        <b/>
        <sz val="11"/>
        <color theme="1"/>
        <rFont val="Calibri"/>
        <family val="2"/>
        <scheme val="minor"/>
      </rPr>
      <t>el promedio de los porcentajes de cumplimiento alcanzados.</t>
    </r>
    <r>
      <rPr>
        <sz val="11"/>
        <color theme="1"/>
        <rFont val="Calibri"/>
        <family val="2"/>
        <scheme val="minor"/>
      </rPr>
      <t xml:space="preserve"> Pag 23 https://www.aseqroo.mx/MARCO_JURIDICO/2023/Guias/GUIA%202023.pdf</t>
    </r>
  </si>
  <si>
    <t>P. 2.08.1.1 La población que habita en el municipio mejora su economía, educación y salud para incrementar su bienestar social.</t>
  </si>
  <si>
    <t>PAEESR: Porcentaje de Acciones Educativas,  Económicas y de Salud realizadas.</t>
  </si>
  <si>
    <t>Ascendente Regular</t>
  </si>
  <si>
    <t>Anual</t>
  </si>
  <si>
    <t>SI</t>
  </si>
  <si>
    <t>Meta Trimestral:  Se realizaròn 4,366 acciones a favor  de la población que habita en el municipio mejora su economía, educación y salud para incrementar su bienestar social, logrando un 73.94% de la meta trimestral.
Meta Anual: Se realizaròn 2614 acciones a favor  de la población que habita en el municipio mejora su economía, educación y salud para incrementar su bienestar social, teniendo un 15.46% de avance anual</t>
  </si>
  <si>
    <r>
      <t xml:space="preserve">C. 2.08.1.1.1 </t>
    </r>
    <r>
      <rPr>
        <sz val="11"/>
        <color theme="1"/>
        <rFont val="Arial"/>
        <family val="2"/>
      </rPr>
      <t>Reuniones de coordinación administrativa y económica con las Direcciones Generales de la Secretaría de Desarrollo Social y Económico implementadas.</t>
    </r>
  </si>
  <si>
    <r>
      <rPr>
        <b/>
        <sz val="11"/>
        <color theme="1"/>
        <rFont val="Arial"/>
        <family val="2"/>
      </rPr>
      <t xml:space="preserve">PRCAEI: </t>
    </r>
    <r>
      <rPr>
        <sz val="11"/>
        <color theme="1"/>
        <rFont val="Arial"/>
        <family val="2"/>
      </rPr>
      <t>Porcentaje de Reuniones de Coordinación administrativa y económica  implementadas.</t>
    </r>
  </si>
  <si>
    <t>Ascendente Nominal</t>
  </si>
  <si>
    <t>Trimestral</t>
  </si>
  <si>
    <t>Meta Trimestral: Se realizarón 6 reuniones de coordinación administrativa y económica con las Direcciones de la SMDSyE, con la finalidad de seguir fortaleciendo las acciones a implementar a favor de los ciudadanos del municipio, obteniendo un 100% de la tema trimestral.
Meta Anual: Se realizarón 6 reuniones de coordinación administrativa y económica con las Direcciones de la SMDSyE, con la finalidad de seguir fortaleciendo las acciones a implementar a favor de los ciudadanos del municipio, teniendo un 25% de avance anual.</t>
  </si>
  <si>
    <r>
      <rPr>
        <b/>
        <sz val="11"/>
        <color theme="1"/>
        <rFont val="Arial"/>
        <family val="2"/>
      </rPr>
      <t xml:space="preserve">A. 2.08.1.1.1.1 </t>
    </r>
    <r>
      <rPr>
        <sz val="11"/>
        <color theme="1"/>
        <rFont val="Arial"/>
        <family val="2"/>
      </rPr>
      <t>Realización de reuniones de coordinación con enfoque administrativo y económico con las Direcciones Generales de la SMDSyE.</t>
    </r>
  </si>
  <si>
    <r>
      <rPr>
        <b/>
        <sz val="11"/>
        <color theme="1"/>
        <rFont val="Arial"/>
        <family val="2"/>
      </rPr>
      <t xml:space="preserve">PRAEI: </t>
    </r>
    <r>
      <rPr>
        <sz val="11"/>
        <color theme="1"/>
        <rFont val="Arial"/>
        <family val="2"/>
      </rPr>
      <t>Porcentaje de Reuniones con enfoque administrativo y económico implementadas.</t>
    </r>
  </si>
  <si>
    <t>Meta Trimestral:  Se realizarón 6 reuniones de coordinación  con enfoque administrativo y económico con las Direcciones Generales, para seguir fortaleciendo el trabajo que  realiza  la SMDSyE.
Meta Anual:  Se realizarón 6 reuniones de coordinación  con enfoque administrativo y económico con las Direcciones Generales, para seguir fortaleciendo el trabajo que  realiza  la SMDSyE, teniendo un 25% de avance anual.</t>
  </si>
  <si>
    <r>
      <t xml:space="preserve">C. 2.08.1.1.2 </t>
    </r>
    <r>
      <rPr>
        <sz val="11"/>
        <color theme="1"/>
        <rFont val="Arial"/>
        <family val="2"/>
      </rPr>
      <t>Actividades de coordinación interinstitucional de política social y humana realizadas.</t>
    </r>
  </si>
  <si>
    <r>
      <rPr>
        <b/>
        <sz val="11"/>
        <color theme="1"/>
        <rFont val="Arial"/>
        <family val="2"/>
      </rPr>
      <t xml:space="preserve">PACIPSH: </t>
    </r>
    <r>
      <rPr>
        <sz val="11"/>
        <color theme="1"/>
        <rFont val="Arial"/>
        <family val="2"/>
      </rPr>
      <t>Porcentaje de Actividades de Coordinación Interinstitucional de Política Social y Humana ejecutadas</t>
    </r>
  </si>
  <si>
    <t>Meta Trimestral: Se realizarón 9 actividades de coordinación interinstitucional de política social y humana, faltando 4 para alcanzar la meta planeada. Esto debido a que  algunas brigadas se suspendierón por lluvia y actividades que se presentaban el mismo dia, sin previo aviso.
Meta Anual: Se superó la meta propuesta con 16  actividades de 14 planeadas, debido a  a la gran demanda que surgió a travé de las Jornadas de Atención Cuidadana, donde acude la ciudadanía para hacer manifiesto de todas sus inquietudes o dudas que puedan llegar a tener; así como el gran impacto que han tenido todas las Brigadas de asistencia social, teniendo un 29.63% de avance anual.</t>
  </si>
  <si>
    <r>
      <rPr>
        <b/>
        <sz val="11"/>
        <color theme="1"/>
        <rFont val="Arial"/>
        <family val="2"/>
      </rPr>
      <t xml:space="preserve">A. 2.08.1.1.2.1 </t>
    </r>
    <r>
      <rPr>
        <sz val="11"/>
        <color theme="1"/>
        <rFont val="Arial"/>
        <family val="2"/>
      </rPr>
      <t>Generación de acciones sociales para mejorar el desarrollo social y comunitario de la población del municipio de Benito Juárez.</t>
    </r>
  </si>
  <si>
    <r>
      <rPr>
        <b/>
        <sz val="11"/>
        <color theme="1"/>
        <rFont val="Arial"/>
        <family val="2"/>
      </rPr>
      <t xml:space="preserve">PASR: </t>
    </r>
    <r>
      <rPr>
        <sz val="11"/>
        <color theme="1"/>
        <rFont val="Arial"/>
        <family val="2"/>
      </rPr>
      <t>Porcentaje de Acciones Sociales realizadas</t>
    </r>
  </si>
  <si>
    <t>Meta Trimestral: Se realizarón 2  acciones sociales para mejorar el desarrollo social y comunitario de la población del municipio de Benito Juárez, superando por 1 acción, lo planeado, debido que se llevo acabo la brigada prosperidad compartida, y se pudo interactuar en platica con la ciudadania en adoptar una planta y consentizar a que cuidemos las plantas. .
Meta Anual: Se realizarón 3 acciones  acciones sociales para mejorar el desarrollo social y comunitario de la población del municipio de Benito Juárez, superando por 1 acción, lo planeado, debido a la difusiòn de flyers distribuidos a la pobalción, teniendo un 50% de avance anual.</t>
  </si>
  <si>
    <r>
      <rPr>
        <b/>
        <sz val="11"/>
        <color theme="1"/>
        <rFont val="Arial"/>
        <family val="2"/>
      </rPr>
      <t>A. 2.08.1.1.2.2</t>
    </r>
    <r>
      <rPr>
        <sz val="11"/>
        <color theme="1"/>
        <rFont val="Arial"/>
        <family val="2"/>
      </rPr>
      <t xml:space="preserve"> Realización de brigadas de asistencia social para acercar a la ciudadanía a los diversos servicios que ofrecen las instituciones del municipio de Benito Juárez.</t>
    </r>
  </si>
  <si>
    <r>
      <rPr>
        <b/>
        <sz val="11"/>
        <color theme="1"/>
        <rFont val="Arial"/>
        <family val="2"/>
      </rPr>
      <t>PBSR:</t>
    </r>
    <r>
      <rPr>
        <sz val="11"/>
        <color theme="1"/>
        <rFont val="Arial"/>
        <family val="2"/>
      </rPr>
      <t xml:space="preserve"> Porcentaje de Brigadas Sociales realizadas</t>
    </r>
  </si>
  <si>
    <t>Meta Trimestral: Se realizarón  19 brigadas asistencia social incluida la de Cancún nos Une, superando la meta alcanzada, ya que la demanda de las ciudadanìa en estas brigadas es mucha, logrando asì   acercar a la ciudadanía a los diversos servicios que ofrecen las instituciones del municipio de Benito Juárez.
Meta Anual: Se realizarón  8 brigadas asistencia social para acercar a la ciudadanía a los diversos servicios que ofrecen las instituciones del municipio de Benito Juárez de 9 plaenadasde , de las cuales 4 son brigadas de "Cancùn nos Une" alcanzado a 11,006 beneficiarios, teniendo un 22% de avance anual.</t>
  </si>
  <si>
    <r>
      <rPr>
        <b/>
        <sz val="11"/>
        <color theme="1"/>
        <rFont val="Arial"/>
        <family val="2"/>
      </rPr>
      <t>A. 2.08.1.1.2.3</t>
    </r>
    <r>
      <rPr>
        <sz val="11"/>
        <color theme="1"/>
        <rFont val="Arial"/>
        <family val="2"/>
      </rPr>
      <t xml:space="preserve"> Realización de actividades sociales y de concientización en coordinación con dependencias gubernamentales y la sociedad civil para acercar a la ciudadanía a los diversos servicios.</t>
    </r>
  </si>
  <si>
    <r>
      <rPr>
        <b/>
        <sz val="11"/>
        <color theme="1"/>
        <rFont val="Arial"/>
        <family val="2"/>
      </rPr>
      <t xml:space="preserve">PECR: </t>
    </r>
    <r>
      <rPr>
        <sz val="11"/>
        <color theme="1"/>
        <rFont val="Arial"/>
        <family val="2"/>
      </rPr>
      <t>Porcentaje de Eventos de Coordinación realizadas</t>
    </r>
  </si>
  <si>
    <t>Meta Trimestral: Se alcanzo la  meta  realizando 1 actividadad  social y de concientización en coordinación con dependencias gubernamentales y la sociedad civil para acercar a la ciudadanía a los diversos servicios.
Meta Anual: Se superó la  meta  realizando 3 actividades de 1 planeada, debido a la demanda que existe, ya que se les está dando impulso y realce a los Centros de Desarrollo Comunitario, para que den a conocer sus Cursos y talleres que se imparten en cada uno, teniendo un 75% de avnce anual.</t>
  </si>
  <si>
    <r>
      <rPr>
        <b/>
        <sz val="11"/>
        <color theme="1"/>
        <rFont val="Arial"/>
        <family val="2"/>
      </rPr>
      <t>A. 2.08.1.1.2.4</t>
    </r>
    <r>
      <rPr>
        <sz val="11"/>
        <color theme="1"/>
        <rFont val="Arial"/>
        <family val="2"/>
      </rPr>
      <t xml:space="preserve"> Generación de actividades sociales para fomentar la inclusión en la población del municipio de Benito Juárez.</t>
    </r>
  </si>
  <si>
    <r>
      <rPr>
        <b/>
        <sz val="11"/>
        <color theme="1"/>
        <rFont val="Arial"/>
        <family val="2"/>
      </rPr>
      <t xml:space="preserve">PASIR: </t>
    </r>
    <r>
      <rPr>
        <sz val="11"/>
        <color theme="1"/>
        <rFont val="Arial"/>
        <family val="2"/>
      </rPr>
      <t>Porcentaje de Actividades Sociales Inclusivas realizadas</t>
    </r>
  </si>
  <si>
    <t>Meta Trimestral: Se realizó 1 actividad social para fomentar la inclusión en la población del municipio de Benito Juárez, esto debido al apoyo brindado a  que por  actividades  como  Cancún nos Une.
Meta Anual: Se cumplió la meta planeada con 2 actividades sociales para fomentar la inclusión en la población del municipio de Benito Juárez, esto debido a que se llevaron a cabo de acuerdo al Calendario de Actividades de la Dirección, teniendo un 25% de avance anual.</t>
  </si>
  <si>
    <r>
      <t xml:space="preserve">C. 2.08.1.1.3 </t>
    </r>
    <r>
      <rPr>
        <sz val="11"/>
        <color theme="1"/>
        <rFont val="Arial"/>
        <family val="2"/>
      </rPr>
      <t>Mecanismos de participación a través de comités ciudadanos para el mejoramiento de la calidad de vida de la población de Benito Juárez.</t>
    </r>
  </si>
  <si>
    <r>
      <rPr>
        <b/>
        <sz val="11"/>
        <color theme="1"/>
        <rFont val="Arial"/>
        <family val="2"/>
      </rPr>
      <t xml:space="preserve">PMPCE: </t>
    </r>
    <r>
      <rPr>
        <sz val="11"/>
        <color theme="1"/>
        <rFont val="Arial"/>
        <family val="2"/>
      </rPr>
      <t>Porcentaje de Mecanismos de Participación Ciudadana ejecutados</t>
    </r>
  </si>
  <si>
    <t xml:space="preserve">Meta Trimestral: Se realizarón 5  Mecanismos de participación a través de comités ciudadanos para el mejoramiento de la calidad de vida. Debido al apoyo brindado en actidades conjuntamente con la Secretaria y el H. Ayuntamiento.
Meta Anual: Este componente superó la meta, realizando 243 Mecanismos de participación a través de comités ciudadanos para el mejoramiento de la calidad de vida. Debido al gran impacto que han tenido los Cursos y talleres de los Centros de Desarrollo Comunitario; así como las Capacitaciones que solicitaron los Comités vecinales, teniendo un 205.93% de avance anual. </t>
  </si>
  <si>
    <r>
      <rPr>
        <b/>
        <sz val="11"/>
        <color theme="1"/>
        <rFont val="Arial"/>
        <family val="2"/>
      </rPr>
      <t>A. 2.08.1.1.3.1</t>
    </r>
    <r>
      <rPr>
        <sz val="11"/>
        <color theme="1"/>
        <rFont val="Arial"/>
        <family val="2"/>
      </rPr>
      <t xml:space="preserve"> Realización de acciones de integración y seguimiento de las actividades con los comités de electríficación en las zonas o colonias irregulares para la gestión de servicios públicos.</t>
    </r>
  </si>
  <si>
    <r>
      <rPr>
        <b/>
        <sz val="11"/>
        <color theme="1"/>
        <rFont val="Arial"/>
        <family val="2"/>
      </rPr>
      <t xml:space="preserve">PACEI: </t>
    </r>
    <r>
      <rPr>
        <sz val="11"/>
        <color theme="1"/>
        <rFont val="Arial"/>
        <family val="2"/>
      </rPr>
      <t>Porcentaje de Acciones con los Comités de Electrificación Integrados</t>
    </r>
  </si>
  <si>
    <t>Meta Trimestral: Se superó la meta con 42 acciones de integración y seguimiento de las actividades con los comités de electríficación en las zonas o colonias irregulares para la gestión de servicios públicos. Se le dio seguimiento y se realizarón integraciones de Comités de Electrificación que solicitarón las Colonias que acudieron a las oficinas de la Coordinación de Electrificación; todo esto para poder mejorar la calidad de vida de las personas.
Meta Anual: Se superó la meta con 81 acciones de integración y seguimiento de las actividades con los comités de electríficación en las zonas o colonias irregulares para la gestión de servicios públicos. Debido a las peticiones de la ciudadanía y las atenciones que se les realizaron. Se le dio seguimiento y se realizaron integraciones de Comités de electrificación que solicitaron las Colonias que acudieron a las oficinas de la Coordinación de Electrificación; todo esto para poder mejorar la calidad de vida de las personas, teniendo un 50% de avance anual.</t>
  </si>
  <si>
    <r>
      <rPr>
        <b/>
        <sz val="11"/>
        <color theme="1"/>
        <rFont val="Arial"/>
        <family val="2"/>
      </rPr>
      <t>A. 2.08.1.1.3.2</t>
    </r>
    <r>
      <rPr>
        <sz val="11"/>
        <color theme="1"/>
        <rFont val="Arial"/>
        <family val="2"/>
      </rPr>
      <t xml:space="preserve"> Gestión de  anuencias vecinales para realizar las aperturas de negocios.</t>
    </r>
  </si>
  <si>
    <r>
      <rPr>
        <b/>
        <sz val="11"/>
        <color theme="1"/>
        <rFont val="Arial"/>
        <family val="2"/>
      </rPr>
      <t>PAVS:</t>
    </r>
    <r>
      <rPr>
        <sz val="11"/>
        <color theme="1"/>
        <rFont val="Arial"/>
        <family val="2"/>
      </rPr>
      <t xml:space="preserve"> Porcentaje de  Anuencias Vecinales Solicitadas.</t>
    </r>
  </si>
  <si>
    <t xml:space="preserve">Meta Trimestral: Se llevarón a cabo 2  gestión de  anuencias vecinales para realizar las aperturas de negocios. Esto  para quese apoye a la Ciudadanía que solicita y se le debe de dar seguimiento.
Meta Anual: Se llevaron a cabo 2 anuencias vecinales debido a que la Ciudadanía las solicitó y se le debe de dar seguimiento. Esto con el fin de recabar las encuestas y darles contestación; así mismo poder pasarle por medio de oficio a Desarrollo Urbano el trámite, teniendo un avance anual de 50%. </t>
  </si>
  <si>
    <r>
      <rPr>
        <b/>
        <sz val="11"/>
        <color theme="1"/>
        <rFont val="Arial"/>
        <family val="2"/>
      </rPr>
      <t>A. 2.08.1.1.3.3</t>
    </r>
    <r>
      <rPr>
        <sz val="11"/>
        <color theme="1"/>
        <rFont val="Arial"/>
        <family val="2"/>
      </rPr>
      <t xml:space="preserve"> Integración de Comités Vecinales a través de la participación ciudadana, para lograr la comunicación bilateral entre la ciudadanía y el municipio para poder atender sus demandas.</t>
    </r>
  </si>
  <si>
    <r>
      <rPr>
        <b/>
        <sz val="11"/>
        <color theme="1"/>
        <rFont val="Arial"/>
        <family val="2"/>
      </rPr>
      <t>PCVI:</t>
    </r>
    <r>
      <rPr>
        <sz val="11"/>
        <color theme="1"/>
        <rFont val="Arial"/>
        <family val="2"/>
      </rPr>
      <t xml:space="preserve"> Porcentaje de Comités Vecinales Integrados</t>
    </r>
  </si>
  <si>
    <t>Meta Trimestral: No hay actividades programadas, en el meta planeada para este trimestre.
Meta Anual:  En este lapso de tiempo no se tuvo un avance anual, ya que no había actividad programada para este trimestre.</t>
  </si>
  <si>
    <r>
      <rPr>
        <b/>
        <sz val="11"/>
        <color theme="1"/>
        <rFont val="Arial"/>
        <family val="2"/>
      </rPr>
      <t>A. 2.08.1.1.3.4</t>
    </r>
    <r>
      <rPr>
        <sz val="11"/>
        <color theme="1"/>
        <rFont val="Arial"/>
        <family val="2"/>
      </rPr>
      <t xml:space="preserve"> Realización de cursos y talleres en los Módulos y Centros de Desarrollo Comunitarios para el mejoramiento de la calidad de vida de la población del municipio de Benito Juárez.</t>
    </r>
  </si>
  <si>
    <r>
      <rPr>
        <b/>
        <sz val="11"/>
        <color theme="1"/>
        <rFont val="Arial"/>
        <family val="2"/>
      </rPr>
      <t xml:space="preserve">PCTR: </t>
    </r>
    <r>
      <rPr>
        <sz val="11"/>
        <color theme="1"/>
        <rFont val="Arial"/>
        <family val="2"/>
      </rPr>
      <t>Porcentaje de Cursos y Talleres realizados</t>
    </r>
  </si>
  <si>
    <t>Meta Trimestral: Se superó la meta  con 71  cursos y talleres, para el mejoramiento de la calidad de vida, debido al gran alcance que ha tenido la publicidad que se les está haciendo a través del volanteo.
Meta Anual: Se superó la meta definida para esta Actividad con 90   cursos y talleres, para el mejoramiento de la calidad de vida, debido al gran alcance que ha tenido la publicidad que se les está haciendo a través del volanteo. De igual manera se les da realce por medio de las Brigadas de "Jornadas Comunitarias", teniendo un 118.42% de avance anual.</t>
  </si>
  <si>
    <r>
      <t xml:space="preserve">C. 2.08.1.1.4 </t>
    </r>
    <r>
      <rPr>
        <sz val="11"/>
        <color theme="1"/>
        <rFont val="Arial"/>
        <family val="2"/>
      </rPr>
      <t>Política social del municipio basada en la Planeación, elaboración, gestión y proyección de programas sociales ejecutados.</t>
    </r>
  </si>
  <si>
    <r>
      <rPr>
        <b/>
        <sz val="11"/>
        <color theme="1"/>
        <rFont val="Arial"/>
        <family val="2"/>
      </rPr>
      <t xml:space="preserve">PAPSE: </t>
    </r>
    <r>
      <rPr>
        <sz val="11"/>
        <color theme="1"/>
        <rFont val="Arial"/>
        <family val="2"/>
      </rPr>
      <t>Porcentaje de Acciones de Política social ejecutada</t>
    </r>
  </si>
  <si>
    <t>Meta Trimestral: Se realizarón 2 acciones de política social del municipio basada en la Planeación, elaboración, gestión y proyección de programas sociales ejecutados. Faltando 14, debido a que  se depende de otras Direcciones y/o programas para poder llevar a cabo nuestras actividades.
Meta Anual: En este lapso de tiempo no se tuvo un avance anual, debido a que no se cumplió con la meta establecida.</t>
  </si>
  <si>
    <r>
      <rPr>
        <b/>
        <sz val="11"/>
        <color theme="1"/>
        <rFont val="Arial"/>
        <family val="2"/>
      </rPr>
      <t>A. 2.08.1.1.4.1</t>
    </r>
    <r>
      <rPr>
        <sz val="11"/>
        <color theme="1"/>
        <rFont val="Arial"/>
        <family val="2"/>
      </rPr>
      <t xml:space="preserve"> Integración y organización de comités de contraloría social para la correcta supervisión de las obras públicas.</t>
    </r>
  </si>
  <si>
    <r>
      <rPr>
        <b/>
        <sz val="11"/>
        <color theme="1"/>
        <rFont val="Arial"/>
        <family val="2"/>
      </rPr>
      <t xml:space="preserve">PCCSC: </t>
    </r>
    <r>
      <rPr>
        <sz val="11"/>
        <color theme="1"/>
        <rFont val="Arial"/>
        <family val="2"/>
      </rPr>
      <t>Porcentaje de los Comités de Contraloría Social conformados</t>
    </r>
  </si>
  <si>
    <t>Meta Trimestral:   Se realizarón 17  Integración y organización de comités de contraloría social para la correcta supervisión de las obras públicas, superando la meta planeada.
Meta Anual: En este lapso de tiempo no se tuvo un avance anual, debido a que no se cumplió con la meta establecida.</t>
  </si>
  <si>
    <r>
      <rPr>
        <b/>
        <sz val="11"/>
        <color theme="1"/>
        <rFont val="Arial"/>
        <family val="2"/>
      </rPr>
      <t>A. 2.08.1.1.4.2</t>
    </r>
    <r>
      <rPr>
        <sz val="11"/>
        <color theme="1"/>
        <rFont val="Arial"/>
        <family val="2"/>
      </rPr>
      <t xml:space="preserve"> Integración y capacitación de los comités de Contraloría Social para la correcta supervisión de las obras públicas.</t>
    </r>
  </si>
  <si>
    <r>
      <rPr>
        <b/>
        <sz val="11"/>
        <color theme="1"/>
        <rFont val="Arial"/>
        <family val="2"/>
      </rPr>
      <t xml:space="preserve">PCCCS: </t>
    </r>
    <r>
      <rPr>
        <sz val="11"/>
        <color theme="1"/>
        <rFont val="Arial"/>
        <family val="2"/>
      </rPr>
      <t>Porcentaje de Capacitaciones de Comités de Contraloría Social realizados</t>
    </r>
  </si>
  <si>
    <t>Meta Trimestral: Debido a que apenas se realizarón las integraciones, no se llevaron a cabo las capacitación de los comités de Contraloría Socia, estas se tienen programadas para el siguiente trimestre.
Meta Anual:  En este lapso de tiempo no se tuvo un avance anual, ya que no había actividad programada para este trimestre.</t>
  </si>
  <si>
    <r>
      <rPr>
        <b/>
        <sz val="11"/>
        <color theme="1"/>
        <rFont val="Arial"/>
        <family val="2"/>
      </rPr>
      <t>A. 2.08.1.1.4.3</t>
    </r>
    <r>
      <rPr>
        <sz val="11"/>
        <color theme="1"/>
        <rFont val="Arial"/>
        <family val="2"/>
      </rPr>
      <t xml:space="preserve"> Realización de cursos y talleres para sensibilizar el tema de dispacidad y fomentar la creación de proyectos e iniciativas.</t>
    </r>
  </si>
  <si>
    <t>Meta Trimestral: Se realizaròn 2 cursos y talleres para sensibilizar el tema de dispacidad y fomentar la creación de proyectos e iniciativas, faltando 2 para alcanzar la meta, debido al apoyo brindado a diferentes brigadas que se realizaròn durante el trimestre.
Meta Anual:  En este lapso de tiempo no se tuvo un avance anual, debido a que no se cumplió con la meta establecida.</t>
  </si>
  <si>
    <r>
      <rPr>
        <b/>
        <sz val="11"/>
        <color theme="1"/>
        <rFont val="Arial"/>
        <family val="2"/>
      </rPr>
      <t xml:space="preserve">A 2.08.1.1.4.4 </t>
    </r>
    <r>
      <rPr>
        <sz val="11"/>
        <color theme="1"/>
        <rFont val="Arial"/>
        <family val="2"/>
      </rPr>
      <t>Realización de actividades de coordinación con Gobierno Federal y Estatal para el seguimiento de programas sociales.</t>
    </r>
  </si>
  <si>
    <r>
      <rPr>
        <b/>
        <sz val="11"/>
        <color theme="1"/>
        <rFont val="Arial"/>
        <family val="2"/>
      </rPr>
      <t>PAC:</t>
    </r>
    <r>
      <rPr>
        <sz val="11"/>
        <color theme="1"/>
        <rFont val="Arial"/>
        <family val="2"/>
      </rPr>
      <t xml:space="preserve"> Porcentaje de Actividades de Coordinación</t>
    </r>
  </si>
  <si>
    <t>Meta Trimestral: Se realizarón 2  actividades de coordinación con Gobierno Federal y Estatal para el seguimiento de programas sociales, superando la meta gracias al trabajo que se realizó en conjunto con la ciudadanía y los promotores.
Meta Anual: En este lapso de tiempo no se tuvo un avance anual, ya que no había actividad programada para este trimestre.</t>
  </si>
  <si>
    <r>
      <t xml:space="preserve">C. 2.08.1.1.5 </t>
    </r>
    <r>
      <rPr>
        <sz val="11"/>
        <color theme="1"/>
        <rFont val="Arial"/>
        <family val="2"/>
      </rPr>
      <t>Política municipal en materia educativa en coordinación con instituciones gubernamentales y privadas ejecutada.</t>
    </r>
  </si>
  <si>
    <r>
      <rPr>
        <b/>
        <sz val="11"/>
        <color theme="1"/>
        <rFont val="Arial"/>
        <family val="2"/>
      </rPr>
      <t xml:space="preserve">PAPE: </t>
    </r>
    <r>
      <rPr>
        <sz val="11"/>
        <color theme="1"/>
        <rFont val="Arial"/>
        <family val="2"/>
      </rPr>
      <t>Porcentaje de Acciones de Política Educativa ejecutada</t>
    </r>
  </si>
  <si>
    <t>Meta Trimestral: Se realizó 1 Política municipal en materia educativa en coordinación con instituciones gubernamentales y privadas ejecutada, alcanzado la meta pleneada.
Meta Anual: En este lapso de tiempo no se tuvo un avance anual, ya que no había actividad programada para este trimestre.</t>
  </si>
  <si>
    <r>
      <rPr>
        <b/>
        <sz val="11"/>
        <color theme="1"/>
        <rFont val="Arial"/>
        <family val="2"/>
      </rPr>
      <t xml:space="preserve">A. 2.08.1.1.5.1 </t>
    </r>
    <r>
      <rPr>
        <sz val="11"/>
        <color theme="1"/>
        <rFont val="Arial"/>
        <family val="2"/>
      </rPr>
      <t>Realización de actividades que apoyen el desarrollo educativo en beneficio de la comunidad escolar.</t>
    </r>
  </si>
  <si>
    <r>
      <rPr>
        <b/>
        <sz val="11"/>
        <color theme="1"/>
        <rFont val="Arial"/>
        <family val="2"/>
      </rPr>
      <t xml:space="preserve">PADER: </t>
    </r>
    <r>
      <rPr>
        <sz val="11"/>
        <color theme="1"/>
        <rFont val="Arial"/>
        <family val="2"/>
      </rPr>
      <t>Porcentaje de Actividades de Desarrollo Educativo realizadas</t>
    </r>
  </si>
  <si>
    <t>Meta Trimestral: Se realió 1 actividades que apoyen el desarrollo educativo en beneficio de la comunidad escolar, alcanzando la meta planeada. 
Meta Anual: En este lapso de tiempo no se tuvo un avance anual, ya que no había actividad programada para este trimestre.</t>
  </si>
  <si>
    <r>
      <t xml:space="preserve">C. 2.08.1.1.6 </t>
    </r>
    <r>
      <rPr>
        <sz val="11"/>
        <color theme="1"/>
        <rFont val="Arial"/>
        <family val="2"/>
      </rPr>
      <t>Acciones para impulsar y fortalecer las actividades que promuevan una educación de calidad en beneficio de los alumnos en situación de vulnerabilidad.</t>
    </r>
  </si>
  <si>
    <r>
      <rPr>
        <b/>
        <sz val="11"/>
        <color theme="1"/>
        <rFont val="Arial"/>
        <family val="2"/>
      </rPr>
      <t xml:space="preserve">PAPB: </t>
    </r>
    <r>
      <rPr>
        <sz val="11"/>
        <color theme="1"/>
        <rFont val="Arial"/>
        <family val="2"/>
      </rPr>
      <t>Porcentaje de Acciones para las Becas ejecutadas</t>
    </r>
  </si>
  <si>
    <t>Meta Trimestral: Se realizaron 611 Acciones para impulsar y fortalecer las actividades que promuevan una educación de calidad en beneficio de los alumnos en situación de vulnerabilidad, faltando 2653 acciones para alcanzar la meta, debido a que las becas siguen en proceso de entrega, se divide en diferentes mesas para cada nivel educativo.
Meta Anual: Se realizaron más acciones para impulsar y promover educación de calidad en beneficio de los alumnos, debido a una mayor demanda de solicitudes para la entrega de becas, con el fin de apoyar  alumnos en situación de vulnerabilidad, teniendo un 40.43% de avance anual.</t>
  </si>
  <si>
    <r>
      <rPr>
        <b/>
        <sz val="11"/>
        <color theme="1"/>
        <rFont val="Arial"/>
        <family val="2"/>
      </rPr>
      <t xml:space="preserve">A. 2.08.1.1.6.1  </t>
    </r>
    <r>
      <rPr>
        <sz val="11"/>
        <color theme="1"/>
        <rFont val="Arial"/>
        <family val="2"/>
      </rPr>
      <t>Realización de entrega de becas de “Calidad Educativa e Impulso al Desarrollo Humano” para una educación de calidad y en beneficio de los alumnos en situación de vulnerabilidad.</t>
    </r>
  </si>
  <si>
    <r>
      <rPr>
        <b/>
        <sz val="11"/>
        <color theme="1"/>
        <rFont val="Arial"/>
        <family val="2"/>
      </rPr>
      <t xml:space="preserve">PBE: </t>
    </r>
    <r>
      <rPr>
        <sz val="11"/>
        <color theme="1"/>
        <rFont val="Arial"/>
        <family val="2"/>
      </rPr>
      <t>Porcentaje de Becas Entregadas</t>
    </r>
  </si>
  <si>
    <t>Meta Trimestral: Se realizarón 589 entrega de becas de “Calidad Educativa e Impulso al Desarrollo Humano” para una educación de calidad y en beneficio de los alumnos en situación de vulnerabilidad, faltando 2669 entregas para alcanzar la meta, debido a que estos pagos de becas corresponde sólo a los niveles: Especial, Preescolar, Media Superior y Superior. Por lo que la cantidad está incompleta.
Meta Anual: No se tenía programado la entrega de becas de “Calidad Educativa e Impulso al Desarrollo Humano”, pero debido a una mayor demanda de solicitudes para la entrega de la misma, se entregaron 2,608 becas, con el fin de generar  una educación de calidad y en beneficio de los alumnos en situación de vulnerabilidad, teniendo 40.02% de avance anual.</t>
  </si>
  <si>
    <r>
      <rPr>
        <b/>
        <sz val="11"/>
        <color theme="1"/>
        <rFont val="Arial"/>
        <family val="2"/>
      </rPr>
      <t xml:space="preserve">A. 2.08.1.1.6.2 </t>
    </r>
    <r>
      <rPr>
        <sz val="11"/>
        <color theme="1"/>
        <rFont val="Arial"/>
        <family val="2"/>
      </rPr>
      <t>Realización de eventos educativos y sociales inclusivos en apoyo a los becarios y becarias para el seguimiento del programa municipal de becas.</t>
    </r>
  </si>
  <si>
    <r>
      <rPr>
        <b/>
        <sz val="11"/>
        <color theme="1"/>
        <rFont val="Arial"/>
        <family val="2"/>
      </rPr>
      <t xml:space="preserve">PEIBR: </t>
    </r>
    <r>
      <rPr>
        <sz val="11"/>
        <color theme="1"/>
        <rFont val="Arial"/>
        <family val="2"/>
      </rPr>
      <t>Porcentaje de Eventos para la Inclusión de becarias y becarios realizados</t>
    </r>
  </si>
  <si>
    <t>Meta Trimestral: Se realizarón 22 eventos educativos y sociales inclusivos en apoyo a los becarios y becarias para el seguimiento del programa municipal de becas, superando la meta planeada.
Meta Anual:  se realizarón más actividades de inclusión de becarios para garantizar puedan aprovechar al máximo los programas que junto con otras dependencias realizamos a favor de su desarrollo personal y profesional, teniendo un 159.09% de avance anual.</t>
  </si>
  <si>
    <r>
      <t xml:space="preserve">C. 2.08.1.1.7  </t>
    </r>
    <r>
      <rPr>
        <sz val="11"/>
        <color theme="1"/>
        <rFont val="Arial"/>
        <family val="2"/>
      </rPr>
      <t>Actividades a favor del desarrollo educativo en instituciones públicas atendidas.</t>
    </r>
  </si>
  <si>
    <r>
      <rPr>
        <b/>
        <sz val="11"/>
        <color theme="1"/>
        <rFont val="Arial"/>
        <family val="2"/>
      </rPr>
      <t>PADE:</t>
    </r>
    <r>
      <rPr>
        <sz val="11"/>
        <color theme="1"/>
        <rFont val="Arial"/>
        <family val="2"/>
      </rPr>
      <t xml:space="preserve"> Porcentaje de Actividades con enfoque de desarrollo educativo ejecutadas</t>
    </r>
  </si>
  <si>
    <t>Meta Trimestral: Se realizarón 12 Actividades a favor del desarrollo educativo en instituciones públicas atendidas, superando la meta, devido a la demanda de solicitudes de instituciones interezadas en recibir platicas. .
Meta Anual: Se desarrollaron 5 actividades más de las planeadas, a favor del desarrollo educativo en instituciones públicas atendidas, debido a la gran solicitud de instituciones educativas, que solicitaban el servicio, teniendo un 50% de avance anual.</t>
  </si>
  <si>
    <r>
      <rPr>
        <b/>
        <sz val="11"/>
        <color theme="1"/>
        <rFont val="Arial"/>
        <family val="2"/>
      </rPr>
      <t xml:space="preserve">A. 2.08.1.1.7.1  </t>
    </r>
    <r>
      <rPr>
        <sz val="11"/>
        <color theme="1"/>
        <rFont val="Arial"/>
        <family val="2"/>
      </rPr>
      <t>Ejecución de actividades  de  prevención  y  promoción  en materia de salud,  medio ambiente, cultura y fomento a los valores cívicos dirigido a niños, niñas y adolescentes del municipio de Benito Juárez.</t>
    </r>
  </si>
  <si>
    <r>
      <rPr>
        <b/>
        <sz val="11"/>
        <color theme="1"/>
        <rFont val="Arial"/>
        <family val="2"/>
      </rPr>
      <t xml:space="preserve">PAPPE: </t>
    </r>
    <r>
      <rPr>
        <sz val="11"/>
        <color theme="1"/>
        <rFont val="Arial"/>
        <family val="2"/>
      </rPr>
      <t>Porcentaje de Actividades de Prevención y Promoción ejecutadas</t>
    </r>
  </si>
  <si>
    <t>Meta Trimestral: Se realizarón 12 actividades de  prevención  y  promoción  en materia de salud,  medio ambiente, cultura y fomento a los valores cívicos dirigido a niños, niñas y adolescentes, superando la meta planeada, para cubrir las demandas de nuestra sociedad en el municipio de Benito Juárez.
Meta Anual: Se desarrollaron 5 actividades más de las planeadas, a favor de actividades  de  prevención  y  promoción  en materia de salud,  medio ambiente, cultura y fomento a los valores cívicos dirigido a niños, niñas y adolescentes, para cubrir las demandas de nuestra sociedad en el municipio de Benito Juárez, teniendo un 50% de avance anual.</t>
  </si>
  <si>
    <r>
      <t xml:space="preserve">C. 2.08.1.1.8 </t>
    </r>
    <r>
      <rPr>
        <sz val="11"/>
        <color theme="1"/>
        <rFont val="Arial"/>
        <family val="2"/>
      </rPr>
      <t>Pláticas de sensibilización, orientación y prevención del Acoso Escolar (Bullying) en instituciones de educación públicas y privadas ejecutadas.</t>
    </r>
  </si>
  <si>
    <r>
      <rPr>
        <b/>
        <sz val="11"/>
        <color theme="1"/>
        <rFont val="Arial"/>
        <family val="2"/>
      </rPr>
      <t>PPCAE:</t>
    </r>
    <r>
      <rPr>
        <sz val="11"/>
        <color theme="1"/>
        <rFont val="Arial"/>
        <family val="2"/>
      </rPr>
      <t xml:space="preserve"> Porcentaje de Pláticas de Combate al Acoso Escolar ejecutadas</t>
    </r>
  </si>
  <si>
    <t>Meta Trimestral: Se realizaron 12 pláticas láticas de sensibilización, orientación y prevención del Acoso Escolar (Bullying), alcanzando la meta planeada.
Meta Anual: Se realizaron 20 pláticas de 12 plenadas, debido a las altas solicitudes de casos que se han presentado de acoso escolar en las escuelas, de igual manera se adelantaron pláticas por la temporada de vacaciones, teniendo un 41.67% de avance anual.</t>
  </si>
  <si>
    <r>
      <rPr>
        <b/>
        <sz val="11"/>
        <color theme="1"/>
        <rFont val="Arial"/>
        <family val="2"/>
      </rPr>
      <t xml:space="preserve">A. 2.08.1.1.8.1 </t>
    </r>
    <r>
      <rPr>
        <sz val="11"/>
        <color theme="1"/>
        <rFont val="Arial"/>
        <family val="2"/>
      </rPr>
      <t>Realización pláticas de prevención de violencia y valores en los centros educativos del municipio de Benito Juárez.</t>
    </r>
  </si>
  <si>
    <r>
      <rPr>
        <b/>
        <sz val="11"/>
        <color theme="1"/>
        <rFont val="Arial"/>
        <family val="2"/>
      </rPr>
      <t xml:space="preserve">PPPFVR: </t>
    </r>
    <r>
      <rPr>
        <sz val="11"/>
        <color theme="1"/>
        <rFont val="Arial"/>
        <family val="2"/>
      </rPr>
      <t>Porcentaje de Pláticas de Prevención y Fomento de Valores realizadas</t>
    </r>
  </si>
  <si>
    <t>Meta Trimestral: Se realizaron 12  pláticas de prevención de violencia y valores en los centros educativos, alcanzando la meta plaenada.
Meta Anual: Se realizaron 20 pláticas de 12 plenadas, debido a las altas solicitudes de casos que se han presentado de acoso escolar en las escuelas, de igual manera se adelantaron pláticas por la temporada de vacaciones, por lo cual tuvimos  adelantar las pláticas del período que sigue, ya que contamos con menos tiempo de atención, teniendo un 41.67% de avance anual.</t>
  </si>
  <si>
    <r>
      <t xml:space="preserve">C. 2.08.1.1.9 </t>
    </r>
    <r>
      <rPr>
        <sz val="11"/>
        <color theme="1"/>
        <rFont val="Arial"/>
        <family val="2"/>
      </rPr>
      <t>Actividades de fomento e impulso a la Lectura en las bibliotecas públicas municipales ejecutadas en beneficio de la población del municipio de Benito Juárez.</t>
    </r>
  </si>
  <si>
    <r>
      <rPr>
        <b/>
        <sz val="11"/>
        <color theme="1"/>
        <rFont val="Arial"/>
        <family val="2"/>
      </rPr>
      <t xml:space="preserve">PEADL: </t>
    </r>
    <r>
      <rPr>
        <sz val="11"/>
        <color theme="1"/>
        <rFont val="Arial"/>
        <family val="2"/>
      </rPr>
      <t xml:space="preserve">Porcentaje ejecutado de Actividades para el Desarrollo de Lectura </t>
    </r>
  </si>
  <si>
    <t>Meta Trimestral: Se realizarón 76 actividades  de fomento e impulso a la Lectura en las bibliotecas públicas municipales ejecutadas en beneficio de la población, superando la meta planeada, debido a una mayor demanda para incentivar actividades de carácter artístico y cultural que son una necesidad para la ciudadanía del municipio de Benito Juárez.
Meta Anual: Se realizarón 23 actividades  de fomento e impulso a la Lectura en las bibliotecas públicas municipales ejecutadas en beneficio de la población de 2 planeadas, debido a una mayor demanda para incentivar actividades de carácter artístico y cultural que son una necesidad para la ciudadanía del municipio de Benito Juárez, teniendo un 230% de avance anual.</t>
  </si>
  <si>
    <r>
      <t xml:space="preserve">A. 2.08.1.1.9.1 </t>
    </r>
    <r>
      <rPr>
        <sz val="11"/>
        <color theme="1"/>
        <rFont val="Arial"/>
        <family val="2"/>
      </rPr>
      <t>Organización de actividades y servicios bibliotecarios para incentivar y fomentar a la lectura en beneficio de la población del municipio de Benito Juárez.</t>
    </r>
  </si>
  <si>
    <r>
      <rPr>
        <b/>
        <sz val="11"/>
        <color theme="1"/>
        <rFont val="Arial"/>
        <family val="2"/>
      </rPr>
      <t>PEASB:</t>
    </r>
    <r>
      <rPr>
        <sz val="11"/>
        <color theme="1"/>
        <rFont val="Arial"/>
        <family val="2"/>
      </rPr>
      <t xml:space="preserve"> Porcentaje Ejecutado de Actividades y Servicios Bibliotecarios </t>
    </r>
  </si>
  <si>
    <t>Meta Trimestral: Se realizarón 76  actividades y servicios bibliotecarios para incentivar y fomentar a la lectura, superando la meta planeada debido a una mayor demanda para apoyar el  fomento a la lectura en beneficio de la población del municipio de Benito Juárez. 
Meta Anual: Se realizarón 23 actividades  y servicios bibliotecarios de 2 planeados, debido a una mayor demanda para  incentivar y fomentar a la lecturra la ciudadanía del municipio de Benito Juárez, teniendo un 230% de avance anual.</t>
  </si>
  <si>
    <r>
      <t xml:space="preserve">C. 2.08.1.1.10 </t>
    </r>
    <r>
      <rPr>
        <sz val="11"/>
        <color theme="1"/>
        <rFont val="Arial"/>
        <family val="2"/>
      </rPr>
      <t>Acciones de Servicios de salud que mejoren la calidad de vida de la población del municipio de Benito Juárez realizadas.</t>
    </r>
  </si>
  <si>
    <r>
      <rPr>
        <b/>
        <sz val="11"/>
        <color theme="1"/>
        <rFont val="Arial"/>
        <family val="2"/>
      </rPr>
      <t xml:space="preserve">PASSR: </t>
    </r>
    <r>
      <rPr>
        <sz val="11"/>
        <color theme="1"/>
        <rFont val="Arial"/>
        <family val="2"/>
      </rPr>
      <t>Porcentaje de Acciones de Servicios de Salud realizados</t>
    </r>
  </si>
  <si>
    <t>Meta Trimestral: Se realizarón 42 de 45 acciones de Servicios de salud que mejoren la calidad de vida de la población planeadas, cumpliendo con un 93.33% de la meta trimestral.
Meta Anual: Se realiarón 34 de 35 acciones de Servicios de salud que mejoren la calidad de vida de la población planeadas, cumpliendo con un 97.14% de la meta trimestral, teniendo un 19.77% de avance anual.</t>
  </si>
  <si>
    <r>
      <rPr>
        <b/>
        <sz val="11"/>
        <color theme="1"/>
        <rFont val="Arial"/>
        <family val="2"/>
      </rPr>
      <t>A. 2.08.1.1.10.1</t>
    </r>
    <r>
      <rPr>
        <sz val="11"/>
        <color theme="1"/>
        <rFont val="Arial"/>
        <family val="2"/>
      </rPr>
      <t xml:space="preserve"> Realización de brigadas médicas con servicios de salud gratuitos en beneficio de la ciudadanía en situación de vulnerabilidad y de escasos recursos del municipio de Benito Juárez.</t>
    </r>
  </si>
  <si>
    <r>
      <rPr>
        <b/>
        <sz val="11"/>
        <color theme="1"/>
        <rFont val="Arial"/>
        <family val="2"/>
      </rPr>
      <t>PBMR:</t>
    </r>
    <r>
      <rPr>
        <sz val="11"/>
        <color theme="1"/>
        <rFont val="Arial"/>
        <family val="2"/>
      </rPr>
      <t xml:space="preserve"> Porcentaje de brigadas médicas realizadas</t>
    </r>
  </si>
  <si>
    <t>Meta Trimestral: Se realizaron 33 brigadas médicas con servicios de salud gratuitos en beneficio de la ciudadanía en situación de vulnerabilidad y de escasos recursos del municipio de Benito Juárez, faltando 7 para llegar a lo planeado, debido a la  falta de personal médico, nutriólogo y psicólogo.
Meta Anual: Se realizaron 25 brigadas médicas con servicios de salud gratuitos en beneficio de la ciudadanía en situación de vulnerabilidad y de escasos recursos del municipio de Benito Juárez, teniendo un 16.67% de avance anual.</t>
  </si>
  <si>
    <r>
      <rPr>
        <b/>
        <sz val="11"/>
        <color theme="1"/>
        <rFont val="Arial"/>
        <family val="2"/>
      </rPr>
      <t>A. 2.08.1.1.10.2</t>
    </r>
    <r>
      <rPr>
        <sz val="11"/>
        <color theme="1"/>
        <rFont val="Arial"/>
        <family val="2"/>
      </rPr>
      <t xml:space="preserve"> Realización de eventos de coordinación con instituciones públicas y privadas para ofrecer una mayor variedad de servicios de salud abarcando diferentes puntos del municipio de Benito Juárez.</t>
    </r>
  </si>
  <si>
    <r>
      <rPr>
        <b/>
        <sz val="11"/>
        <color theme="1"/>
        <rFont val="Arial"/>
        <family val="2"/>
      </rPr>
      <t xml:space="preserve">PECIG: </t>
    </r>
    <r>
      <rPr>
        <sz val="11"/>
        <color theme="1"/>
        <rFont val="Arial"/>
        <family val="2"/>
      </rPr>
      <t>Porcentaje de Eventos de Coordinación Interinstitucional y Gubernamental</t>
    </r>
  </si>
  <si>
    <t>Meta Trimestral: Se realizaron 9 eventos debido a la solicitud de la ciudadanía, generando más platicas informativas, orientación y conferencias, debido a la solicitud de la ciudadanía, generando más platicas informativas, congresos, conferencias y campañas.
Meta Anual: Se realizaron 9 eventos debido a la solicitud de la ciudadanía, generando más platicas informativas, congresos, conferencias y campañas, teniendo un 40.91% de avance anual.</t>
  </si>
  <si>
    <r>
      <t xml:space="preserve">C. 2.08.1.1.11 </t>
    </r>
    <r>
      <rPr>
        <sz val="11"/>
        <color theme="1"/>
        <rFont val="Arial"/>
        <family val="2"/>
      </rPr>
      <t xml:space="preserve"> Atenciones médicas en materia de salud preventiva para mejorar la salud de la población del municipio de Benito Juárez realizadas.</t>
    </r>
  </si>
  <si>
    <r>
      <rPr>
        <b/>
        <sz val="11"/>
        <color theme="1"/>
        <rFont val="Arial"/>
        <family val="2"/>
      </rPr>
      <t>PAMPR:</t>
    </r>
    <r>
      <rPr>
        <sz val="11"/>
        <color theme="1"/>
        <rFont val="Arial"/>
        <family val="2"/>
      </rPr>
      <t xml:space="preserve"> Porcentaje de Atenciones Médicas Preventivas realizadas</t>
    </r>
  </si>
  <si>
    <t>Meta Trimestral:  Se realizaròn 252 atenciones médicas en materia de salud preventiva para mejorar la salud de los Benitojuarenses, de 295 planeadas, logrando un 85.42% de la meta trimestral, faltando 43 atenciones, para alcanzar la meta, debido a la falta de personal médico y nutriólogo.
Meta Anual:  Se realizaròn 292 Atenciones médicas en materia de salud preventiva para mejorar la salud, de 295 planeadas, logrando un 98.32% de la meta trimestral, teniendo un 25.02% de avance anual.</t>
  </si>
  <si>
    <r>
      <rPr>
        <b/>
        <sz val="11"/>
        <color theme="1"/>
        <rFont val="Arial"/>
        <family val="2"/>
      </rPr>
      <t xml:space="preserve">A. 2.08.1.1.11.1 </t>
    </r>
    <r>
      <rPr>
        <sz val="11"/>
        <color theme="1"/>
        <rFont val="Arial"/>
        <family val="2"/>
      </rPr>
      <t>Realización de atenciones y consultas médicas gratuitas para el cuidado de la salud de la población del municipio de Benito Juárez.</t>
    </r>
  </si>
  <si>
    <r>
      <rPr>
        <b/>
        <sz val="11"/>
        <color theme="1"/>
        <rFont val="Arial"/>
        <family val="2"/>
      </rPr>
      <t>PCMR:</t>
    </r>
    <r>
      <rPr>
        <sz val="11"/>
        <color theme="1"/>
        <rFont val="Arial"/>
        <family val="2"/>
      </rPr>
      <t xml:space="preserve"> Porcentaje de Consultas Médicas realizadas</t>
    </r>
  </si>
  <si>
    <t>Meta Trimestral: Se otorgaron 252 Consultas Médicas y Consultas Dentales, nos faltó llegar a lo programado con 43 consultas generales, por falta de personal médico y nutriólogo.
Meta Anual: Se otorgaron 288 Consultas Médica, Consulta Dental y Consulta de Nutrición, nos faltó llegar a lo programado con 7 consultas generales, por falta de personal médico, nutriólogo, teniendo un 25.25% de avance anual.</t>
  </si>
  <si>
    <r>
      <rPr>
        <b/>
        <sz val="11"/>
        <color theme="1"/>
        <rFont val="Arial"/>
        <family val="2"/>
      </rPr>
      <t xml:space="preserve">A. 2.08.1.1.11.2 </t>
    </r>
    <r>
      <rPr>
        <sz val="11"/>
        <color theme="1"/>
        <rFont val="Arial"/>
        <family val="2"/>
      </rPr>
      <t xml:space="preserve">Realización de pláticas de prevención de la salud para orientar a la población en el ciudado de su salud para el mejoramiento de su calidad de vida. </t>
    </r>
  </si>
  <si>
    <r>
      <rPr>
        <b/>
        <sz val="11"/>
        <color theme="1"/>
        <rFont val="Arial"/>
        <family val="2"/>
      </rPr>
      <t>PRPPS:</t>
    </r>
    <r>
      <rPr>
        <sz val="11"/>
        <color theme="1"/>
        <rFont val="Arial"/>
        <family val="2"/>
      </rPr>
      <t xml:space="preserve"> Porcentaje realizado de Pláticas de Prevención de la Salud </t>
    </r>
  </si>
  <si>
    <t>Meta Trimestral:  No hay actividades programadas, en la meta planeada para este trimestre.
Meta Anual:  Se realizarón 4 platicas debido a la solicitud de la ciudadanía, se implementó el programa de cumple tu reto y platicas de salud visual., teniendo un 57.14% de avance anual.</t>
  </si>
  <si>
    <r>
      <t xml:space="preserve">C. 2.08.1.1.12 </t>
    </r>
    <r>
      <rPr>
        <sz val="11"/>
        <color theme="1"/>
        <rFont val="Arial"/>
        <family val="2"/>
      </rPr>
      <t>Acciones de salud pública en beneficio de la población del municipio de Benito Juárez para tener entornos saludables.</t>
    </r>
  </si>
  <si>
    <r>
      <rPr>
        <b/>
        <sz val="11"/>
        <color theme="1"/>
        <rFont val="Arial"/>
        <family val="2"/>
      </rPr>
      <t xml:space="preserve">PASPR: </t>
    </r>
    <r>
      <rPr>
        <sz val="11"/>
        <color theme="1"/>
        <rFont val="Arial"/>
        <family val="2"/>
      </rPr>
      <t>Porcentaje de Acciones de Salud Pública realizados.</t>
    </r>
  </si>
  <si>
    <t>Meta Trimestral: Se realizaron 9 acciones de salud pública en beneficio de la población de Benito Juárez, de 15 acciones planeadas, logrando un 60% de la meta trimestral. No logrando la meta debido a cancelaciones por  cuestiones climatológicas y clausuras de cursos escolares que se aporximan. 
Meta Anual: Se cumplió con la meta programada realizando 15 acciones de salud pública en beneficio de la población, teniendo un 25% de avance anual.</t>
  </si>
  <si>
    <r>
      <rPr>
        <b/>
        <sz val="11"/>
        <color theme="1"/>
        <rFont val="Arial"/>
        <family val="2"/>
      </rPr>
      <t xml:space="preserve">A. 2.08.1.1.12.1 </t>
    </r>
    <r>
      <rPr>
        <sz val="11"/>
        <color theme="1"/>
        <rFont val="Arial"/>
        <family val="2"/>
      </rPr>
      <t>Implementación de acciones para mantener entornos saludables para el beneficio de la población del municipio de Benito Juárez.</t>
    </r>
  </si>
  <si>
    <r>
      <rPr>
        <b/>
        <sz val="11"/>
        <color theme="1"/>
        <rFont val="Arial"/>
        <family val="2"/>
      </rPr>
      <t>PAESR:</t>
    </r>
    <r>
      <rPr>
        <sz val="11"/>
        <color theme="1"/>
        <rFont val="Arial"/>
        <family val="2"/>
      </rPr>
      <t xml:space="preserve"> Porcentaje de Acciones para mantener entornos Saludables realizados</t>
    </r>
  </si>
  <si>
    <t>Meta Trimestral: Justificacion Trimestral: Se realizaron 9 acciones para mantener entornos saludables, otorgando pláticas de promoción, sensibilización y concientización a la ciudadanía, sobre medidas de higiene dentro y fuera del hogar, descacharrización   todo ello para beneficio de la población de Benito Juárez. Faltando 6 acciones para llegar a la meta programada, esto debido a cancelaciones por cuestiones climatológicas.
Meta Anual: Se cumplió con la meta trimestral, realizando 15 acciones para mantener entornos saludables, teniendo un 25% de avance anual.</t>
  </si>
  <si>
    <r>
      <t xml:space="preserve">C. 2.08.1.1.13 </t>
    </r>
    <r>
      <rPr>
        <sz val="11"/>
        <color theme="1"/>
        <rFont val="Arial"/>
        <family val="2"/>
      </rPr>
      <t>Atenciones de salud mental para concientizar a la población del municipio de Benito Juárez en preventivos de la salud otorgadas.</t>
    </r>
  </si>
  <si>
    <r>
      <rPr>
        <b/>
        <sz val="11"/>
        <color theme="1"/>
        <rFont val="Arial"/>
        <family val="2"/>
      </rPr>
      <t>PASMO:</t>
    </r>
    <r>
      <rPr>
        <sz val="11"/>
        <color theme="1"/>
        <rFont val="Arial"/>
        <family val="2"/>
      </rPr>
      <t xml:space="preserve"> Porcentaje de Atenciones de Salud Mental Otorgadas</t>
    </r>
  </si>
  <si>
    <t>Meta Trimestral:  Se realizaron un total de 184 beneficiados, superando la meta, debido a la demanda de la ciudadanìa, que asiste a las instalaciones, con la finalidad de ser atendida, siendo 114 atenciones de salud mental con Servicio de Trabajo Social y Psicología, y 70 beneficiados a la salud mental, otorgando pláticas a nivel educativo.
Meta Anual: Se realizaron 305 atenciones de salud mental, Servicio de Trabajo Social y Psicología, realizando 265 atenciones de más, debido al aumentó de situaciones emocionales  de pareja familiares y duelos, que demandaba la población.  Otorgando pláticas a nivel básico, universidades y adultos mayores, teniendo un 152% de avance anual.</t>
  </si>
  <si>
    <r>
      <rPr>
        <b/>
        <sz val="11"/>
        <color theme="1"/>
        <rFont val="Arial"/>
        <family val="2"/>
      </rPr>
      <t>A. 2.08.1.1.13.1</t>
    </r>
    <r>
      <rPr>
        <sz val="11"/>
        <color theme="1"/>
        <rFont val="Arial"/>
        <family val="2"/>
      </rPr>
      <t xml:space="preserve"> Realización de Atenciones psicológicas gratuitas en beneficio de la población para la concientización en temas de salud mental.</t>
    </r>
  </si>
  <si>
    <r>
      <rPr>
        <b/>
        <sz val="11"/>
        <color theme="1"/>
        <rFont val="Arial"/>
        <family val="2"/>
      </rPr>
      <t xml:space="preserve">PAPR: </t>
    </r>
    <r>
      <rPr>
        <sz val="11"/>
        <color theme="1"/>
        <rFont val="Arial"/>
        <family val="2"/>
      </rPr>
      <t>Porcentaje de atenciones psicológicas realizadas</t>
    </r>
  </si>
  <si>
    <t>Meta Trimestral: Se realizaron un total de 184 beneficiados, siendo 114 atenciones psicológicas  gratuitas y de servicio de trabajo social, al igual que 70 beneficiados en salud mental, otorgandoles pláticas de la importancia de las emociones debido a la demanda de la ciudadanía, por lo que se rebasó la meta programada.
Meta Anual: Se realizaron 305 atenciones psicológicas  gratuitas, sobrepasando la meta, debido al aumentó de situaciones emocionales  de pareja familiares y duelos que presenta la población, y así poder generar concientización en temas de salud mental, teniendo un 152% de avance anual.</t>
  </si>
  <si>
    <r>
      <t xml:space="preserve">C. 2.08.1.1.14  </t>
    </r>
    <r>
      <rPr>
        <sz val="11"/>
        <color theme="1"/>
        <rFont val="Arial"/>
        <family val="2"/>
      </rPr>
      <t xml:space="preserve">Acciones de coordinación para el emprendimiento, desarrollo rural y fomento al empleo impulsadas. </t>
    </r>
  </si>
  <si>
    <r>
      <rPr>
        <b/>
        <sz val="11"/>
        <color theme="1"/>
        <rFont val="Arial"/>
        <family val="2"/>
      </rPr>
      <t xml:space="preserve">PARIDE: </t>
    </r>
    <r>
      <rPr>
        <sz val="11"/>
        <color theme="1"/>
        <rFont val="Arial"/>
        <family val="2"/>
      </rPr>
      <t xml:space="preserve">Porcentaje de Acciones realizadas que Impulsan el Desarrollo Económico </t>
    </r>
  </si>
  <si>
    <t>Meta Trimestral: No se lograron programar actividades y/o reuniones, en este trimestre. Debido a que no se logró la coordinación con las dependencias y se enfoncaron los esfuerzos en actividades de los diversos programas de la Dirección para poder incrementar los resultados, de dichos programas. Se gestionan reuniones para el siguiente trimestre.
Meta Anual: En este lapso de tiempo no se tuvo un avance anual, ya que no había actividad programada para este trimestre.</t>
  </si>
  <si>
    <r>
      <rPr>
        <b/>
        <sz val="11"/>
        <color theme="1"/>
        <rFont val="Arial"/>
        <family val="2"/>
      </rPr>
      <t xml:space="preserve">A. 2.08.1.1.14.1 </t>
    </r>
    <r>
      <rPr>
        <sz val="11"/>
        <color theme="1"/>
        <rFont val="Arial"/>
        <family val="2"/>
      </rPr>
      <t>Coordinación de Reuniones con dependencias de los tres niveles de gobierno e iniciativa privada en materia económica para el cumplimiento de los reglamentos establecidos.</t>
    </r>
  </si>
  <si>
    <r>
      <rPr>
        <b/>
        <sz val="11"/>
        <color theme="1"/>
        <rFont val="Arial"/>
        <family val="2"/>
      </rPr>
      <t xml:space="preserve">PRC: </t>
    </r>
    <r>
      <rPr>
        <sz val="11"/>
        <color theme="1"/>
        <rFont val="Arial"/>
        <family val="2"/>
      </rPr>
      <t>Porcentaje de Reuniones coordinadas</t>
    </r>
  </si>
  <si>
    <r>
      <t xml:space="preserve">C. 2.08.1.1.15 </t>
    </r>
    <r>
      <rPr>
        <sz val="11"/>
        <color theme="1"/>
        <rFont val="Arial"/>
        <family val="2"/>
      </rPr>
      <t>Acciones de educación financiera, innovación, impulso y promoción en beneficio de los emprendedores y las emprendedoras del municipio de Benito Juárez ejecutadas.</t>
    </r>
  </si>
  <si>
    <r>
      <rPr>
        <b/>
        <sz val="11"/>
        <color theme="1"/>
        <rFont val="Arial"/>
        <family val="2"/>
      </rPr>
      <t xml:space="preserve">PEAEF: </t>
    </r>
    <r>
      <rPr>
        <sz val="11"/>
        <color theme="1"/>
        <rFont val="Arial"/>
        <family val="2"/>
      </rPr>
      <t xml:space="preserve">Porcentaje ejecutado de Acciones de Educación Financiera </t>
    </r>
  </si>
  <si>
    <t>Meta Trimestral: Se realizaron 18 actividades, superando la meta planeada, debido a las necesidades que demanda la población, entre las cuales sobre salen, capacitaciones en Universidad Aztlán, Universidad del Sur, así com también eventos en Plazas comerciales como China Town y las Outlet. Dichas actividades beneficiarón diferentes sectores de la comunidad cancunense, desde niños hasta adultos mayores.
Meta Anual: Se realizarón 8 de 10 acciones de educación financiera, innovación, impulso y promoción en beneficio de los emprendedores y las emprendedoras, faltando 2 acciones, para alcanzar la meta, debido a la falta de logistica para conseguir un lugar para cumplir con lo antes mencionado, teniendo un 16.00% de avance anual.</t>
  </si>
  <si>
    <r>
      <rPr>
        <b/>
        <sz val="11"/>
        <color theme="1"/>
        <rFont val="Arial"/>
        <family val="2"/>
      </rPr>
      <t xml:space="preserve">A. 2.08.1.1.15.1 </t>
    </r>
    <r>
      <rPr>
        <sz val="11"/>
        <color theme="1"/>
        <rFont val="Arial"/>
        <family val="2"/>
      </rPr>
      <t>Realización capacitaciones en temas de comercio, industria y de servicios para impulsar el emprendimiento.</t>
    </r>
  </si>
  <si>
    <r>
      <rPr>
        <b/>
        <sz val="11"/>
        <color theme="1"/>
        <rFont val="Arial"/>
        <family val="2"/>
      </rPr>
      <t xml:space="preserve">PCCISR: </t>
    </r>
    <r>
      <rPr>
        <sz val="11"/>
        <color theme="1"/>
        <rFont val="Arial"/>
        <family val="2"/>
      </rPr>
      <t>Porcentaje de Capacitaciones en temas de comercio, industria y de servicios  realizados</t>
    </r>
  </si>
  <si>
    <t>Meta Trimestral: Se realizaron 18 actividades, superando la meta planeada, debido a las necesidades que demanda la población, entre las cuales sobre salen, capacitaciones en Universidad Aztlán, Universidad del Sur, así com también eventos en Plazas comerciales como China Town y las Outlet. Dichas actividades beneficiarón diferentes sectores de la comunidad cancunense, desde niños hasta adultos mayores.
Meta Anual: Se realizaron 8 capacitaciones en Universidad del Sur, Universidad Aztlán, China Town, con la intención de apoyar e impulsar el emprendimiento. No se alcanzó la meta ya que no se lograron implementar más capacitaciones por temas de no contar con el lugar para realizarlas, teniendo un 16.00% de avance anual.</t>
  </si>
  <si>
    <r>
      <t xml:space="preserve">C. 2.08.1.1.16 </t>
    </r>
    <r>
      <rPr>
        <sz val="11"/>
        <color theme="1"/>
        <rFont val="Arial"/>
        <family val="2"/>
      </rPr>
      <t>Acciones para promover proyectos para las PYMES (Pequeñas y medianas Empresas) desarrollados.</t>
    </r>
  </si>
  <si>
    <r>
      <rPr>
        <b/>
        <sz val="11"/>
        <color theme="1"/>
        <rFont val="Arial"/>
        <family val="2"/>
      </rPr>
      <t xml:space="preserve">PAPPE: </t>
    </r>
    <r>
      <rPr>
        <sz val="11"/>
        <color theme="1"/>
        <rFont val="Arial"/>
        <family val="2"/>
      </rPr>
      <t>Porcentaje de Acciones de Promoción de Proyectos ejecutados</t>
    </r>
  </si>
  <si>
    <t>Meta Trimestral: Este componente se logró sobrepasar, en gran medida a las actividades realizadas en Cancún nos Une
Meta Anual: Este componete se quedó a 1 acción de alcanzar se la meta, realizando 31 de 32 planeadas,  ya que influyó el tema del apoyo brindado para visitar colonias, teniendo un 24.03ç5 de avance anual.</t>
  </si>
  <si>
    <r>
      <rPr>
        <b/>
        <sz val="11"/>
        <color theme="1"/>
        <rFont val="Arial"/>
        <family val="2"/>
      </rPr>
      <t xml:space="preserve">A.  2.08.1.1.16.1 </t>
    </r>
    <r>
      <rPr>
        <sz val="11"/>
        <color theme="1"/>
        <rFont val="Arial"/>
        <family val="2"/>
      </rPr>
      <t>Realización de vinculaciones a programas de apoyo financiero, tutoría empresarial y capacitación en beneficio de los emprendedores.</t>
    </r>
  </si>
  <si>
    <r>
      <rPr>
        <b/>
        <sz val="11"/>
        <color theme="1"/>
        <rFont val="Arial"/>
        <family val="2"/>
      </rPr>
      <t xml:space="preserve">PVPAFTEC: </t>
    </r>
    <r>
      <rPr>
        <sz val="11"/>
        <color theme="1"/>
        <rFont val="Arial"/>
        <family val="2"/>
      </rPr>
      <t>Porcentaje de Vinculaciones a Programas de Apoyo financiero, tutoria empresarial y capaciación</t>
    </r>
  </si>
  <si>
    <t>Meta Trimestral: Se logra pasar la meta con 21 asesorías a emprendores interesados en desarrollar sus proyectos, obteniendo por este medio, el apoyo necesario para poder llevar a cabo dichos proyectos
Meta Anual: Se logró poyar a los empresarios y emprendedores a realizar una evaluacion de su situacion actual. Se pasó la meta, realizando 22 vinculaciones  a programas de apoyo financiero, aprovechando el interés de los emprendedores en querer desarrollar sus proyectos, teniendo un 200% de avance anual.</t>
  </si>
  <si>
    <r>
      <rPr>
        <b/>
        <sz val="11"/>
        <color theme="1"/>
        <rFont val="Arial"/>
        <family val="2"/>
      </rPr>
      <t xml:space="preserve">A. 2.08.1.1.16.2 </t>
    </r>
    <r>
      <rPr>
        <sz val="11"/>
        <color theme="1"/>
        <rFont val="Arial"/>
        <family val="2"/>
      </rPr>
      <t>Realización de acciones para fomentar el emprendimiento en beneficio de la población jóven del municipio de Benito Juárez.</t>
    </r>
  </si>
  <si>
    <r>
      <rPr>
        <b/>
        <sz val="11"/>
        <color theme="1"/>
        <rFont val="Arial"/>
        <family val="2"/>
      </rPr>
      <t>PAEJ:</t>
    </r>
    <r>
      <rPr>
        <sz val="11"/>
        <color theme="1"/>
        <rFont val="Arial"/>
        <family val="2"/>
      </rPr>
      <t xml:space="preserve"> Porcentaje de Acciones de Emprendimiento para la juventud</t>
    </r>
  </si>
  <si>
    <t>Meta Trimestral: Se realizaron 7 capacitaciones, en su mayoría, en la Biblioteca "Dr. Enrique Barocio", y en la Universidad Politécnica de Quintana Roo, logrando así, dar impulso a este programa en beneficio de casi 400 jóvenes.
Meta Anual: Se realizarón 2 capacitaciones en la Biblioteca "Dr. Enrique Barrocio". Incialmente, no se tenía contemplada el desarrollo de esta actividad, en este trimestre, sin embragó se le dio impulso debido a la necesidad de la juventud de capacitarse, teniendo un 200% de avance anual.</t>
  </si>
  <si>
    <r>
      <rPr>
        <b/>
        <sz val="11"/>
        <color theme="1"/>
        <rFont val="Arial"/>
        <family val="2"/>
      </rPr>
      <t xml:space="preserve">A. 2.08.1.1.16.3 </t>
    </r>
    <r>
      <rPr>
        <sz val="11"/>
        <color theme="1"/>
        <rFont val="Arial"/>
        <family val="2"/>
      </rPr>
      <t>Realización de  acciones para el beneficio de la ciudadanía vulnerable, cuidando su economía y estilo de vida.</t>
    </r>
  </si>
  <si>
    <r>
      <t xml:space="preserve">PABVC: </t>
    </r>
    <r>
      <rPr>
        <sz val="11"/>
        <color theme="1"/>
        <rFont val="Arial"/>
        <family val="2"/>
      </rPr>
      <t>Porcentaje de Acciones para el Beneficio de la Ciudadanía Vulnerable</t>
    </r>
  </si>
  <si>
    <t>Meta Trimestral: Se visitaron las colonias "Emiliano Zapata", Col. "El Porvenir", "La Chiapaneca", "Alfredo V. Bonfil", Así, como también se aprovecharon las jornadas en "Cancún nos Une" para llegar con más facilidad a la población. Se logró sobrepasar el objetivo, con la realización de eventos en Cancún nos Une, superando la meta planeada con 20 acciones para el beneficio de la ciudadanía.
Meta Anual: Se visitaron diversas las colonias del municipio. No se logró el objetivo, debido a que, hubieron colonias que se visitaron más de una vez y no dío oportunidad de realizar visitas a otras colonias, teniendo un 14.58% de avance anual.</t>
  </si>
  <si>
    <r>
      <t xml:space="preserve">C. 2.08.1.1.17 </t>
    </r>
    <r>
      <rPr>
        <sz val="11"/>
        <color theme="1"/>
        <rFont val="Arial"/>
        <family val="2"/>
      </rPr>
      <t>Acciones de profesionalización sobre herramientas de mejora y comercialización de productos para el desarrollo rural otorgadas</t>
    </r>
  </si>
  <si>
    <r>
      <rPr>
        <b/>
        <sz val="11"/>
        <color theme="1"/>
        <rFont val="Arial"/>
        <family val="2"/>
      </rPr>
      <t xml:space="preserve">PADR: </t>
    </r>
    <r>
      <rPr>
        <sz val="11"/>
        <color theme="1"/>
        <rFont val="Arial"/>
        <family val="2"/>
      </rPr>
      <t>Porcentaje de Acciones de Desarrollo Rural ejecutados</t>
    </r>
  </si>
  <si>
    <t>Meta Trimestral: Justificacion Trimestral: En este componente se logra pasar las metas, gracias, a la realización de capacitaciones en beneficio de la ciudadanía y programas que ayudan al desarrollo de la cominidad, realizando 9 Acciones de profesionalización sobre herramientas de mejora y comercialización de productos para el desarrollo rural, superando la meta planeada.
Meta Anual: Se pasó la meta, con 6 de 4 acciones de profesionalización sobre herramientas de mejora y comercialización de productos para el desarrollo rural planeadas, teniendo un 27.27% de avance anual.</t>
  </si>
  <si>
    <r>
      <rPr>
        <b/>
        <sz val="11"/>
        <color theme="1"/>
        <rFont val="Arial"/>
        <family val="2"/>
      </rPr>
      <t xml:space="preserve">A. 2.08.1.1.17.1 </t>
    </r>
    <r>
      <rPr>
        <sz val="11"/>
        <color theme="1"/>
        <rFont val="Arial"/>
        <family val="2"/>
      </rPr>
      <t>Realización de capacitaciones en beneficio del sector productivo para el mejoramiento de comercio de los productores.</t>
    </r>
  </si>
  <si>
    <r>
      <rPr>
        <b/>
        <sz val="11"/>
        <color theme="1"/>
        <rFont val="Arial"/>
        <family val="2"/>
      </rPr>
      <t xml:space="preserve">PCSP: </t>
    </r>
    <r>
      <rPr>
        <sz val="11"/>
        <color theme="1"/>
        <rFont val="Arial"/>
        <family val="2"/>
      </rPr>
      <t>Porcentaje de Capacitaciones  al Sector Productivo ejecutadas</t>
    </r>
  </si>
  <si>
    <t>Meta Trimestral: Se realizaron capacitaciones de "Huertos Verticales", "Reciclaje", "Composta en Casa", "Plantas de Ornato", "Pollos en Engorda", "Insecticidas Orgánicos", en diferentes lugares como en la Biblioteca "Dr. Enrique Barrocio". Este trimestre se pasó la meta con 6 de 4 capacitaciones plaenadas, debido a que se aprovechó a capacitar sobre los diferentes programas que se tienen para la ciudadanía y poder bajar los recursos destinados para el desarrollo.
Meta Anual: Se realizaron capacitaciones de "Composta en Casa", "Plantas de Ornato", "Pollos en Engorda" en la Biblioteca "Dr. Enrique Barrocio". Este trimestre se pasó la meta con 6 de 4 capacitaciones plaenadas, debido a que se aprovechó a capacitar sobre los diferentes programas que se tienen para la ciudadanía y poder bajar los recursos, teniendo un 37.50% de avance anual.</t>
  </si>
  <si>
    <r>
      <rPr>
        <b/>
        <sz val="11"/>
        <color theme="1"/>
        <rFont val="Arial"/>
        <family val="2"/>
      </rPr>
      <t xml:space="preserve">A. 2.08.1.1.17.2 </t>
    </r>
    <r>
      <rPr>
        <sz val="11"/>
        <color theme="1"/>
        <rFont val="Arial"/>
        <family val="2"/>
      </rPr>
      <t>Implementación de eventos en beneficio de la población del municipio de Benito Juárez para inventivar al sector productivo y empresarial.</t>
    </r>
  </si>
  <si>
    <r>
      <rPr>
        <b/>
        <sz val="11"/>
        <color theme="1"/>
        <rFont val="Arial"/>
        <family val="2"/>
      </rPr>
      <t>PEISPE:</t>
    </r>
    <r>
      <rPr>
        <sz val="11"/>
        <color theme="1"/>
        <rFont val="Arial"/>
        <family val="2"/>
      </rPr>
      <t xml:space="preserve"> Porcentaje de Eventos que Incentivan al Sector Productivo y empresarial ejecutados</t>
    </r>
  </si>
  <si>
    <t>Meta Trimestral: Se logra pasar la meta con 3 actividades realizadas, 1 entrega de gallinas ponedoras y 2 expo plantas de ornato en el Parque Kabah. Logrando así, beneficiar a más de 300 personas.
Meta Anual: En este lapso de tiempo no se tuvo un avance anual, ya que no había actividad programada para este trimestre.</t>
  </si>
  <si>
    <r>
      <t xml:space="preserve">C. 2.08.1.1.18 </t>
    </r>
    <r>
      <rPr>
        <sz val="11"/>
        <color theme="1"/>
        <rFont val="Arial"/>
        <family val="2"/>
      </rPr>
      <t>Vinculaciones laborales con empresas empleadoras ejecutadas en apoyo a la población del municipio de Benito Juárez.</t>
    </r>
  </si>
  <si>
    <r>
      <rPr>
        <b/>
        <sz val="11"/>
        <color theme="1"/>
        <rFont val="Arial"/>
        <family val="2"/>
      </rPr>
      <t>PAVL:</t>
    </r>
    <r>
      <rPr>
        <sz val="11"/>
        <color theme="1"/>
        <rFont val="Arial"/>
        <family val="2"/>
      </rPr>
      <t xml:space="preserve"> Porcentaje de Atenciones para Vinculación Laboral ejecutadas</t>
    </r>
  </si>
  <si>
    <t>Meta Trimestral: Se realizaron 3081 de 2100 vinculaciones laborales con diferentes empresas empleadoras, se alcanza el objetivo debido a los beneficiarios que no se lograrón contabilizar en el cierre del mes de marzo, y sumaron para el mes de Abril. Así, como también los eventos realizados en Cancún nos Une
Meta Anual: Se realizarón 1801 de 2100 Vinculaciones laborales con empresas empleadoras ejecutadas en apoyo a la población, debido a los beneficiados que no se contabilizaron de los último días del mes, pero que estarán sumando para el mes de abril, teniendo un 21.91% de avance anual.</t>
  </si>
  <si>
    <r>
      <rPr>
        <b/>
        <sz val="11"/>
        <color theme="1"/>
        <rFont val="Arial"/>
        <family val="2"/>
      </rPr>
      <t xml:space="preserve">A. 2.08.1.1.18.1 </t>
    </r>
    <r>
      <rPr>
        <sz val="11"/>
        <color theme="1"/>
        <rFont val="Arial"/>
        <family val="2"/>
      </rPr>
      <t>Atención de solicitudes de vinculación laboral entre los candidatos y las empresas participantes del municipio de Benito Juárez.</t>
    </r>
  </si>
  <si>
    <r>
      <rPr>
        <b/>
        <sz val="11"/>
        <color theme="1"/>
        <rFont val="Arial"/>
        <family val="2"/>
      </rPr>
      <t xml:space="preserve">PALE: </t>
    </r>
    <r>
      <rPr>
        <sz val="11"/>
        <color theme="1"/>
        <rFont val="Arial"/>
        <family val="2"/>
      </rPr>
      <t>Porcentaje de Atenciones Laborales ejecutadas</t>
    </r>
  </si>
  <si>
    <t>Meta Trimestral: Se realizaron 3081 eventos de empleo en oficina con diversas empresas aprovechando una nueva estrategia de concentrarlas en el Aula del ICCAL, así como las que se realizaron en las oficinas de la mismas empresas y los eventos, en los distintos puntos, de Cancún nos Une, superando la meta planeada.
Meta Anual: Se realizaron los eventos de empleo en oficina con diversas empresas. No sé logró alcanzar la meta, ya que faltaron ingresar los números de los eventos de los últimos días del mes. Se sumarán en Abril, teniendo un 21.91 de avance anual.</t>
  </si>
  <si>
    <t>ELABORÓ</t>
  </si>
  <si>
    <t>REVISÓ</t>
  </si>
  <si>
    <t>AUTORIZÓ</t>
  </si>
  <si>
    <t>MTRA. SHEYLA MARTIN DEL CAMPO CUAROS                                                                                       ENLACE DE LA SMDSyE</t>
  </si>
  <si>
    <t>M.C. ENRIQUE EDUARDO ENCALADA SÁNCHEZ
DIRECTOR DE PLANEACIÓN DE LA DGPM</t>
  </si>
  <si>
    <t>MTRA. PAOLA ELIZABETH MORENO CÓRDOVA
SECRETARÍA MUNICIPAL DE DESARROLLO SOCIAL Y ECONÓMICO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</si>
</sst>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16">
    <font>
      <sz val="11"/>
      <color theme="1"/>
      <name val="Calibri"/>
      <family val="2"/>
      <scheme val="minor"/>
    </font>
    <font>
      <sz val="11"/>
      <color theme="1"/>
      <name val="Calibri"/>
      <family val="2"/>
      <scheme val="minor"/>
    </font>
    <font>
      <b/>
      <sz val="11"/>
      <color theme="1"/>
      <name val="Calibri"/>
      <family val="2"/>
      <scheme val="minor"/>
    </font>
    <font>
      <sz val="10"/>
      <color theme="1"/>
      <name val="Calibri"/>
      <family val="2"/>
      <scheme val="minor"/>
    </font>
    <font>
      <sz val="9"/>
      <color theme="1"/>
      <name val="Calibri"/>
      <family val="2"/>
      <scheme val="minor"/>
    </font>
    <font>
      <b/>
      <sz val="10"/>
      <color theme="1"/>
      <name val="Calibri"/>
      <family val="2"/>
      <scheme val="minor"/>
    </font>
    <font>
      <sz val="11"/>
      <color theme="0"/>
      <name val="Calibri"/>
      <family val="2"/>
      <scheme val="minor"/>
    </font>
    <font>
      <b/>
      <sz val="14"/>
      <color theme="0"/>
      <name val="Calibri"/>
      <family val="2"/>
      <scheme val="minor"/>
    </font>
    <font>
      <b/>
      <sz val="12"/>
      <color theme="0"/>
      <name val="Calibri"/>
      <family val="2"/>
      <scheme val="minor"/>
    </font>
    <font>
      <sz val="11"/>
      <color theme="0"/>
      <name val="Arial"/>
      <family val="2"/>
    </font>
    <font>
      <b/>
      <sz val="11"/>
      <color theme="1"/>
      <name val="Arial"/>
      <family val="2"/>
    </font>
    <font>
      <sz val="11"/>
      <color theme="1"/>
      <name val="Arial"/>
      <family val="2"/>
    </font>
    <font>
      <sz val="11"/>
      <color rgb="FF000000"/>
      <name val="Calibri"/>
      <family val="2"/>
      <scheme val="minor"/>
    </font>
    <font>
      <sz val="13"/>
      <color theme="1"/>
      <name val="Calibri"/>
      <family val="2"/>
      <scheme val="minor"/>
    </font>
    <font>
      <b/>
      <sz val="20"/>
      <color theme="1"/>
      <name val="Calibri"/>
      <family val="2"/>
      <scheme val="minor"/>
    </font>
    <font>
      <b/>
      <sz val="16"/>
      <color theme="1"/>
      <name val="Arial"/>
      <family val="2"/>
    </font>
  </fonts>
  <fills count="8">
    <fill>
      <patternFill patternType="none"/>
    </fill>
    <fill>
      <patternFill patternType="gray125"/>
    </fill>
    <fill>
      <patternFill patternType="solid">
        <fgColor rgb="FFFDE9EB"/>
        <bgColor indexed="64"/>
      </patternFill>
    </fill>
    <fill>
      <patternFill patternType="solid">
        <fgColor theme="0" tint="-4.9989318521683403E-2"/>
        <bgColor indexed="64"/>
      </patternFill>
    </fill>
    <fill>
      <patternFill patternType="solid">
        <fgColor theme="0"/>
        <bgColor indexed="64"/>
      </patternFill>
    </fill>
    <fill>
      <patternFill patternType="solid">
        <fgColor rgb="FFBD2452"/>
        <bgColor indexed="64"/>
      </patternFill>
    </fill>
    <fill>
      <patternFill patternType="solid">
        <fgColor rgb="FFFDE9EB"/>
        <bgColor rgb="FF000000"/>
      </patternFill>
    </fill>
    <fill>
      <patternFill patternType="solid">
        <fgColor rgb="FFF2F2F2"/>
        <bgColor rgb="FF000000"/>
      </patternFill>
    </fill>
  </fills>
  <borders count="46">
    <border>
      <left/>
      <right/>
      <top/>
      <bottom/>
      <diagonal/>
    </border>
    <border>
      <left style="thin">
        <color indexed="64"/>
      </left>
      <right/>
      <top/>
      <bottom/>
      <diagonal/>
    </border>
    <border>
      <left style="medium">
        <color indexed="64"/>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top style="thin">
        <color indexed="64"/>
      </top>
      <bottom style="thin">
        <color indexed="64"/>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style="medium">
        <color indexed="64"/>
      </left>
      <right style="dotted">
        <color indexed="64"/>
      </right>
      <top style="thin">
        <color indexed="64"/>
      </top>
      <bottom style="dotted">
        <color indexed="64"/>
      </bottom>
      <diagonal/>
    </border>
    <border>
      <left style="dotted">
        <color indexed="64"/>
      </left>
      <right style="dotted">
        <color indexed="64"/>
      </right>
      <top style="thin">
        <color indexed="64"/>
      </top>
      <bottom style="dotted">
        <color indexed="64"/>
      </bottom>
      <diagonal/>
    </border>
    <border>
      <left style="dotted">
        <color indexed="64"/>
      </left>
      <right style="medium">
        <color indexed="64"/>
      </right>
      <top style="thin">
        <color indexed="64"/>
      </top>
      <bottom style="dotted">
        <color indexed="64"/>
      </bottom>
      <diagonal/>
    </border>
    <border>
      <left style="medium">
        <color indexed="64"/>
      </left>
      <right style="dotted">
        <color indexed="64"/>
      </right>
      <top style="dotted">
        <color indexed="64"/>
      </top>
      <bottom style="dotted">
        <color indexed="64"/>
      </bottom>
      <diagonal/>
    </border>
    <border>
      <left style="dotted">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dotted">
        <color indexed="64"/>
      </left>
      <right style="dotted">
        <color indexed="64"/>
      </right>
      <top style="dashed">
        <color indexed="64"/>
      </top>
      <bottom/>
      <diagonal/>
    </border>
    <border>
      <left style="dotted">
        <color indexed="64"/>
      </left>
      <right style="dotted">
        <color indexed="64"/>
      </right>
      <top style="dotted">
        <color indexed="64"/>
      </top>
      <bottom/>
      <diagonal/>
    </border>
    <border>
      <left style="medium">
        <color indexed="64"/>
      </left>
      <right style="dotted">
        <color indexed="64"/>
      </right>
      <top style="dashed">
        <color indexed="64"/>
      </top>
      <bottom/>
      <diagonal/>
    </border>
    <border>
      <left style="thin">
        <color indexed="64"/>
      </left>
      <right style="dotted">
        <color indexed="64"/>
      </right>
      <top style="thin">
        <color indexed="64"/>
      </top>
      <bottom style="dotted">
        <color indexed="64"/>
      </bottom>
      <diagonal/>
    </border>
    <border>
      <left style="dotted">
        <color indexed="64"/>
      </left>
      <right style="thin">
        <color indexed="64"/>
      </right>
      <top style="thin">
        <color indexed="64"/>
      </top>
      <bottom style="dotted">
        <color indexed="64"/>
      </bottom>
      <diagonal/>
    </border>
    <border>
      <left style="thin">
        <color indexed="64"/>
      </left>
      <right style="dotted">
        <color indexed="64"/>
      </right>
      <top style="dotted">
        <color indexed="64"/>
      </top>
      <bottom style="dotted">
        <color indexed="64"/>
      </bottom>
      <diagonal/>
    </border>
    <border>
      <left style="dotted">
        <color indexed="64"/>
      </left>
      <right style="thin">
        <color indexed="64"/>
      </right>
      <top style="dotted">
        <color indexed="64"/>
      </top>
      <bottom style="dotted">
        <color indexed="64"/>
      </bottom>
      <diagonal/>
    </border>
    <border>
      <left/>
      <right style="dotted">
        <color indexed="64"/>
      </right>
      <top style="dotted">
        <color indexed="64"/>
      </top>
      <bottom style="dotted">
        <color indexed="64"/>
      </bottom>
      <diagonal/>
    </border>
    <border>
      <left/>
      <right/>
      <top/>
      <bottom style="thin">
        <color indexed="64"/>
      </bottom>
      <diagonal/>
    </border>
    <border>
      <left style="dotted">
        <color indexed="64"/>
      </left>
      <right style="dotted">
        <color indexed="64"/>
      </right>
      <top/>
      <bottom/>
      <diagonal/>
    </border>
    <border>
      <left style="medium">
        <color indexed="64"/>
      </left>
      <right style="dotted">
        <color indexed="64"/>
      </right>
      <top/>
      <bottom/>
      <diagonal/>
    </border>
    <border>
      <left style="medium">
        <color indexed="64"/>
      </left>
      <right style="dotted">
        <color indexed="64"/>
      </right>
      <top style="dotted">
        <color indexed="64"/>
      </top>
      <bottom style="medium">
        <color indexed="64"/>
      </bottom>
      <diagonal/>
    </border>
    <border>
      <left style="dotted">
        <color indexed="64"/>
      </left>
      <right style="dotted">
        <color indexed="64"/>
      </right>
      <top style="dotted">
        <color indexed="64"/>
      </top>
      <bottom style="medium">
        <color indexed="64"/>
      </bottom>
      <diagonal/>
    </border>
    <border>
      <left/>
      <right style="dotted">
        <color indexed="64"/>
      </right>
      <top style="dotted">
        <color indexed="64"/>
      </top>
      <bottom style="medium">
        <color indexed="64"/>
      </bottom>
      <diagonal/>
    </border>
    <border>
      <left style="dotted">
        <color indexed="64"/>
      </left>
      <right style="medium">
        <color indexed="64"/>
      </right>
      <top style="dotted">
        <color indexed="64"/>
      </top>
      <bottom style="medium">
        <color indexed="64"/>
      </bottom>
      <diagonal/>
    </border>
    <border>
      <left style="dotted">
        <color indexed="64"/>
      </left>
      <right style="thin">
        <color indexed="64"/>
      </right>
      <top style="dotted">
        <color indexed="64"/>
      </top>
      <bottom style="medium">
        <color indexed="64"/>
      </bottom>
      <diagonal/>
    </border>
    <border>
      <left style="dotted">
        <color indexed="64"/>
      </left>
      <right/>
      <top style="thin">
        <color indexed="64"/>
      </top>
      <bottom style="dotted">
        <color indexed="64"/>
      </bottom>
      <diagonal/>
    </border>
    <border>
      <left style="dotted">
        <color indexed="64"/>
      </left>
      <right/>
      <top style="dotted">
        <color indexed="64"/>
      </top>
      <bottom style="dotted">
        <color indexed="64"/>
      </bottom>
      <diagonal/>
    </border>
    <border>
      <left style="dotted">
        <color indexed="64"/>
      </left>
      <right/>
      <top style="dotted">
        <color indexed="64"/>
      </top>
      <bottom/>
      <diagonal/>
    </border>
    <border>
      <left/>
      <right/>
      <top style="dotted">
        <color indexed="64"/>
      </top>
      <bottom style="dotted">
        <color indexed="64"/>
      </bottom>
      <diagonal/>
    </border>
    <border>
      <left style="dotted">
        <color indexed="64"/>
      </left>
      <right/>
      <top style="dotted">
        <color indexed="64"/>
      </top>
      <bottom style="medium">
        <color indexed="64"/>
      </bottom>
      <diagonal/>
    </border>
    <border>
      <left/>
      <right style="dotted">
        <color indexed="64"/>
      </right>
      <top style="thin">
        <color indexed="64"/>
      </top>
      <bottom style="dotted">
        <color indexed="64"/>
      </bottom>
      <diagonal/>
    </border>
    <border>
      <left style="thin">
        <color indexed="64"/>
      </left>
      <right style="dotted">
        <color indexed="64"/>
      </right>
      <top style="dotted">
        <color indexed="64"/>
      </top>
      <bottom style="medium">
        <color indexed="64"/>
      </bottom>
      <diagonal/>
    </border>
  </borders>
  <cellStyleXfs count="3">
    <xf numFmtId="0" fontId="0" fillId="0" borderId="0"/>
    <xf numFmtId="9" fontId="1" fillId="0" borderId="0" applyFont="0" applyFill="0" applyBorder="0" applyAlignment="0" applyProtection="0"/>
    <xf numFmtId="43" fontId="1" fillId="0" borderId="0" applyFont="0" applyFill="0" applyBorder="0" applyAlignment="0" applyProtection="0"/>
  </cellStyleXfs>
  <cellXfs count="116">
    <xf numFmtId="0" fontId="0" fillId="0" borderId="0" xfId="0"/>
    <xf numFmtId="0" fontId="0" fillId="0" borderId="0" xfId="0" applyAlignment="1">
      <alignment wrapText="1"/>
    </xf>
    <xf numFmtId="0" fontId="0" fillId="0" borderId="0" xfId="0" applyAlignment="1">
      <alignment horizontal="center" vertical="center" wrapText="1"/>
    </xf>
    <xf numFmtId="0" fontId="0" fillId="0" borderId="0" xfId="0" applyAlignment="1">
      <alignment vertical="center" wrapText="1"/>
    </xf>
    <xf numFmtId="0" fontId="0" fillId="0" borderId="0" xfId="0" applyAlignment="1">
      <alignment vertical="center"/>
    </xf>
    <xf numFmtId="10" fontId="0" fillId="0" borderId="0" xfId="0" applyNumberFormat="1"/>
    <xf numFmtId="0" fontId="0" fillId="0" borderId="0" xfId="0" applyAlignment="1">
      <alignment horizontal="center"/>
    </xf>
    <xf numFmtId="0" fontId="0" fillId="0" borderId="0" xfId="0" applyAlignment="1">
      <alignment horizontal="center" vertical="top"/>
    </xf>
    <xf numFmtId="0" fontId="0" fillId="0" borderId="10" xfId="0" applyBorder="1"/>
    <xf numFmtId="0" fontId="0" fillId="0" borderId="14" xfId="0" applyBorder="1"/>
    <xf numFmtId="0" fontId="0" fillId="0" borderId="15" xfId="0" applyBorder="1"/>
    <xf numFmtId="0" fontId="0" fillId="0" borderId="1" xfId="0" applyBorder="1"/>
    <xf numFmtId="0" fontId="0" fillId="0" borderId="16" xfId="0" applyBorder="1"/>
    <xf numFmtId="0" fontId="1" fillId="3" borderId="18" xfId="0" applyFont="1" applyFill="1" applyBorder="1" applyAlignment="1">
      <alignment horizontal="center" vertical="center" wrapText="1"/>
    </xf>
    <xf numFmtId="0" fontId="1" fillId="3" borderId="21" xfId="0" applyFont="1" applyFill="1" applyBorder="1" applyAlignment="1">
      <alignment horizontal="center" vertical="center" wrapText="1"/>
    </xf>
    <xf numFmtId="0" fontId="7" fillId="5" borderId="2" xfId="0" applyFont="1" applyFill="1" applyBorder="1" applyAlignment="1">
      <alignment vertical="center" wrapText="1"/>
    </xf>
    <xf numFmtId="0" fontId="8" fillId="5" borderId="5" xfId="0" applyFont="1" applyFill="1" applyBorder="1" applyAlignment="1">
      <alignment horizontal="center" vertical="center" wrapText="1"/>
    </xf>
    <xf numFmtId="10" fontId="8" fillId="5" borderId="5" xfId="0" applyNumberFormat="1" applyFont="1" applyFill="1" applyBorder="1" applyAlignment="1">
      <alignment horizontal="center" vertical="center" wrapText="1"/>
    </xf>
    <xf numFmtId="0" fontId="0" fillId="4" borderId="0" xfId="0" applyFill="1"/>
    <xf numFmtId="0" fontId="0" fillId="0" borderId="31" xfId="0" applyBorder="1"/>
    <xf numFmtId="0" fontId="0" fillId="0" borderId="0" xfId="0" applyAlignment="1">
      <alignment horizontal="center" vertical="center"/>
    </xf>
    <xf numFmtId="0" fontId="0" fillId="0" borderId="31" xfId="0" applyBorder="1" applyAlignment="1">
      <alignment horizontal="center"/>
    </xf>
    <xf numFmtId="0" fontId="6" fillId="5" borderId="21" xfId="0" applyFont="1" applyFill="1" applyBorder="1" applyAlignment="1">
      <alignment horizontal="center" vertical="center" wrapText="1"/>
    </xf>
    <xf numFmtId="0" fontId="1" fillId="2" borderId="21" xfId="0" applyFont="1" applyFill="1" applyBorder="1" applyAlignment="1">
      <alignment horizontal="center" vertical="center" wrapText="1"/>
    </xf>
    <xf numFmtId="0" fontId="12" fillId="6" borderId="30" xfId="0" applyFont="1" applyFill="1" applyBorder="1" applyAlignment="1">
      <alignment horizontal="center" vertical="center" wrapText="1"/>
    </xf>
    <xf numFmtId="0" fontId="6" fillId="5" borderId="24" xfId="0" applyFont="1" applyFill="1" applyBorder="1" applyAlignment="1">
      <alignment horizontal="center" vertical="center" wrapText="1"/>
    </xf>
    <xf numFmtId="0" fontId="12" fillId="6" borderId="21" xfId="0" applyFont="1" applyFill="1" applyBorder="1" applyAlignment="1">
      <alignment horizontal="center" vertical="center" wrapText="1"/>
    </xf>
    <xf numFmtId="0" fontId="12" fillId="7" borderId="21" xfId="0" applyFont="1" applyFill="1" applyBorder="1" applyAlignment="1">
      <alignment horizontal="center" vertical="center" wrapText="1"/>
    </xf>
    <xf numFmtId="0" fontId="12" fillId="7" borderId="35" xfId="0" applyFont="1" applyFill="1" applyBorder="1" applyAlignment="1">
      <alignment horizontal="center" vertical="center" wrapText="1"/>
    </xf>
    <xf numFmtId="0" fontId="1" fillId="3" borderId="39" xfId="0" applyFont="1" applyFill="1" applyBorder="1" applyAlignment="1">
      <alignment horizontal="center" vertical="center" wrapText="1"/>
    </xf>
    <xf numFmtId="0" fontId="1" fillId="3" borderId="40" xfId="0" applyFont="1" applyFill="1" applyBorder="1" applyAlignment="1">
      <alignment horizontal="center" vertical="center" wrapText="1"/>
    </xf>
    <xf numFmtId="0" fontId="6" fillId="5" borderId="40" xfId="0" applyFont="1" applyFill="1" applyBorder="1" applyAlignment="1">
      <alignment horizontal="center" vertical="center" wrapText="1"/>
    </xf>
    <xf numFmtId="0" fontId="6" fillId="5" borderId="41" xfId="0" applyFont="1" applyFill="1" applyBorder="1" applyAlignment="1">
      <alignment horizontal="center" vertical="center" wrapText="1"/>
    </xf>
    <xf numFmtId="0" fontId="1" fillId="2" borderId="40" xfId="0" applyFont="1" applyFill="1" applyBorder="1" applyAlignment="1">
      <alignment horizontal="center" vertical="center" wrapText="1"/>
    </xf>
    <xf numFmtId="0" fontId="12" fillId="7" borderId="40" xfId="0" applyFont="1" applyFill="1" applyBorder="1" applyAlignment="1">
      <alignment horizontal="center" vertical="center" wrapText="1"/>
    </xf>
    <xf numFmtId="0" fontId="12" fillId="6" borderId="42" xfId="0" applyFont="1" applyFill="1" applyBorder="1" applyAlignment="1">
      <alignment horizontal="center" vertical="center" wrapText="1"/>
    </xf>
    <xf numFmtId="0" fontId="12" fillId="6" borderId="40" xfId="0" applyFont="1" applyFill="1" applyBorder="1" applyAlignment="1">
      <alignment horizontal="center" vertical="center" wrapText="1"/>
    </xf>
    <xf numFmtId="0" fontId="12" fillId="7" borderId="43" xfId="0" applyFont="1" applyFill="1" applyBorder="1" applyAlignment="1">
      <alignment horizontal="center" vertical="center" wrapText="1"/>
    </xf>
    <xf numFmtId="0" fontId="0" fillId="0" borderId="0" xfId="2" applyNumberFormat="1" applyFont="1" applyBorder="1" applyAlignment="1">
      <alignment vertical="center"/>
    </xf>
    <xf numFmtId="0" fontId="0" fillId="0" borderId="0" xfId="2" applyNumberFormat="1" applyFont="1" applyBorder="1" applyAlignment="1">
      <alignment vertical="center" wrapText="1"/>
    </xf>
    <xf numFmtId="0" fontId="0" fillId="0" borderId="14" xfId="2" applyNumberFormat="1" applyFont="1" applyBorder="1" applyAlignment="1">
      <alignment horizontal="center" vertical="center"/>
    </xf>
    <xf numFmtId="0" fontId="0" fillId="0" borderId="0" xfId="2" applyNumberFormat="1" applyFont="1" applyBorder="1" applyAlignment="1">
      <alignment horizontal="center" vertical="center" wrapText="1"/>
    </xf>
    <xf numFmtId="0" fontId="0" fillId="0" borderId="14" xfId="0" applyBorder="1" applyAlignment="1">
      <alignment horizontal="center" vertical="center"/>
    </xf>
    <xf numFmtId="0" fontId="0" fillId="0" borderId="0" xfId="0" applyAlignment="1">
      <alignment horizontal="center" vertical="center"/>
    </xf>
    <xf numFmtId="0" fontId="0" fillId="0" borderId="0" xfId="2" applyNumberFormat="1" applyFont="1" applyBorder="1" applyAlignment="1">
      <alignment horizontal="center" vertical="center"/>
    </xf>
    <xf numFmtId="0" fontId="0" fillId="0" borderId="0" xfId="0" applyAlignment="1">
      <alignment vertical="center" wrapText="1"/>
    </xf>
    <xf numFmtId="0" fontId="0" fillId="0" borderId="0" xfId="0" applyAlignment="1">
      <alignment horizontal="center" vertical="center" wrapText="1"/>
    </xf>
    <xf numFmtId="0" fontId="15" fillId="0" borderId="0" xfId="0" applyFont="1" applyAlignment="1">
      <alignment horizontal="center"/>
    </xf>
    <xf numFmtId="0" fontId="15" fillId="0" borderId="16" xfId="0" applyFont="1" applyBorder="1" applyAlignment="1">
      <alignment horizontal="center"/>
    </xf>
    <xf numFmtId="10" fontId="4" fillId="3" borderId="26" xfId="0" applyNumberFormat="1" applyFont="1" applyFill="1" applyBorder="1" applyAlignment="1">
      <alignment horizontal="center" vertical="center" wrapText="1"/>
    </xf>
    <xf numFmtId="10" fontId="4" fillId="3" borderId="28" xfId="0" applyNumberFormat="1" applyFont="1" applyFill="1" applyBorder="1" applyAlignment="1">
      <alignment horizontal="center" vertical="center" wrapText="1"/>
    </xf>
    <xf numFmtId="10" fontId="4" fillId="3" borderId="29" xfId="0" applyNumberFormat="1" applyFont="1" applyFill="1" applyBorder="1" applyAlignment="1">
      <alignment horizontal="center" vertical="center" wrapText="1"/>
    </xf>
    <xf numFmtId="10" fontId="4" fillId="5" borderId="28" xfId="0" applyNumberFormat="1" applyFont="1" applyFill="1" applyBorder="1" applyAlignment="1">
      <alignment horizontal="center" vertical="center" wrapText="1"/>
    </xf>
    <xf numFmtId="0" fontId="13" fillId="2" borderId="21" xfId="0" applyFont="1" applyFill="1" applyBorder="1" applyAlignment="1">
      <alignment horizontal="center" vertical="center" wrapText="1"/>
    </xf>
    <xf numFmtId="0" fontId="0" fillId="2" borderId="30" xfId="0" applyFill="1" applyBorder="1" applyAlignment="1">
      <alignment horizontal="justify" vertical="center" wrapText="1"/>
    </xf>
    <xf numFmtId="0" fontId="0" fillId="2" borderId="21" xfId="0" applyFill="1" applyBorder="1" applyAlignment="1">
      <alignment horizontal="justify" vertical="center" wrapText="1"/>
    </xf>
    <xf numFmtId="0" fontId="0" fillId="2" borderId="22" xfId="0" applyFill="1" applyBorder="1" applyAlignment="1">
      <alignment horizontal="justify" vertical="center" wrapText="1"/>
    </xf>
    <xf numFmtId="10" fontId="4" fillId="5" borderId="29" xfId="0" applyNumberFormat="1" applyFont="1" applyFill="1" applyBorder="1" applyAlignment="1">
      <alignment horizontal="center" vertical="center" wrapText="1"/>
    </xf>
    <xf numFmtId="0" fontId="11" fillId="3" borderId="21" xfId="0" applyFont="1" applyFill="1" applyBorder="1" applyAlignment="1">
      <alignment horizontal="center" vertical="center" wrapText="1"/>
    </xf>
    <xf numFmtId="0" fontId="11" fillId="2" borderId="21" xfId="0" applyFont="1" applyFill="1" applyBorder="1" applyAlignment="1">
      <alignment horizontal="center" vertical="center" wrapText="1"/>
    </xf>
    <xf numFmtId="0" fontId="1" fillId="2" borderId="21" xfId="0" applyFont="1" applyFill="1" applyBorder="1" applyAlignment="1">
      <alignment horizontal="center" vertical="center" wrapText="1"/>
    </xf>
    <xf numFmtId="0" fontId="14" fillId="4" borderId="3" xfId="0" applyFont="1" applyFill="1" applyBorder="1" applyAlignment="1">
      <alignment horizontal="center" vertical="center" wrapText="1"/>
    </xf>
    <xf numFmtId="0" fontId="14" fillId="4" borderId="11" xfId="0" applyFont="1" applyFill="1" applyBorder="1" applyAlignment="1">
      <alignment horizontal="center" vertical="center" wrapText="1"/>
    </xf>
    <xf numFmtId="0" fontId="14" fillId="4" borderId="12" xfId="0" applyFont="1" applyFill="1" applyBorder="1" applyAlignment="1">
      <alignment horizontal="center" vertical="center" wrapText="1"/>
    </xf>
    <xf numFmtId="0" fontId="8" fillId="5" borderId="7" xfId="0" applyFont="1" applyFill="1" applyBorder="1" applyAlignment="1">
      <alignment horizontal="center" vertical="center" wrapText="1"/>
    </xf>
    <xf numFmtId="0" fontId="8" fillId="5" borderId="9" xfId="0" applyFont="1" applyFill="1" applyBorder="1" applyAlignment="1">
      <alignment horizontal="center" vertical="center" wrapText="1"/>
    </xf>
    <xf numFmtId="0" fontId="8" fillId="5" borderId="8" xfId="0" applyFont="1" applyFill="1" applyBorder="1" applyAlignment="1">
      <alignment horizontal="center" vertical="center" wrapText="1"/>
    </xf>
    <xf numFmtId="0" fontId="8" fillId="5" borderId="5" xfId="0" applyFont="1" applyFill="1" applyBorder="1" applyAlignment="1">
      <alignment horizontal="center" vertical="center" wrapText="1"/>
    </xf>
    <xf numFmtId="0" fontId="8" fillId="5" borderId="13" xfId="0" applyFont="1" applyFill="1" applyBorder="1" applyAlignment="1">
      <alignment horizontal="center" vertical="center" wrapText="1"/>
    </xf>
    <xf numFmtId="0" fontId="8" fillId="5" borderId="6" xfId="0" applyFont="1" applyFill="1" applyBorder="1" applyAlignment="1">
      <alignment horizontal="center" vertical="center" wrapText="1"/>
    </xf>
    <xf numFmtId="0" fontId="10" fillId="2" borderId="20" xfId="0" applyFont="1" applyFill="1" applyBorder="1" applyAlignment="1">
      <alignment horizontal="justify" vertical="center" wrapText="1"/>
    </xf>
    <xf numFmtId="0" fontId="11" fillId="2" borderId="21" xfId="0" applyFont="1" applyFill="1" applyBorder="1" applyAlignment="1">
      <alignment horizontal="justify" vertical="center" wrapText="1"/>
    </xf>
    <xf numFmtId="0" fontId="8" fillId="5" borderId="4" xfId="0" applyFont="1" applyFill="1" applyBorder="1" applyAlignment="1">
      <alignment horizontal="center" vertical="center" wrapText="1"/>
    </xf>
    <xf numFmtId="0" fontId="15" fillId="0" borderId="0" xfId="0" applyFont="1" applyAlignment="1">
      <alignment horizontal="center" vertical="center"/>
    </xf>
    <xf numFmtId="0" fontId="15" fillId="0" borderId="16" xfId="0" applyFont="1" applyBorder="1" applyAlignment="1">
      <alignment horizontal="center" vertical="center"/>
    </xf>
    <xf numFmtId="0" fontId="0" fillId="3" borderId="44" xfId="0" applyFill="1" applyBorder="1" applyAlignment="1">
      <alignment horizontal="justify" vertical="center" wrapText="1"/>
    </xf>
    <xf numFmtId="0" fontId="0" fillId="3" borderId="18" xfId="0" applyFill="1" applyBorder="1" applyAlignment="1">
      <alignment horizontal="justify" vertical="center" wrapText="1"/>
    </xf>
    <xf numFmtId="0" fontId="0" fillId="3" borderId="19" xfId="0" applyFill="1" applyBorder="1" applyAlignment="1">
      <alignment horizontal="justify" vertical="center" wrapText="1"/>
    </xf>
    <xf numFmtId="0" fontId="0" fillId="3" borderId="30" xfId="0" applyFill="1" applyBorder="1" applyAlignment="1">
      <alignment horizontal="justify" vertical="center" wrapText="1"/>
    </xf>
    <xf numFmtId="0" fontId="0" fillId="3" borderId="21" xfId="0" applyFill="1" applyBorder="1" applyAlignment="1">
      <alignment horizontal="justify" vertical="center" wrapText="1"/>
    </xf>
    <xf numFmtId="0" fontId="0" fillId="3" borderId="22" xfId="0" applyFill="1" applyBorder="1" applyAlignment="1">
      <alignment horizontal="justify" vertical="center" wrapText="1"/>
    </xf>
    <xf numFmtId="10" fontId="4" fillId="3" borderId="27" xfId="0" applyNumberFormat="1" applyFont="1" applyFill="1" applyBorder="1" applyAlignment="1">
      <alignment horizontal="center" vertical="center" wrapText="1"/>
    </xf>
    <xf numFmtId="0" fontId="6" fillId="5" borderId="30" xfId="0" applyFont="1" applyFill="1" applyBorder="1" applyAlignment="1">
      <alignment horizontal="justify" vertical="center" wrapText="1"/>
    </xf>
    <xf numFmtId="0" fontId="6" fillId="5" borderId="21" xfId="0" applyFont="1" applyFill="1" applyBorder="1" applyAlignment="1">
      <alignment horizontal="justify" vertical="center" wrapText="1"/>
    </xf>
    <xf numFmtId="0" fontId="6" fillId="5" borderId="22" xfId="0" applyFont="1" applyFill="1" applyBorder="1" applyAlignment="1">
      <alignment horizontal="justify" vertical="center" wrapText="1"/>
    </xf>
    <xf numFmtId="0" fontId="11" fillId="3" borderId="20" xfId="0" applyFont="1" applyFill="1" applyBorder="1" applyAlignment="1">
      <alignment horizontal="justify" vertical="center" wrapText="1"/>
    </xf>
    <xf numFmtId="0" fontId="11" fillId="3" borderId="21" xfId="0" applyFont="1" applyFill="1" applyBorder="1" applyAlignment="1">
      <alignment horizontal="justify" vertical="center" wrapText="1"/>
    </xf>
    <xf numFmtId="0" fontId="1" fillId="3" borderId="21" xfId="0" applyFont="1" applyFill="1" applyBorder="1" applyAlignment="1">
      <alignment horizontal="center" vertical="center" wrapText="1"/>
    </xf>
    <xf numFmtId="0" fontId="13" fillId="3" borderId="21" xfId="0" applyFont="1" applyFill="1" applyBorder="1" applyAlignment="1">
      <alignment horizontal="center" vertical="center" wrapText="1"/>
    </xf>
    <xf numFmtId="0" fontId="3" fillId="3" borderId="17" xfId="0" applyFont="1" applyFill="1" applyBorder="1" applyAlignment="1">
      <alignment horizontal="justify" vertical="center" wrapText="1"/>
    </xf>
    <xf numFmtId="0" fontId="3" fillId="3" borderId="20" xfId="0" applyFont="1" applyFill="1" applyBorder="1" applyAlignment="1">
      <alignment horizontal="justify" vertical="center" wrapText="1"/>
    </xf>
    <xf numFmtId="0" fontId="1" fillId="3" borderId="21" xfId="0" applyFont="1" applyFill="1" applyBorder="1" applyAlignment="1">
      <alignment horizontal="justify" vertical="center" wrapText="1"/>
    </xf>
    <xf numFmtId="3" fontId="9" fillId="5" borderId="25" xfId="0" applyNumberFormat="1" applyFont="1" applyFill="1" applyBorder="1" applyAlignment="1">
      <alignment horizontal="left" vertical="center" wrapText="1"/>
    </xf>
    <xf numFmtId="3" fontId="9" fillId="5" borderId="33" xfId="0" applyNumberFormat="1" applyFont="1" applyFill="1" applyBorder="1" applyAlignment="1">
      <alignment horizontal="left" vertical="center" wrapText="1"/>
    </xf>
    <xf numFmtId="3" fontId="9" fillId="5" borderId="23" xfId="0" applyNumberFormat="1" applyFont="1" applyFill="1" applyBorder="1" applyAlignment="1">
      <alignment horizontal="justify" vertical="center" wrapText="1"/>
    </xf>
    <xf numFmtId="3" fontId="9" fillId="5" borderId="32" xfId="0" applyNumberFormat="1" applyFont="1" applyFill="1" applyBorder="1" applyAlignment="1">
      <alignment horizontal="justify" vertical="center" wrapText="1"/>
    </xf>
    <xf numFmtId="3" fontId="9" fillId="5" borderId="23" xfId="0" applyNumberFormat="1" applyFont="1" applyFill="1" applyBorder="1" applyAlignment="1">
      <alignment horizontal="center" vertical="center" wrapText="1"/>
    </xf>
    <xf numFmtId="3" fontId="9" fillId="5" borderId="32" xfId="0" applyNumberFormat="1" applyFont="1" applyFill="1" applyBorder="1" applyAlignment="1">
      <alignment horizontal="center" vertical="center" wrapText="1"/>
    </xf>
    <xf numFmtId="0" fontId="1" fillId="3" borderId="18" xfId="0" applyFont="1" applyFill="1" applyBorder="1" applyAlignment="1">
      <alignment horizontal="center" vertical="center" wrapText="1"/>
    </xf>
    <xf numFmtId="0" fontId="3" fillId="3" borderId="18" xfId="0" applyFont="1" applyFill="1" applyBorder="1" applyAlignment="1">
      <alignment horizontal="center" vertical="center" wrapText="1"/>
    </xf>
    <xf numFmtId="0" fontId="3" fillId="3" borderId="21" xfId="0" applyFont="1" applyFill="1" applyBorder="1" applyAlignment="1">
      <alignment horizontal="center" vertical="center" wrapText="1"/>
    </xf>
    <xf numFmtId="1" fontId="1" fillId="3" borderId="18" xfId="1" applyNumberFormat="1" applyFont="1" applyFill="1" applyBorder="1" applyAlignment="1">
      <alignment horizontal="center" vertical="center" wrapText="1"/>
    </xf>
    <xf numFmtId="1" fontId="1" fillId="3" borderId="21" xfId="1" applyNumberFormat="1" applyFont="1" applyFill="1" applyBorder="1" applyAlignment="1">
      <alignment horizontal="center" vertical="center" wrapText="1"/>
    </xf>
    <xf numFmtId="10" fontId="8" fillId="5" borderId="5" xfId="0" applyNumberFormat="1" applyFont="1" applyFill="1" applyBorder="1" applyAlignment="1">
      <alignment horizontal="center" vertical="center" wrapText="1"/>
    </xf>
    <xf numFmtId="0" fontId="10" fillId="3" borderId="20" xfId="0" applyFont="1" applyFill="1" applyBorder="1" applyAlignment="1">
      <alignment horizontal="justify" vertical="center" wrapText="1"/>
    </xf>
    <xf numFmtId="0" fontId="10" fillId="3" borderId="21" xfId="0" applyFont="1" applyFill="1" applyBorder="1" applyAlignment="1">
      <alignment horizontal="justify" vertical="center" wrapText="1"/>
    </xf>
    <xf numFmtId="0" fontId="11" fillId="3" borderId="34" xfId="0" applyFont="1" applyFill="1" applyBorder="1" applyAlignment="1">
      <alignment horizontal="justify" vertical="center" wrapText="1"/>
    </xf>
    <xf numFmtId="0" fontId="11" fillId="3" borderId="35" xfId="0" applyFont="1" applyFill="1" applyBorder="1" applyAlignment="1">
      <alignment horizontal="justify" vertical="center" wrapText="1"/>
    </xf>
    <xf numFmtId="0" fontId="11" fillId="3" borderId="35" xfId="0" applyFont="1" applyFill="1" applyBorder="1" applyAlignment="1">
      <alignment horizontal="center" vertical="center" wrapText="1"/>
    </xf>
    <xf numFmtId="0" fontId="1" fillId="3" borderId="35" xfId="0" applyFont="1" applyFill="1" applyBorder="1" applyAlignment="1">
      <alignment horizontal="center" vertical="center" wrapText="1"/>
    </xf>
    <xf numFmtId="10" fontId="4" fillId="5" borderId="45" xfId="0" applyNumberFormat="1" applyFont="1" applyFill="1" applyBorder="1" applyAlignment="1">
      <alignment horizontal="center" vertical="center" wrapText="1"/>
    </xf>
    <xf numFmtId="10" fontId="4" fillId="5" borderId="38" xfId="0" applyNumberFormat="1" applyFont="1" applyFill="1" applyBorder="1" applyAlignment="1">
      <alignment horizontal="center" vertical="center" wrapText="1"/>
    </xf>
    <xf numFmtId="0" fontId="0" fillId="3" borderId="36" xfId="0" applyFill="1" applyBorder="1" applyAlignment="1">
      <alignment horizontal="justify" vertical="center" wrapText="1"/>
    </xf>
    <xf numFmtId="0" fontId="0" fillId="3" borderId="35" xfId="0" applyFill="1" applyBorder="1" applyAlignment="1">
      <alignment horizontal="justify" vertical="center" wrapText="1"/>
    </xf>
    <xf numFmtId="0" fontId="0" fillId="3" borderId="37" xfId="0" applyFill="1" applyBorder="1" applyAlignment="1">
      <alignment horizontal="justify" vertical="center" wrapText="1"/>
    </xf>
    <xf numFmtId="0" fontId="13" fillId="3" borderId="35" xfId="0" applyFont="1" applyFill="1" applyBorder="1" applyAlignment="1">
      <alignment horizontal="center" vertical="center" wrapText="1"/>
    </xf>
  </cellXfs>
  <cellStyles count="3">
    <cellStyle name="Millares" xfId="2" builtinId="3"/>
    <cellStyle name="Normal" xfId="0" builtinId="0"/>
    <cellStyle name="Porcentaje" xfId="1" builtinId="5"/>
  </cellStyles>
  <dxfs count="8">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theme="0"/>
        </patternFill>
      </fill>
    </dxf>
    <dxf>
      <fill>
        <patternFill>
          <bgColor rgb="FF00B050"/>
        </patternFill>
      </fill>
    </dxf>
    <dxf>
      <fill>
        <patternFill>
          <bgColor rgb="FFFF0000"/>
        </patternFill>
      </fill>
    </dxf>
    <dxf>
      <fill>
        <patternFill>
          <bgColor rgb="FFFFFF00"/>
        </patternFill>
      </fill>
    </dxf>
    <dxf>
      <fill>
        <patternFill>
          <bgColor theme="0"/>
        </patternFill>
      </fill>
    </dxf>
  </dxfs>
  <tableStyles count="0" defaultTableStyle="TableStyleMedium2" defaultPivotStyle="PivotStyleLight16"/>
  <colors>
    <mruColors>
      <color rgb="FFBD2452"/>
      <color rgb="FFFDE9EB"/>
      <color rgb="FFF7ABB2"/>
      <color rgb="FFFAE6EC"/>
      <color rgb="FFDDEBF7"/>
      <color rgb="FFDD5148"/>
      <color rgb="FF9BC2E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1375002</xdr:colOff>
      <xdr:row>2</xdr:row>
      <xdr:rowOff>91326</xdr:rowOff>
    </xdr:from>
    <xdr:to>
      <xdr:col>2</xdr:col>
      <xdr:colOff>2295752</xdr:colOff>
      <xdr:row>6</xdr:row>
      <xdr:rowOff>117559</xdr:rowOff>
    </xdr:to>
    <xdr:pic>
      <xdr:nvPicPr>
        <xdr:cNvPr id="3" name="Imagen 2">
          <a:extLst>
            <a:ext uri="{FF2B5EF4-FFF2-40B4-BE49-F238E27FC236}">
              <a16:creationId xmlns:a16="http://schemas.microsoft.com/office/drawing/2014/main" id="{E0C61384-05C6-4C51-BA7F-29D86120803C}"/>
            </a:ext>
          </a:extLst>
        </xdr:cNvPr>
        <xdr:cNvPicPr>
          <a:picLocks noChangeAspect="1"/>
        </xdr:cNvPicPr>
      </xdr:nvPicPr>
      <xdr:blipFill>
        <a:blip xmlns:r="http://schemas.openxmlformats.org/officeDocument/2006/relationships" r:embed="rId1"/>
        <a:stretch>
          <a:fillRect/>
        </a:stretch>
      </xdr:blipFill>
      <xdr:spPr>
        <a:xfrm>
          <a:off x="2899002" y="472326"/>
          <a:ext cx="920750" cy="988853"/>
        </a:xfrm>
        <a:prstGeom prst="rect">
          <a:avLst/>
        </a:prstGeom>
      </xdr:spPr>
    </xdr:pic>
    <xdr:clientData/>
  </xdr:twoCellAnchor>
  <xdr:twoCellAnchor editAs="oneCell">
    <xdr:from>
      <xdr:col>15</xdr:col>
      <xdr:colOff>340179</xdr:colOff>
      <xdr:row>2</xdr:row>
      <xdr:rowOff>176893</xdr:rowOff>
    </xdr:from>
    <xdr:to>
      <xdr:col>16</xdr:col>
      <xdr:colOff>186248</xdr:colOff>
      <xdr:row>6</xdr:row>
      <xdr:rowOff>73644</xdr:rowOff>
    </xdr:to>
    <xdr:pic>
      <xdr:nvPicPr>
        <xdr:cNvPr id="2" name="Imagen 1">
          <a:extLst>
            <a:ext uri="{FF2B5EF4-FFF2-40B4-BE49-F238E27FC236}">
              <a16:creationId xmlns:a16="http://schemas.microsoft.com/office/drawing/2014/main" id="{9504C58B-9BCE-DA1E-812C-CE470011B778}"/>
            </a:ext>
          </a:extLst>
        </xdr:cNvPr>
        <xdr:cNvPicPr>
          <a:picLocks noChangeAspect="1"/>
        </xdr:cNvPicPr>
      </xdr:nvPicPr>
      <xdr:blipFill>
        <a:blip xmlns:r="http://schemas.openxmlformats.org/officeDocument/2006/relationships" r:embed="rId2"/>
        <a:stretch>
          <a:fillRect/>
        </a:stretch>
      </xdr:blipFill>
      <xdr:spPr>
        <a:xfrm>
          <a:off x="19920858" y="557893"/>
          <a:ext cx="1673678" cy="870512"/>
        </a:xfrm>
        <a:prstGeom prst="rect">
          <a:avLst/>
        </a:prstGeom>
      </xdr:spPr>
    </xdr:pic>
    <xdr:clientData/>
  </xdr:twoCellAnchor>
  <xdr:twoCellAnchor editAs="oneCell">
    <xdr:from>
      <xdr:col>14</xdr:col>
      <xdr:colOff>1162958</xdr:colOff>
      <xdr:row>2</xdr:row>
      <xdr:rowOff>49893</xdr:rowOff>
    </xdr:from>
    <xdr:to>
      <xdr:col>16</xdr:col>
      <xdr:colOff>523239</xdr:colOff>
      <xdr:row>6</xdr:row>
      <xdr:rowOff>154165</xdr:rowOff>
    </xdr:to>
    <xdr:pic>
      <xdr:nvPicPr>
        <xdr:cNvPr id="4" name="Imagen 3">
          <a:extLst>
            <a:ext uri="{FF2B5EF4-FFF2-40B4-BE49-F238E27FC236}">
              <a16:creationId xmlns:a16="http://schemas.microsoft.com/office/drawing/2014/main" id="{E95A053B-87CD-0D40-B5C5-ED38244EF59E}"/>
            </a:ext>
          </a:extLst>
        </xdr:cNvPr>
        <xdr:cNvPicPr>
          <a:picLocks noChangeAspect="1"/>
        </xdr:cNvPicPr>
      </xdr:nvPicPr>
      <xdr:blipFill>
        <a:blip xmlns:r="http://schemas.openxmlformats.org/officeDocument/2006/relationships" r:embed="rId3"/>
        <a:stretch>
          <a:fillRect/>
        </a:stretch>
      </xdr:blipFill>
      <xdr:spPr>
        <a:xfrm>
          <a:off x="21838558" y="430893"/>
          <a:ext cx="3485399" cy="1066892"/>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3:AQ141"/>
  <sheetViews>
    <sheetView tabSelected="1" zoomScale="50" zoomScaleNormal="50" zoomScaleSheetLayoutView="90" workbookViewId="0">
      <selection activeCell="V43" sqref="V43"/>
    </sheetView>
  </sheetViews>
  <sheetFormatPr defaultColWidth="11.42578125" defaultRowHeight="14.45"/>
  <cols>
    <col min="3" max="3" width="56.28515625" style="1" customWidth="1"/>
    <col min="4" max="4" width="18.42578125" style="2" customWidth="1"/>
    <col min="5" max="5" width="21.42578125" style="2" customWidth="1"/>
    <col min="6" max="6" width="17.7109375" customWidth="1"/>
    <col min="7" max="7" width="23.42578125" style="3" customWidth="1"/>
    <col min="8" max="8" width="21" style="4" customWidth="1"/>
    <col min="9" max="12" width="14.42578125" customWidth="1"/>
    <col min="13" max="13" width="15" style="5" customWidth="1"/>
    <col min="14" max="14" width="16.7109375" style="5" customWidth="1"/>
    <col min="15" max="17" width="27.42578125" style="7" customWidth="1"/>
  </cols>
  <sheetData>
    <row r="3" spans="3:17">
      <c r="C3" s="8"/>
      <c r="D3" s="9"/>
      <c r="E3" s="9"/>
      <c r="F3" s="9"/>
      <c r="G3" s="9"/>
      <c r="H3" s="9"/>
      <c r="I3" s="9"/>
      <c r="J3" s="9"/>
      <c r="K3" s="9"/>
      <c r="L3" s="9"/>
      <c r="M3" s="9"/>
      <c r="N3" s="9"/>
      <c r="O3" s="9"/>
      <c r="P3" s="9"/>
      <c r="Q3" s="10"/>
    </row>
    <row r="4" spans="3:17" ht="21">
      <c r="C4" s="11"/>
      <c r="D4" s="47" t="s">
        <v>0</v>
      </c>
      <c r="E4" s="47"/>
      <c r="F4" s="47"/>
      <c r="G4" s="47"/>
      <c r="H4" s="47"/>
      <c r="I4" s="47"/>
      <c r="J4" s="47"/>
      <c r="K4" s="47"/>
      <c r="L4" s="47"/>
      <c r="M4" s="47"/>
      <c r="N4" s="47"/>
      <c r="O4" s="47"/>
      <c r="P4" s="47"/>
      <c r="Q4" s="48"/>
    </row>
    <row r="5" spans="3:17" ht="21">
      <c r="C5" s="11"/>
      <c r="D5" s="47" t="s">
        <v>1</v>
      </c>
      <c r="E5" s="47"/>
      <c r="F5" s="47"/>
      <c r="G5" s="47"/>
      <c r="H5" s="47"/>
      <c r="I5" s="47"/>
      <c r="J5" s="47"/>
      <c r="K5" s="47"/>
      <c r="L5" s="47"/>
      <c r="M5" s="47"/>
      <c r="N5" s="47"/>
      <c r="O5" s="47"/>
      <c r="P5" s="47"/>
      <c r="Q5" s="48"/>
    </row>
    <row r="6" spans="3:17" ht="21">
      <c r="C6" s="11"/>
      <c r="D6" s="73" t="s">
        <v>2</v>
      </c>
      <c r="E6" s="73"/>
      <c r="F6" s="73"/>
      <c r="G6" s="73"/>
      <c r="H6" s="73"/>
      <c r="I6" s="73"/>
      <c r="J6" s="73"/>
      <c r="K6" s="73"/>
      <c r="L6" s="73"/>
      <c r="M6" s="73"/>
      <c r="N6" s="73"/>
      <c r="O6" s="73"/>
      <c r="P6" s="73"/>
      <c r="Q6" s="74"/>
    </row>
    <row r="7" spans="3:17">
      <c r="C7" s="11"/>
      <c r="D7"/>
      <c r="E7"/>
      <c r="G7"/>
      <c r="H7"/>
      <c r="M7"/>
      <c r="N7"/>
      <c r="O7"/>
      <c r="P7"/>
      <c r="Q7" s="12"/>
    </row>
    <row r="8" spans="3:17" ht="15" thickBot="1">
      <c r="C8" s="11"/>
      <c r="D8"/>
      <c r="E8"/>
      <c r="G8"/>
      <c r="H8"/>
      <c r="M8"/>
      <c r="N8"/>
      <c r="O8"/>
      <c r="P8"/>
      <c r="Q8" s="12"/>
    </row>
    <row r="9" spans="3:17" ht="54" customHeight="1">
      <c r="C9" s="15" t="s">
        <v>3</v>
      </c>
      <c r="D9" s="61" t="s">
        <v>4</v>
      </c>
      <c r="E9" s="62"/>
      <c r="F9" s="62"/>
      <c r="G9" s="62"/>
      <c r="H9" s="62"/>
      <c r="I9" s="62"/>
      <c r="J9" s="62"/>
      <c r="K9" s="62"/>
      <c r="L9" s="62"/>
      <c r="M9" s="62"/>
      <c r="N9" s="62"/>
      <c r="O9" s="62"/>
      <c r="P9" s="62"/>
      <c r="Q9" s="63"/>
    </row>
    <row r="10" spans="3:17" ht="15.6">
      <c r="C10" s="72" t="s">
        <v>5</v>
      </c>
      <c r="D10" s="67" t="s">
        <v>6</v>
      </c>
      <c r="E10" s="64" t="s">
        <v>7</v>
      </c>
      <c r="F10" s="64" t="s">
        <v>8</v>
      </c>
      <c r="G10" s="67" t="s">
        <v>9</v>
      </c>
      <c r="H10" s="67"/>
      <c r="I10" s="67"/>
      <c r="J10" s="67"/>
      <c r="K10" s="67"/>
      <c r="L10" s="67"/>
      <c r="M10" s="67"/>
      <c r="N10" s="67"/>
      <c r="O10" s="67" t="s">
        <v>10</v>
      </c>
      <c r="P10" s="68"/>
      <c r="Q10" s="69"/>
    </row>
    <row r="11" spans="3:17" ht="27.75" customHeight="1">
      <c r="C11" s="72"/>
      <c r="D11" s="67"/>
      <c r="E11" s="65"/>
      <c r="F11" s="65"/>
      <c r="G11" s="67" t="s">
        <v>11</v>
      </c>
      <c r="H11" s="67" t="s">
        <v>12</v>
      </c>
      <c r="I11" s="67" t="s">
        <v>13</v>
      </c>
      <c r="J11" s="67"/>
      <c r="K11" s="67"/>
      <c r="L11" s="67"/>
      <c r="M11" s="103" t="s">
        <v>14</v>
      </c>
      <c r="N11" s="103"/>
      <c r="O11" s="67"/>
      <c r="P11" s="68"/>
      <c r="Q11" s="69"/>
    </row>
    <row r="12" spans="3:17" ht="31.15">
      <c r="C12" s="72"/>
      <c r="D12" s="67"/>
      <c r="E12" s="66"/>
      <c r="F12" s="66"/>
      <c r="G12" s="67"/>
      <c r="H12" s="67"/>
      <c r="I12" s="16" t="s">
        <v>15</v>
      </c>
      <c r="J12" s="16" t="s">
        <v>16</v>
      </c>
      <c r="K12" s="16" t="s">
        <v>17</v>
      </c>
      <c r="L12" s="16" t="s">
        <v>18</v>
      </c>
      <c r="M12" s="17" t="s">
        <v>19</v>
      </c>
      <c r="N12" s="17" t="s">
        <v>20</v>
      </c>
      <c r="O12" s="67"/>
      <c r="P12" s="68"/>
      <c r="Q12" s="69"/>
    </row>
    <row r="13" spans="3:17" ht="97.5" customHeight="1">
      <c r="C13" s="89" t="s">
        <v>21</v>
      </c>
      <c r="D13" s="76" t="s">
        <v>22</v>
      </c>
      <c r="E13" s="99" t="s">
        <v>23</v>
      </c>
      <c r="F13" s="98" t="s">
        <v>24</v>
      </c>
      <c r="G13" s="101">
        <v>57</v>
      </c>
      <c r="H13" s="98" t="s">
        <v>25</v>
      </c>
      <c r="I13" s="13">
        <v>57</v>
      </c>
      <c r="J13" s="13">
        <v>57</v>
      </c>
      <c r="K13" s="13" t="s">
        <v>26</v>
      </c>
      <c r="L13" s="29" t="s">
        <v>26</v>
      </c>
      <c r="M13" s="49">
        <f>IFERROR(J13/J14,"ND")</f>
        <v>1</v>
      </c>
      <c r="N13" s="81">
        <f>((I13/I14)+(J13/J14))/2</f>
        <v>1</v>
      </c>
      <c r="O13" s="75" t="s">
        <v>27</v>
      </c>
      <c r="P13" s="76"/>
      <c r="Q13" s="77"/>
    </row>
    <row r="14" spans="3:17" ht="97.5" customHeight="1">
      <c r="C14" s="90"/>
      <c r="D14" s="79"/>
      <c r="E14" s="100"/>
      <c r="F14" s="87"/>
      <c r="G14" s="102"/>
      <c r="H14" s="87"/>
      <c r="I14" s="14">
        <v>57</v>
      </c>
      <c r="J14" s="14">
        <v>57</v>
      </c>
      <c r="K14" s="14">
        <v>57</v>
      </c>
      <c r="L14" s="30">
        <v>57</v>
      </c>
      <c r="M14" s="50"/>
      <c r="N14" s="51"/>
      <c r="O14" s="78"/>
      <c r="P14" s="79"/>
      <c r="Q14" s="80"/>
    </row>
    <row r="15" spans="3:17" ht="106.5" customHeight="1">
      <c r="C15" s="90"/>
      <c r="D15" s="79" t="s">
        <v>28</v>
      </c>
      <c r="E15" s="100" t="s">
        <v>29</v>
      </c>
      <c r="F15" s="87" t="s">
        <v>24</v>
      </c>
      <c r="G15" s="87">
        <v>0.39700000000000002</v>
      </c>
      <c r="H15" s="87" t="s">
        <v>25</v>
      </c>
      <c r="I15" s="14">
        <v>0.39700000000000002</v>
      </c>
      <c r="J15" s="14">
        <v>0.39700000000000002</v>
      </c>
      <c r="K15" s="14" t="s">
        <v>26</v>
      </c>
      <c r="L15" s="30" t="s">
        <v>26</v>
      </c>
      <c r="M15" s="49">
        <f>IFERROR(J15/J16,"ND")</f>
        <v>1</v>
      </c>
      <c r="N15" s="51">
        <f>((I15/I16)+(J15/J16))/2</f>
        <v>1</v>
      </c>
      <c r="O15" s="78" t="s">
        <v>30</v>
      </c>
      <c r="P15" s="79"/>
      <c r="Q15" s="80"/>
    </row>
    <row r="16" spans="3:17" ht="106.5" customHeight="1">
      <c r="C16" s="90"/>
      <c r="D16" s="91"/>
      <c r="E16" s="100"/>
      <c r="F16" s="87"/>
      <c r="G16" s="87"/>
      <c r="H16" s="87"/>
      <c r="I16" s="14">
        <v>0.39700000000000002</v>
      </c>
      <c r="J16" s="14">
        <v>0.39700000000000002</v>
      </c>
      <c r="K16" s="14">
        <v>0.39700000000000002</v>
      </c>
      <c r="L16" s="30">
        <v>0.39700000000000002</v>
      </c>
      <c r="M16" s="50"/>
      <c r="N16" s="51"/>
      <c r="O16" s="78"/>
      <c r="P16" s="79"/>
      <c r="Q16" s="80"/>
    </row>
    <row r="17" spans="3:18" ht="78.75" customHeight="1">
      <c r="C17" s="92" t="s">
        <v>31</v>
      </c>
      <c r="D17" s="94" t="s">
        <v>32</v>
      </c>
      <c r="E17" s="96" t="s">
        <v>33</v>
      </c>
      <c r="F17" s="96" t="s">
        <v>34</v>
      </c>
      <c r="G17" s="96">
        <v>16903</v>
      </c>
      <c r="H17" s="96" t="s">
        <v>35</v>
      </c>
      <c r="I17" s="22">
        <v>2614</v>
      </c>
      <c r="J17" s="22">
        <v>4366</v>
      </c>
      <c r="K17" s="22" t="s">
        <v>26</v>
      </c>
      <c r="L17" s="31" t="s">
        <v>26</v>
      </c>
      <c r="M17" s="52">
        <f>IFERROR(J17/J18,"ND")</f>
        <v>0.73937341236240472</v>
      </c>
      <c r="N17" s="57">
        <f>IFERROR(((I17+J17)/G17),"ND")</f>
        <v>0.412944447731172</v>
      </c>
      <c r="O17" s="82" t="s">
        <v>36</v>
      </c>
      <c r="P17" s="83"/>
      <c r="Q17" s="84"/>
    </row>
    <row r="18" spans="3:18" ht="78.75" customHeight="1">
      <c r="C18" s="93"/>
      <c r="D18" s="95"/>
      <c r="E18" s="97"/>
      <c r="F18" s="97"/>
      <c r="G18" s="97"/>
      <c r="H18" s="97"/>
      <c r="I18" s="25">
        <v>2614</v>
      </c>
      <c r="J18" s="25">
        <v>5905</v>
      </c>
      <c r="K18" s="25">
        <v>2058</v>
      </c>
      <c r="L18" s="32">
        <v>6326</v>
      </c>
      <c r="M18" s="52"/>
      <c r="N18" s="57"/>
      <c r="O18" s="82"/>
      <c r="P18" s="83"/>
      <c r="Q18" s="84"/>
      <c r="R18" s="6"/>
    </row>
    <row r="19" spans="3:18" ht="81" customHeight="1">
      <c r="C19" s="70" t="s">
        <v>37</v>
      </c>
      <c r="D19" s="71" t="s">
        <v>38</v>
      </c>
      <c r="E19" s="59" t="s">
        <v>39</v>
      </c>
      <c r="F19" s="59" t="s">
        <v>40</v>
      </c>
      <c r="G19" s="60">
        <v>24</v>
      </c>
      <c r="H19" s="53" t="s">
        <v>35</v>
      </c>
      <c r="I19" s="23">
        <v>6</v>
      </c>
      <c r="J19" s="23">
        <v>6</v>
      </c>
      <c r="K19" s="23" t="s">
        <v>26</v>
      </c>
      <c r="L19" s="33" t="s">
        <v>26</v>
      </c>
      <c r="M19" s="52">
        <f t="shared" ref="M19:M50" si="0">IFERROR(J19/J20,"ND")</f>
        <v>1</v>
      </c>
      <c r="N19" s="57">
        <f t="shared" ref="N19:N22" si="1">IFERROR(((I19+J19)/G19),"ND")</f>
        <v>0.5</v>
      </c>
      <c r="O19" s="54" t="s">
        <v>41</v>
      </c>
      <c r="P19" s="55"/>
      <c r="Q19" s="56"/>
    </row>
    <row r="20" spans="3:18" ht="81" customHeight="1">
      <c r="C20" s="70"/>
      <c r="D20" s="71"/>
      <c r="E20" s="59"/>
      <c r="F20" s="59"/>
      <c r="G20" s="60"/>
      <c r="H20" s="53"/>
      <c r="I20" s="23">
        <v>6</v>
      </c>
      <c r="J20" s="23">
        <v>6</v>
      </c>
      <c r="K20" s="23">
        <v>6</v>
      </c>
      <c r="L20" s="33">
        <v>6</v>
      </c>
      <c r="M20" s="52"/>
      <c r="N20" s="57"/>
      <c r="O20" s="54"/>
      <c r="P20" s="55"/>
      <c r="Q20" s="56"/>
    </row>
    <row r="21" spans="3:18" ht="81" customHeight="1">
      <c r="C21" s="85" t="s">
        <v>42</v>
      </c>
      <c r="D21" s="86" t="s">
        <v>43</v>
      </c>
      <c r="E21" s="58" t="s">
        <v>39</v>
      </c>
      <c r="F21" s="58" t="s">
        <v>40</v>
      </c>
      <c r="G21" s="87">
        <v>24</v>
      </c>
      <c r="H21" s="88" t="s">
        <v>35</v>
      </c>
      <c r="I21" s="14">
        <v>6</v>
      </c>
      <c r="J21" s="27">
        <v>6</v>
      </c>
      <c r="K21" s="27" t="s">
        <v>26</v>
      </c>
      <c r="L21" s="34" t="s">
        <v>26</v>
      </c>
      <c r="M21" s="52">
        <f t="shared" ref="M21:M52" si="2">IFERROR(J21/J22,"ND")</f>
        <v>1</v>
      </c>
      <c r="N21" s="57">
        <f t="shared" ref="N21:N83" si="3">IFERROR(((I21+J21)/G21),"ND")</f>
        <v>0.5</v>
      </c>
      <c r="O21" s="78" t="s">
        <v>44</v>
      </c>
      <c r="P21" s="79"/>
      <c r="Q21" s="80"/>
    </row>
    <row r="22" spans="3:18" ht="81" customHeight="1">
      <c r="C22" s="85"/>
      <c r="D22" s="86"/>
      <c r="E22" s="58"/>
      <c r="F22" s="58"/>
      <c r="G22" s="87"/>
      <c r="H22" s="88"/>
      <c r="I22" s="14">
        <v>6</v>
      </c>
      <c r="J22" s="14">
        <v>6</v>
      </c>
      <c r="K22" s="14">
        <v>6</v>
      </c>
      <c r="L22" s="30">
        <v>6</v>
      </c>
      <c r="M22" s="52"/>
      <c r="N22" s="57"/>
      <c r="O22" s="78"/>
      <c r="P22" s="79"/>
      <c r="Q22" s="80"/>
    </row>
    <row r="23" spans="3:18" ht="81" customHeight="1">
      <c r="C23" s="70" t="s">
        <v>45</v>
      </c>
      <c r="D23" s="71" t="s">
        <v>46</v>
      </c>
      <c r="E23" s="59" t="s">
        <v>39</v>
      </c>
      <c r="F23" s="59" t="s">
        <v>40</v>
      </c>
      <c r="G23" s="60">
        <v>54</v>
      </c>
      <c r="H23" s="53" t="s">
        <v>35</v>
      </c>
      <c r="I23" s="23">
        <v>16</v>
      </c>
      <c r="J23" s="23">
        <v>9</v>
      </c>
      <c r="K23" s="23" t="s">
        <v>26</v>
      </c>
      <c r="L23" s="33" t="s">
        <v>26</v>
      </c>
      <c r="M23" s="52">
        <f t="shared" ref="M23:M54" si="4">IFERROR(J23/J24,"ND")</f>
        <v>0.69230769230769229</v>
      </c>
      <c r="N23" s="57">
        <f t="shared" si="3"/>
        <v>0.46296296296296297</v>
      </c>
      <c r="O23" s="54" t="s">
        <v>47</v>
      </c>
      <c r="P23" s="55"/>
      <c r="Q23" s="56"/>
    </row>
    <row r="24" spans="3:18" ht="81" customHeight="1">
      <c r="C24" s="70"/>
      <c r="D24" s="71"/>
      <c r="E24" s="59"/>
      <c r="F24" s="59"/>
      <c r="G24" s="60"/>
      <c r="H24" s="53"/>
      <c r="I24" s="23">
        <v>14</v>
      </c>
      <c r="J24" s="23">
        <v>13</v>
      </c>
      <c r="K24" s="23">
        <v>13</v>
      </c>
      <c r="L24" s="33">
        <v>14</v>
      </c>
      <c r="M24" s="52"/>
      <c r="N24" s="57"/>
      <c r="O24" s="54"/>
      <c r="P24" s="55"/>
      <c r="Q24" s="56"/>
    </row>
    <row r="25" spans="3:18" ht="81" customHeight="1">
      <c r="C25" s="85" t="s">
        <v>48</v>
      </c>
      <c r="D25" s="86" t="s">
        <v>49</v>
      </c>
      <c r="E25" s="58" t="s">
        <v>33</v>
      </c>
      <c r="F25" s="58" t="s">
        <v>40</v>
      </c>
      <c r="G25" s="87">
        <v>6</v>
      </c>
      <c r="H25" s="88" t="s">
        <v>35</v>
      </c>
      <c r="I25" s="14">
        <v>3</v>
      </c>
      <c r="J25" s="27">
        <v>2</v>
      </c>
      <c r="K25" s="27" t="s">
        <v>26</v>
      </c>
      <c r="L25" s="34" t="s">
        <v>26</v>
      </c>
      <c r="M25" s="52">
        <f t="shared" ref="M25:M56" si="5">IFERROR(J25/J26,"ND")</f>
        <v>2</v>
      </c>
      <c r="N25" s="57">
        <f t="shared" si="3"/>
        <v>0.83333333333333337</v>
      </c>
      <c r="O25" s="78" t="s">
        <v>50</v>
      </c>
      <c r="P25" s="79"/>
      <c r="Q25" s="80"/>
    </row>
    <row r="26" spans="3:18" ht="81" customHeight="1">
      <c r="C26" s="85"/>
      <c r="D26" s="86"/>
      <c r="E26" s="58"/>
      <c r="F26" s="58"/>
      <c r="G26" s="87"/>
      <c r="H26" s="88"/>
      <c r="I26" s="14">
        <v>2</v>
      </c>
      <c r="J26" s="14">
        <v>1</v>
      </c>
      <c r="K26" s="14">
        <v>1</v>
      </c>
      <c r="L26" s="30">
        <v>2</v>
      </c>
      <c r="M26" s="52"/>
      <c r="N26" s="57"/>
      <c r="O26" s="78"/>
      <c r="P26" s="79"/>
      <c r="Q26" s="80"/>
    </row>
    <row r="27" spans="3:18" ht="81" customHeight="1">
      <c r="C27" s="85" t="s">
        <v>51</v>
      </c>
      <c r="D27" s="86" t="s">
        <v>52</v>
      </c>
      <c r="E27" s="58" t="s">
        <v>33</v>
      </c>
      <c r="F27" s="58" t="s">
        <v>40</v>
      </c>
      <c r="G27" s="87">
        <v>36</v>
      </c>
      <c r="H27" s="88" t="s">
        <v>35</v>
      </c>
      <c r="I27" s="14">
        <v>8</v>
      </c>
      <c r="J27" s="27">
        <v>19</v>
      </c>
      <c r="K27" s="27" t="s">
        <v>26</v>
      </c>
      <c r="L27" s="34" t="s">
        <v>26</v>
      </c>
      <c r="M27" s="52">
        <f t="shared" ref="M27:M58" si="6">IFERROR(J27/J28,"ND")</f>
        <v>2.1111111111111112</v>
      </c>
      <c r="N27" s="57">
        <f t="shared" si="3"/>
        <v>0.75</v>
      </c>
      <c r="O27" s="78" t="s">
        <v>53</v>
      </c>
      <c r="P27" s="79"/>
      <c r="Q27" s="80"/>
    </row>
    <row r="28" spans="3:18" ht="81" customHeight="1">
      <c r="C28" s="85"/>
      <c r="D28" s="86"/>
      <c r="E28" s="58"/>
      <c r="F28" s="58"/>
      <c r="G28" s="87"/>
      <c r="H28" s="88"/>
      <c r="I28" s="14">
        <v>9</v>
      </c>
      <c r="J28" s="14">
        <v>9</v>
      </c>
      <c r="K28" s="14">
        <v>9</v>
      </c>
      <c r="L28" s="30">
        <v>9</v>
      </c>
      <c r="M28" s="52"/>
      <c r="N28" s="57"/>
      <c r="O28" s="78"/>
      <c r="P28" s="79"/>
      <c r="Q28" s="80"/>
    </row>
    <row r="29" spans="3:18" ht="81" customHeight="1">
      <c r="C29" s="85" t="s">
        <v>54</v>
      </c>
      <c r="D29" s="86" t="s">
        <v>55</v>
      </c>
      <c r="E29" s="58" t="s">
        <v>39</v>
      </c>
      <c r="F29" s="58" t="s">
        <v>40</v>
      </c>
      <c r="G29" s="87">
        <v>4</v>
      </c>
      <c r="H29" s="88" t="s">
        <v>35</v>
      </c>
      <c r="I29" s="14">
        <v>3</v>
      </c>
      <c r="J29" s="27">
        <v>1</v>
      </c>
      <c r="K29" s="27" t="s">
        <v>26</v>
      </c>
      <c r="L29" s="34" t="s">
        <v>26</v>
      </c>
      <c r="M29" s="52">
        <f t="shared" ref="M29:M60" si="7">IFERROR(J29/J30,"ND")</f>
        <v>1</v>
      </c>
      <c r="N29" s="57">
        <f t="shared" si="3"/>
        <v>1</v>
      </c>
      <c r="O29" s="78" t="s">
        <v>56</v>
      </c>
      <c r="P29" s="79"/>
      <c r="Q29" s="80"/>
    </row>
    <row r="30" spans="3:18" ht="81" customHeight="1">
      <c r="C30" s="85"/>
      <c r="D30" s="86"/>
      <c r="E30" s="58"/>
      <c r="F30" s="58"/>
      <c r="G30" s="87"/>
      <c r="H30" s="88"/>
      <c r="I30" s="14">
        <v>1</v>
      </c>
      <c r="J30" s="14">
        <v>1</v>
      </c>
      <c r="K30" s="14">
        <v>1</v>
      </c>
      <c r="L30" s="30">
        <v>1</v>
      </c>
      <c r="M30" s="52"/>
      <c r="N30" s="57"/>
      <c r="O30" s="78"/>
      <c r="P30" s="79"/>
      <c r="Q30" s="80"/>
    </row>
    <row r="31" spans="3:18" ht="81" customHeight="1">
      <c r="C31" s="85" t="s">
        <v>57</v>
      </c>
      <c r="D31" s="86" t="s">
        <v>58</v>
      </c>
      <c r="E31" s="58" t="s">
        <v>39</v>
      </c>
      <c r="F31" s="58" t="s">
        <v>40</v>
      </c>
      <c r="G31" s="87">
        <f>SUM(I32:L32)</f>
        <v>8</v>
      </c>
      <c r="H31" s="88" t="s">
        <v>35</v>
      </c>
      <c r="I31" s="14">
        <v>2</v>
      </c>
      <c r="J31" s="27">
        <v>1</v>
      </c>
      <c r="K31" s="27" t="s">
        <v>26</v>
      </c>
      <c r="L31" s="34" t="s">
        <v>26</v>
      </c>
      <c r="M31" s="52">
        <f t="shared" ref="M31:M62" si="8">IFERROR(J31/J32,"ND")</f>
        <v>0.5</v>
      </c>
      <c r="N31" s="57">
        <f t="shared" si="3"/>
        <v>0.375</v>
      </c>
      <c r="O31" s="78" t="s">
        <v>59</v>
      </c>
      <c r="P31" s="79"/>
      <c r="Q31" s="80"/>
    </row>
    <row r="32" spans="3:18" ht="81" customHeight="1">
      <c r="C32" s="85"/>
      <c r="D32" s="86"/>
      <c r="E32" s="58"/>
      <c r="F32" s="58"/>
      <c r="G32" s="87"/>
      <c r="H32" s="88"/>
      <c r="I32" s="14">
        <v>2</v>
      </c>
      <c r="J32" s="14">
        <v>2</v>
      </c>
      <c r="K32" s="14">
        <v>2</v>
      </c>
      <c r="L32" s="30">
        <v>2</v>
      </c>
      <c r="M32" s="52"/>
      <c r="N32" s="57"/>
      <c r="O32" s="78"/>
      <c r="P32" s="79"/>
      <c r="Q32" s="80"/>
    </row>
    <row r="33" spans="3:17" ht="81" customHeight="1">
      <c r="C33" s="70" t="s">
        <v>60</v>
      </c>
      <c r="D33" s="71" t="s">
        <v>61</v>
      </c>
      <c r="E33" s="59" t="s">
        <v>33</v>
      </c>
      <c r="F33" s="59" t="s">
        <v>40</v>
      </c>
      <c r="G33" s="60">
        <v>118</v>
      </c>
      <c r="H33" s="53" t="s">
        <v>35</v>
      </c>
      <c r="I33" s="23">
        <v>243</v>
      </c>
      <c r="J33" s="26">
        <v>5</v>
      </c>
      <c r="K33" s="24" t="s">
        <v>26</v>
      </c>
      <c r="L33" s="35" t="s">
        <v>26</v>
      </c>
      <c r="M33" s="52">
        <f t="shared" ref="M33:M64" si="9">IFERROR(J33/J34,"ND")</f>
        <v>0.2</v>
      </c>
      <c r="N33" s="57">
        <f t="shared" si="3"/>
        <v>2.1016949152542375</v>
      </c>
      <c r="O33" s="54" t="s">
        <v>62</v>
      </c>
      <c r="P33" s="55"/>
      <c r="Q33" s="56"/>
    </row>
    <row r="34" spans="3:17" ht="81" customHeight="1">
      <c r="C34" s="70"/>
      <c r="D34" s="71"/>
      <c r="E34" s="59"/>
      <c r="F34" s="59"/>
      <c r="G34" s="60"/>
      <c r="H34" s="53"/>
      <c r="I34" s="23">
        <v>30</v>
      </c>
      <c r="J34" s="23">
        <v>25</v>
      </c>
      <c r="K34" s="23">
        <v>31</v>
      </c>
      <c r="L34" s="33">
        <v>32</v>
      </c>
      <c r="M34" s="52"/>
      <c r="N34" s="57"/>
      <c r="O34" s="54"/>
      <c r="P34" s="55"/>
      <c r="Q34" s="56"/>
    </row>
    <row r="35" spans="3:17" ht="81" customHeight="1">
      <c r="C35" s="85" t="s">
        <v>63</v>
      </c>
      <c r="D35" s="86" t="s">
        <v>64</v>
      </c>
      <c r="E35" s="58" t="s">
        <v>33</v>
      </c>
      <c r="F35" s="58" t="s">
        <v>40</v>
      </c>
      <c r="G35" s="87">
        <v>38</v>
      </c>
      <c r="H35" s="88" t="s">
        <v>35</v>
      </c>
      <c r="I35" s="14">
        <v>81</v>
      </c>
      <c r="J35" s="27">
        <v>42</v>
      </c>
      <c r="K35" s="27" t="s">
        <v>26</v>
      </c>
      <c r="L35" s="34" t="s">
        <v>26</v>
      </c>
      <c r="M35" s="52">
        <f t="shared" ref="M35:M66" si="10">IFERROR(J35/J36,"ND")</f>
        <v>5.25</v>
      </c>
      <c r="N35" s="57">
        <f t="shared" si="3"/>
        <v>3.236842105263158</v>
      </c>
      <c r="O35" s="78" t="s">
        <v>65</v>
      </c>
      <c r="P35" s="79"/>
      <c r="Q35" s="80"/>
    </row>
    <row r="36" spans="3:17" ht="81" customHeight="1">
      <c r="C36" s="85"/>
      <c r="D36" s="86"/>
      <c r="E36" s="58"/>
      <c r="F36" s="58"/>
      <c r="G36" s="87"/>
      <c r="H36" s="88"/>
      <c r="I36" s="14">
        <v>9</v>
      </c>
      <c r="J36" s="14">
        <v>8</v>
      </c>
      <c r="K36" s="14">
        <v>10</v>
      </c>
      <c r="L36" s="30">
        <v>11</v>
      </c>
      <c r="M36" s="52"/>
      <c r="N36" s="57"/>
      <c r="O36" s="78"/>
      <c r="P36" s="79"/>
      <c r="Q36" s="80"/>
    </row>
    <row r="37" spans="3:17" ht="81" customHeight="1">
      <c r="C37" s="85" t="s">
        <v>66</v>
      </c>
      <c r="D37" s="86" t="s">
        <v>67</v>
      </c>
      <c r="E37" s="58" t="s">
        <v>33</v>
      </c>
      <c r="F37" s="58" t="s">
        <v>40</v>
      </c>
      <c r="G37" s="87">
        <v>4</v>
      </c>
      <c r="H37" s="88" t="s">
        <v>35</v>
      </c>
      <c r="I37" s="14">
        <v>2</v>
      </c>
      <c r="J37" s="27">
        <v>2</v>
      </c>
      <c r="K37" s="27" t="s">
        <v>26</v>
      </c>
      <c r="L37" s="34" t="s">
        <v>26</v>
      </c>
      <c r="M37" s="52">
        <f t="shared" ref="M37:M68" si="11">IFERROR(J37/J38,"ND")</f>
        <v>2</v>
      </c>
      <c r="N37" s="57">
        <f t="shared" si="3"/>
        <v>1</v>
      </c>
      <c r="O37" s="78" t="s">
        <v>68</v>
      </c>
      <c r="P37" s="79"/>
      <c r="Q37" s="80"/>
    </row>
    <row r="38" spans="3:17" ht="81" customHeight="1">
      <c r="C38" s="85"/>
      <c r="D38" s="86"/>
      <c r="E38" s="58"/>
      <c r="F38" s="58"/>
      <c r="G38" s="87"/>
      <c r="H38" s="88"/>
      <c r="I38" s="14">
        <v>1</v>
      </c>
      <c r="J38" s="14">
        <v>1</v>
      </c>
      <c r="K38" s="14">
        <v>1</v>
      </c>
      <c r="L38" s="30">
        <v>1</v>
      </c>
      <c r="M38" s="52"/>
      <c r="N38" s="57"/>
      <c r="O38" s="78"/>
      <c r="P38" s="79"/>
      <c r="Q38" s="80"/>
    </row>
    <row r="39" spans="3:17" ht="81" customHeight="1">
      <c r="C39" s="85" t="s">
        <v>69</v>
      </c>
      <c r="D39" s="86" t="s">
        <v>70</v>
      </c>
      <c r="E39" s="58" t="s">
        <v>33</v>
      </c>
      <c r="F39" s="58" t="s">
        <v>40</v>
      </c>
      <c r="G39" s="87">
        <v>0</v>
      </c>
      <c r="H39" s="88" t="s">
        <v>35</v>
      </c>
      <c r="I39" s="14">
        <v>0</v>
      </c>
      <c r="J39" s="27">
        <v>0</v>
      </c>
      <c r="K39" s="27" t="s">
        <v>26</v>
      </c>
      <c r="L39" s="34" t="s">
        <v>26</v>
      </c>
      <c r="M39" s="52" t="str">
        <f t="shared" ref="M39:M70" si="12">IFERROR(J39/J40,"ND")</f>
        <v>ND</v>
      </c>
      <c r="N39" s="57" t="str">
        <f t="shared" si="3"/>
        <v>ND</v>
      </c>
      <c r="O39" s="78" t="s">
        <v>71</v>
      </c>
      <c r="P39" s="79"/>
      <c r="Q39" s="80"/>
    </row>
    <row r="40" spans="3:17" ht="81" customHeight="1">
      <c r="C40" s="85"/>
      <c r="D40" s="86"/>
      <c r="E40" s="58"/>
      <c r="F40" s="58"/>
      <c r="G40" s="87"/>
      <c r="H40" s="88"/>
      <c r="I40" s="14">
        <v>0</v>
      </c>
      <c r="J40" s="14">
        <v>0</v>
      </c>
      <c r="K40" s="14">
        <v>0</v>
      </c>
      <c r="L40" s="30">
        <v>0</v>
      </c>
      <c r="M40" s="52"/>
      <c r="N40" s="57"/>
      <c r="O40" s="78"/>
      <c r="P40" s="79"/>
      <c r="Q40" s="80"/>
    </row>
    <row r="41" spans="3:17" ht="81" customHeight="1">
      <c r="C41" s="85" t="s">
        <v>72</v>
      </c>
      <c r="D41" s="86" t="s">
        <v>73</v>
      </c>
      <c r="E41" s="58" t="s">
        <v>33</v>
      </c>
      <c r="F41" s="58" t="s">
        <v>40</v>
      </c>
      <c r="G41" s="87">
        <v>76</v>
      </c>
      <c r="H41" s="88" t="s">
        <v>35</v>
      </c>
      <c r="I41" s="14">
        <v>90</v>
      </c>
      <c r="J41" s="27">
        <v>71</v>
      </c>
      <c r="K41" s="27" t="s">
        <v>26</v>
      </c>
      <c r="L41" s="34" t="s">
        <v>26</v>
      </c>
      <c r="M41" s="52">
        <f t="shared" ref="M41:M72" si="13">IFERROR(J41/J42,"ND")</f>
        <v>4.4375</v>
      </c>
      <c r="N41" s="57">
        <f t="shared" si="3"/>
        <v>2.1184210526315788</v>
      </c>
      <c r="O41" s="78" t="s">
        <v>74</v>
      </c>
      <c r="P41" s="79"/>
      <c r="Q41" s="80"/>
    </row>
    <row r="42" spans="3:17" ht="81" customHeight="1">
      <c r="C42" s="85"/>
      <c r="D42" s="86"/>
      <c r="E42" s="58"/>
      <c r="F42" s="58"/>
      <c r="G42" s="87"/>
      <c r="H42" s="88"/>
      <c r="I42" s="14">
        <v>20</v>
      </c>
      <c r="J42" s="14">
        <v>16</v>
      </c>
      <c r="K42" s="14">
        <v>20</v>
      </c>
      <c r="L42" s="30">
        <v>20</v>
      </c>
      <c r="M42" s="52"/>
      <c r="N42" s="57"/>
      <c r="O42" s="78"/>
      <c r="P42" s="79"/>
      <c r="Q42" s="80"/>
    </row>
    <row r="43" spans="3:17" ht="81" customHeight="1">
      <c r="C43" s="70" t="s">
        <v>75</v>
      </c>
      <c r="D43" s="71" t="s">
        <v>76</v>
      </c>
      <c r="E43" s="59" t="s">
        <v>33</v>
      </c>
      <c r="F43" s="59" t="s">
        <v>40</v>
      </c>
      <c r="G43" s="60">
        <v>46</v>
      </c>
      <c r="H43" s="53" t="s">
        <v>35</v>
      </c>
      <c r="I43" s="23">
        <v>0</v>
      </c>
      <c r="J43" s="26">
        <v>2</v>
      </c>
      <c r="K43" s="24" t="s">
        <v>26</v>
      </c>
      <c r="L43" s="35" t="s">
        <v>26</v>
      </c>
      <c r="M43" s="52">
        <f t="shared" ref="M43:M74" si="14">IFERROR(J43/J44,"ND")</f>
        <v>0.125</v>
      </c>
      <c r="N43" s="57">
        <f t="shared" si="3"/>
        <v>4.3478260869565216E-2</v>
      </c>
      <c r="O43" s="54" t="s">
        <v>77</v>
      </c>
      <c r="P43" s="55"/>
      <c r="Q43" s="56"/>
    </row>
    <row r="44" spans="3:17" ht="81" customHeight="1">
      <c r="C44" s="70"/>
      <c r="D44" s="71"/>
      <c r="E44" s="59"/>
      <c r="F44" s="59"/>
      <c r="G44" s="60"/>
      <c r="H44" s="53"/>
      <c r="I44" s="23">
        <v>7</v>
      </c>
      <c r="J44" s="23">
        <v>16</v>
      </c>
      <c r="K44" s="23">
        <v>15</v>
      </c>
      <c r="L44" s="33">
        <v>8</v>
      </c>
      <c r="M44" s="52"/>
      <c r="N44" s="57"/>
      <c r="O44" s="54"/>
      <c r="P44" s="55"/>
      <c r="Q44" s="56"/>
    </row>
    <row r="45" spans="3:17" ht="81" customHeight="1">
      <c r="C45" s="85" t="s">
        <v>78</v>
      </c>
      <c r="D45" s="86" t="s">
        <v>79</v>
      </c>
      <c r="E45" s="58" t="s">
        <v>33</v>
      </c>
      <c r="F45" s="58" t="s">
        <v>40</v>
      </c>
      <c r="G45" s="87">
        <v>26</v>
      </c>
      <c r="H45" s="88" t="s">
        <v>35</v>
      </c>
      <c r="I45" s="14">
        <v>0</v>
      </c>
      <c r="J45" s="27">
        <v>17</v>
      </c>
      <c r="K45" s="27" t="s">
        <v>26</v>
      </c>
      <c r="L45" s="34" t="s">
        <v>26</v>
      </c>
      <c r="M45" s="52">
        <f t="shared" ref="M45:M76" si="15">IFERROR(J45/J46,"ND")</f>
        <v>1.7</v>
      </c>
      <c r="N45" s="57">
        <f t="shared" si="3"/>
        <v>0.65384615384615385</v>
      </c>
      <c r="O45" s="78" t="s">
        <v>80</v>
      </c>
      <c r="P45" s="79"/>
      <c r="Q45" s="80"/>
    </row>
    <row r="46" spans="3:17" ht="81" customHeight="1">
      <c r="C46" s="85"/>
      <c r="D46" s="86"/>
      <c r="E46" s="58"/>
      <c r="F46" s="58"/>
      <c r="G46" s="87"/>
      <c r="H46" s="88"/>
      <c r="I46" s="14">
        <v>3</v>
      </c>
      <c r="J46" s="14">
        <v>10</v>
      </c>
      <c r="K46" s="14">
        <v>10</v>
      </c>
      <c r="L46" s="30">
        <v>3</v>
      </c>
      <c r="M46" s="52"/>
      <c r="N46" s="57"/>
      <c r="O46" s="78"/>
      <c r="P46" s="79"/>
      <c r="Q46" s="80"/>
    </row>
    <row r="47" spans="3:17" ht="81" customHeight="1">
      <c r="C47" s="85" t="s">
        <v>81</v>
      </c>
      <c r="D47" s="86" t="s">
        <v>82</v>
      </c>
      <c r="E47" s="58" t="s">
        <v>33</v>
      </c>
      <c r="F47" s="58" t="s">
        <v>40</v>
      </c>
      <c r="G47" s="87">
        <v>2</v>
      </c>
      <c r="H47" s="88" t="s">
        <v>35</v>
      </c>
      <c r="I47" s="14">
        <v>0</v>
      </c>
      <c r="J47" s="27">
        <v>0</v>
      </c>
      <c r="K47" s="27" t="s">
        <v>26</v>
      </c>
      <c r="L47" s="34" t="s">
        <v>26</v>
      </c>
      <c r="M47" s="52">
        <f t="shared" ref="M47:M78" si="16">IFERROR(J47/J48,"ND")</f>
        <v>0</v>
      </c>
      <c r="N47" s="57">
        <f t="shared" si="3"/>
        <v>0</v>
      </c>
      <c r="O47" s="78" t="s">
        <v>83</v>
      </c>
      <c r="P47" s="79"/>
      <c r="Q47" s="80"/>
    </row>
    <row r="48" spans="3:17" ht="81" customHeight="1">
      <c r="C48" s="85"/>
      <c r="D48" s="86"/>
      <c r="E48" s="58"/>
      <c r="F48" s="58"/>
      <c r="G48" s="87"/>
      <c r="H48" s="88"/>
      <c r="I48" s="14">
        <v>0</v>
      </c>
      <c r="J48" s="14">
        <v>1</v>
      </c>
      <c r="K48" s="14">
        <v>1</v>
      </c>
      <c r="L48" s="30">
        <v>0</v>
      </c>
      <c r="M48" s="52"/>
      <c r="N48" s="57"/>
      <c r="O48" s="78"/>
      <c r="P48" s="79"/>
      <c r="Q48" s="80"/>
    </row>
    <row r="49" spans="3:17" ht="81" customHeight="1">
      <c r="C49" s="85" t="s">
        <v>84</v>
      </c>
      <c r="D49" s="86" t="s">
        <v>73</v>
      </c>
      <c r="E49" s="58" t="s">
        <v>33</v>
      </c>
      <c r="F49" s="58" t="s">
        <v>40</v>
      </c>
      <c r="G49" s="87">
        <v>16</v>
      </c>
      <c r="H49" s="88" t="s">
        <v>35</v>
      </c>
      <c r="I49" s="14">
        <v>0</v>
      </c>
      <c r="J49" s="27">
        <v>2</v>
      </c>
      <c r="K49" s="27" t="s">
        <v>26</v>
      </c>
      <c r="L49" s="34" t="s">
        <v>26</v>
      </c>
      <c r="M49" s="52">
        <f t="shared" ref="M49:M80" si="17">IFERROR(J49/J50,"ND")</f>
        <v>0.5</v>
      </c>
      <c r="N49" s="57">
        <f t="shared" si="3"/>
        <v>0.125</v>
      </c>
      <c r="O49" s="78" t="s">
        <v>85</v>
      </c>
      <c r="P49" s="79"/>
      <c r="Q49" s="80"/>
    </row>
    <row r="50" spans="3:17" ht="81" customHeight="1">
      <c r="C50" s="85"/>
      <c r="D50" s="86"/>
      <c r="E50" s="58"/>
      <c r="F50" s="58"/>
      <c r="G50" s="87"/>
      <c r="H50" s="88"/>
      <c r="I50" s="14">
        <v>4</v>
      </c>
      <c r="J50" s="14">
        <v>4</v>
      </c>
      <c r="K50" s="14">
        <v>4</v>
      </c>
      <c r="L50" s="30">
        <v>4</v>
      </c>
      <c r="M50" s="52"/>
      <c r="N50" s="57"/>
      <c r="O50" s="78"/>
      <c r="P50" s="79"/>
      <c r="Q50" s="80"/>
    </row>
    <row r="51" spans="3:17" ht="81" customHeight="1">
      <c r="C51" s="85" t="s">
        <v>86</v>
      </c>
      <c r="D51" s="86" t="s">
        <v>87</v>
      </c>
      <c r="E51" s="58" t="s">
        <v>33</v>
      </c>
      <c r="F51" s="58" t="s">
        <v>40</v>
      </c>
      <c r="G51" s="87">
        <v>2</v>
      </c>
      <c r="H51" s="88" t="s">
        <v>35</v>
      </c>
      <c r="I51" s="14">
        <v>0</v>
      </c>
      <c r="J51" s="27">
        <v>2</v>
      </c>
      <c r="K51" s="27" t="s">
        <v>26</v>
      </c>
      <c r="L51" s="34" t="s">
        <v>26</v>
      </c>
      <c r="M51" s="52">
        <f t="shared" ref="M51:M82" si="18">IFERROR(J51/J52,"ND")</f>
        <v>2</v>
      </c>
      <c r="N51" s="57">
        <f t="shared" si="3"/>
        <v>1</v>
      </c>
      <c r="O51" s="78" t="s">
        <v>88</v>
      </c>
      <c r="P51" s="79"/>
      <c r="Q51" s="80"/>
    </row>
    <row r="52" spans="3:17" ht="81" customHeight="1">
      <c r="C52" s="85"/>
      <c r="D52" s="86"/>
      <c r="E52" s="58"/>
      <c r="F52" s="58"/>
      <c r="G52" s="87"/>
      <c r="H52" s="88"/>
      <c r="I52" s="14">
        <v>0</v>
      </c>
      <c r="J52" s="14">
        <v>1</v>
      </c>
      <c r="K52" s="14">
        <v>0</v>
      </c>
      <c r="L52" s="30">
        <v>1</v>
      </c>
      <c r="M52" s="52"/>
      <c r="N52" s="57"/>
      <c r="O52" s="78"/>
      <c r="P52" s="79"/>
      <c r="Q52" s="80"/>
    </row>
    <row r="53" spans="3:17" ht="81" customHeight="1">
      <c r="C53" s="70" t="s">
        <v>89</v>
      </c>
      <c r="D53" s="71" t="s">
        <v>90</v>
      </c>
      <c r="E53" s="59" t="s">
        <v>33</v>
      </c>
      <c r="F53" s="59" t="s">
        <v>40</v>
      </c>
      <c r="G53" s="60">
        <v>2</v>
      </c>
      <c r="H53" s="53" t="s">
        <v>35</v>
      </c>
      <c r="I53" s="26">
        <v>0</v>
      </c>
      <c r="J53" s="26">
        <v>1</v>
      </c>
      <c r="K53" s="24" t="s">
        <v>26</v>
      </c>
      <c r="L53" s="35" t="s">
        <v>26</v>
      </c>
      <c r="M53" s="52">
        <f t="shared" ref="M53:M84" si="19">IFERROR(J53/J54,"ND")</f>
        <v>1</v>
      </c>
      <c r="N53" s="57">
        <f t="shared" si="3"/>
        <v>0.5</v>
      </c>
      <c r="O53" s="54" t="s">
        <v>91</v>
      </c>
      <c r="P53" s="55"/>
      <c r="Q53" s="56"/>
    </row>
    <row r="54" spans="3:17" ht="81" customHeight="1">
      <c r="C54" s="70"/>
      <c r="D54" s="71"/>
      <c r="E54" s="59"/>
      <c r="F54" s="59"/>
      <c r="G54" s="60"/>
      <c r="H54" s="53"/>
      <c r="I54" s="26">
        <v>0</v>
      </c>
      <c r="J54" s="26">
        <v>1</v>
      </c>
      <c r="K54" s="26">
        <v>0</v>
      </c>
      <c r="L54" s="36">
        <v>1</v>
      </c>
      <c r="M54" s="52"/>
      <c r="N54" s="57"/>
      <c r="O54" s="54"/>
      <c r="P54" s="55"/>
      <c r="Q54" s="56"/>
    </row>
    <row r="55" spans="3:17" ht="81" customHeight="1">
      <c r="C55" s="85" t="s">
        <v>92</v>
      </c>
      <c r="D55" s="86" t="s">
        <v>93</v>
      </c>
      <c r="E55" s="58" t="s">
        <v>33</v>
      </c>
      <c r="F55" s="58" t="s">
        <v>40</v>
      </c>
      <c r="G55" s="87">
        <v>2</v>
      </c>
      <c r="H55" s="88" t="s">
        <v>35</v>
      </c>
      <c r="I55" s="27">
        <v>0</v>
      </c>
      <c r="J55" s="27">
        <v>1</v>
      </c>
      <c r="K55" s="27" t="s">
        <v>26</v>
      </c>
      <c r="L55" s="34" t="s">
        <v>26</v>
      </c>
      <c r="M55" s="52">
        <f t="shared" ref="M55:M86" si="20">IFERROR(J55/J56,"ND")</f>
        <v>1</v>
      </c>
      <c r="N55" s="57">
        <f t="shared" si="3"/>
        <v>0.5</v>
      </c>
      <c r="O55" s="78" t="s">
        <v>94</v>
      </c>
      <c r="P55" s="79"/>
      <c r="Q55" s="80"/>
    </row>
    <row r="56" spans="3:17" ht="81" customHeight="1">
      <c r="C56" s="85"/>
      <c r="D56" s="86"/>
      <c r="E56" s="58"/>
      <c r="F56" s="58"/>
      <c r="G56" s="87"/>
      <c r="H56" s="88"/>
      <c r="I56" s="27">
        <v>0</v>
      </c>
      <c r="J56" s="27">
        <v>1</v>
      </c>
      <c r="K56" s="27">
        <v>0</v>
      </c>
      <c r="L56" s="34">
        <v>1</v>
      </c>
      <c r="M56" s="52"/>
      <c r="N56" s="57"/>
      <c r="O56" s="78"/>
      <c r="P56" s="79"/>
      <c r="Q56" s="80"/>
    </row>
    <row r="57" spans="3:17" ht="81" customHeight="1">
      <c r="C57" s="70" t="s">
        <v>95</v>
      </c>
      <c r="D57" s="71" t="s">
        <v>96</v>
      </c>
      <c r="E57" s="59" t="s">
        <v>33</v>
      </c>
      <c r="F57" s="59" t="s">
        <v>40</v>
      </c>
      <c r="G57" s="60">
        <v>6538</v>
      </c>
      <c r="H57" s="53" t="s">
        <v>35</v>
      </c>
      <c r="I57" s="26">
        <v>2643</v>
      </c>
      <c r="J57" s="26">
        <v>611</v>
      </c>
      <c r="K57" s="24" t="s">
        <v>26</v>
      </c>
      <c r="L57" s="35" t="s">
        <v>26</v>
      </c>
      <c r="M57" s="52">
        <f t="shared" ref="M57:M88" si="21">IFERROR(J57/J58,"ND")</f>
        <v>0.18719362745098039</v>
      </c>
      <c r="N57" s="57">
        <f t="shared" si="3"/>
        <v>0.49770572040379318</v>
      </c>
      <c r="O57" s="54" t="s">
        <v>97</v>
      </c>
      <c r="P57" s="55"/>
      <c r="Q57" s="56"/>
    </row>
    <row r="58" spans="3:17" ht="81" customHeight="1">
      <c r="C58" s="70"/>
      <c r="D58" s="71"/>
      <c r="E58" s="59"/>
      <c r="F58" s="59"/>
      <c r="G58" s="60"/>
      <c r="H58" s="53"/>
      <c r="I58" s="26">
        <v>5</v>
      </c>
      <c r="J58" s="26">
        <v>3264</v>
      </c>
      <c r="K58" s="26">
        <v>5</v>
      </c>
      <c r="L58" s="36">
        <v>3264</v>
      </c>
      <c r="M58" s="52"/>
      <c r="N58" s="57"/>
      <c r="O58" s="54"/>
      <c r="P58" s="55"/>
      <c r="Q58" s="56"/>
    </row>
    <row r="59" spans="3:17" ht="81" customHeight="1">
      <c r="C59" s="85" t="s">
        <v>98</v>
      </c>
      <c r="D59" s="86" t="s">
        <v>99</v>
      </c>
      <c r="E59" s="58" t="s">
        <v>33</v>
      </c>
      <c r="F59" s="58" t="s">
        <v>40</v>
      </c>
      <c r="G59" s="87">
        <v>6516</v>
      </c>
      <c r="H59" s="88" t="s">
        <v>35</v>
      </c>
      <c r="I59" s="27">
        <v>2608</v>
      </c>
      <c r="J59" s="27">
        <v>589</v>
      </c>
      <c r="K59" s="27" t="s">
        <v>26</v>
      </c>
      <c r="L59" s="34" t="s">
        <v>26</v>
      </c>
      <c r="M59" s="52">
        <f t="shared" ref="M59:M90" si="22">IFERROR(J59/J60,"ND")</f>
        <v>0.18078575813382444</v>
      </c>
      <c r="N59" s="57">
        <f t="shared" si="3"/>
        <v>0.49063842848373235</v>
      </c>
      <c r="O59" s="78" t="s">
        <v>100</v>
      </c>
      <c r="P59" s="79"/>
      <c r="Q59" s="80"/>
    </row>
    <row r="60" spans="3:17" ht="81" customHeight="1">
      <c r="C60" s="85"/>
      <c r="D60" s="86"/>
      <c r="E60" s="58"/>
      <c r="F60" s="58"/>
      <c r="G60" s="87"/>
      <c r="H60" s="88"/>
      <c r="I60" s="27">
        <v>0</v>
      </c>
      <c r="J60" s="27">
        <v>3258</v>
      </c>
      <c r="K60" s="27">
        <v>0</v>
      </c>
      <c r="L60" s="34">
        <v>3258</v>
      </c>
      <c r="M60" s="52"/>
      <c r="N60" s="57"/>
      <c r="O60" s="78"/>
      <c r="P60" s="79"/>
      <c r="Q60" s="80"/>
    </row>
    <row r="61" spans="3:17" ht="81" customHeight="1">
      <c r="C61" s="85" t="s">
        <v>101</v>
      </c>
      <c r="D61" s="86" t="s">
        <v>102</v>
      </c>
      <c r="E61" s="58" t="s">
        <v>33</v>
      </c>
      <c r="F61" s="58" t="s">
        <v>40</v>
      </c>
      <c r="G61" s="87">
        <v>22</v>
      </c>
      <c r="H61" s="88" t="s">
        <v>35</v>
      </c>
      <c r="I61" s="27">
        <v>35</v>
      </c>
      <c r="J61" s="27">
        <v>22</v>
      </c>
      <c r="K61" s="27" t="s">
        <v>26</v>
      </c>
      <c r="L61" s="34" t="s">
        <v>26</v>
      </c>
      <c r="M61" s="52">
        <f t="shared" ref="M61:M92" si="23">IFERROR(J61/J62,"ND")</f>
        <v>3.6666666666666665</v>
      </c>
      <c r="N61" s="57">
        <f t="shared" si="3"/>
        <v>2.5909090909090908</v>
      </c>
      <c r="O61" s="78" t="s">
        <v>103</v>
      </c>
      <c r="P61" s="79"/>
      <c r="Q61" s="80"/>
    </row>
    <row r="62" spans="3:17" ht="81" customHeight="1">
      <c r="C62" s="85"/>
      <c r="D62" s="86"/>
      <c r="E62" s="58"/>
      <c r="F62" s="58"/>
      <c r="G62" s="87"/>
      <c r="H62" s="88"/>
      <c r="I62" s="27">
        <v>5</v>
      </c>
      <c r="J62" s="27">
        <v>6</v>
      </c>
      <c r="K62" s="27">
        <v>5</v>
      </c>
      <c r="L62" s="34">
        <v>6</v>
      </c>
      <c r="M62" s="52"/>
      <c r="N62" s="57"/>
      <c r="O62" s="78"/>
      <c r="P62" s="79"/>
      <c r="Q62" s="80"/>
    </row>
    <row r="63" spans="3:17" ht="81" customHeight="1">
      <c r="C63" s="70" t="s">
        <v>104</v>
      </c>
      <c r="D63" s="71" t="s">
        <v>105</v>
      </c>
      <c r="E63" s="59" t="s">
        <v>39</v>
      </c>
      <c r="F63" s="59" t="s">
        <v>40</v>
      </c>
      <c r="G63" s="60">
        <v>20</v>
      </c>
      <c r="H63" s="53" t="s">
        <v>35</v>
      </c>
      <c r="I63" s="26">
        <v>10</v>
      </c>
      <c r="J63" s="26">
        <v>12</v>
      </c>
      <c r="K63" s="24" t="s">
        <v>26</v>
      </c>
      <c r="L63" s="35" t="s">
        <v>26</v>
      </c>
      <c r="M63" s="52">
        <f t="shared" ref="M63:M94" si="24">IFERROR(J63/J64,"ND")</f>
        <v>2.4</v>
      </c>
      <c r="N63" s="57">
        <f t="shared" si="3"/>
        <v>1.1000000000000001</v>
      </c>
      <c r="O63" s="54" t="s">
        <v>106</v>
      </c>
      <c r="P63" s="55"/>
      <c r="Q63" s="56"/>
    </row>
    <row r="64" spans="3:17" ht="81" customHeight="1">
      <c r="C64" s="70"/>
      <c r="D64" s="71"/>
      <c r="E64" s="59"/>
      <c r="F64" s="59"/>
      <c r="G64" s="60"/>
      <c r="H64" s="53"/>
      <c r="I64" s="26">
        <v>5</v>
      </c>
      <c r="J64" s="26">
        <v>5</v>
      </c>
      <c r="K64" s="26">
        <v>5</v>
      </c>
      <c r="L64" s="36">
        <v>5</v>
      </c>
      <c r="M64" s="52"/>
      <c r="N64" s="57"/>
      <c r="O64" s="54"/>
      <c r="P64" s="55"/>
      <c r="Q64" s="56"/>
    </row>
    <row r="65" spans="3:17" ht="81" customHeight="1">
      <c r="C65" s="85" t="s">
        <v>107</v>
      </c>
      <c r="D65" s="86" t="s">
        <v>108</v>
      </c>
      <c r="E65" s="58" t="s">
        <v>39</v>
      </c>
      <c r="F65" s="58" t="s">
        <v>40</v>
      </c>
      <c r="G65" s="87">
        <v>20</v>
      </c>
      <c r="H65" s="88" t="s">
        <v>35</v>
      </c>
      <c r="I65" s="27">
        <v>10</v>
      </c>
      <c r="J65" s="27">
        <v>12</v>
      </c>
      <c r="K65" s="27" t="s">
        <v>26</v>
      </c>
      <c r="L65" s="34" t="s">
        <v>26</v>
      </c>
      <c r="M65" s="52">
        <f t="shared" ref="M65:M96" si="25">IFERROR(J65/J66,"ND")</f>
        <v>2.4</v>
      </c>
      <c r="N65" s="57">
        <f t="shared" si="3"/>
        <v>1.1000000000000001</v>
      </c>
      <c r="O65" s="78" t="s">
        <v>109</v>
      </c>
      <c r="P65" s="79"/>
      <c r="Q65" s="80"/>
    </row>
    <row r="66" spans="3:17" ht="81" customHeight="1">
      <c r="C66" s="85"/>
      <c r="D66" s="86"/>
      <c r="E66" s="58"/>
      <c r="F66" s="58"/>
      <c r="G66" s="87"/>
      <c r="H66" s="88"/>
      <c r="I66" s="27">
        <v>5</v>
      </c>
      <c r="J66" s="27">
        <v>5</v>
      </c>
      <c r="K66" s="27">
        <v>5</v>
      </c>
      <c r="L66" s="34">
        <v>5</v>
      </c>
      <c r="M66" s="52"/>
      <c r="N66" s="57"/>
      <c r="O66" s="78"/>
      <c r="P66" s="79"/>
      <c r="Q66" s="80"/>
    </row>
    <row r="67" spans="3:17" ht="81" customHeight="1">
      <c r="C67" s="70" t="s">
        <v>110</v>
      </c>
      <c r="D67" s="71" t="s">
        <v>111</v>
      </c>
      <c r="E67" s="59" t="s">
        <v>33</v>
      </c>
      <c r="F67" s="59" t="s">
        <v>40</v>
      </c>
      <c r="G67" s="60">
        <v>48</v>
      </c>
      <c r="H67" s="53" t="s">
        <v>35</v>
      </c>
      <c r="I67" s="26">
        <v>20</v>
      </c>
      <c r="J67" s="26">
        <v>12</v>
      </c>
      <c r="K67" s="24" t="s">
        <v>26</v>
      </c>
      <c r="L67" s="35" t="s">
        <v>26</v>
      </c>
      <c r="M67" s="52">
        <f t="shared" ref="M67:M98" si="26">IFERROR(J67/J68,"ND")</f>
        <v>1</v>
      </c>
      <c r="N67" s="57">
        <f t="shared" si="3"/>
        <v>0.66666666666666663</v>
      </c>
      <c r="O67" s="54" t="s">
        <v>112</v>
      </c>
      <c r="P67" s="55"/>
      <c r="Q67" s="56"/>
    </row>
    <row r="68" spans="3:17" ht="81" customHeight="1">
      <c r="C68" s="70"/>
      <c r="D68" s="71"/>
      <c r="E68" s="59"/>
      <c r="F68" s="59"/>
      <c r="G68" s="60"/>
      <c r="H68" s="53"/>
      <c r="I68" s="26">
        <v>12</v>
      </c>
      <c r="J68" s="26">
        <v>12</v>
      </c>
      <c r="K68" s="26">
        <v>12</v>
      </c>
      <c r="L68" s="36">
        <v>12</v>
      </c>
      <c r="M68" s="52"/>
      <c r="N68" s="57"/>
      <c r="O68" s="54"/>
      <c r="P68" s="55"/>
      <c r="Q68" s="56"/>
    </row>
    <row r="69" spans="3:17" ht="81" customHeight="1">
      <c r="C69" s="85" t="s">
        <v>113</v>
      </c>
      <c r="D69" s="86" t="s">
        <v>114</v>
      </c>
      <c r="E69" s="58" t="s">
        <v>33</v>
      </c>
      <c r="F69" s="58" t="s">
        <v>40</v>
      </c>
      <c r="G69" s="87">
        <v>48</v>
      </c>
      <c r="H69" s="88" t="s">
        <v>35</v>
      </c>
      <c r="I69" s="27">
        <v>20</v>
      </c>
      <c r="J69" s="27">
        <v>12</v>
      </c>
      <c r="K69" s="27" t="s">
        <v>26</v>
      </c>
      <c r="L69" s="34" t="s">
        <v>26</v>
      </c>
      <c r="M69" s="52">
        <f t="shared" ref="M69:M100" si="27">IFERROR(J69/J70,"ND")</f>
        <v>1</v>
      </c>
      <c r="N69" s="57">
        <f t="shared" si="3"/>
        <v>0.66666666666666663</v>
      </c>
      <c r="O69" s="78" t="s">
        <v>115</v>
      </c>
      <c r="P69" s="79"/>
      <c r="Q69" s="80"/>
    </row>
    <row r="70" spans="3:17" ht="81" customHeight="1">
      <c r="C70" s="85"/>
      <c r="D70" s="86"/>
      <c r="E70" s="58"/>
      <c r="F70" s="58"/>
      <c r="G70" s="87"/>
      <c r="H70" s="88"/>
      <c r="I70" s="27">
        <v>12</v>
      </c>
      <c r="J70" s="27">
        <v>12</v>
      </c>
      <c r="K70" s="27">
        <v>12</v>
      </c>
      <c r="L70" s="34">
        <v>12</v>
      </c>
      <c r="M70" s="52"/>
      <c r="N70" s="57"/>
      <c r="O70" s="78"/>
      <c r="P70" s="79"/>
      <c r="Q70" s="80"/>
    </row>
    <row r="71" spans="3:17" ht="81" customHeight="1">
      <c r="C71" s="70" t="s">
        <v>116</v>
      </c>
      <c r="D71" s="71" t="s">
        <v>117</v>
      </c>
      <c r="E71" s="59" t="s">
        <v>39</v>
      </c>
      <c r="F71" s="59" t="s">
        <v>40</v>
      </c>
      <c r="G71" s="60">
        <v>10</v>
      </c>
      <c r="H71" s="53" t="s">
        <v>35</v>
      </c>
      <c r="I71" s="26">
        <v>23</v>
      </c>
      <c r="J71" s="26">
        <v>76</v>
      </c>
      <c r="K71" s="24" t="s">
        <v>26</v>
      </c>
      <c r="L71" s="35" t="s">
        <v>26</v>
      </c>
      <c r="M71" s="52">
        <f t="shared" ref="M71:M102" si="28">IFERROR(J71/J72,"ND")</f>
        <v>25.333333333333332</v>
      </c>
      <c r="N71" s="57">
        <f t="shared" si="3"/>
        <v>9.9</v>
      </c>
      <c r="O71" s="54" t="s">
        <v>118</v>
      </c>
      <c r="P71" s="55"/>
      <c r="Q71" s="56"/>
    </row>
    <row r="72" spans="3:17" ht="81" customHeight="1">
      <c r="C72" s="70"/>
      <c r="D72" s="71"/>
      <c r="E72" s="59"/>
      <c r="F72" s="59"/>
      <c r="G72" s="60"/>
      <c r="H72" s="53"/>
      <c r="I72" s="26">
        <v>2</v>
      </c>
      <c r="J72" s="26">
        <v>3</v>
      </c>
      <c r="K72" s="26">
        <v>2</v>
      </c>
      <c r="L72" s="36">
        <v>3</v>
      </c>
      <c r="M72" s="52"/>
      <c r="N72" s="57"/>
      <c r="O72" s="54"/>
      <c r="P72" s="55"/>
      <c r="Q72" s="56"/>
    </row>
    <row r="73" spans="3:17" ht="81" customHeight="1">
      <c r="C73" s="104" t="s">
        <v>119</v>
      </c>
      <c r="D73" s="86" t="s">
        <v>120</v>
      </c>
      <c r="E73" s="58" t="s">
        <v>39</v>
      </c>
      <c r="F73" s="58" t="s">
        <v>40</v>
      </c>
      <c r="G73" s="87">
        <v>10</v>
      </c>
      <c r="H73" s="88" t="s">
        <v>35</v>
      </c>
      <c r="I73" s="27">
        <v>23</v>
      </c>
      <c r="J73" s="27">
        <v>76</v>
      </c>
      <c r="K73" s="27" t="s">
        <v>26</v>
      </c>
      <c r="L73" s="34" t="s">
        <v>26</v>
      </c>
      <c r="M73" s="52">
        <f t="shared" ref="M73:M120" si="29">IFERROR(J73/J74,"ND")</f>
        <v>25.333333333333332</v>
      </c>
      <c r="N73" s="57">
        <f t="shared" si="3"/>
        <v>9.9</v>
      </c>
      <c r="O73" s="78" t="s">
        <v>121</v>
      </c>
      <c r="P73" s="79"/>
      <c r="Q73" s="80"/>
    </row>
    <row r="74" spans="3:17" ht="81" customHeight="1">
      <c r="C74" s="85"/>
      <c r="D74" s="86"/>
      <c r="E74" s="58"/>
      <c r="F74" s="58"/>
      <c r="G74" s="87"/>
      <c r="H74" s="88"/>
      <c r="I74" s="27">
        <v>2</v>
      </c>
      <c r="J74" s="27">
        <v>3</v>
      </c>
      <c r="K74" s="27">
        <v>2</v>
      </c>
      <c r="L74" s="34">
        <v>3</v>
      </c>
      <c r="M74" s="52"/>
      <c r="N74" s="57"/>
      <c r="O74" s="78"/>
      <c r="P74" s="79"/>
      <c r="Q74" s="80"/>
    </row>
    <row r="75" spans="3:17" ht="81" customHeight="1">
      <c r="C75" s="70" t="s">
        <v>122</v>
      </c>
      <c r="D75" s="71" t="s">
        <v>123</v>
      </c>
      <c r="E75" s="59" t="s">
        <v>33</v>
      </c>
      <c r="F75" s="59" t="s">
        <v>40</v>
      </c>
      <c r="G75" s="60">
        <v>172</v>
      </c>
      <c r="H75" s="53" t="s">
        <v>35</v>
      </c>
      <c r="I75" s="26">
        <v>34</v>
      </c>
      <c r="J75" s="26">
        <v>42</v>
      </c>
      <c r="K75" s="24" t="s">
        <v>26</v>
      </c>
      <c r="L75" s="35" t="s">
        <v>26</v>
      </c>
      <c r="M75" s="52">
        <f t="shared" ref="M75:M120" si="30">IFERROR(J75/J76,"ND")</f>
        <v>0.93333333333333335</v>
      </c>
      <c r="N75" s="57">
        <f t="shared" si="3"/>
        <v>0.44186046511627908</v>
      </c>
      <c r="O75" s="54" t="s">
        <v>124</v>
      </c>
      <c r="P75" s="55"/>
      <c r="Q75" s="56"/>
    </row>
    <row r="76" spans="3:17" ht="81" customHeight="1">
      <c r="C76" s="70"/>
      <c r="D76" s="71"/>
      <c r="E76" s="59"/>
      <c r="F76" s="59"/>
      <c r="G76" s="60"/>
      <c r="H76" s="53"/>
      <c r="I76" s="26">
        <v>35</v>
      </c>
      <c r="J76" s="26">
        <v>45</v>
      </c>
      <c r="K76" s="26">
        <v>37</v>
      </c>
      <c r="L76" s="36">
        <v>55</v>
      </c>
      <c r="M76" s="52"/>
      <c r="N76" s="57"/>
      <c r="O76" s="54"/>
      <c r="P76" s="55"/>
      <c r="Q76" s="56"/>
    </row>
    <row r="77" spans="3:17" ht="81" customHeight="1">
      <c r="C77" s="85" t="s">
        <v>125</v>
      </c>
      <c r="D77" s="86" t="s">
        <v>126</v>
      </c>
      <c r="E77" s="58" t="s">
        <v>33</v>
      </c>
      <c r="F77" s="58" t="s">
        <v>40</v>
      </c>
      <c r="G77" s="87">
        <v>150</v>
      </c>
      <c r="H77" s="88" t="s">
        <v>35</v>
      </c>
      <c r="I77" s="27">
        <v>25</v>
      </c>
      <c r="J77" s="27">
        <v>33</v>
      </c>
      <c r="K77" s="27">
        <v>33</v>
      </c>
      <c r="L77" s="34" t="s">
        <v>26</v>
      </c>
      <c r="M77" s="52">
        <f t="shared" ref="M77:M120" si="31">IFERROR(J77/J78,"ND")</f>
        <v>0.82499999999999996</v>
      </c>
      <c r="N77" s="57">
        <f t="shared" si="3"/>
        <v>0.38666666666666666</v>
      </c>
      <c r="O77" s="78" t="s">
        <v>127</v>
      </c>
      <c r="P77" s="79"/>
      <c r="Q77" s="80"/>
    </row>
    <row r="78" spans="3:17" ht="81" customHeight="1">
      <c r="C78" s="85"/>
      <c r="D78" s="86"/>
      <c r="E78" s="58"/>
      <c r="F78" s="58"/>
      <c r="G78" s="87"/>
      <c r="H78" s="88"/>
      <c r="I78" s="27">
        <v>30</v>
      </c>
      <c r="J78" s="27">
        <v>40</v>
      </c>
      <c r="K78" s="27">
        <v>30</v>
      </c>
      <c r="L78" s="34">
        <v>50</v>
      </c>
      <c r="M78" s="52"/>
      <c r="N78" s="57"/>
      <c r="O78" s="78"/>
      <c r="P78" s="79"/>
      <c r="Q78" s="80"/>
    </row>
    <row r="79" spans="3:17" ht="81" customHeight="1">
      <c r="C79" s="85" t="s">
        <v>128</v>
      </c>
      <c r="D79" s="86" t="s">
        <v>129</v>
      </c>
      <c r="E79" s="58" t="s">
        <v>33</v>
      </c>
      <c r="F79" s="58" t="s">
        <v>40</v>
      </c>
      <c r="G79" s="87">
        <v>22</v>
      </c>
      <c r="H79" s="88" t="s">
        <v>35</v>
      </c>
      <c r="I79" s="27">
        <v>9</v>
      </c>
      <c r="J79" s="27">
        <v>9</v>
      </c>
      <c r="K79" s="27" t="s">
        <v>26</v>
      </c>
      <c r="L79" s="34" t="s">
        <v>26</v>
      </c>
      <c r="M79" s="52">
        <f t="shared" ref="M79:M120" si="32">IFERROR(J79/J80,"ND")</f>
        <v>1.8</v>
      </c>
      <c r="N79" s="57">
        <f t="shared" si="3"/>
        <v>0.81818181818181823</v>
      </c>
      <c r="O79" s="78" t="s">
        <v>130</v>
      </c>
      <c r="P79" s="79"/>
      <c r="Q79" s="80"/>
    </row>
    <row r="80" spans="3:17" ht="81" customHeight="1">
      <c r="C80" s="85"/>
      <c r="D80" s="86"/>
      <c r="E80" s="58"/>
      <c r="F80" s="58"/>
      <c r="G80" s="87"/>
      <c r="H80" s="88"/>
      <c r="I80" s="27">
        <v>5</v>
      </c>
      <c r="J80" s="27">
        <v>5</v>
      </c>
      <c r="K80" s="27">
        <v>7</v>
      </c>
      <c r="L80" s="34">
        <v>5</v>
      </c>
      <c r="M80" s="52"/>
      <c r="N80" s="57"/>
      <c r="O80" s="78"/>
      <c r="P80" s="79"/>
      <c r="Q80" s="80"/>
    </row>
    <row r="81" spans="3:17" ht="81" customHeight="1">
      <c r="C81" s="70" t="s">
        <v>131</v>
      </c>
      <c r="D81" s="71" t="s">
        <v>132</v>
      </c>
      <c r="E81" s="59" t="s">
        <v>33</v>
      </c>
      <c r="F81" s="59" t="s">
        <v>40</v>
      </c>
      <c r="G81" s="60">
        <v>1187</v>
      </c>
      <c r="H81" s="53" t="s">
        <v>35</v>
      </c>
      <c r="I81" s="26">
        <v>297</v>
      </c>
      <c r="J81" s="26">
        <v>252</v>
      </c>
      <c r="K81" s="24" t="s">
        <v>26</v>
      </c>
      <c r="L81" s="35" t="s">
        <v>26</v>
      </c>
      <c r="M81" s="52">
        <f t="shared" ref="M81:M120" si="33">IFERROR(J81/J82,"ND")</f>
        <v>0.85423728813559319</v>
      </c>
      <c r="N81" s="57">
        <f t="shared" si="3"/>
        <v>0.46251053074978937</v>
      </c>
      <c r="O81" s="54" t="s">
        <v>133</v>
      </c>
      <c r="P81" s="55"/>
      <c r="Q81" s="56"/>
    </row>
    <row r="82" spans="3:17" ht="81" customHeight="1">
      <c r="C82" s="70"/>
      <c r="D82" s="71"/>
      <c r="E82" s="59"/>
      <c r="F82" s="59"/>
      <c r="G82" s="60"/>
      <c r="H82" s="53"/>
      <c r="I82" s="26">
        <v>297</v>
      </c>
      <c r="J82" s="26">
        <v>295</v>
      </c>
      <c r="K82" s="26">
        <v>298</v>
      </c>
      <c r="L82" s="36">
        <v>297</v>
      </c>
      <c r="M82" s="52"/>
      <c r="N82" s="57"/>
      <c r="O82" s="54"/>
      <c r="P82" s="55"/>
      <c r="Q82" s="56"/>
    </row>
    <row r="83" spans="3:17" ht="81" customHeight="1">
      <c r="C83" s="85" t="s">
        <v>134</v>
      </c>
      <c r="D83" s="86" t="s">
        <v>135</v>
      </c>
      <c r="E83" s="58" t="s">
        <v>33</v>
      </c>
      <c r="F83" s="58" t="s">
        <v>40</v>
      </c>
      <c r="G83" s="87">
        <v>1180</v>
      </c>
      <c r="H83" s="88" t="s">
        <v>35</v>
      </c>
      <c r="I83" s="27">
        <v>298</v>
      </c>
      <c r="J83" s="27">
        <v>252</v>
      </c>
      <c r="K83" s="27" t="s">
        <v>26</v>
      </c>
      <c r="L83" s="34" t="s">
        <v>26</v>
      </c>
      <c r="M83" s="52">
        <f t="shared" ref="M83:M120" si="34">IFERROR(J83/J84,"ND")</f>
        <v>0.85423728813559319</v>
      </c>
      <c r="N83" s="57">
        <f t="shared" si="3"/>
        <v>0.46610169491525422</v>
      </c>
      <c r="O83" s="78" t="s">
        <v>136</v>
      </c>
      <c r="P83" s="79"/>
      <c r="Q83" s="80"/>
    </row>
    <row r="84" spans="3:17" ht="81" customHeight="1">
      <c r="C84" s="85"/>
      <c r="D84" s="86"/>
      <c r="E84" s="58"/>
      <c r="F84" s="58"/>
      <c r="G84" s="87"/>
      <c r="H84" s="88"/>
      <c r="I84" s="27">
        <v>295</v>
      </c>
      <c r="J84" s="27">
        <v>295</v>
      </c>
      <c r="K84" s="27">
        <v>295</v>
      </c>
      <c r="L84" s="34">
        <v>295</v>
      </c>
      <c r="M84" s="52"/>
      <c r="N84" s="57"/>
      <c r="O84" s="78"/>
      <c r="P84" s="79"/>
      <c r="Q84" s="80"/>
    </row>
    <row r="85" spans="3:17" ht="81" customHeight="1">
      <c r="C85" s="85" t="s">
        <v>137</v>
      </c>
      <c r="D85" s="86" t="s">
        <v>138</v>
      </c>
      <c r="E85" s="58" t="s">
        <v>33</v>
      </c>
      <c r="F85" s="58" t="s">
        <v>40</v>
      </c>
      <c r="G85" s="87">
        <v>7</v>
      </c>
      <c r="H85" s="88" t="s">
        <v>35</v>
      </c>
      <c r="I85" s="27">
        <v>4</v>
      </c>
      <c r="J85" s="27">
        <v>0</v>
      </c>
      <c r="K85" s="27" t="s">
        <v>26</v>
      </c>
      <c r="L85" s="34" t="s">
        <v>26</v>
      </c>
      <c r="M85" s="52" t="str">
        <f t="shared" ref="M85:M120" si="35">IFERROR(J85/J86,"ND")</f>
        <v>ND</v>
      </c>
      <c r="N85" s="57">
        <f t="shared" ref="N85:N120" si="36">IFERROR(((I85+J85)/G85),"ND")</f>
        <v>0.5714285714285714</v>
      </c>
      <c r="O85" s="78" t="s">
        <v>139</v>
      </c>
      <c r="P85" s="79"/>
      <c r="Q85" s="80"/>
    </row>
    <row r="86" spans="3:17" ht="81" customHeight="1">
      <c r="C86" s="85"/>
      <c r="D86" s="86"/>
      <c r="E86" s="58"/>
      <c r="F86" s="58"/>
      <c r="G86" s="87"/>
      <c r="H86" s="88"/>
      <c r="I86" s="27">
        <v>2</v>
      </c>
      <c r="J86" s="27">
        <v>0</v>
      </c>
      <c r="K86" s="27">
        <v>3</v>
      </c>
      <c r="L86" s="34">
        <v>2</v>
      </c>
      <c r="M86" s="52"/>
      <c r="N86" s="57"/>
      <c r="O86" s="78"/>
      <c r="P86" s="79"/>
      <c r="Q86" s="80"/>
    </row>
    <row r="87" spans="3:17" ht="81" customHeight="1">
      <c r="C87" s="70" t="s">
        <v>140</v>
      </c>
      <c r="D87" s="71" t="s">
        <v>141</v>
      </c>
      <c r="E87" s="59" t="s">
        <v>33</v>
      </c>
      <c r="F87" s="59" t="s">
        <v>40</v>
      </c>
      <c r="G87" s="60">
        <v>60</v>
      </c>
      <c r="H87" s="53" t="s">
        <v>35</v>
      </c>
      <c r="I87" s="26">
        <v>15</v>
      </c>
      <c r="J87" s="26">
        <v>9</v>
      </c>
      <c r="K87" s="24" t="s">
        <v>26</v>
      </c>
      <c r="L87" s="35" t="s">
        <v>26</v>
      </c>
      <c r="M87" s="52">
        <f t="shared" ref="M87:M120" si="37">IFERROR(J87/J88,"ND")</f>
        <v>0.6</v>
      </c>
      <c r="N87" s="57">
        <f t="shared" si="36"/>
        <v>0.4</v>
      </c>
      <c r="O87" s="54" t="s">
        <v>142</v>
      </c>
      <c r="P87" s="55"/>
      <c r="Q87" s="56"/>
    </row>
    <row r="88" spans="3:17" ht="81" customHeight="1">
      <c r="C88" s="70"/>
      <c r="D88" s="71"/>
      <c r="E88" s="59"/>
      <c r="F88" s="59"/>
      <c r="G88" s="60"/>
      <c r="H88" s="53"/>
      <c r="I88" s="26">
        <v>15</v>
      </c>
      <c r="J88" s="26">
        <v>15</v>
      </c>
      <c r="K88" s="26">
        <v>15</v>
      </c>
      <c r="L88" s="36">
        <v>15</v>
      </c>
      <c r="M88" s="52"/>
      <c r="N88" s="57"/>
      <c r="O88" s="54"/>
      <c r="P88" s="55"/>
      <c r="Q88" s="56"/>
    </row>
    <row r="89" spans="3:17" ht="81" customHeight="1">
      <c r="C89" s="85" t="s">
        <v>143</v>
      </c>
      <c r="D89" s="86" t="s">
        <v>144</v>
      </c>
      <c r="E89" s="58" t="s">
        <v>33</v>
      </c>
      <c r="F89" s="58" t="s">
        <v>40</v>
      </c>
      <c r="G89" s="87">
        <v>60</v>
      </c>
      <c r="H89" s="88" t="s">
        <v>35</v>
      </c>
      <c r="I89" s="27">
        <v>15</v>
      </c>
      <c r="J89" s="27">
        <v>9</v>
      </c>
      <c r="K89" s="27">
        <v>9</v>
      </c>
      <c r="L89" s="34" t="s">
        <v>26</v>
      </c>
      <c r="M89" s="52">
        <f t="shared" ref="M89:M120" si="38">IFERROR(J89/J90,"ND")</f>
        <v>0.6</v>
      </c>
      <c r="N89" s="57">
        <f t="shared" si="36"/>
        <v>0.4</v>
      </c>
      <c r="O89" s="78" t="s">
        <v>145</v>
      </c>
      <c r="P89" s="79"/>
      <c r="Q89" s="80"/>
    </row>
    <row r="90" spans="3:17" ht="81" customHeight="1">
      <c r="C90" s="85"/>
      <c r="D90" s="86"/>
      <c r="E90" s="58"/>
      <c r="F90" s="58"/>
      <c r="G90" s="87"/>
      <c r="H90" s="88"/>
      <c r="I90" s="27">
        <v>15</v>
      </c>
      <c r="J90" s="27">
        <v>15</v>
      </c>
      <c r="K90" s="27">
        <v>15</v>
      </c>
      <c r="L90" s="34">
        <v>15</v>
      </c>
      <c r="M90" s="52"/>
      <c r="N90" s="57"/>
      <c r="O90" s="78"/>
      <c r="P90" s="79"/>
      <c r="Q90" s="80"/>
    </row>
    <row r="91" spans="3:17" ht="81" customHeight="1">
      <c r="C91" s="70" t="s">
        <v>146</v>
      </c>
      <c r="D91" s="71" t="s">
        <v>147</v>
      </c>
      <c r="E91" s="59" t="s">
        <v>39</v>
      </c>
      <c r="F91" s="59" t="s">
        <v>40</v>
      </c>
      <c r="G91" s="60">
        <v>200</v>
      </c>
      <c r="H91" s="53" t="s">
        <v>35</v>
      </c>
      <c r="I91" s="26">
        <v>305</v>
      </c>
      <c r="J91" s="26">
        <v>184</v>
      </c>
      <c r="K91" s="24" t="s">
        <v>26</v>
      </c>
      <c r="L91" s="35" t="s">
        <v>26</v>
      </c>
      <c r="M91" s="52">
        <f t="shared" ref="M91:M120" si="39">IFERROR(J91/J92,"ND")</f>
        <v>3.68</v>
      </c>
      <c r="N91" s="57">
        <f t="shared" si="36"/>
        <v>2.4449999999999998</v>
      </c>
      <c r="O91" s="54" t="s">
        <v>148</v>
      </c>
      <c r="P91" s="55"/>
      <c r="Q91" s="56"/>
    </row>
    <row r="92" spans="3:17" ht="81" customHeight="1">
      <c r="C92" s="70"/>
      <c r="D92" s="71"/>
      <c r="E92" s="59"/>
      <c r="F92" s="59"/>
      <c r="G92" s="60"/>
      <c r="H92" s="53"/>
      <c r="I92" s="26">
        <v>40</v>
      </c>
      <c r="J92" s="26">
        <v>50</v>
      </c>
      <c r="K92" s="26">
        <v>50</v>
      </c>
      <c r="L92" s="36">
        <v>60</v>
      </c>
      <c r="M92" s="52"/>
      <c r="N92" s="57"/>
      <c r="O92" s="54"/>
      <c r="P92" s="55"/>
      <c r="Q92" s="56"/>
    </row>
    <row r="93" spans="3:17" ht="81" customHeight="1">
      <c r="C93" s="85" t="s">
        <v>149</v>
      </c>
      <c r="D93" s="86" t="s">
        <v>150</v>
      </c>
      <c r="E93" s="58" t="s">
        <v>39</v>
      </c>
      <c r="F93" s="58" t="s">
        <v>40</v>
      </c>
      <c r="G93" s="87">
        <v>200</v>
      </c>
      <c r="H93" s="88" t="s">
        <v>35</v>
      </c>
      <c r="I93" s="27">
        <v>305</v>
      </c>
      <c r="J93" s="27">
        <v>184</v>
      </c>
      <c r="K93" s="27" t="s">
        <v>26</v>
      </c>
      <c r="L93" s="34" t="s">
        <v>26</v>
      </c>
      <c r="M93" s="52">
        <f t="shared" ref="M93:M120" si="40">IFERROR(J93/J94,"ND")</f>
        <v>3.68</v>
      </c>
      <c r="N93" s="57">
        <f t="shared" si="36"/>
        <v>2.4449999999999998</v>
      </c>
      <c r="O93" s="78" t="s">
        <v>151</v>
      </c>
      <c r="P93" s="79"/>
      <c r="Q93" s="80"/>
    </row>
    <row r="94" spans="3:17" ht="81" customHeight="1">
      <c r="C94" s="85"/>
      <c r="D94" s="86"/>
      <c r="E94" s="58"/>
      <c r="F94" s="58"/>
      <c r="G94" s="87"/>
      <c r="H94" s="88"/>
      <c r="I94" s="27">
        <v>40</v>
      </c>
      <c r="J94" s="27">
        <v>50</v>
      </c>
      <c r="K94" s="27">
        <v>50</v>
      </c>
      <c r="L94" s="34">
        <v>60</v>
      </c>
      <c r="M94" s="52"/>
      <c r="N94" s="57"/>
      <c r="O94" s="78"/>
      <c r="P94" s="79"/>
      <c r="Q94" s="80"/>
    </row>
    <row r="95" spans="3:17" ht="81" customHeight="1">
      <c r="C95" s="70" t="s">
        <v>152</v>
      </c>
      <c r="D95" s="71" t="s">
        <v>153</v>
      </c>
      <c r="E95" s="59" t="s">
        <v>33</v>
      </c>
      <c r="F95" s="59" t="s">
        <v>40</v>
      </c>
      <c r="G95" s="60">
        <v>3</v>
      </c>
      <c r="H95" s="53" t="s">
        <v>35</v>
      </c>
      <c r="I95" s="26">
        <v>0</v>
      </c>
      <c r="J95" s="26">
        <v>0</v>
      </c>
      <c r="K95" s="24" t="s">
        <v>26</v>
      </c>
      <c r="L95" s="35" t="s">
        <v>26</v>
      </c>
      <c r="M95" s="52">
        <f t="shared" ref="M95:M120" si="41">IFERROR(J95/J96,"ND")</f>
        <v>0</v>
      </c>
      <c r="N95" s="57">
        <f t="shared" si="36"/>
        <v>0</v>
      </c>
      <c r="O95" s="54" t="s">
        <v>154</v>
      </c>
      <c r="P95" s="55"/>
      <c r="Q95" s="56"/>
    </row>
    <row r="96" spans="3:17" ht="81" customHeight="1">
      <c r="C96" s="70"/>
      <c r="D96" s="71"/>
      <c r="E96" s="59"/>
      <c r="F96" s="59"/>
      <c r="G96" s="60"/>
      <c r="H96" s="53"/>
      <c r="I96" s="26">
        <v>0</v>
      </c>
      <c r="J96" s="26">
        <v>1</v>
      </c>
      <c r="K96" s="26">
        <v>1</v>
      </c>
      <c r="L96" s="36">
        <v>1</v>
      </c>
      <c r="M96" s="52"/>
      <c r="N96" s="57"/>
      <c r="O96" s="54"/>
      <c r="P96" s="55"/>
      <c r="Q96" s="56"/>
    </row>
    <row r="97" spans="3:17" ht="81" customHeight="1">
      <c r="C97" s="85" t="s">
        <v>155</v>
      </c>
      <c r="D97" s="86" t="s">
        <v>156</v>
      </c>
      <c r="E97" s="58" t="s">
        <v>33</v>
      </c>
      <c r="F97" s="58" t="s">
        <v>40</v>
      </c>
      <c r="G97" s="87">
        <v>3</v>
      </c>
      <c r="H97" s="88" t="s">
        <v>35</v>
      </c>
      <c r="I97" s="27">
        <v>0</v>
      </c>
      <c r="J97" s="27">
        <v>0</v>
      </c>
      <c r="K97" s="27" t="s">
        <v>26</v>
      </c>
      <c r="L97" s="34" t="s">
        <v>26</v>
      </c>
      <c r="M97" s="52">
        <f t="shared" ref="M97:M120" si="42">IFERROR(J97/J98,"ND")</f>
        <v>0</v>
      </c>
      <c r="N97" s="57">
        <f t="shared" si="36"/>
        <v>0</v>
      </c>
      <c r="O97" s="78" t="s">
        <v>154</v>
      </c>
      <c r="P97" s="79"/>
      <c r="Q97" s="80"/>
    </row>
    <row r="98" spans="3:17" ht="81" customHeight="1">
      <c r="C98" s="85"/>
      <c r="D98" s="86"/>
      <c r="E98" s="58"/>
      <c r="F98" s="58"/>
      <c r="G98" s="87"/>
      <c r="H98" s="88"/>
      <c r="I98" s="27">
        <v>0</v>
      </c>
      <c r="J98" s="27">
        <v>1</v>
      </c>
      <c r="K98" s="27">
        <v>1</v>
      </c>
      <c r="L98" s="34">
        <v>1</v>
      </c>
      <c r="M98" s="52"/>
      <c r="N98" s="57"/>
      <c r="O98" s="78"/>
      <c r="P98" s="79"/>
      <c r="Q98" s="80"/>
    </row>
    <row r="99" spans="3:17" ht="81" customHeight="1">
      <c r="C99" s="70" t="s">
        <v>157</v>
      </c>
      <c r="D99" s="71" t="s">
        <v>158</v>
      </c>
      <c r="E99" s="59" t="s">
        <v>33</v>
      </c>
      <c r="F99" s="59" t="s">
        <v>40</v>
      </c>
      <c r="G99" s="60">
        <v>50</v>
      </c>
      <c r="H99" s="53" t="s">
        <v>35</v>
      </c>
      <c r="I99" s="26">
        <v>8</v>
      </c>
      <c r="J99" s="26">
        <v>18</v>
      </c>
      <c r="K99" s="24" t="s">
        <v>26</v>
      </c>
      <c r="L99" s="35" t="s">
        <v>26</v>
      </c>
      <c r="M99" s="52">
        <f t="shared" ref="M99:M120" si="43">IFERROR(J99/J100,"ND")</f>
        <v>1.2</v>
      </c>
      <c r="N99" s="57">
        <f t="shared" si="36"/>
        <v>0.52</v>
      </c>
      <c r="O99" s="54" t="s">
        <v>159</v>
      </c>
      <c r="P99" s="55"/>
      <c r="Q99" s="56"/>
    </row>
    <row r="100" spans="3:17" ht="81" customHeight="1">
      <c r="C100" s="70"/>
      <c r="D100" s="71"/>
      <c r="E100" s="59"/>
      <c r="F100" s="59"/>
      <c r="G100" s="60"/>
      <c r="H100" s="53"/>
      <c r="I100" s="26">
        <v>10</v>
      </c>
      <c r="J100" s="26">
        <v>15</v>
      </c>
      <c r="K100" s="26">
        <v>10</v>
      </c>
      <c r="L100" s="36">
        <v>15</v>
      </c>
      <c r="M100" s="52"/>
      <c r="N100" s="57"/>
      <c r="O100" s="54"/>
      <c r="P100" s="55"/>
      <c r="Q100" s="56"/>
    </row>
    <row r="101" spans="3:17" ht="81" customHeight="1">
      <c r="C101" s="85" t="s">
        <v>160</v>
      </c>
      <c r="D101" s="86" t="s">
        <v>161</v>
      </c>
      <c r="E101" s="58" t="s">
        <v>33</v>
      </c>
      <c r="F101" s="58" t="s">
        <v>40</v>
      </c>
      <c r="G101" s="87">
        <v>50</v>
      </c>
      <c r="H101" s="88" t="s">
        <v>35</v>
      </c>
      <c r="I101" s="27">
        <v>8</v>
      </c>
      <c r="J101" s="27">
        <v>18</v>
      </c>
      <c r="K101" s="27" t="s">
        <v>26</v>
      </c>
      <c r="L101" s="34" t="s">
        <v>26</v>
      </c>
      <c r="M101" s="52">
        <f t="shared" ref="M101:M120" si="44">IFERROR(J101/J102,"ND")</f>
        <v>1.2</v>
      </c>
      <c r="N101" s="57">
        <f t="shared" si="36"/>
        <v>0.52</v>
      </c>
      <c r="O101" s="78" t="s">
        <v>162</v>
      </c>
      <c r="P101" s="79"/>
      <c r="Q101" s="80"/>
    </row>
    <row r="102" spans="3:17" ht="81" customHeight="1">
      <c r="C102" s="85"/>
      <c r="D102" s="86"/>
      <c r="E102" s="58"/>
      <c r="F102" s="58"/>
      <c r="G102" s="87"/>
      <c r="H102" s="88"/>
      <c r="I102" s="27">
        <v>10</v>
      </c>
      <c r="J102" s="27">
        <v>15</v>
      </c>
      <c r="K102" s="27">
        <v>10</v>
      </c>
      <c r="L102" s="34">
        <v>15</v>
      </c>
      <c r="M102" s="52"/>
      <c r="N102" s="57"/>
      <c r="O102" s="78"/>
      <c r="P102" s="79"/>
      <c r="Q102" s="80"/>
    </row>
    <row r="103" spans="3:17" ht="81" customHeight="1">
      <c r="C103" s="70" t="s">
        <v>163</v>
      </c>
      <c r="D103" s="71" t="s">
        <v>164</v>
      </c>
      <c r="E103" s="59" t="s">
        <v>39</v>
      </c>
      <c r="F103" s="59" t="s">
        <v>40</v>
      </c>
      <c r="G103" s="60">
        <v>129</v>
      </c>
      <c r="H103" s="53" t="s">
        <v>35</v>
      </c>
      <c r="I103" s="26">
        <v>31</v>
      </c>
      <c r="J103" s="26">
        <v>48</v>
      </c>
      <c r="K103" s="24" t="s">
        <v>26</v>
      </c>
      <c r="L103" s="35" t="s">
        <v>26</v>
      </c>
      <c r="M103" s="52">
        <f t="shared" ref="M103:M120" si="45">IFERROR(J103/J104,"ND")</f>
        <v>1.4545454545454546</v>
      </c>
      <c r="N103" s="57">
        <f t="shared" si="36"/>
        <v>0.61240310077519378</v>
      </c>
      <c r="O103" s="54" t="s">
        <v>165</v>
      </c>
      <c r="P103" s="55"/>
      <c r="Q103" s="56"/>
    </row>
    <row r="104" spans="3:17" ht="81" customHeight="1">
      <c r="C104" s="70"/>
      <c r="D104" s="71"/>
      <c r="E104" s="59"/>
      <c r="F104" s="59"/>
      <c r="G104" s="60"/>
      <c r="H104" s="53"/>
      <c r="I104" s="26">
        <v>32</v>
      </c>
      <c r="J104" s="26">
        <v>33</v>
      </c>
      <c r="K104" s="26">
        <v>32</v>
      </c>
      <c r="L104" s="36">
        <v>32</v>
      </c>
      <c r="M104" s="52"/>
      <c r="N104" s="57"/>
      <c r="O104" s="54"/>
      <c r="P104" s="55"/>
      <c r="Q104" s="56"/>
    </row>
    <row r="105" spans="3:17" ht="81" customHeight="1">
      <c r="C105" s="85" t="s">
        <v>166</v>
      </c>
      <c r="D105" s="86" t="s">
        <v>167</v>
      </c>
      <c r="E105" s="58" t="s">
        <v>39</v>
      </c>
      <c r="F105" s="58" t="s">
        <v>40</v>
      </c>
      <c r="G105" s="87">
        <v>80</v>
      </c>
      <c r="H105" s="88" t="s">
        <v>35</v>
      </c>
      <c r="I105" s="27">
        <v>22</v>
      </c>
      <c r="J105" s="27">
        <v>21</v>
      </c>
      <c r="K105" s="27" t="s">
        <v>26</v>
      </c>
      <c r="L105" s="34" t="s">
        <v>26</v>
      </c>
      <c r="M105" s="52">
        <f t="shared" ref="M105:M120" si="46">IFERROR(J105/J106,"ND")</f>
        <v>1.05</v>
      </c>
      <c r="N105" s="57">
        <f t="shared" si="36"/>
        <v>0.53749999999999998</v>
      </c>
      <c r="O105" s="78" t="s">
        <v>168</v>
      </c>
      <c r="P105" s="79"/>
      <c r="Q105" s="80"/>
    </row>
    <row r="106" spans="3:17" ht="81" customHeight="1">
      <c r="C106" s="85"/>
      <c r="D106" s="86"/>
      <c r="E106" s="58"/>
      <c r="F106" s="58"/>
      <c r="G106" s="87"/>
      <c r="H106" s="88"/>
      <c r="I106" s="27">
        <v>20</v>
      </c>
      <c r="J106" s="27">
        <v>20</v>
      </c>
      <c r="K106" s="27">
        <v>20</v>
      </c>
      <c r="L106" s="34">
        <v>20</v>
      </c>
      <c r="M106" s="52"/>
      <c r="N106" s="57"/>
      <c r="O106" s="78"/>
      <c r="P106" s="79"/>
      <c r="Q106" s="80"/>
    </row>
    <row r="107" spans="3:17" ht="81" customHeight="1">
      <c r="C107" s="85" t="s">
        <v>169</v>
      </c>
      <c r="D107" s="86" t="s">
        <v>170</v>
      </c>
      <c r="E107" s="58" t="s">
        <v>33</v>
      </c>
      <c r="F107" s="58" t="s">
        <v>40</v>
      </c>
      <c r="G107" s="87">
        <v>1</v>
      </c>
      <c r="H107" s="88" t="s">
        <v>35</v>
      </c>
      <c r="I107" s="27">
        <v>2</v>
      </c>
      <c r="J107" s="27">
        <v>7</v>
      </c>
      <c r="K107" s="27" t="s">
        <v>26</v>
      </c>
      <c r="L107" s="34" t="s">
        <v>26</v>
      </c>
      <c r="M107" s="52">
        <f t="shared" ref="M107:M120" si="47">IFERROR(J107/J108,"ND")</f>
        <v>7</v>
      </c>
      <c r="N107" s="57">
        <f t="shared" si="36"/>
        <v>9</v>
      </c>
      <c r="O107" s="78" t="s">
        <v>171</v>
      </c>
      <c r="P107" s="79"/>
      <c r="Q107" s="80"/>
    </row>
    <row r="108" spans="3:17" ht="81" customHeight="1">
      <c r="C108" s="85"/>
      <c r="D108" s="86"/>
      <c r="E108" s="58"/>
      <c r="F108" s="58"/>
      <c r="G108" s="87"/>
      <c r="H108" s="88"/>
      <c r="I108" s="27">
        <v>0</v>
      </c>
      <c r="J108" s="27">
        <v>1</v>
      </c>
      <c r="K108" s="27">
        <v>0</v>
      </c>
      <c r="L108" s="34">
        <v>0</v>
      </c>
      <c r="M108" s="52"/>
      <c r="N108" s="57"/>
      <c r="O108" s="78"/>
      <c r="P108" s="79"/>
      <c r="Q108" s="80"/>
    </row>
    <row r="109" spans="3:17" ht="81" customHeight="1">
      <c r="C109" s="85" t="s">
        <v>172</v>
      </c>
      <c r="D109" s="105" t="s">
        <v>173</v>
      </c>
      <c r="E109" s="58" t="s">
        <v>33</v>
      </c>
      <c r="F109" s="58" t="s">
        <v>40</v>
      </c>
      <c r="G109" s="87">
        <v>48</v>
      </c>
      <c r="H109" s="88" t="s">
        <v>35</v>
      </c>
      <c r="I109" s="27">
        <v>7</v>
      </c>
      <c r="J109" s="27">
        <v>20</v>
      </c>
      <c r="K109" s="27" t="s">
        <v>26</v>
      </c>
      <c r="L109" s="34" t="s">
        <v>26</v>
      </c>
      <c r="M109" s="52">
        <f t="shared" ref="M109:M120" si="48">IFERROR(J109/J110,"ND")</f>
        <v>1.6666666666666667</v>
      </c>
      <c r="N109" s="57">
        <f t="shared" si="36"/>
        <v>0.5625</v>
      </c>
      <c r="O109" s="78" t="s">
        <v>174</v>
      </c>
      <c r="P109" s="79"/>
      <c r="Q109" s="80"/>
    </row>
    <row r="110" spans="3:17" ht="81" customHeight="1">
      <c r="C110" s="85"/>
      <c r="D110" s="86"/>
      <c r="E110" s="58"/>
      <c r="F110" s="58"/>
      <c r="G110" s="87"/>
      <c r="H110" s="88"/>
      <c r="I110" s="27">
        <v>12</v>
      </c>
      <c r="J110" s="27">
        <v>12</v>
      </c>
      <c r="K110" s="27">
        <v>12</v>
      </c>
      <c r="L110" s="34">
        <v>12</v>
      </c>
      <c r="M110" s="52"/>
      <c r="N110" s="57"/>
      <c r="O110" s="78"/>
      <c r="P110" s="79"/>
      <c r="Q110" s="80"/>
    </row>
    <row r="111" spans="3:17" ht="81" customHeight="1">
      <c r="C111" s="70" t="s">
        <v>175</v>
      </c>
      <c r="D111" s="71" t="s">
        <v>176</v>
      </c>
      <c r="E111" s="59" t="s">
        <v>33</v>
      </c>
      <c r="F111" s="59" t="s">
        <v>40</v>
      </c>
      <c r="G111" s="60">
        <v>22</v>
      </c>
      <c r="H111" s="53" t="s">
        <v>35</v>
      </c>
      <c r="I111" s="26">
        <v>6</v>
      </c>
      <c r="J111" s="26">
        <v>9</v>
      </c>
      <c r="K111" s="24">
        <v>9</v>
      </c>
      <c r="L111" s="35" t="s">
        <v>26</v>
      </c>
      <c r="M111" s="52">
        <f t="shared" ref="M111:M120" si="49">IFERROR(J111/J112,"ND")</f>
        <v>1.5</v>
      </c>
      <c r="N111" s="57">
        <f t="shared" si="36"/>
        <v>0.68181818181818177</v>
      </c>
      <c r="O111" s="54" t="s">
        <v>177</v>
      </c>
      <c r="P111" s="55"/>
      <c r="Q111" s="56"/>
    </row>
    <row r="112" spans="3:17" ht="81" customHeight="1">
      <c r="C112" s="70"/>
      <c r="D112" s="71"/>
      <c r="E112" s="59"/>
      <c r="F112" s="59"/>
      <c r="G112" s="60"/>
      <c r="H112" s="53"/>
      <c r="I112" s="26">
        <v>4</v>
      </c>
      <c r="J112" s="26">
        <v>6</v>
      </c>
      <c r="K112" s="26">
        <v>6</v>
      </c>
      <c r="L112" s="36">
        <v>6</v>
      </c>
      <c r="M112" s="52"/>
      <c r="N112" s="57"/>
      <c r="O112" s="54"/>
      <c r="P112" s="55"/>
      <c r="Q112" s="56"/>
    </row>
    <row r="113" spans="1:43" ht="81" customHeight="1">
      <c r="C113" s="85" t="s">
        <v>178</v>
      </c>
      <c r="D113" s="86" t="s">
        <v>179</v>
      </c>
      <c r="E113" s="58" t="s">
        <v>33</v>
      </c>
      <c r="F113" s="58" t="s">
        <v>40</v>
      </c>
      <c r="G113" s="87">
        <v>16</v>
      </c>
      <c r="H113" s="88" t="s">
        <v>35</v>
      </c>
      <c r="I113" s="27">
        <v>6</v>
      </c>
      <c r="J113" s="27">
        <v>6</v>
      </c>
      <c r="K113" s="27" t="s">
        <v>26</v>
      </c>
      <c r="L113" s="34" t="s">
        <v>26</v>
      </c>
      <c r="M113" s="52">
        <f t="shared" ref="M113:M120" si="50">IFERROR(J113/J114,"ND")</f>
        <v>1.5</v>
      </c>
      <c r="N113" s="57">
        <f t="shared" si="36"/>
        <v>0.75</v>
      </c>
      <c r="O113" s="78" t="s">
        <v>180</v>
      </c>
      <c r="P113" s="79"/>
      <c r="Q113" s="80"/>
    </row>
    <row r="114" spans="1:43" ht="81" customHeight="1">
      <c r="C114" s="85"/>
      <c r="D114" s="86"/>
      <c r="E114" s="58"/>
      <c r="F114" s="58"/>
      <c r="G114" s="87"/>
      <c r="H114" s="88"/>
      <c r="I114" s="27">
        <v>4</v>
      </c>
      <c r="J114" s="27">
        <v>4</v>
      </c>
      <c r="K114" s="27">
        <v>4</v>
      </c>
      <c r="L114" s="34">
        <v>4</v>
      </c>
      <c r="M114" s="52"/>
      <c r="N114" s="57"/>
      <c r="O114" s="78"/>
      <c r="P114" s="79"/>
      <c r="Q114" s="80"/>
    </row>
    <row r="115" spans="1:43" ht="81" customHeight="1">
      <c r="C115" s="85" t="s">
        <v>181</v>
      </c>
      <c r="D115" s="86" t="s">
        <v>182</v>
      </c>
      <c r="E115" s="58" t="s">
        <v>33</v>
      </c>
      <c r="F115" s="58" t="s">
        <v>40</v>
      </c>
      <c r="G115" s="87">
        <v>6</v>
      </c>
      <c r="H115" s="88" t="s">
        <v>35</v>
      </c>
      <c r="I115" s="27">
        <v>0</v>
      </c>
      <c r="J115" s="27">
        <v>3</v>
      </c>
      <c r="K115" s="27" t="s">
        <v>26</v>
      </c>
      <c r="L115" s="34" t="s">
        <v>26</v>
      </c>
      <c r="M115" s="52">
        <f t="shared" ref="M115:M120" si="51">IFERROR(J115/J116,"ND")</f>
        <v>1.5</v>
      </c>
      <c r="N115" s="57">
        <f t="shared" si="36"/>
        <v>0.5</v>
      </c>
      <c r="O115" s="78" t="s">
        <v>183</v>
      </c>
      <c r="P115" s="79"/>
      <c r="Q115" s="80"/>
    </row>
    <row r="116" spans="1:43" ht="81" customHeight="1">
      <c r="C116" s="85"/>
      <c r="D116" s="86"/>
      <c r="E116" s="58"/>
      <c r="F116" s="58"/>
      <c r="G116" s="87"/>
      <c r="H116" s="88"/>
      <c r="I116" s="27">
        <v>0</v>
      </c>
      <c r="J116" s="27">
        <v>2</v>
      </c>
      <c r="K116" s="27">
        <v>2</v>
      </c>
      <c r="L116" s="34">
        <v>2</v>
      </c>
      <c r="M116" s="52"/>
      <c r="N116" s="57"/>
      <c r="O116" s="78"/>
      <c r="P116" s="79"/>
      <c r="Q116" s="80"/>
    </row>
    <row r="117" spans="1:43" ht="81" customHeight="1">
      <c r="C117" s="70" t="s">
        <v>184</v>
      </c>
      <c r="D117" s="71" t="s">
        <v>185</v>
      </c>
      <c r="E117" s="59" t="s">
        <v>33</v>
      </c>
      <c r="F117" s="59" t="s">
        <v>40</v>
      </c>
      <c r="G117" s="60">
        <v>8220</v>
      </c>
      <c r="H117" s="53" t="s">
        <v>35</v>
      </c>
      <c r="I117" s="26">
        <v>1801</v>
      </c>
      <c r="J117" s="26">
        <v>3081</v>
      </c>
      <c r="K117" s="26" t="s">
        <v>26</v>
      </c>
      <c r="L117" s="36" t="s">
        <v>26</v>
      </c>
      <c r="M117" s="52">
        <f t="shared" ref="M117:M120" si="52">IFERROR(J117/J118,"ND")</f>
        <v>1.4671428571428571</v>
      </c>
      <c r="N117" s="57">
        <f t="shared" si="36"/>
        <v>0.59391727493917279</v>
      </c>
      <c r="O117" s="54" t="s">
        <v>186</v>
      </c>
      <c r="P117" s="55"/>
      <c r="Q117" s="56"/>
    </row>
    <row r="118" spans="1:43" ht="81" customHeight="1">
      <c r="C118" s="70"/>
      <c r="D118" s="71"/>
      <c r="E118" s="59"/>
      <c r="F118" s="59"/>
      <c r="G118" s="60"/>
      <c r="H118" s="53"/>
      <c r="I118" s="26">
        <v>2100</v>
      </c>
      <c r="J118" s="26">
        <v>2100</v>
      </c>
      <c r="K118" s="26">
        <v>1520</v>
      </c>
      <c r="L118" s="36">
        <v>2500</v>
      </c>
      <c r="M118" s="52"/>
      <c r="N118" s="57"/>
      <c r="O118" s="54"/>
      <c r="P118" s="55"/>
      <c r="Q118" s="56"/>
    </row>
    <row r="119" spans="1:43" ht="81" customHeight="1">
      <c r="C119" s="85" t="s">
        <v>187</v>
      </c>
      <c r="D119" s="86" t="s">
        <v>188</v>
      </c>
      <c r="E119" s="58" t="s">
        <v>33</v>
      </c>
      <c r="F119" s="58" t="s">
        <v>40</v>
      </c>
      <c r="G119" s="87">
        <v>8220</v>
      </c>
      <c r="H119" s="88" t="s">
        <v>35</v>
      </c>
      <c r="I119" s="27">
        <v>1801</v>
      </c>
      <c r="J119" s="27">
        <v>3081</v>
      </c>
      <c r="K119" s="27" t="s">
        <v>26</v>
      </c>
      <c r="L119" s="34" t="s">
        <v>26</v>
      </c>
      <c r="M119" s="52">
        <f t="shared" ref="M119:M120" si="53">IFERROR(J119/J120,"ND")</f>
        <v>1.4671428571428571</v>
      </c>
      <c r="N119" s="57">
        <f t="shared" si="36"/>
        <v>0.59391727493917279</v>
      </c>
      <c r="O119" s="78" t="s">
        <v>189</v>
      </c>
      <c r="P119" s="79"/>
      <c r="Q119" s="80"/>
    </row>
    <row r="120" spans="1:43" ht="81" customHeight="1" thickBot="1">
      <c r="C120" s="106"/>
      <c r="D120" s="107"/>
      <c r="E120" s="108"/>
      <c r="F120" s="108"/>
      <c r="G120" s="109"/>
      <c r="H120" s="115"/>
      <c r="I120" s="28">
        <v>2100</v>
      </c>
      <c r="J120" s="28">
        <v>2100</v>
      </c>
      <c r="K120" s="28">
        <v>1520</v>
      </c>
      <c r="L120" s="37">
        <v>2500</v>
      </c>
      <c r="M120" s="110"/>
      <c r="N120" s="111"/>
      <c r="O120" s="112"/>
      <c r="P120" s="113"/>
      <c r="Q120" s="114"/>
    </row>
    <row r="121" spans="1:43" s="18" customFormat="1" ht="52.9" customHeight="1">
      <c r="A121"/>
      <c r="B121" s="1"/>
      <c r="C121" s="1"/>
      <c r="D121" s="2"/>
      <c r="E121" s="2"/>
      <c r="F121"/>
      <c r="G121" s="3"/>
      <c r="H121" s="4"/>
      <c r="I121"/>
      <c r="J121"/>
      <c r="K121"/>
      <c r="L121"/>
      <c r="M121" s="5"/>
      <c r="N121" s="5"/>
      <c r="O121" s="7"/>
      <c r="P121" s="7"/>
      <c r="Q121"/>
      <c r="R121"/>
      <c r="S121"/>
      <c r="T121"/>
      <c r="U121"/>
      <c r="V121"/>
      <c r="W121"/>
      <c r="X121"/>
      <c r="Y121"/>
      <c r="Z121"/>
      <c r="AA121"/>
      <c r="AB121"/>
      <c r="AC121"/>
      <c r="AD121"/>
      <c r="AE121"/>
      <c r="AF121"/>
      <c r="AG121"/>
      <c r="AH121"/>
      <c r="AI121"/>
      <c r="AJ121"/>
      <c r="AK121"/>
      <c r="AL121"/>
      <c r="AM121"/>
      <c r="AN121"/>
      <c r="AO121"/>
      <c r="AP121"/>
      <c r="AQ121"/>
    </row>
    <row r="122" spans="1:43" s="18" customFormat="1" ht="43.15" customHeight="1">
      <c r="A122"/>
      <c r="B122" s="1"/>
      <c r="C122" s="1"/>
      <c r="D122" s="19"/>
      <c r="E122" s="19"/>
      <c r="F122" s="19"/>
      <c r="G122" s="20"/>
      <c r="H122" s="21"/>
      <c r="I122" s="21"/>
      <c r="J122" s="21"/>
      <c r="K122" s="20"/>
      <c r="L122"/>
      <c r="M122"/>
      <c r="N122"/>
      <c r="O122" s="7"/>
      <c r="P122" s="7"/>
      <c r="Q122"/>
      <c r="R122"/>
      <c r="S122"/>
      <c r="T122"/>
      <c r="U122"/>
      <c r="V122"/>
      <c r="W122"/>
      <c r="X122"/>
      <c r="Y122"/>
      <c r="Z122"/>
      <c r="AA122"/>
      <c r="AB122"/>
      <c r="AC122"/>
      <c r="AD122"/>
      <c r="AE122"/>
      <c r="AF122"/>
      <c r="AG122"/>
      <c r="AH122"/>
      <c r="AI122"/>
      <c r="AJ122"/>
      <c r="AK122"/>
      <c r="AL122"/>
      <c r="AM122"/>
      <c r="AN122"/>
      <c r="AO122"/>
      <c r="AP122"/>
      <c r="AQ122"/>
    </row>
    <row r="123" spans="1:43" s="18" customFormat="1" ht="40.15" customHeight="1">
      <c r="A123"/>
      <c r="B123" s="1"/>
      <c r="C123" s="1"/>
      <c r="D123" s="42" t="s">
        <v>190</v>
      </c>
      <c r="E123" s="42"/>
      <c r="F123" s="42"/>
      <c r="G123" s="20"/>
      <c r="H123" s="43" t="s">
        <v>191</v>
      </c>
      <c r="I123" s="43"/>
      <c r="J123" s="43"/>
      <c r="K123" s="20"/>
      <c r="L123" s="44"/>
      <c r="M123" s="44"/>
      <c r="N123" s="44"/>
      <c r="O123" s="7"/>
      <c r="P123" s="40" t="s">
        <v>192</v>
      </c>
      <c r="Q123" s="40"/>
      <c r="R123" s="38"/>
      <c r="S123"/>
      <c r="T123"/>
      <c r="U123"/>
      <c r="V123"/>
      <c r="W123"/>
      <c r="X123"/>
      <c r="Y123"/>
      <c r="Z123"/>
      <c r="AA123"/>
      <c r="AB123"/>
      <c r="AC123"/>
      <c r="AD123"/>
      <c r="AE123"/>
      <c r="AF123"/>
      <c r="AG123"/>
      <c r="AH123"/>
      <c r="AI123"/>
      <c r="AJ123"/>
      <c r="AK123"/>
      <c r="AL123"/>
      <c r="AM123"/>
      <c r="AN123"/>
      <c r="AO123"/>
      <c r="AP123"/>
      <c r="AQ123"/>
    </row>
    <row r="124" spans="1:43" s="18" customFormat="1" ht="42" customHeight="1">
      <c r="A124"/>
      <c r="B124" s="1"/>
      <c r="C124" s="1"/>
      <c r="D124" s="45" t="s">
        <v>193</v>
      </c>
      <c r="E124" s="45"/>
      <c r="F124" s="45"/>
      <c r="G124" s="20"/>
      <c r="H124" s="46" t="s">
        <v>194</v>
      </c>
      <c r="I124" s="46"/>
      <c r="J124" s="46"/>
      <c r="K124" s="20"/>
      <c r="L124" s="41"/>
      <c r="M124" s="41"/>
      <c r="N124" s="41"/>
      <c r="O124" s="7"/>
      <c r="P124" s="41" t="s">
        <v>195</v>
      </c>
      <c r="Q124" s="41"/>
      <c r="R124" s="39"/>
      <c r="S124"/>
      <c r="T124"/>
      <c r="U124"/>
      <c r="V124"/>
      <c r="W124"/>
      <c r="X124"/>
      <c r="Y124"/>
      <c r="Z124"/>
      <c r="AA124"/>
      <c r="AB124"/>
      <c r="AC124"/>
      <c r="AD124"/>
      <c r="AE124"/>
      <c r="AF124"/>
      <c r="AG124"/>
      <c r="AH124"/>
      <c r="AI124"/>
      <c r="AJ124"/>
      <c r="AK124"/>
      <c r="AL124"/>
      <c r="AM124"/>
      <c r="AN124"/>
      <c r="AO124"/>
      <c r="AP124"/>
      <c r="AQ124"/>
    </row>
    <row r="125" spans="1:43" s="18" customFormat="1" ht="36" customHeight="1">
      <c r="A125"/>
      <c r="B125" s="1"/>
      <c r="C125" s="1"/>
      <c r="D125" s="45"/>
      <c r="E125" s="45"/>
      <c r="F125" s="45"/>
      <c r="G125" s="20"/>
      <c r="H125" s="46"/>
      <c r="I125" s="46"/>
      <c r="J125" s="46"/>
      <c r="K125" s="20"/>
      <c r="L125" s="41"/>
      <c r="M125" s="41"/>
      <c r="N125" s="41"/>
      <c r="O125" s="7"/>
      <c r="P125" s="41"/>
      <c r="Q125" s="41"/>
      <c r="R125" s="39"/>
      <c r="S125"/>
      <c r="T125"/>
      <c r="U125"/>
      <c r="V125"/>
      <c r="W125"/>
      <c r="X125"/>
      <c r="Y125"/>
      <c r="Z125"/>
      <c r="AA125"/>
      <c r="AB125"/>
      <c r="AC125"/>
      <c r="AD125"/>
      <c r="AE125"/>
      <c r="AF125"/>
      <c r="AG125"/>
      <c r="AH125"/>
      <c r="AI125"/>
      <c r="AJ125"/>
      <c r="AK125"/>
      <c r="AL125"/>
      <c r="AM125"/>
      <c r="AN125"/>
      <c r="AO125"/>
      <c r="AP125"/>
      <c r="AQ125"/>
    </row>
    <row r="126" spans="1:43" s="18" customFormat="1" ht="52.15" customHeight="1">
      <c r="A126"/>
      <c r="B126" s="1"/>
      <c r="C126" s="1"/>
      <c r="D126" s="45"/>
      <c r="E126" s="45"/>
      <c r="F126" s="45"/>
      <c r="G126" s="6"/>
      <c r="H126" s="46"/>
      <c r="I126" s="46"/>
      <c r="J126" s="46"/>
      <c r="K126"/>
      <c r="L126" s="41"/>
      <c r="M126" s="41"/>
      <c r="N126" s="41"/>
      <c r="O126" s="7"/>
      <c r="P126" s="39"/>
      <c r="Q126" s="39"/>
      <c r="R126" s="39"/>
      <c r="S126"/>
      <c r="T126"/>
      <c r="U126"/>
      <c r="V126"/>
      <c r="W126"/>
      <c r="X126"/>
      <c r="Y126"/>
      <c r="Z126"/>
      <c r="AA126"/>
      <c r="AB126"/>
      <c r="AC126"/>
      <c r="AD126"/>
      <c r="AE126"/>
      <c r="AF126"/>
      <c r="AG126"/>
      <c r="AH126"/>
      <c r="AI126"/>
      <c r="AJ126"/>
      <c r="AK126"/>
      <c r="AL126"/>
      <c r="AM126"/>
      <c r="AN126"/>
      <c r="AO126"/>
      <c r="AP126"/>
      <c r="AQ126"/>
    </row>
    <row r="127" spans="1:43" s="18" customFormat="1" ht="46.9" customHeight="1">
      <c r="A127"/>
      <c r="B127" s="1"/>
      <c r="C127" s="1"/>
      <c r="D127" s="2"/>
      <c r="E127" s="2"/>
      <c r="F127"/>
      <c r="G127" s="3"/>
      <c r="H127" s="4"/>
      <c r="I127"/>
      <c r="J127"/>
      <c r="K127"/>
      <c r="L127" s="41"/>
      <c r="M127" s="41"/>
      <c r="N127" s="41"/>
      <c r="O127" s="7"/>
      <c r="P127" s="39"/>
      <c r="Q127" s="39"/>
      <c r="R127" s="39"/>
      <c r="S127"/>
      <c r="T127"/>
      <c r="U127"/>
      <c r="V127"/>
      <c r="W127"/>
      <c r="X127"/>
      <c r="Y127"/>
      <c r="Z127"/>
      <c r="AA127"/>
      <c r="AB127"/>
      <c r="AC127"/>
      <c r="AD127"/>
      <c r="AE127"/>
      <c r="AF127"/>
      <c r="AG127"/>
      <c r="AH127"/>
      <c r="AI127"/>
      <c r="AJ127"/>
      <c r="AK127"/>
      <c r="AL127"/>
      <c r="AM127"/>
      <c r="AN127"/>
      <c r="AO127"/>
      <c r="AP127"/>
      <c r="AQ127"/>
    </row>
    <row r="128" spans="1:43" s="18" customFormat="1" ht="58.9" customHeight="1">
      <c r="A128"/>
      <c r="B128" s="1"/>
      <c r="C128" s="1"/>
      <c r="D128" s="2"/>
      <c r="E128" s="2"/>
      <c r="F128"/>
      <c r="G128" s="3"/>
      <c r="H128" s="4"/>
      <c r="I128"/>
      <c r="J128"/>
      <c r="K128"/>
      <c r="L128" s="41"/>
      <c r="M128" s="41"/>
      <c r="N128" s="41"/>
      <c r="O128" s="7"/>
      <c r="P128" s="39"/>
      <c r="Q128" s="39"/>
      <c r="R128" s="39"/>
      <c r="S128"/>
      <c r="T128"/>
      <c r="U128"/>
      <c r="V128"/>
      <c r="W128"/>
      <c r="X128"/>
      <c r="Y128"/>
      <c r="Z128"/>
      <c r="AA128"/>
      <c r="AB128"/>
      <c r="AC128"/>
      <c r="AD128"/>
      <c r="AE128"/>
      <c r="AF128"/>
      <c r="AG128"/>
      <c r="AH128"/>
      <c r="AI128"/>
      <c r="AJ128"/>
      <c r="AK128"/>
      <c r="AL128"/>
      <c r="AM128"/>
      <c r="AN128"/>
      <c r="AO128"/>
      <c r="AP128"/>
      <c r="AQ128"/>
    </row>
    <row r="129" spans="1:43" s="18" customFormat="1" ht="43.9" customHeight="1">
      <c r="A129"/>
      <c r="B129" s="1"/>
      <c r="C129" s="2"/>
      <c r="D129" s="2"/>
      <c r="E129"/>
      <c r="F129" s="3"/>
      <c r="G129" s="4"/>
      <c r="H129"/>
      <c r="I129"/>
      <c r="J129"/>
      <c r="K129"/>
      <c r="L129" s="5"/>
      <c r="M129" s="5"/>
      <c r="N129" s="7"/>
      <c r="O129" s="7"/>
      <c r="P129" s="7"/>
      <c r="Q129"/>
      <c r="R129"/>
      <c r="S129"/>
      <c r="T129"/>
      <c r="U129"/>
      <c r="V129"/>
      <c r="W129"/>
      <c r="X129"/>
      <c r="Y129"/>
      <c r="Z129"/>
      <c r="AA129"/>
      <c r="AB129"/>
      <c r="AC129"/>
      <c r="AD129"/>
      <c r="AE129"/>
      <c r="AF129"/>
      <c r="AG129"/>
      <c r="AH129"/>
      <c r="AI129"/>
      <c r="AJ129"/>
      <c r="AK129"/>
      <c r="AL129"/>
      <c r="AM129"/>
      <c r="AN129"/>
      <c r="AO129"/>
      <c r="AP129"/>
      <c r="AQ129"/>
    </row>
    <row r="130" spans="1:43" s="18" customFormat="1" ht="48" customHeight="1">
      <c r="A130"/>
      <c r="B130" s="1"/>
      <c r="C130" s="2"/>
      <c r="D130" s="2"/>
      <c r="E130"/>
      <c r="F130" s="3"/>
      <c r="G130" s="4"/>
      <c r="H130"/>
      <c r="I130"/>
      <c r="J130"/>
      <c r="K130"/>
      <c r="L130" s="5"/>
      <c r="M130" s="5"/>
      <c r="N130" s="7"/>
      <c r="O130" s="7"/>
      <c r="P130" s="7"/>
      <c r="Q130"/>
      <c r="R130"/>
      <c r="S130"/>
      <c r="T130"/>
      <c r="U130"/>
      <c r="V130"/>
      <c r="W130"/>
      <c r="X130"/>
      <c r="Y130"/>
      <c r="Z130"/>
      <c r="AA130"/>
      <c r="AB130"/>
      <c r="AC130"/>
      <c r="AD130"/>
      <c r="AE130"/>
      <c r="AF130"/>
      <c r="AG130"/>
      <c r="AH130"/>
      <c r="AI130"/>
      <c r="AJ130"/>
      <c r="AK130"/>
      <c r="AL130"/>
      <c r="AM130"/>
      <c r="AN130"/>
      <c r="AO130"/>
      <c r="AP130"/>
      <c r="AQ130"/>
    </row>
    <row r="131" spans="1:43" s="18" customFormat="1" ht="46.15" customHeight="1">
      <c r="A131"/>
      <c r="B131" s="1"/>
      <c r="C131" s="2"/>
      <c r="D131" s="2"/>
      <c r="E131"/>
      <c r="F131" s="3"/>
      <c r="G131" s="4"/>
      <c r="H131"/>
      <c r="I131"/>
      <c r="J131"/>
      <c r="K131"/>
      <c r="L131" s="5"/>
      <c r="M131" s="5"/>
      <c r="N131" s="7"/>
      <c r="O131" s="7"/>
      <c r="P131" s="7"/>
      <c r="Q131"/>
      <c r="R131"/>
      <c r="S131"/>
      <c r="T131"/>
      <c r="U131"/>
      <c r="V131"/>
      <c r="W131"/>
      <c r="X131"/>
      <c r="Y131"/>
      <c r="Z131"/>
      <c r="AA131"/>
      <c r="AB131"/>
      <c r="AC131"/>
      <c r="AD131"/>
      <c r="AE131"/>
      <c r="AF131"/>
      <c r="AG131"/>
      <c r="AH131"/>
      <c r="AI131"/>
      <c r="AJ131"/>
      <c r="AK131"/>
      <c r="AL131"/>
      <c r="AM131"/>
      <c r="AN131"/>
      <c r="AO131"/>
      <c r="AP131"/>
      <c r="AQ131"/>
    </row>
    <row r="132" spans="1:43" s="18" customFormat="1" ht="51" customHeight="1">
      <c r="A132"/>
      <c r="B132" s="1"/>
      <c r="C132" s="2"/>
      <c r="D132" s="2"/>
      <c r="E132"/>
      <c r="F132" s="3"/>
      <c r="G132" s="4"/>
      <c r="H132"/>
      <c r="I132"/>
      <c r="J132"/>
      <c r="K132"/>
      <c r="L132" s="5"/>
      <c r="M132" s="5"/>
      <c r="N132" s="7"/>
      <c r="O132" s="7"/>
      <c r="P132" s="7"/>
      <c r="Q132"/>
      <c r="R132"/>
      <c r="S132"/>
      <c r="T132"/>
      <c r="U132"/>
      <c r="V132"/>
      <c r="W132"/>
      <c r="X132"/>
      <c r="Y132"/>
      <c r="Z132"/>
      <c r="AA132"/>
      <c r="AB132"/>
      <c r="AC132"/>
      <c r="AD132"/>
      <c r="AE132"/>
      <c r="AF132"/>
      <c r="AG132"/>
      <c r="AH132"/>
      <c r="AI132"/>
      <c r="AJ132"/>
      <c r="AK132"/>
      <c r="AL132"/>
      <c r="AM132"/>
      <c r="AN132"/>
      <c r="AO132"/>
      <c r="AP132"/>
      <c r="AQ132"/>
    </row>
    <row r="133" spans="1:43" s="18" customFormat="1" ht="48" customHeight="1">
      <c r="A133"/>
      <c r="B133" s="1"/>
      <c r="C133" s="2"/>
      <c r="D133" s="2"/>
      <c r="E133"/>
      <c r="F133" s="3"/>
      <c r="G133" s="4"/>
      <c r="H133"/>
      <c r="I133"/>
      <c r="J133"/>
      <c r="K133"/>
      <c r="L133" s="5"/>
      <c r="M133" s="5"/>
      <c r="N133" s="7"/>
      <c r="O133" s="7"/>
      <c r="P133" s="7"/>
      <c r="Q133"/>
      <c r="R133"/>
      <c r="S133"/>
      <c r="T133"/>
      <c r="U133"/>
      <c r="V133"/>
      <c r="W133"/>
      <c r="X133"/>
      <c r="Y133"/>
      <c r="Z133"/>
      <c r="AA133"/>
      <c r="AB133"/>
      <c r="AC133"/>
      <c r="AD133"/>
      <c r="AE133"/>
      <c r="AF133"/>
      <c r="AG133"/>
      <c r="AH133"/>
      <c r="AI133"/>
      <c r="AJ133"/>
      <c r="AK133"/>
      <c r="AL133"/>
      <c r="AM133"/>
      <c r="AN133"/>
      <c r="AO133"/>
      <c r="AP133"/>
      <c r="AQ133"/>
    </row>
    <row r="134" spans="1:43" s="18" customFormat="1" ht="52.15" customHeight="1">
      <c r="A134"/>
      <c r="B134" s="1"/>
      <c r="C134" s="2"/>
      <c r="D134" s="2"/>
      <c r="E134"/>
      <c r="F134" s="3"/>
      <c r="G134" s="4"/>
      <c r="H134"/>
      <c r="I134"/>
      <c r="J134"/>
      <c r="K134"/>
      <c r="L134" s="5"/>
      <c r="M134" s="5"/>
      <c r="N134" s="7"/>
      <c r="O134" s="7"/>
      <c r="P134" s="7"/>
      <c r="Q134"/>
      <c r="R134"/>
      <c r="S134"/>
      <c r="T134"/>
      <c r="U134"/>
      <c r="V134"/>
      <c r="W134"/>
      <c r="X134"/>
      <c r="Y134"/>
      <c r="Z134"/>
      <c r="AA134"/>
      <c r="AB134"/>
      <c r="AC134"/>
      <c r="AD134"/>
      <c r="AE134"/>
      <c r="AF134"/>
      <c r="AG134"/>
      <c r="AH134"/>
      <c r="AI134"/>
      <c r="AJ134"/>
      <c r="AK134"/>
      <c r="AL134"/>
      <c r="AM134"/>
      <c r="AN134"/>
      <c r="AO134"/>
      <c r="AP134"/>
      <c r="AQ134"/>
    </row>
    <row r="135" spans="1:43" s="18" customFormat="1" ht="45" customHeight="1">
      <c r="A135"/>
      <c r="B135" s="1"/>
      <c r="C135" s="2"/>
      <c r="D135" s="2"/>
      <c r="E135"/>
      <c r="F135" s="3"/>
      <c r="G135" s="4"/>
      <c r="H135"/>
      <c r="I135"/>
      <c r="J135"/>
      <c r="K135"/>
      <c r="L135" s="5"/>
      <c r="M135" s="5"/>
      <c r="N135" s="7"/>
      <c r="O135" s="7"/>
      <c r="P135" s="7"/>
      <c r="Q135"/>
      <c r="R135"/>
      <c r="S135"/>
      <c r="T135"/>
      <c r="U135"/>
      <c r="V135"/>
      <c r="W135"/>
      <c r="X135"/>
      <c r="Y135"/>
      <c r="Z135"/>
      <c r="AA135"/>
      <c r="AB135"/>
      <c r="AC135"/>
      <c r="AD135"/>
      <c r="AE135"/>
      <c r="AF135"/>
      <c r="AG135"/>
      <c r="AH135"/>
      <c r="AI135"/>
      <c r="AJ135"/>
      <c r="AK135"/>
      <c r="AL135"/>
      <c r="AM135"/>
      <c r="AN135"/>
      <c r="AO135"/>
      <c r="AP135"/>
      <c r="AQ135"/>
    </row>
    <row r="136" spans="1:43" s="18" customFormat="1" ht="52.9" customHeight="1">
      <c r="A136"/>
      <c r="B136" s="1"/>
      <c r="C136" s="2"/>
      <c r="D136" s="2"/>
      <c r="E136"/>
      <c r="F136" s="3"/>
      <c r="G136" s="4"/>
      <c r="H136"/>
      <c r="I136"/>
      <c r="J136"/>
      <c r="K136"/>
      <c r="L136" s="5"/>
      <c r="M136" s="5"/>
      <c r="N136" s="7"/>
      <c r="O136" s="7"/>
      <c r="P136" s="7"/>
      <c r="Q136"/>
      <c r="R136"/>
      <c r="S136"/>
      <c r="T136"/>
      <c r="U136"/>
      <c r="V136"/>
      <c r="W136"/>
      <c r="X136"/>
      <c r="Y136"/>
      <c r="Z136"/>
      <c r="AA136"/>
      <c r="AB136"/>
      <c r="AC136"/>
      <c r="AD136"/>
      <c r="AE136"/>
      <c r="AF136"/>
      <c r="AG136"/>
      <c r="AH136"/>
      <c r="AI136"/>
      <c r="AJ136"/>
      <c r="AK136"/>
      <c r="AL136"/>
      <c r="AM136"/>
      <c r="AN136"/>
      <c r="AO136"/>
      <c r="AP136"/>
      <c r="AQ136"/>
    </row>
    <row r="137" spans="1:43">
      <c r="B137" s="1"/>
      <c r="C137" s="2"/>
      <c r="E137"/>
      <c r="F137" s="3"/>
      <c r="G137" s="4"/>
      <c r="H137"/>
      <c r="L137" s="5"/>
      <c r="N137" s="7"/>
      <c r="Q137"/>
    </row>
    <row r="138" spans="1:43">
      <c r="B138" s="1"/>
      <c r="C138" s="2"/>
      <c r="E138"/>
      <c r="F138" s="3"/>
      <c r="G138" s="4"/>
      <c r="H138"/>
      <c r="L138" s="5"/>
      <c r="N138" s="7"/>
      <c r="Q138"/>
    </row>
    <row r="139" spans="1:43">
      <c r="B139" s="1"/>
      <c r="C139" s="2"/>
      <c r="E139"/>
      <c r="F139" s="3"/>
      <c r="G139" s="4"/>
      <c r="H139"/>
      <c r="L139" s="5"/>
      <c r="N139" s="7"/>
      <c r="Q139"/>
    </row>
    <row r="140" spans="1:43">
      <c r="B140" s="1"/>
      <c r="C140" s="2"/>
      <c r="E140"/>
      <c r="F140" s="3"/>
      <c r="G140" s="4"/>
      <c r="H140"/>
      <c r="L140" s="5"/>
      <c r="N140" s="7"/>
      <c r="Q140"/>
    </row>
    <row r="141" spans="1:43">
      <c r="B141" s="1"/>
      <c r="C141" s="2"/>
      <c r="E141"/>
      <c r="F141" s="3"/>
      <c r="G141" s="4"/>
      <c r="H141"/>
      <c r="L141" s="5"/>
      <c r="N141" s="7"/>
      <c r="Q141"/>
    </row>
  </sheetData>
  <mergeCells count="507">
    <mergeCell ref="M119:M120"/>
    <mergeCell ref="N119:N120"/>
    <mergeCell ref="O119:Q120"/>
    <mergeCell ref="H119:H120"/>
    <mergeCell ref="M109:M110"/>
    <mergeCell ref="N109:N110"/>
    <mergeCell ref="O109:Q110"/>
    <mergeCell ref="M111:M112"/>
    <mergeCell ref="N111:N112"/>
    <mergeCell ref="O111:Q112"/>
    <mergeCell ref="M113:M114"/>
    <mergeCell ref="N113:N114"/>
    <mergeCell ref="O113:Q114"/>
    <mergeCell ref="M115:M116"/>
    <mergeCell ref="N115:N116"/>
    <mergeCell ref="O115:Q116"/>
    <mergeCell ref="M117:M118"/>
    <mergeCell ref="N117:N118"/>
    <mergeCell ref="O117:Q118"/>
    <mergeCell ref="H111:H112"/>
    <mergeCell ref="C119:C120"/>
    <mergeCell ref="D119:D120"/>
    <mergeCell ref="E119:E120"/>
    <mergeCell ref="F119:F120"/>
    <mergeCell ref="G119:G120"/>
    <mergeCell ref="H115:H116"/>
    <mergeCell ref="C117:C118"/>
    <mergeCell ref="D117:D118"/>
    <mergeCell ref="E117:E118"/>
    <mergeCell ref="F117:F118"/>
    <mergeCell ref="G117:G118"/>
    <mergeCell ref="H117:H118"/>
    <mergeCell ref="C115:C116"/>
    <mergeCell ref="D115:D116"/>
    <mergeCell ref="E115:E116"/>
    <mergeCell ref="F115:F116"/>
    <mergeCell ref="G115:G116"/>
    <mergeCell ref="C113:C114"/>
    <mergeCell ref="D113:D114"/>
    <mergeCell ref="E113:E114"/>
    <mergeCell ref="F113:F114"/>
    <mergeCell ref="G113:G114"/>
    <mergeCell ref="H113:H114"/>
    <mergeCell ref="C111:C112"/>
    <mergeCell ref="D111:D112"/>
    <mergeCell ref="E111:E112"/>
    <mergeCell ref="F111:F112"/>
    <mergeCell ref="G111:G112"/>
    <mergeCell ref="H107:H108"/>
    <mergeCell ref="M107:M108"/>
    <mergeCell ref="N107:N108"/>
    <mergeCell ref="O107:Q108"/>
    <mergeCell ref="C109:C110"/>
    <mergeCell ref="D109:D110"/>
    <mergeCell ref="E109:E110"/>
    <mergeCell ref="F109:F110"/>
    <mergeCell ref="G109:G110"/>
    <mergeCell ref="H109:H110"/>
    <mergeCell ref="C107:C108"/>
    <mergeCell ref="D107:D108"/>
    <mergeCell ref="E107:E108"/>
    <mergeCell ref="F107:F108"/>
    <mergeCell ref="G107:G108"/>
    <mergeCell ref="H103:H104"/>
    <mergeCell ref="M103:M104"/>
    <mergeCell ref="N103:N104"/>
    <mergeCell ref="O103:Q104"/>
    <mergeCell ref="C105:C106"/>
    <mergeCell ref="D105:D106"/>
    <mergeCell ref="E105:E106"/>
    <mergeCell ref="F105:F106"/>
    <mergeCell ref="G105:G106"/>
    <mergeCell ref="H105:H106"/>
    <mergeCell ref="M105:M106"/>
    <mergeCell ref="N105:N106"/>
    <mergeCell ref="O105:Q106"/>
    <mergeCell ref="C103:C104"/>
    <mergeCell ref="D103:D104"/>
    <mergeCell ref="E103:E104"/>
    <mergeCell ref="F103:F104"/>
    <mergeCell ref="G103:G104"/>
    <mergeCell ref="H99:H100"/>
    <mergeCell ref="M99:M100"/>
    <mergeCell ref="N99:N100"/>
    <mergeCell ref="O99:Q100"/>
    <mergeCell ref="C101:C102"/>
    <mergeCell ref="D101:D102"/>
    <mergeCell ref="E101:E102"/>
    <mergeCell ref="F101:F102"/>
    <mergeCell ref="G101:G102"/>
    <mergeCell ref="H101:H102"/>
    <mergeCell ref="M101:M102"/>
    <mergeCell ref="N101:N102"/>
    <mergeCell ref="O101:Q102"/>
    <mergeCell ref="C99:C100"/>
    <mergeCell ref="D99:D100"/>
    <mergeCell ref="E99:E100"/>
    <mergeCell ref="F99:F100"/>
    <mergeCell ref="G99:G100"/>
    <mergeCell ref="H95:H96"/>
    <mergeCell ref="M95:M96"/>
    <mergeCell ref="N95:N96"/>
    <mergeCell ref="O95:Q96"/>
    <mergeCell ref="C97:C98"/>
    <mergeCell ref="D97:D98"/>
    <mergeCell ref="E97:E98"/>
    <mergeCell ref="F97:F98"/>
    <mergeCell ref="G97:G98"/>
    <mergeCell ref="H97:H98"/>
    <mergeCell ref="M97:M98"/>
    <mergeCell ref="N97:N98"/>
    <mergeCell ref="O97:Q98"/>
    <mergeCell ref="C95:C96"/>
    <mergeCell ref="D95:D96"/>
    <mergeCell ref="E95:E96"/>
    <mergeCell ref="F95:F96"/>
    <mergeCell ref="G95:G96"/>
    <mergeCell ref="H91:H92"/>
    <mergeCell ref="M91:M92"/>
    <mergeCell ref="N91:N92"/>
    <mergeCell ref="O91:Q92"/>
    <mergeCell ref="C93:C94"/>
    <mergeCell ref="D93:D94"/>
    <mergeCell ref="E93:E94"/>
    <mergeCell ref="F93:F94"/>
    <mergeCell ref="G93:G94"/>
    <mergeCell ref="H93:H94"/>
    <mergeCell ref="M93:M94"/>
    <mergeCell ref="N93:N94"/>
    <mergeCell ref="O93:Q94"/>
    <mergeCell ref="C91:C92"/>
    <mergeCell ref="D91:D92"/>
    <mergeCell ref="E91:E92"/>
    <mergeCell ref="F91:F92"/>
    <mergeCell ref="G91:G92"/>
    <mergeCell ref="H87:H88"/>
    <mergeCell ref="M87:M88"/>
    <mergeCell ref="N87:N88"/>
    <mergeCell ref="O87:Q88"/>
    <mergeCell ref="C89:C90"/>
    <mergeCell ref="D89:D90"/>
    <mergeCell ref="E89:E90"/>
    <mergeCell ref="F89:F90"/>
    <mergeCell ref="G89:G90"/>
    <mergeCell ref="H89:H90"/>
    <mergeCell ref="M89:M90"/>
    <mergeCell ref="N89:N90"/>
    <mergeCell ref="O89:Q90"/>
    <mergeCell ref="C87:C88"/>
    <mergeCell ref="D87:D88"/>
    <mergeCell ref="E87:E88"/>
    <mergeCell ref="F87:F88"/>
    <mergeCell ref="G87:G88"/>
    <mergeCell ref="H83:H84"/>
    <mergeCell ref="M83:M84"/>
    <mergeCell ref="N83:N84"/>
    <mergeCell ref="O83:Q84"/>
    <mergeCell ref="C85:C86"/>
    <mergeCell ref="D85:D86"/>
    <mergeCell ref="E85:E86"/>
    <mergeCell ref="F85:F86"/>
    <mergeCell ref="G85:G86"/>
    <mergeCell ref="H85:H86"/>
    <mergeCell ref="M85:M86"/>
    <mergeCell ref="N85:N86"/>
    <mergeCell ref="O85:Q86"/>
    <mergeCell ref="C83:C84"/>
    <mergeCell ref="D83:D84"/>
    <mergeCell ref="E83:E84"/>
    <mergeCell ref="F83:F84"/>
    <mergeCell ref="G83:G84"/>
    <mergeCell ref="H79:H80"/>
    <mergeCell ref="M79:M80"/>
    <mergeCell ref="N79:N80"/>
    <mergeCell ref="O79:Q80"/>
    <mergeCell ref="C81:C82"/>
    <mergeCell ref="D81:D82"/>
    <mergeCell ref="E81:E82"/>
    <mergeCell ref="F81:F82"/>
    <mergeCell ref="G81:G82"/>
    <mergeCell ref="H81:H82"/>
    <mergeCell ref="M81:M82"/>
    <mergeCell ref="N81:N82"/>
    <mergeCell ref="O81:Q82"/>
    <mergeCell ref="C79:C80"/>
    <mergeCell ref="D79:D80"/>
    <mergeCell ref="E79:E80"/>
    <mergeCell ref="F79:F80"/>
    <mergeCell ref="G79:G80"/>
    <mergeCell ref="H75:H76"/>
    <mergeCell ref="M75:M76"/>
    <mergeCell ref="N75:N76"/>
    <mergeCell ref="O75:Q76"/>
    <mergeCell ref="C77:C78"/>
    <mergeCell ref="D77:D78"/>
    <mergeCell ref="E77:E78"/>
    <mergeCell ref="F77:F78"/>
    <mergeCell ref="G77:G78"/>
    <mergeCell ref="H77:H78"/>
    <mergeCell ref="M77:M78"/>
    <mergeCell ref="N77:N78"/>
    <mergeCell ref="O77:Q78"/>
    <mergeCell ref="C75:C76"/>
    <mergeCell ref="D75:D76"/>
    <mergeCell ref="E75:E76"/>
    <mergeCell ref="F75:F76"/>
    <mergeCell ref="G75:G76"/>
    <mergeCell ref="H71:H72"/>
    <mergeCell ref="M71:M72"/>
    <mergeCell ref="N71:N72"/>
    <mergeCell ref="O71:Q72"/>
    <mergeCell ref="C73:C74"/>
    <mergeCell ref="D73:D74"/>
    <mergeCell ref="E73:E74"/>
    <mergeCell ref="F73:F74"/>
    <mergeCell ref="G73:G74"/>
    <mergeCell ref="H73:H74"/>
    <mergeCell ref="M73:M74"/>
    <mergeCell ref="N73:N74"/>
    <mergeCell ref="O73:Q74"/>
    <mergeCell ref="C71:C72"/>
    <mergeCell ref="D71:D72"/>
    <mergeCell ref="E71:E72"/>
    <mergeCell ref="F71:F72"/>
    <mergeCell ref="G71:G72"/>
    <mergeCell ref="H67:H68"/>
    <mergeCell ref="M67:M68"/>
    <mergeCell ref="N67:N68"/>
    <mergeCell ref="O67:Q68"/>
    <mergeCell ref="C69:C70"/>
    <mergeCell ref="D69:D70"/>
    <mergeCell ref="E69:E70"/>
    <mergeCell ref="F69:F70"/>
    <mergeCell ref="G69:G70"/>
    <mergeCell ref="H69:H70"/>
    <mergeCell ref="M69:M70"/>
    <mergeCell ref="N69:N70"/>
    <mergeCell ref="O69:Q70"/>
    <mergeCell ref="C67:C68"/>
    <mergeCell ref="D67:D68"/>
    <mergeCell ref="E67:E68"/>
    <mergeCell ref="F67:F68"/>
    <mergeCell ref="G67:G68"/>
    <mergeCell ref="H63:H64"/>
    <mergeCell ref="M63:M64"/>
    <mergeCell ref="N63:N64"/>
    <mergeCell ref="O63:Q64"/>
    <mergeCell ref="C65:C66"/>
    <mergeCell ref="D65:D66"/>
    <mergeCell ref="E65:E66"/>
    <mergeCell ref="F65:F66"/>
    <mergeCell ref="G65:G66"/>
    <mergeCell ref="H65:H66"/>
    <mergeCell ref="M65:M66"/>
    <mergeCell ref="N65:N66"/>
    <mergeCell ref="O65:Q66"/>
    <mergeCell ref="C63:C64"/>
    <mergeCell ref="D63:D64"/>
    <mergeCell ref="E63:E64"/>
    <mergeCell ref="F63:F64"/>
    <mergeCell ref="G63:G64"/>
    <mergeCell ref="H59:H60"/>
    <mergeCell ref="M59:M60"/>
    <mergeCell ref="N59:N60"/>
    <mergeCell ref="O59:Q60"/>
    <mergeCell ref="C61:C62"/>
    <mergeCell ref="D61:D62"/>
    <mergeCell ref="E61:E62"/>
    <mergeCell ref="F61:F62"/>
    <mergeCell ref="G61:G62"/>
    <mergeCell ref="H61:H62"/>
    <mergeCell ref="M61:M62"/>
    <mergeCell ref="N61:N62"/>
    <mergeCell ref="O61:Q62"/>
    <mergeCell ref="C59:C60"/>
    <mergeCell ref="D59:D60"/>
    <mergeCell ref="E59:E60"/>
    <mergeCell ref="F59:F60"/>
    <mergeCell ref="G59:G60"/>
    <mergeCell ref="H55:H56"/>
    <mergeCell ref="M55:M56"/>
    <mergeCell ref="N55:N56"/>
    <mergeCell ref="O55:Q56"/>
    <mergeCell ref="C57:C58"/>
    <mergeCell ref="D57:D58"/>
    <mergeCell ref="E57:E58"/>
    <mergeCell ref="F57:F58"/>
    <mergeCell ref="G57:G58"/>
    <mergeCell ref="H57:H58"/>
    <mergeCell ref="M57:M58"/>
    <mergeCell ref="N57:N58"/>
    <mergeCell ref="O57:Q58"/>
    <mergeCell ref="C55:C56"/>
    <mergeCell ref="D55:D56"/>
    <mergeCell ref="E55:E56"/>
    <mergeCell ref="F55:F56"/>
    <mergeCell ref="G55:G56"/>
    <mergeCell ref="H51:H52"/>
    <mergeCell ref="M51:M52"/>
    <mergeCell ref="N51:N52"/>
    <mergeCell ref="O51:Q52"/>
    <mergeCell ref="C53:C54"/>
    <mergeCell ref="D53:D54"/>
    <mergeCell ref="E53:E54"/>
    <mergeCell ref="F53:F54"/>
    <mergeCell ref="G53:G54"/>
    <mergeCell ref="H53:H54"/>
    <mergeCell ref="M53:M54"/>
    <mergeCell ref="N53:N54"/>
    <mergeCell ref="O53:Q54"/>
    <mergeCell ref="C51:C52"/>
    <mergeCell ref="D51:D52"/>
    <mergeCell ref="E51:E52"/>
    <mergeCell ref="F51:F52"/>
    <mergeCell ref="G51:G52"/>
    <mergeCell ref="H47:H48"/>
    <mergeCell ref="M47:M48"/>
    <mergeCell ref="N47:N48"/>
    <mergeCell ref="O47:Q48"/>
    <mergeCell ref="C49:C50"/>
    <mergeCell ref="D49:D50"/>
    <mergeCell ref="E49:E50"/>
    <mergeCell ref="F49:F50"/>
    <mergeCell ref="G49:G50"/>
    <mergeCell ref="H49:H50"/>
    <mergeCell ref="M49:M50"/>
    <mergeCell ref="N49:N50"/>
    <mergeCell ref="O49:Q50"/>
    <mergeCell ref="C47:C48"/>
    <mergeCell ref="D47:D48"/>
    <mergeCell ref="E47:E48"/>
    <mergeCell ref="F47:F48"/>
    <mergeCell ref="G47:G48"/>
    <mergeCell ref="H43:H44"/>
    <mergeCell ref="M43:M44"/>
    <mergeCell ref="N43:N44"/>
    <mergeCell ref="O43:Q44"/>
    <mergeCell ref="C45:C46"/>
    <mergeCell ref="D45:D46"/>
    <mergeCell ref="E45:E46"/>
    <mergeCell ref="F45:F46"/>
    <mergeCell ref="G45:G46"/>
    <mergeCell ref="H45:H46"/>
    <mergeCell ref="M45:M46"/>
    <mergeCell ref="N45:N46"/>
    <mergeCell ref="O45:Q46"/>
    <mergeCell ref="C43:C44"/>
    <mergeCell ref="D43:D44"/>
    <mergeCell ref="E43:E44"/>
    <mergeCell ref="F43:F44"/>
    <mergeCell ref="G43:G44"/>
    <mergeCell ref="H39:H40"/>
    <mergeCell ref="M39:M40"/>
    <mergeCell ref="N39:N40"/>
    <mergeCell ref="O39:Q40"/>
    <mergeCell ref="C41:C42"/>
    <mergeCell ref="D41:D42"/>
    <mergeCell ref="E41:E42"/>
    <mergeCell ref="F41:F42"/>
    <mergeCell ref="G41:G42"/>
    <mergeCell ref="H41:H42"/>
    <mergeCell ref="M41:M42"/>
    <mergeCell ref="N41:N42"/>
    <mergeCell ref="O41:Q42"/>
    <mergeCell ref="C39:C40"/>
    <mergeCell ref="D39:D40"/>
    <mergeCell ref="E39:E40"/>
    <mergeCell ref="F39:F40"/>
    <mergeCell ref="G39:G40"/>
    <mergeCell ref="H35:H36"/>
    <mergeCell ref="M35:M36"/>
    <mergeCell ref="N35:N36"/>
    <mergeCell ref="O35:Q36"/>
    <mergeCell ref="C37:C38"/>
    <mergeCell ref="D37:D38"/>
    <mergeCell ref="E37:E38"/>
    <mergeCell ref="F37:F38"/>
    <mergeCell ref="G37:G38"/>
    <mergeCell ref="H37:H38"/>
    <mergeCell ref="M37:M38"/>
    <mergeCell ref="N37:N38"/>
    <mergeCell ref="O37:Q38"/>
    <mergeCell ref="C35:C36"/>
    <mergeCell ref="D35:D36"/>
    <mergeCell ref="E35:E36"/>
    <mergeCell ref="F35:F36"/>
    <mergeCell ref="G35:G36"/>
    <mergeCell ref="H31:H32"/>
    <mergeCell ref="M31:M32"/>
    <mergeCell ref="N31:N32"/>
    <mergeCell ref="O31:Q32"/>
    <mergeCell ref="C33:C34"/>
    <mergeCell ref="D33:D34"/>
    <mergeCell ref="E33:E34"/>
    <mergeCell ref="F33:F34"/>
    <mergeCell ref="G33:G34"/>
    <mergeCell ref="H33:H34"/>
    <mergeCell ref="M33:M34"/>
    <mergeCell ref="N33:N34"/>
    <mergeCell ref="O33:Q34"/>
    <mergeCell ref="C31:C32"/>
    <mergeCell ref="D31:D32"/>
    <mergeCell ref="E31:E32"/>
    <mergeCell ref="F31:F32"/>
    <mergeCell ref="G31:G32"/>
    <mergeCell ref="C25:C26"/>
    <mergeCell ref="D25:D26"/>
    <mergeCell ref="E25:E26"/>
    <mergeCell ref="H27:H28"/>
    <mergeCell ref="M27:M28"/>
    <mergeCell ref="N27:N28"/>
    <mergeCell ref="O27:Q28"/>
    <mergeCell ref="C29:C30"/>
    <mergeCell ref="D29:D30"/>
    <mergeCell ref="E29:E30"/>
    <mergeCell ref="F29:F30"/>
    <mergeCell ref="G29:G30"/>
    <mergeCell ref="H29:H30"/>
    <mergeCell ref="M29:M30"/>
    <mergeCell ref="N29:N30"/>
    <mergeCell ref="O29:Q30"/>
    <mergeCell ref="C27:C28"/>
    <mergeCell ref="D27:D28"/>
    <mergeCell ref="E27:E28"/>
    <mergeCell ref="F27:F28"/>
    <mergeCell ref="G27:G28"/>
    <mergeCell ref="O15:Q16"/>
    <mergeCell ref="F25:F26"/>
    <mergeCell ref="G25:G26"/>
    <mergeCell ref="H25:H26"/>
    <mergeCell ref="M25:M26"/>
    <mergeCell ref="N25:N26"/>
    <mergeCell ref="O25:Q26"/>
    <mergeCell ref="O19:Q20"/>
    <mergeCell ref="M13:M14"/>
    <mergeCell ref="C13:C16"/>
    <mergeCell ref="D15:D16"/>
    <mergeCell ref="F15:F16"/>
    <mergeCell ref="C17:C18"/>
    <mergeCell ref="D17:D18"/>
    <mergeCell ref="F17:F18"/>
    <mergeCell ref="E17:E18"/>
    <mergeCell ref="N19:N20"/>
    <mergeCell ref="G11:G12"/>
    <mergeCell ref="D13:D14"/>
    <mergeCell ref="F13:F14"/>
    <mergeCell ref="H13:H14"/>
    <mergeCell ref="G17:G18"/>
    <mergeCell ref="H17:H18"/>
    <mergeCell ref="E19:E20"/>
    <mergeCell ref="E13:E14"/>
    <mergeCell ref="G13:G14"/>
    <mergeCell ref="G15:G16"/>
    <mergeCell ref="H15:H16"/>
    <mergeCell ref="E15:E16"/>
    <mergeCell ref="G19:G20"/>
    <mergeCell ref="H11:H12"/>
    <mergeCell ref="I11:L11"/>
    <mergeCell ref="M11:N11"/>
    <mergeCell ref="O10:Q12"/>
    <mergeCell ref="C23:C24"/>
    <mergeCell ref="D23:D24"/>
    <mergeCell ref="C10:C12"/>
    <mergeCell ref="D10:D12"/>
    <mergeCell ref="G10:N10"/>
    <mergeCell ref="H19:H20"/>
    <mergeCell ref="D6:Q6"/>
    <mergeCell ref="O13:Q14"/>
    <mergeCell ref="M17:M18"/>
    <mergeCell ref="N17:N18"/>
    <mergeCell ref="N13:N14"/>
    <mergeCell ref="O17:Q18"/>
    <mergeCell ref="C21:C22"/>
    <mergeCell ref="D21:D22"/>
    <mergeCell ref="F21:F22"/>
    <mergeCell ref="G21:G22"/>
    <mergeCell ref="H21:H22"/>
    <mergeCell ref="M21:M22"/>
    <mergeCell ref="N21:N22"/>
    <mergeCell ref="O21:Q22"/>
    <mergeCell ref="C19:C20"/>
    <mergeCell ref="D19:D20"/>
    <mergeCell ref="F19:F20"/>
    <mergeCell ref="P123:Q123"/>
    <mergeCell ref="P124:Q125"/>
    <mergeCell ref="D123:F123"/>
    <mergeCell ref="H123:J123"/>
    <mergeCell ref="L123:N123"/>
    <mergeCell ref="D124:F126"/>
    <mergeCell ref="H124:J126"/>
    <mergeCell ref="L124:N128"/>
    <mergeCell ref="D4:Q4"/>
    <mergeCell ref="D5:Q5"/>
    <mergeCell ref="M15:M16"/>
    <mergeCell ref="N15:N16"/>
    <mergeCell ref="M19:M20"/>
    <mergeCell ref="H23:H24"/>
    <mergeCell ref="M23:M24"/>
    <mergeCell ref="O23:Q24"/>
    <mergeCell ref="N23:N24"/>
    <mergeCell ref="E21:E22"/>
    <mergeCell ref="E23:E24"/>
    <mergeCell ref="F23:F24"/>
    <mergeCell ref="G23:G24"/>
    <mergeCell ref="D9:Q9"/>
    <mergeCell ref="E10:E12"/>
    <mergeCell ref="F10:F12"/>
  </mergeCells>
  <conditionalFormatting sqref="M17:N120">
    <cfRule type="containsText" dxfId="7" priority="5" operator="containsText" text="ND">
      <formula>NOT(ISERROR(SEARCH("ND",M17)))</formula>
    </cfRule>
    <cfRule type="cellIs" dxfId="6" priority="6" operator="between">
      <formula>0.5</formula>
      <formula>0.7</formula>
    </cfRule>
    <cfRule type="cellIs" dxfId="5" priority="7" operator="lessThan">
      <formula>0.5</formula>
    </cfRule>
    <cfRule type="cellIs" dxfId="4" priority="8" operator="greaterThan">
      <formula>0.7</formula>
    </cfRule>
  </conditionalFormatting>
  <conditionalFormatting sqref="M13:N16">
    <cfRule type="containsText" dxfId="3" priority="1" operator="containsText" text="ND">
      <formula>NOT(ISERROR(SEARCH("ND",M13)))</formula>
    </cfRule>
    <cfRule type="cellIs" dxfId="2" priority="2" operator="greaterThan">
      <formula>0.7</formula>
    </cfRule>
    <cfRule type="cellIs" dxfId="1" priority="3" operator="between">
      <formula>0.5</formula>
      <formula>0.7</formula>
    </cfRule>
    <cfRule type="cellIs" dxfId="0" priority="4" operator="lessThan">
      <formula>0.5</formula>
    </cfRule>
  </conditionalFormatting>
  <pageMargins left="0.25" right="0.25" top="0.75" bottom="0.75" header="0.3" footer="0.3"/>
  <pageSetup paperSize="5" scale="49" fitToHeight="0"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AGAA DPM</dc:creator>
  <cp:keywords/>
  <dc:description/>
  <cp:lastModifiedBy>ADOLFO ROMO</cp:lastModifiedBy>
  <cp:revision/>
  <dcterms:created xsi:type="dcterms:W3CDTF">2021-01-05T20:46:07Z</dcterms:created>
  <dcterms:modified xsi:type="dcterms:W3CDTF">2023-08-10T16:52:33Z</dcterms:modified>
  <cp:category/>
  <cp:contentStatus/>
</cp:coreProperties>
</file>