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esktop\"/>
    </mc:Choice>
  </mc:AlternateContent>
  <xr:revisionPtr revIDLastSave="0" documentId="8_{2422CB2E-F34D-4509-8931-891344EA26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DULA EJE4 T1" sheetId="2" r:id="rId1"/>
  </sheets>
  <definedNames>
    <definedName name="_xlnm.Print_Area" localSheetId="0">'CEDULA EJE4 T1'!$A$3:$P$44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 l="1"/>
  <c r="M13" i="2"/>
  <c r="M21" i="2"/>
  <c r="M15" i="2"/>
  <c r="L25" i="2"/>
  <c r="M33" i="2"/>
  <c r="M29" i="2"/>
  <c r="M31" i="2"/>
  <c r="M27" i="2"/>
  <c r="M25" i="2"/>
  <c r="M23" i="2"/>
  <c r="L33" i="2"/>
  <c r="L31" i="2"/>
  <c r="L29" i="2"/>
  <c r="L27" i="2"/>
  <c r="L23" i="2"/>
  <c r="L21" i="2" l="1"/>
  <c r="M19" i="2" l="1"/>
  <c r="L19" i="2"/>
  <c r="L17" i="2"/>
  <c r="L15" i="2"/>
  <c r="M17" i="2"/>
</calcChain>
</file>

<file path=xl/sharedStrings.xml><?xml version="1.0" encoding="utf-8"?>
<sst xmlns="http://schemas.openxmlformats.org/spreadsheetml/2006/main" count="88" uniqueCount="62">
  <si>
    <t>CÉDULA DE AVANCE DE CUMPLIMIENTO DE LOS OBJETIVOS Y METAS</t>
  </si>
  <si>
    <t>MUNICIPIO DE BENITO JUÁREZ QUINTANA ROO</t>
  </si>
  <si>
    <t>NIVEL MIR CON RESUMEN
 NARRATIVO</t>
  </si>
  <si>
    <t>NOMBRE DEL
 INDICADOR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</si>
  <si>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</si>
  <si>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</si>
  <si>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</si>
  <si>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</si>
  <si>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</si>
  <si>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</si>
  <si>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</si>
  <si>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</si>
  <si>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</si>
  <si>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</si>
  <si>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</si>
  <si>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ANUAL</t>
  </si>
  <si>
    <t>Descendente</t>
  </si>
  <si>
    <t>Anual</t>
  </si>
  <si>
    <t>NO</t>
  </si>
  <si>
    <t>Descendente
Regular</t>
  </si>
  <si>
    <t xml:space="preserve">PROGRAMA PRESUPUESTARIO ANUAL: </t>
  </si>
  <si>
    <t>SENTIDO DEL INDICADOR
(ascendente, descendente, regular o nominal)</t>
  </si>
  <si>
    <r>
      <rPr>
        <b/>
        <sz val="11"/>
        <color theme="1"/>
        <rFont val="Calibri"/>
        <family val="2"/>
        <scheme val="minor"/>
      </rPr>
      <t>PPPIVCENVIPE:</t>
    </r>
    <r>
      <rPr>
        <sz val="11"/>
        <color theme="1"/>
        <rFont val="Calibri"/>
        <family val="2"/>
        <scheme val="minor"/>
      </rPr>
      <t xml:space="preserve"> Porcentaje de población de 18 años y más que percibe inseguro vivir en Cancún.
</t>
    </r>
    <r>
      <rPr>
        <b/>
        <sz val="11"/>
        <color theme="1"/>
        <rFont val="Calibri"/>
        <family val="2"/>
        <scheme val="minor"/>
      </rPr>
      <t xml:space="preserve">ENVIPE: </t>
    </r>
    <r>
      <rPr>
        <sz val="11"/>
        <color theme="1"/>
        <rFont val="Calibri"/>
        <family val="2"/>
        <scheme val="minor"/>
      </rPr>
      <t>Encuesta Nacional de Seguridad Pública Urbana. Periodicidad Anual.</t>
    </r>
  </si>
  <si>
    <t>TRIMESTRAL</t>
  </si>
  <si>
    <r>
      <rPr>
        <b/>
        <sz val="11"/>
        <color theme="1"/>
        <rFont val="Calibri"/>
        <family val="2"/>
        <scheme val="minor"/>
      </rPr>
      <t>4.20.1.1</t>
    </r>
    <r>
      <rPr>
        <sz val="11"/>
        <color theme="1"/>
        <rFont val="Calibri"/>
        <family val="2"/>
        <scheme val="minor"/>
      </rPr>
      <t xml:space="preserve"> Las juventudes del municipio de Benito Juárez  desarrollan herramientas que propician y promueven su desarrollo integral.</t>
    </r>
  </si>
  <si>
    <r>
      <rPr>
        <b/>
        <sz val="11"/>
        <color theme="1"/>
        <rFont val="Calibri"/>
        <family val="2"/>
        <scheme val="minor"/>
      </rPr>
      <t>PJDI:</t>
    </r>
    <r>
      <rPr>
        <sz val="11"/>
        <color theme="1"/>
        <rFont val="Calibri"/>
        <family val="2"/>
        <scheme val="minor"/>
      </rPr>
      <t xml:space="preserve"> Porcentaje de jóvenes participantes en las actividades de desarrollo integral.</t>
    </r>
  </si>
  <si>
    <t xml:space="preserve">Ascendente </t>
  </si>
  <si>
    <t xml:space="preserve">Trimestral </t>
  </si>
  <si>
    <r>
      <t xml:space="preserve">4.20.1.1.1 </t>
    </r>
    <r>
      <rPr>
        <sz val="11"/>
        <color theme="1"/>
        <rFont val="Calibri"/>
        <family val="2"/>
        <scheme val="minor"/>
      </rPr>
      <t>Servicios integrales que promueven el bienestar y la vida digna de las juventudes brindados.</t>
    </r>
  </si>
  <si>
    <r>
      <rPr>
        <b/>
        <sz val="11"/>
        <color theme="1"/>
        <rFont val="Calibri"/>
        <family val="2"/>
        <scheme val="minor"/>
      </rPr>
      <t>PSIJB:</t>
    </r>
    <r>
      <rPr>
        <sz val="11"/>
        <color theme="1"/>
        <rFont val="Calibri"/>
        <family val="2"/>
        <scheme val="minor"/>
      </rPr>
      <t xml:space="preserve"> Porcentaje de servicios integrales dirigidos a las juventudes brindados.</t>
    </r>
  </si>
  <si>
    <r>
      <t xml:space="preserve">4.20.1.1.1.1 </t>
    </r>
    <r>
      <rPr>
        <sz val="11"/>
        <color theme="1"/>
        <rFont val="Calibri"/>
        <family val="2"/>
        <scheme val="minor"/>
      </rPr>
      <t>Realización de actividades de promoción a la igualdad e inclusión afectiva de las juventudes</t>
    </r>
  </si>
  <si>
    <r>
      <rPr>
        <b/>
        <sz val="11"/>
        <color theme="1"/>
        <rFont val="Calibri"/>
        <family val="2"/>
        <scheme val="minor"/>
      </rPr>
      <t>PAIA:</t>
    </r>
    <r>
      <rPr>
        <sz val="11"/>
        <color theme="1"/>
        <rFont val="Calibri"/>
        <family val="2"/>
        <scheme val="minor"/>
      </rPr>
      <t xml:space="preserve"> Porcentaje de actividades de igualdad e inclusión afectiva dirigidas a las juventudes.</t>
    </r>
  </si>
  <si>
    <r>
      <t xml:space="preserve">4.20.1.1.1.2 </t>
    </r>
    <r>
      <rPr>
        <sz val="11"/>
        <color theme="1"/>
        <rFont val="Calibri"/>
        <family val="2"/>
        <scheme val="minor"/>
      </rPr>
      <t>Realización de actividades que promuevan el Bienestar Juvenil y la Vida Digna.</t>
    </r>
  </si>
  <si>
    <r>
      <rPr>
        <b/>
        <sz val="11"/>
        <color theme="1"/>
        <rFont val="Calibri"/>
        <family val="2"/>
        <scheme val="minor"/>
      </rPr>
      <t>PABV:</t>
    </r>
    <r>
      <rPr>
        <sz val="11"/>
        <color theme="1"/>
        <rFont val="Calibri"/>
        <family val="2"/>
        <scheme val="minor"/>
      </rPr>
      <t xml:space="preserve"> Porcentaje de actividades que promueven el bienestar juvenil y la Vida Digna para las juventudes.</t>
    </r>
  </si>
  <si>
    <r>
      <rPr>
        <b/>
        <sz val="11"/>
        <color theme="1"/>
        <rFont val="Calibri"/>
        <family val="2"/>
        <scheme val="minor"/>
      </rPr>
      <t xml:space="preserve">4.20.1.1.1.3 </t>
    </r>
    <r>
      <rPr>
        <sz val="11"/>
        <color theme="1"/>
        <rFont val="Calibri"/>
        <family val="2"/>
        <scheme val="minor"/>
      </rPr>
      <t>Realización de actividades que promuevan la cultura de paz y seguridad</t>
    </r>
  </si>
  <si>
    <r>
      <rPr>
        <b/>
        <sz val="11"/>
        <color theme="1"/>
        <rFont val="Calibri"/>
        <family val="2"/>
        <scheme val="minor"/>
      </rPr>
      <t>PACS:</t>
    </r>
    <r>
      <rPr>
        <sz val="11"/>
        <color theme="1"/>
        <rFont val="Calibri"/>
        <family val="2"/>
        <scheme val="minor"/>
      </rPr>
      <t xml:space="preserve"> Porcentaje de actividades que promueven la Cultura de Paz y Seguridad a las juventudes.</t>
    </r>
  </si>
  <si>
    <r>
      <t xml:space="preserve">4.20.1.1.2 </t>
    </r>
    <r>
      <rPr>
        <sz val="11"/>
        <color theme="1"/>
        <rFont val="Calibri"/>
        <family val="2"/>
        <scheme val="minor"/>
      </rPr>
      <t>Actividades de fomento profesional y del entorno ambiental dirigidas a las juventudes realizadas.</t>
    </r>
  </si>
  <si>
    <r>
      <rPr>
        <b/>
        <sz val="11"/>
        <color theme="1"/>
        <rFont val="Calibri"/>
        <family val="2"/>
        <scheme val="minor"/>
      </rPr>
      <t xml:space="preserve">PAFPA: </t>
    </r>
    <r>
      <rPr>
        <sz val="11"/>
        <color theme="1"/>
        <rFont val="Calibri"/>
        <family val="2"/>
        <scheme val="minor"/>
      </rPr>
      <t>Porcentaje de actividades de fomento profesional y ambiental dirigidas a las juventudes</t>
    </r>
  </si>
  <si>
    <r>
      <t xml:space="preserve">4.20.1.1.2.1 </t>
    </r>
    <r>
      <rPr>
        <sz val="11"/>
        <color theme="1"/>
        <rFont val="Calibri"/>
        <family val="2"/>
        <scheme val="minor"/>
      </rPr>
      <t>Ejecución de actividades que fomenten la educación, el emprendimiento y el trabajo digno de las juventudes.</t>
    </r>
  </si>
  <si>
    <r>
      <rPr>
        <b/>
        <sz val="11"/>
        <color theme="1"/>
        <rFont val="Calibri"/>
        <family val="2"/>
        <scheme val="minor"/>
      </rPr>
      <t>PAFL:</t>
    </r>
    <r>
      <rPr>
        <sz val="11"/>
        <color theme="1"/>
        <rFont val="Calibri"/>
        <family val="2"/>
        <scheme val="minor"/>
      </rPr>
      <t xml:space="preserve"> Porcentaje de  actividades en fomento educativo y laboral de las juventudes.</t>
    </r>
  </si>
  <si>
    <r>
      <t xml:space="preserve">4.20.1.1.2.2 </t>
    </r>
    <r>
      <rPr>
        <sz val="11"/>
        <color theme="1"/>
        <rFont val="Calibri"/>
        <family val="2"/>
        <scheme val="minor"/>
      </rPr>
      <t>Ejecución de actividades que fomenten los entornos sostenibles, dignos y adecuados.</t>
    </r>
  </si>
  <si>
    <r>
      <rPr>
        <b/>
        <sz val="11"/>
        <color theme="1"/>
        <rFont val="Calibri"/>
        <family val="2"/>
        <scheme val="minor"/>
      </rPr>
      <t>PAED:</t>
    </r>
    <r>
      <rPr>
        <sz val="11"/>
        <color theme="1"/>
        <rFont val="Calibri"/>
        <family val="2"/>
        <scheme val="minor"/>
      </rPr>
      <t xml:space="preserve"> Porcentaje de actividades que fomenten los entornos dignos para las juventudes.</t>
    </r>
  </si>
  <si>
    <r>
      <rPr>
        <b/>
        <sz val="11"/>
        <color theme="1"/>
        <rFont val="Calibri"/>
        <family val="2"/>
        <scheme val="minor"/>
      </rPr>
      <t>4.20.1.1.2.3</t>
    </r>
    <r>
      <rPr>
        <sz val="11"/>
        <color theme="1"/>
        <rFont val="Calibri"/>
        <family val="2"/>
        <scheme val="minor"/>
      </rPr>
      <t xml:space="preserve"> Integración del Padrón Municipal de las Juventudes de Benito Juárez.</t>
    </r>
  </si>
  <si>
    <r>
      <rPr>
        <b/>
        <sz val="11"/>
        <color theme="1"/>
        <rFont val="Calibri"/>
        <family val="2"/>
        <scheme val="minor"/>
      </rPr>
      <t xml:space="preserve">PJIP: </t>
    </r>
    <r>
      <rPr>
        <sz val="11"/>
        <color theme="1"/>
        <rFont val="Calibri"/>
        <family val="2"/>
        <scheme val="minor"/>
      </rPr>
      <t>Porcentaje de juventudes integradas en el Padrón.</t>
    </r>
  </si>
  <si>
    <r>
      <t>4.20.1.1.2.4</t>
    </r>
    <r>
      <rPr>
        <sz val="11"/>
        <color theme="1"/>
        <rFont val="Calibri"/>
        <family val="2"/>
        <scheme val="minor"/>
      </rPr>
      <t xml:space="preserve"> Ejecución de actividades que fomenten la participación ciudadana de las juventudes.</t>
    </r>
  </si>
  <si>
    <r>
      <rPr>
        <b/>
        <sz val="11"/>
        <color theme="1"/>
        <rFont val="Calibri"/>
        <family val="2"/>
        <scheme val="minor"/>
      </rPr>
      <t>PAPC:</t>
    </r>
    <r>
      <rPr>
        <sz val="11"/>
        <color theme="1"/>
        <rFont val="Calibri"/>
        <family val="2"/>
        <scheme val="minor"/>
      </rPr>
      <t xml:space="preserve"> Porcentaje de actividades que fomenten la participación ciudada de las juventudes.</t>
    </r>
  </si>
  <si>
    <t>SI</t>
  </si>
  <si>
    <t xml:space="preserve">SI </t>
  </si>
  <si>
    <t>F-PPA 4.20 PROGRAMA DE DESARROLLO INTEGRAL CON PERSPECTIVA DE JUVENTUDES</t>
  </si>
  <si>
    <r>
      <t xml:space="preserve">F. 4.20.1: </t>
    </r>
    <r>
      <rPr>
        <sz val="11"/>
        <color theme="1"/>
        <rFont val="Calibri"/>
        <family val="2"/>
        <scheme val="minor"/>
      </rPr>
      <t>Contribuir en la promoción de  acciones que combatan las causas que generan las violencias y la delincuencia contribuyendo a la paz y la justicia mediante el desarrollo de herramientas que propicien y promuevan el desarrollo integral de las juventudes.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</si>
  <si>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superó la meta trimestral, debido a que se pudieron realizar los programas:  Lentes para Todxs, Tarjeta Juventud es Cancún y Congreso de Cancún nos une por la Paz los cuales tuvieron un mayor alcance de beneficiarios.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alcanzó el 53.59%  del avance anual, debido a la participación de las y los jóvenes.  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</si>
  <si>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  Se superó la meta debido a que se realizaron las pláticas de "Apostándole a las Adolescencias" y brigadas visuales para el programa de Lentes para Todxs en donde se contó con la participación de las juventudes. 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logró un 69.77% del avance anual, avanzando con la meta programada gracias a la participación de las y los jóvenes.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</si>
  <si>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logró superar las actividades, debido a que se realizaron brigadas de salud visual para el programa Lentes para Todxs.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realizó un 84.62% del avance anual, superando la meta debido a la participación de las y los jóvenes. </t>
    </r>
  </si>
  <si>
    <r>
      <rPr>
        <b/>
        <sz val="12"/>
        <color theme="1"/>
        <rFont val="Calibri"/>
        <family val="2"/>
        <scheme val="minor"/>
      </rPr>
      <t xml:space="preserve">Meta trimestral: </t>
    </r>
    <r>
      <rPr>
        <sz val="12"/>
        <color theme="1"/>
        <rFont val="Calibri"/>
        <family val="2"/>
        <scheme val="minor"/>
      </rPr>
      <t xml:space="preserve">No hay metas programadas para este trimestre. 
</t>
    </r>
    <r>
      <rPr>
        <b/>
        <sz val="12"/>
        <color theme="1"/>
        <rFont val="Calibri"/>
        <family val="2"/>
        <scheme val="minor"/>
      </rPr>
      <t>Meta anual:</t>
    </r>
    <r>
      <rPr>
        <sz val="12"/>
        <color theme="1"/>
        <rFont val="Calibri"/>
        <family val="2"/>
        <scheme val="minor"/>
      </rPr>
      <t xml:space="preserve"> No existe un avance anual durante este primer trimestre.    </t>
    </r>
  </si>
  <si>
    <r>
      <rPr>
        <b/>
        <sz val="12"/>
        <color theme="1"/>
        <rFont val="Calibri"/>
        <family val="2"/>
        <scheme val="minor"/>
      </rPr>
      <t xml:space="preserve">Meta trimestral: </t>
    </r>
    <r>
      <rPr>
        <sz val="12"/>
        <color theme="1"/>
        <rFont val="Calibri"/>
        <family val="2"/>
        <scheme val="minor"/>
      </rPr>
      <t xml:space="preserve">Solo se logró realizar 1 actividad programada para este trimestre debido a que se programaron otras actividades, se pretende realizar para los siguientes trimestres. 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realizó un avance anual del 10.00%.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</si>
  <si>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logró superar la meta programada ya que se pudieron concretar en este trimestre actividades como el Cabildo Juvenil y Actividación. 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logró superar la meta con un 71.43% logrando la meta anual, debido a que pudieron concretar otras actividades.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</si>
  <si>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logró alcanzar la meta programada debido a los programas realizados como Innovación y Finanzas Personales, Cabildo Juvenil, Tarjeta Juventud es Cancún. 
</t>
    </r>
    <r>
      <rPr>
        <b/>
        <sz val="12"/>
        <color theme="1"/>
        <rFont val="Calibri"/>
        <family val="2"/>
        <scheme val="minor"/>
      </rPr>
      <t>Meta anual:</t>
    </r>
    <r>
      <rPr>
        <sz val="12"/>
        <color theme="1"/>
        <rFont val="Calibri"/>
        <family val="2"/>
        <scheme val="minor"/>
      </rPr>
      <t xml:space="preserve"> Se realizó un avance del 40.00% logrando alcanzar la meta durante este trimestre debido a la participación de las y los jóvenes.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</si>
  <si>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  Se logró alcanzar la meta programada, debido a que se pudo concretar la conferencia Innovación y Finanzas personales en varios grupos de una preparatoria.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logró el 43.38% del avance anual debido a la participación y disponibilidad de la preparatoria.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</si>
  <si>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logró superar el número de actividades debibo a la apertura de los espacios en las secundarias para realizar las pláticas de Prevención a la violencia de genero. 
</t>
    </r>
    <r>
      <rPr>
        <b/>
        <sz val="12"/>
        <color theme="1"/>
        <rFont val="Calibri"/>
        <family val="2"/>
        <scheme val="minor"/>
      </rPr>
      <t>Meta anual:</t>
    </r>
    <r>
      <rPr>
        <sz val="12"/>
        <color theme="1"/>
        <rFont val="Calibri"/>
        <family val="2"/>
        <scheme val="minor"/>
      </rPr>
      <t xml:space="preserve"> Se logró un avance anual del 50.00% debido a los espacios disponibles brindados.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</si>
  <si>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Se logró realizar cada una de las pláticas programadas superando el número de actividades debido a la participación de las y los jóvenes. 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realizó un avance del 72.22% del avance anual.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</si>
  <si>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 El avance en cumplimiento de metas trimestral refleja lo reportado respecto a lo programado, es decir 99.57%. Los indicadores descendentes....
</t>
    </r>
    <r>
      <rPr>
        <b/>
        <sz val="12"/>
        <color theme="1"/>
        <rFont val="Calibri"/>
        <family val="2"/>
        <scheme val="minor"/>
      </rPr>
      <t xml:space="preserve">
Meta Anual:</t>
    </r>
    <r>
      <rPr>
        <sz val="12"/>
        <color theme="1"/>
        <rFont val="Calibri"/>
        <family val="2"/>
        <scheme val="minor"/>
      </rPr>
      <t xml:space="preserve"> De acuerdo a la Guía para la integración y rendición de los informes de avance de gestión financiera y de la información para la planeación de la fiscalización de la cuenta pública que emite la ASEQROO para el ejercicio fiscal 2024, para </t>
    </r>
    <r>
      <rPr>
        <b/>
        <sz val="12"/>
        <color theme="1"/>
        <rFont val="Calibri"/>
        <family val="2"/>
        <scheme val="minor"/>
      </rPr>
      <t>indicadores NO acumulativos</t>
    </r>
    <r>
      <rPr>
        <sz val="12"/>
        <color theme="1"/>
        <rFont val="Calibri"/>
        <family val="2"/>
        <scheme val="minor"/>
      </rPr>
      <t xml:space="preserve">, se registra en el avance de la meta anual programada, </t>
    </r>
    <r>
      <rPr>
        <b/>
        <sz val="12"/>
        <color theme="1"/>
        <rFont val="Calibri"/>
        <family val="2"/>
        <scheme val="minor"/>
      </rPr>
      <t>el promedio de los porcentajes de cumplimiento alcanzados.</t>
    </r>
    <r>
      <rPr>
        <sz val="12"/>
        <color theme="1"/>
        <rFont val="Calibri"/>
        <family val="2"/>
        <scheme val="minor"/>
      </rPr>
      <t xml:space="preserve"> Pag 23 https://www.aseqroo.mx/MARCO_JURIDICO/2023/Guias/GUIA%202023.pdf</t>
    </r>
  </si>
  <si>
    <t>PERÍODO QUE SE INFORMA: 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</si>
</sst>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A79B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ED8F4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/>
      <diagonal/>
    </border>
    <border>
      <left style="dashed">
        <color theme="1"/>
      </left>
      <right style="dashed">
        <color theme="1"/>
      </right>
      <top/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dotted">
        <color indexed="64"/>
      </top>
      <bottom/>
      <diagonal/>
    </border>
    <border>
      <left style="medium">
        <color indexed="64"/>
      </left>
      <right style="dashed">
        <color theme="1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19">
    <xf numFmtId="0" fontId="0" fillId="0" borderId="0" xfId="0"/>
    <xf numFmtId="0" fontId="3" fillId="0" borderId="1" xfId="1" applyBorder="1"/>
    <xf numFmtId="0" fontId="3" fillId="0" borderId="2" xfId="1" applyBorder="1"/>
    <xf numFmtId="0" fontId="3" fillId="0" borderId="3" xfId="1" applyBorder="1"/>
    <xf numFmtId="0" fontId="3" fillId="0" borderId="0" xfId="1"/>
    <xf numFmtId="0" fontId="3" fillId="0" borderId="4" xfId="1" applyBorder="1"/>
    <xf numFmtId="0" fontId="3" fillId="0" borderId="5" xfId="1" applyBorder="1"/>
    <xf numFmtId="10" fontId="3" fillId="0" borderId="0" xfId="1" applyNumberFormat="1"/>
    <xf numFmtId="0" fontId="2" fillId="2" borderId="21" xfId="1" applyFont="1" applyFill="1" applyBorder="1" applyAlignment="1">
      <alignment horizontal="center" vertical="center" wrapText="1"/>
    </xf>
    <xf numFmtId="10" fontId="3" fillId="3" borderId="26" xfId="1" applyNumberFormat="1" applyFill="1" applyBorder="1" applyAlignment="1">
      <alignment horizontal="center" vertical="center"/>
    </xf>
    <xf numFmtId="10" fontId="3" fillId="3" borderId="46" xfId="1" applyNumberFormat="1" applyFill="1" applyBorder="1" applyAlignment="1">
      <alignment horizontal="center" vertical="center"/>
    </xf>
    <xf numFmtId="1" fontId="3" fillId="2" borderId="26" xfId="0" applyNumberFormat="1" applyFont="1" applyFill="1" applyBorder="1" applyAlignment="1">
      <alignment horizontal="center" vertical="center"/>
    </xf>
    <xf numFmtId="1" fontId="3" fillId="2" borderId="46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1" fontId="3" fillId="3" borderId="26" xfId="0" applyNumberFormat="1" applyFont="1" applyFill="1" applyBorder="1" applyAlignment="1">
      <alignment horizontal="center" vertical="center"/>
    </xf>
    <xf numFmtId="1" fontId="3" fillId="3" borderId="46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10" fontId="5" fillId="2" borderId="52" xfId="0" applyNumberFormat="1" applyFont="1" applyFill="1" applyBorder="1" applyAlignment="1">
      <alignment horizontal="center" vertical="center" wrapText="1"/>
    </xf>
    <xf numFmtId="10" fontId="5" fillId="2" borderId="22" xfId="0" applyNumberFormat="1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vertical="center" wrapText="1"/>
    </xf>
    <xf numFmtId="0" fontId="0" fillId="4" borderId="42" xfId="0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10" fontId="5" fillId="4" borderId="52" xfId="0" applyNumberFormat="1" applyFont="1" applyFill="1" applyBorder="1" applyAlignment="1">
      <alignment horizontal="center" vertical="center" wrapText="1"/>
    </xf>
    <xf numFmtId="10" fontId="5" fillId="4" borderId="22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vertical="center" wrapText="1"/>
    </xf>
    <xf numFmtId="0" fontId="3" fillId="4" borderId="31" xfId="0" applyFont="1" applyFill="1" applyBorder="1" applyAlignment="1">
      <alignment vertical="center" wrapText="1"/>
    </xf>
    <xf numFmtId="0" fontId="3" fillId="4" borderId="32" xfId="0" applyFont="1" applyFill="1" applyBorder="1" applyAlignment="1">
      <alignment vertical="center" wrapText="1"/>
    </xf>
    <xf numFmtId="0" fontId="0" fillId="3" borderId="25" xfId="0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10" fontId="5" fillId="3" borderId="52" xfId="0" applyNumberFormat="1" applyFont="1" applyFill="1" applyBorder="1" applyAlignment="1">
      <alignment horizontal="center" vertical="center" wrapText="1"/>
    </xf>
    <xf numFmtId="10" fontId="5" fillId="3" borderId="22" xfId="0" applyNumberFormat="1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vertical="center" wrapText="1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0" fontId="3" fillId="3" borderId="49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 wrapText="1"/>
    </xf>
    <xf numFmtId="0" fontId="3" fillId="3" borderId="50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2" fillId="3" borderId="33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0" fontId="0" fillId="3" borderId="26" xfId="0" applyFill="1" applyBorder="1" applyAlignment="1">
      <alignment vertical="center" wrapText="1"/>
    </xf>
    <xf numFmtId="0" fontId="1" fillId="3" borderId="35" xfId="0" applyFont="1" applyFill="1" applyBorder="1" applyAlignment="1">
      <alignment vertical="center" wrapText="1"/>
    </xf>
    <xf numFmtId="0" fontId="0" fillId="3" borderId="26" xfId="0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left" vertical="center" wrapText="1"/>
    </xf>
    <xf numFmtId="0" fontId="2" fillId="4" borderId="45" xfId="0" applyFont="1" applyFill="1" applyBorder="1" applyAlignment="1">
      <alignment horizontal="left" vertical="center" wrapText="1"/>
    </xf>
    <xf numFmtId="0" fontId="3" fillId="3" borderId="27" xfId="1" applyFill="1" applyBorder="1" applyAlignment="1">
      <alignment horizontal="justify" vertical="center" wrapText="1"/>
    </xf>
    <xf numFmtId="0" fontId="3" fillId="3" borderId="27" xfId="1" applyFill="1" applyBorder="1" applyAlignment="1">
      <alignment horizontal="justify" vertical="center"/>
    </xf>
    <xf numFmtId="0" fontId="3" fillId="3" borderId="28" xfId="1" applyFill="1" applyBorder="1" applyAlignment="1">
      <alignment horizontal="justify" vertical="center"/>
    </xf>
    <xf numFmtId="0" fontId="3" fillId="3" borderId="31" xfId="1" applyFill="1" applyBorder="1" applyAlignment="1">
      <alignment horizontal="justify" vertical="center"/>
    </xf>
    <xf numFmtId="0" fontId="3" fillId="3" borderId="32" xfId="1" applyFill="1" applyBorder="1" applyAlignment="1">
      <alignment horizontal="justify" vertical="center"/>
    </xf>
    <xf numFmtId="0" fontId="1" fillId="3" borderId="25" xfId="1" applyFont="1" applyFill="1" applyBorder="1" applyAlignment="1">
      <alignment horizontal="justify" vertical="center" wrapText="1"/>
    </xf>
    <xf numFmtId="0" fontId="1" fillId="3" borderId="30" xfId="1" applyFont="1" applyFill="1" applyBorder="1" applyAlignment="1">
      <alignment horizontal="justify" vertical="center" wrapText="1"/>
    </xf>
    <xf numFmtId="0" fontId="1" fillId="3" borderId="25" xfId="1" applyFont="1" applyFill="1" applyBorder="1" applyAlignment="1">
      <alignment horizontal="center" vertical="center" wrapText="1"/>
    </xf>
    <xf numFmtId="0" fontId="1" fillId="3" borderId="30" xfId="1" applyFont="1" applyFill="1" applyBorder="1" applyAlignment="1">
      <alignment horizontal="center" vertical="center" wrapText="1"/>
    </xf>
    <xf numFmtId="0" fontId="1" fillId="3" borderId="25" xfId="1" applyFont="1" applyFill="1" applyBorder="1" applyAlignment="1">
      <alignment horizontal="center" vertical="center"/>
    </xf>
    <xf numFmtId="0" fontId="1" fillId="3" borderId="30" xfId="1" applyFont="1" applyFill="1" applyBorder="1" applyAlignment="1">
      <alignment horizontal="center" vertical="center"/>
    </xf>
    <xf numFmtId="10" fontId="1" fillId="3" borderId="25" xfId="1" applyNumberFormat="1" applyFont="1" applyFill="1" applyBorder="1" applyAlignment="1">
      <alignment horizontal="center" vertical="center"/>
    </xf>
    <xf numFmtId="10" fontId="1" fillId="3" borderId="30" xfId="1" applyNumberFormat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left" vertical="center" wrapText="1"/>
    </xf>
    <xf numFmtId="0" fontId="2" fillId="3" borderId="29" xfId="1" applyFont="1" applyFill="1" applyBorder="1" applyAlignment="1">
      <alignment horizontal="left" vertical="center" wrapText="1"/>
    </xf>
    <xf numFmtId="10" fontId="5" fillId="3" borderId="21" xfId="0" applyNumberFormat="1" applyFont="1" applyFill="1" applyBorder="1" applyAlignment="1">
      <alignment horizontal="center" vertical="center" wrapText="1"/>
    </xf>
    <xf numFmtId="10" fontId="5" fillId="3" borderId="17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10" fontId="5" fillId="3" borderId="51" xfId="0" applyNumberFormat="1" applyFont="1" applyFill="1" applyBorder="1" applyAlignment="1">
      <alignment horizontal="center" vertical="center" wrapText="1"/>
    </xf>
    <xf numFmtId="0" fontId="0" fillId="2" borderId="33" xfId="0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0" fillId="2" borderId="26" xfId="0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10" fontId="5" fillId="3" borderId="53" xfId="0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0" fillId="3" borderId="33" xfId="0" applyFill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AED8F4"/>
      <color rgb="FF1A7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508000</xdr:colOff>
      <xdr:row>38</xdr:row>
      <xdr:rowOff>111125</xdr:rowOff>
    </xdr:from>
    <xdr:ext cx="4953001" cy="1112232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94000" y="9223375"/>
          <a:ext cx="4953001" cy="11122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Elaboró                                                                                                                               L.C.P</a:t>
          </a:r>
          <a:r>
            <a:rPr lang="es-MX" sz="1200" baseline="0"/>
            <a:t> Geser Manuel Caporali Santos                                                                     Coordinador Administrativo </a:t>
          </a:r>
          <a:endParaRPr lang="es-MX" sz="1200"/>
        </a:p>
      </xdr:txBody>
    </xdr:sp>
    <xdr:clientData/>
  </xdr:oneCellAnchor>
  <xdr:oneCellAnchor>
    <xdr:from>
      <xdr:col>7</xdr:col>
      <xdr:colOff>549852</xdr:colOff>
      <xdr:row>38</xdr:row>
      <xdr:rowOff>202045</xdr:rowOff>
    </xdr:from>
    <xdr:ext cx="3635025" cy="960662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598852" y="9314295"/>
          <a:ext cx="3635025" cy="960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Revisó  M.</a:t>
          </a:r>
          <a:r>
            <a:rPr lang="es-MX" sz="1200" baseline="0"/>
            <a:t>C.. Enrique Eduardo Encalada Sánchez       Director de Planeación de la DGPM </a:t>
          </a:r>
          <a:endParaRPr lang="es-MX" sz="1200"/>
        </a:p>
      </xdr:txBody>
    </xdr:sp>
    <xdr:clientData/>
  </xdr:oneCellAnchor>
  <xdr:oneCellAnchor>
    <xdr:from>
      <xdr:col>12</xdr:col>
      <xdr:colOff>1998807</xdr:colOff>
      <xdr:row>38</xdr:row>
      <xdr:rowOff>200703</xdr:rowOff>
    </xdr:from>
    <xdr:ext cx="4534395" cy="84382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548495" y="21000922"/>
          <a:ext cx="4534395" cy="843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Autorizó                                                                                                                                C. Danielle Camargo Davila Madrid                                                                     Directora</a:t>
          </a:r>
          <a:r>
            <a:rPr lang="es-MX" sz="1200" baseline="0"/>
            <a:t> General del Instituto Municipal de la Juventud </a:t>
          </a:r>
          <a:endParaRPr lang="es-MX" sz="1200"/>
        </a:p>
      </xdr:txBody>
    </xdr:sp>
    <xdr:clientData/>
  </xdr:oneCellAnchor>
  <xdr:twoCellAnchor editAs="oneCell">
    <xdr:from>
      <xdr:col>13</xdr:col>
      <xdr:colOff>654844</xdr:colOff>
      <xdr:row>2</xdr:row>
      <xdr:rowOff>142876</xdr:rowOff>
    </xdr:from>
    <xdr:to>
      <xdr:col>15</xdr:col>
      <xdr:colOff>2345531</xdr:colOff>
      <xdr:row>7</xdr:row>
      <xdr:rowOff>27710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64313" y="547689"/>
          <a:ext cx="3214687" cy="968302"/>
        </a:xfrm>
        <a:prstGeom prst="rect">
          <a:avLst/>
        </a:prstGeom>
      </xdr:spPr>
    </xdr:pic>
    <xdr:clientData/>
  </xdr:twoCellAnchor>
  <xdr:twoCellAnchor editAs="oneCell">
    <xdr:from>
      <xdr:col>1</xdr:col>
      <xdr:colOff>724849</xdr:colOff>
      <xdr:row>2</xdr:row>
      <xdr:rowOff>68037</xdr:rowOff>
    </xdr:from>
    <xdr:to>
      <xdr:col>1</xdr:col>
      <xdr:colOff>2041070</xdr:colOff>
      <xdr:row>7</xdr:row>
      <xdr:rowOff>136072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0849" y="476251"/>
          <a:ext cx="1316221" cy="1170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37"/>
  <sheetViews>
    <sheetView tabSelected="1" view="pageBreakPreview" zoomScale="70" zoomScaleNormal="70" zoomScaleSheetLayoutView="70" workbookViewId="0">
      <selection activeCell="C7" sqref="C7"/>
    </sheetView>
  </sheetViews>
  <sheetFormatPr baseColWidth="10" defaultColWidth="11.42578125" defaultRowHeight="15.75" x14ac:dyDescent="0.25"/>
  <cols>
    <col min="2" max="2" width="32" style="4" customWidth="1"/>
    <col min="3" max="3" width="24.140625" style="4" customWidth="1"/>
    <col min="4" max="4" width="18.85546875" style="4" customWidth="1"/>
    <col min="5" max="5" width="20.5703125" style="4" customWidth="1"/>
    <col min="6" max="6" width="18.28515625" style="4" customWidth="1"/>
    <col min="7" max="7" width="17.85546875" style="4" customWidth="1"/>
    <col min="8" max="11" width="11.42578125" style="4"/>
    <col min="12" max="12" width="36.5703125" style="4" bestFit="1" customWidth="1"/>
    <col min="13" max="13" width="30.85546875" style="4" customWidth="1"/>
    <col min="14" max="15" width="11.42578125" style="4"/>
    <col min="16" max="16" width="48.5703125" style="4" customWidth="1"/>
    <col min="17" max="16384" width="11.42578125" style="4"/>
  </cols>
  <sheetData>
    <row r="3" spans="2:19" x14ac:dyDescent="0.25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spans="2:19" ht="18" x14ac:dyDescent="0.25">
      <c r="B4" s="5"/>
      <c r="C4" s="104" t="s">
        <v>0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5"/>
    </row>
    <row r="5" spans="2:19" ht="18" x14ac:dyDescent="0.25">
      <c r="B5" s="5"/>
      <c r="C5" s="104" t="s">
        <v>1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5"/>
    </row>
    <row r="6" spans="2:19" ht="18" x14ac:dyDescent="0.25">
      <c r="B6" s="5"/>
      <c r="C6" s="106" t="s">
        <v>61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7"/>
    </row>
    <row r="7" spans="2:19" x14ac:dyDescent="0.25">
      <c r="B7" s="5"/>
      <c r="P7" s="6"/>
    </row>
    <row r="8" spans="2:19" ht="16.5" thickBot="1" x14ac:dyDescent="0.3">
      <c r="B8" s="5"/>
      <c r="P8" s="6"/>
    </row>
    <row r="9" spans="2:19" ht="36" customHeight="1" thickBot="1" x14ac:dyDescent="0.3">
      <c r="B9" s="108" t="s">
        <v>20</v>
      </c>
      <c r="C9" s="109"/>
      <c r="D9" s="110" t="s">
        <v>48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1"/>
    </row>
    <row r="10" spans="2:19" ht="30" customHeight="1" x14ac:dyDescent="0.25">
      <c r="B10" s="92" t="s">
        <v>2</v>
      </c>
      <c r="C10" s="95" t="s">
        <v>3</v>
      </c>
      <c r="D10" s="98" t="s">
        <v>21</v>
      </c>
      <c r="E10" s="95" t="s">
        <v>4</v>
      </c>
      <c r="F10" s="101" t="s">
        <v>5</v>
      </c>
      <c r="G10" s="102"/>
      <c r="H10" s="102"/>
      <c r="I10" s="102"/>
      <c r="J10" s="102"/>
      <c r="K10" s="102"/>
      <c r="L10" s="102"/>
      <c r="M10" s="103"/>
      <c r="N10" s="102" t="s">
        <v>6</v>
      </c>
      <c r="O10" s="102"/>
      <c r="P10" s="112"/>
    </row>
    <row r="11" spans="2:19" ht="30" customHeight="1" x14ac:dyDescent="0.25">
      <c r="B11" s="93"/>
      <c r="C11" s="96"/>
      <c r="D11" s="99"/>
      <c r="E11" s="96"/>
      <c r="F11" s="96" t="s">
        <v>7</v>
      </c>
      <c r="G11" s="96" t="s">
        <v>8</v>
      </c>
      <c r="H11" s="113" t="s">
        <v>9</v>
      </c>
      <c r="I11" s="113"/>
      <c r="J11" s="113"/>
      <c r="K11" s="113"/>
      <c r="L11" s="113" t="s">
        <v>10</v>
      </c>
      <c r="M11" s="117"/>
      <c r="N11" s="113"/>
      <c r="O11" s="113"/>
      <c r="P11" s="114"/>
    </row>
    <row r="12" spans="2:19" ht="30" customHeight="1" x14ac:dyDescent="0.25">
      <c r="B12" s="94"/>
      <c r="C12" s="97"/>
      <c r="D12" s="100"/>
      <c r="E12" s="97"/>
      <c r="F12" s="97"/>
      <c r="G12" s="97"/>
      <c r="H12" s="8" t="s">
        <v>11</v>
      </c>
      <c r="I12" s="8" t="s">
        <v>12</v>
      </c>
      <c r="J12" s="8" t="s">
        <v>13</v>
      </c>
      <c r="K12" s="8" t="s">
        <v>14</v>
      </c>
      <c r="L12" s="8" t="s">
        <v>23</v>
      </c>
      <c r="M12" s="8" t="s">
        <v>15</v>
      </c>
      <c r="N12" s="115"/>
      <c r="O12" s="115"/>
      <c r="P12" s="116"/>
    </row>
    <row r="13" spans="2:19" ht="102.75" customHeight="1" x14ac:dyDescent="0.25">
      <c r="B13" s="80" t="s">
        <v>49</v>
      </c>
      <c r="C13" s="72" t="s">
        <v>22</v>
      </c>
      <c r="D13" s="74" t="s">
        <v>19</v>
      </c>
      <c r="E13" s="76" t="s">
        <v>17</v>
      </c>
      <c r="F13" s="78">
        <v>0.7</v>
      </c>
      <c r="G13" s="76" t="s">
        <v>18</v>
      </c>
      <c r="H13" s="9">
        <v>0.78339999999999999</v>
      </c>
      <c r="I13" s="9"/>
      <c r="J13" s="9"/>
      <c r="K13" s="10"/>
      <c r="L13" s="82">
        <f>IFERROR((H13/H14),"ND")</f>
        <v>1</v>
      </c>
      <c r="M13" s="84">
        <f>IFERROR((H13/H14),"ND")</f>
        <v>1</v>
      </c>
      <c r="N13" s="67" t="s">
        <v>60</v>
      </c>
      <c r="O13" s="68"/>
      <c r="P13" s="69"/>
      <c r="R13" s="7"/>
      <c r="S13" s="7"/>
    </row>
    <row r="14" spans="2:19" ht="102.75" customHeight="1" x14ac:dyDescent="0.25">
      <c r="B14" s="81"/>
      <c r="C14" s="73"/>
      <c r="D14" s="75" t="s">
        <v>16</v>
      </c>
      <c r="E14" s="77"/>
      <c r="F14" s="79"/>
      <c r="G14" s="77"/>
      <c r="H14" s="9">
        <v>0.78339999999999999</v>
      </c>
      <c r="I14" s="9">
        <v>0.7</v>
      </c>
      <c r="J14" s="9">
        <v>0.7</v>
      </c>
      <c r="K14" s="10">
        <v>0.7</v>
      </c>
      <c r="L14" s="83"/>
      <c r="M14" s="85"/>
      <c r="N14" s="70"/>
      <c r="O14" s="70"/>
      <c r="P14" s="71"/>
    </row>
    <row r="15" spans="2:19" ht="57.75" customHeight="1" x14ac:dyDescent="0.25">
      <c r="B15" s="86" t="s">
        <v>24</v>
      </c>
      <c r="C15" s="87" t="s">
        <v>25</v>
      </c>
      <c r="D15" s="89" t="s">
        <v>26</v>
      </c>
      <c r="E15" s="89" t="s">
        <v>27</v>
      </c>
      <c r="F15" s="23">
        <v>14000</v>
      </c>
      <c r="G15" s="25" t="s">
        <v>46</v>
      </c>
      <c r="H15" s="11">
        <v>7502</v>
      </c>
      <c r="I15" s="11"/>
      <c r="J15" s="11"/>
      <c r="K15" s="12"/>
      <c r="L15" s="26">
        <f>IFERROR((H15/H16),"ND")</f>
        <v>2.1434285714285712</v>
      </c>
      <c r="M15" s="26">
        <f>IFERROR((H15)/F15,"ND")</f>
        <v>0.53585714285714281</v>
      </c>
      <c r="N15" s="28" t="s">
        <v>50</v>
      </c>
      <c r="O15" s="29"/>
      <c r="P15" s="30"/>
      <c r="Q15" s="7"/>
      <c r="R15" s="7"/>
    </row>
    <row r="16" spans="2:19" ht="64.5" customHeight="1" x14ac:dyDescent="0.25">
      <c r="B16" s="86"/>
      <c r="C16" s="88"/>
      <c r="D16" s="90"/>
      <c r="E16" s="90"/>
      <c r="F16" s="24"/>
      <c r="G16" s="24"/>
      <c r="H16" s="13">
        <v>3500</v>
      </c>
      <c r="I16" s="13">
        <v>3000</v>
      </c>
      <c r="J16" s="13">
        <v>4250</v>
      </c>
      <c r="K16" s="14">
        <v>3250</v>
      </c>
      <c r="L16" s="27"/>
      <c r="M16" s="27"/>
      <c r="N16" s="28"/>
      <c r="O16" s="29"/>
      <c r="P16" s="30"/>
      <c r="Q16" s="7"/>
      <c r="R16" s="7"/>
    </row>
    <row r="17" spans="2:18" ht="73.5" customHeight="1" x14ac:dyDescent="0.25">
      <c r="B17" s="65" t="s">
        <v>28</v>
      </c>
      <c r="C17" s="31" t="s">
        <v>29</v>
      </c>
      <c r="D17" s="31" t="s">
        <v>26</v>
      </c>
      <c r="E17" s="31" t="s">
        <v>27</v>
      </c>
      <c r="F17" s="60">
        <v>43</v>
      </c>
      <c r="G17" s="31" t="s">
        <v>46</v>
      </c>
      <c r="H17" s="15">
        <v>30</v>
      </c>
      <c r="I17" s="15"/>
      <c r="J17" s="15"/>
      <c r="K17" s="16"/>
      <c r="L17" s="33">
        <f>IFERROR((H17/H18),"ND")</f>
        <v>3</v>
      </c>
      <c r="M17" s="33">
        <f>IFERROR((H17)/F17,"ND")</f>
        <v>0.69767441860465118</v>
      </c>
      <c r="N17" s="35" t="s">
        <v>51</v>
      </c>
      <c r="O17" s="35"/>
      <c r="P17" s="36"/>
      <c r="Q17" s="7"/>
      <c r="R17" s="7"/>
    </row>
    <row r="18" spans="2:18" ht="44.25" customHeight="1" x14ac:dyDescent="0.25">
      <c r="B18" s="66"/>
      <c r="C18" s="32"/>
      <c r="D18" s="32"/>
      <c r="E18" s="32"/>
      <c r="F18" s="32"/>
      <c r="G18" s="32"/>
      <c r="H18" s="15">
        <v>10</v>
      </c>
      <c r="I18" s="15">
        <v>10</v>
      </c>
      <c r="J18" s="15">
        <v>12</v>
      </c>
      <c r="K18" s="16">
        <v>11</v>
      </c>
      <c r="L18" s="34"/>
      <c r="M18" s="34"/>
      <c r="N18" s="37"/>
      <c r="O18" s="37"/>
      <c r="P18" s="38"/>
      <c r="Q18" s="7"/>
      <c r="R18" s="7"/>
    </row>
    <row r="19" spans="2:18" ht="42.75" customHeight="1" x14ac:dyDescent="0.25">
      <c r="B19" s="52" t="s">
        <v>30</v>
      </c>
      <c r="C19" s="54" t="s">
        <v>31</v>
      </c>
      <c r="D19" s="56" t="s">
        <v>26</v>
      </c>
      <c r="E19" s="63" t="s">
        <v>27</v>
      </c>
      <c r="F19" s="58">
        <v>12</v>
      </c>
      <c r="G19" s="39" t="s">
        <v>46</v>
      </c>
      <c r="H19" s="17">
        <v>6</v>
      </c>
      <c r="I19" s="17"/>
      <c r="J19" s="17"/>
      <c r="K19" s="18"/>
      <c r="L19" s="41">
        <f>IFERROR((H19/H20),"ND")</f>
        <v>2</v>
      </c>
      <c r="M19" s="41">
        <f>IFERROR((H19)/F19,"ND")</f>
        <v>0.5</v>
      </c>
      <c r="N19" s="43" t="s">
        <v>58</v>
      </c>
      <c r="O19" s="44"/>
      <c r="P19" s="45"/>
      <c r="Q19" s="7"/>
      <c r="R19" s="7"/>
    </row>
    <row r="20" spans="2:18" ht="58.5" customHeight="1" x14ac:dyDescent="0.25">
      <c r="B20" s="52"/>
      <c r="C20" s="61"/>
      <c r="D20" s="62"/>
      <c r="E20" s="64"/>
      <c r="F20" s="40"/>
      <c r="G20" s="40"/>
      <c r="H20" s="19">
        <v>3</v>
      </c>
      <c r="I20" s="19">
        <v>3</v>
      </c>
      <c r="J20" s="19">
        <v>3</v>
      </c>
      <c r="K20" s="20">
        <v>3</v>
      </c>
      <c r="L20" s="42"/>
      <c r="M20" s="42"/>
      <c r="N20" s="43"/>
      <c r="O20" s="44"/>
      <c r="P20" s="45"/>
      <c r="Q20" s="7"/>
      <c r="R20" s="7"/>
    </row>
    <row r="21" spans="2:18" ht="54" customHeight="1" x14ac:dyDescent="0.25">
      <c r="B21" s="52" t="s">
        <v>32</v>
      </c>
      <c r="C21" s="54" t="s">
        <v>33</v>
      </c>
      <c r="D21" s="56" t="s">
        <v>26</v>
      </c>
      <c r="E21" s="63" t="s">
        <v>27</v>
      </c>
      <c r="F21" s="58">
        <v>13</v>
      </c>
      <c r="G21" s="39" t="s">
        <v>46</v>
      </c>
      <c r="H21" s="17">
        <v>11</v>
      </c>
      <c r="I21" s="17"/>
      <c r="J21" s="17"/>
      <c r="K21" s="18"/>
      <c r="L21" s="41">
        <f>IFERROR((H21/H22),"ND")</f>
        <v>3.6666666666666665</v>
      </c>
      <c r="M21" s="41">
        <f>IFERROR((H21)/F21,"ND")</f>
        <v>0.84615384615384615</v>
      </c>
      <c r="N21" s="43" t="s">
        <v>52</v>
      </c>
      <c r="O21" s="44"/>
      <c r="P21" s="45"/>
      <c r="Q21" s="7"/>
      <c r="R21" s="7"/>
    </row>
    <row r="22" spans="2:18" ht="39.75" customHeight="1" x14ac:dyDescent="0.25">
      <c r="B22" s="52"/>
      <c r="C22" s="61"/>
      <c r="D22" s="62"/>
      <c r="E22" s="64"/>
      <c r="F22" s="40"/>
      <c r="G22" s="40"/>
      <c r="H22" s="19">
        <v>3</v>
      </c>
      <c r="I22" s="19">
        <v>3</v>
      </c>
      <c r="J22" s="19">
        <v>4</v>
      </c>
      <c r="K22" s="20">
        <v>3</v>
      </c>
      <c r="L22" s="42"/>
      <c r="M22" s="42"/>
      <c r="N22" s="43"/>
      <c r="O22" s="44"/>
      <c r="P22" s="45"/>
      <c r="Q22" s="7"/>
      <c r="R22" s="7"/>
    </row>
    <row r="23" spans="2:18" ht="60" customHeight="1" x14ac:dyDescent="0.25">
      <c r="B23" s="118" t="s">
        <v>34</v>
      </c>
      <c r="C23" s="54" t="s">
        <v>35</v>
      </c>
      <c r="D23" s="56" t="s">
        <v>26</v>
      </c>
      <c r="E23" s="63" t="s">
        <v>27</v>
      </c>
      <c r="F23" s="58">
        <v>18</v>
      </c>
      <c r="G23" s="39" t="s">
        <v>46</v>
      </c>
      <c r="H23" s="17">
        <v>13</v>
      </c>
      <c r="I23" s="17"/>
      <c r="J23" s="17"/>
      <c r="K23" s="18"/>
      <c r="L23" s="41">
        <f>IFERROR((H23/H24),"ND")</f>
        <v>3.25</v>
      </c>
      <c r="M23" s="41">
        <f>IFERROR((H23)/F23,"ND")</f>
        <v>0.72222222222222221</v>
      </c>
      <c r="N23" s="46" t="s">
        <v>59</v>
      </c>
      <c r="O23" s="47"/>
      <c r="P23" s="48"/>
      <c r="Q23" s="7"/>
      <c r="R23" s="7"/>
    </row>
    <row r="24" spans="2:18" ht="53.25" customHeight="1" x14ac:dyDescent="0.25">
      <c r="B24" s="118"/>
      <c r="C24" s="61"/>
      <c r="D24" s="62"/>
      <c r="E24" s="64"/>
      <c r="F24" s="40"/>
      <c r="G24" s="40"/>
      <c r="H24" s="19">
        <v>4</v>
      </c>
      <c r="I24" s="19">
        <v>4</v>
      </c>
      <c r="J24" s="19">
        <v>5</v>
      </c>
      <c r="K24" s="20">
        <v>5</v>
      </c>
      <c r="L24" s="42"/>
      <c r="M24" s="42"/>
      <c r="N24" s="46"/>
      <c r="O24" s="47"/>
      <c r="P24" s="48"/>
      <c r="Q24" s="7"/>
      <c r="R24" s="7"/>
    </row>
    <row r="25" spans="2:18" ht="75.75" customHeight="1" x14ac:dyDescent="0.25">
      <c r="B25" s="65" t="s">
        <v>36</v>
      </c>
      <c r="C25" s="31" t="s">
        <v>37</v>
      </c>
      <c r="D25" s="31" t="s">
        <v>26</v>
      </c>
      <c r="E25" s="31" t="s">
        <v>27</v>
      </c>
      <c r="F25" s="60">
        <v>40</v>
      </c>
      <c r="G25" s="31" t="s">
        <v>46</v>
      </c>
      <c r="H25" s="15">
        <v>16</v>
      </c>
      <c r="I25" s="15"/>
      <c r="J25" s="15"/>
      <c r="K25" s="16"/>
      <c r="L25" s="33">
        <f>IFERROR((H25/H26),"ND")</f>
        <v>1.4545454545454546</v>
      </c>
      <c r="M25" s="33">
        <f>IFERROR((H25)/F25,"ND")</f>
        <v>0.4</v>
      </c>
      <c r="N25" s="35" t="s">
        <v>56</v>
      </c>
      <c r="O25" s="35"/>
      <c r="P25" s="36"/>
      <c r="Q25" s="7"/>
      <c r="R25" s="7"/>
    </row>
    <row r="26" spans="2:18" ht="41.25" customHeight="1" x14ac:dyDescent="0.25">
      <c r="B26" s="66"/>
      <c r="C26" s="32"/>
      <c r="D26" s="32"/>
      <c r="E26" s="32"/>
      <c r="F26" s="32"/>
      <c r="G26" s="32"/>
      <c r="H26" s="15">
        <v>11</v>
      </c>
      <c r="I26" s="15">
        <v>7</v>
      </c>
      <c r="J26" s="15">
        <v>12</v>
      </c>
      <c r="K26" s="16">
        <v>10</v>
      </c>
      <c r="L26" s="34"/>
      <c r="M26" s="34"/>
      <c r="N26" s="37"/>
      <c r="O26" s="37"/>
      <c r="P26" s="38"/>
      <c r="Q26" s="7"/>
      <c r="R26" s="7"/>
    </row>
    <row r="27" spans="2:18" ht="57.75" customHeight="1" x14ac:dyDescent="0.25">
      <c r="B27" s="52" t="s">
        <v>38</v>
      </c>
      <c r="C27" s="54" t="s">
        <v>39</v>
      </c>
      <c r="D27" s="56" t="s">
        <v>26</v>
      </c>
      <c r="E27" s="63" t="s">
        <v>27</v>
      </c>
      <c r="F27" s="58">
        <v>23</v>
      </c>
      <c r="G27" s="39" t="s">
        <v>46</v>
      </c>
      <c r="H27" s="17">
        <v>10</v>
      </c>
      <c r="I27" s="17"/>
      <c r="J27" s="17"/>
      <c r="K27" s="18"/>
      <c r="L27" s="41">
        <f>IFERROR((H27/H28),"ND")</f>
        <v>1.6666666666666667</v>
      </c>
      <c r="M27" s="41">
        <f>IFERROR((H27)/F27,"ND")</f>
        <v>0.43478260869565216</v>
      </c>
      <c r="N27" s="43" t="s">
        <v>57</v>
      </c>
      <c r="O27" s="44"/>
      <c r="P27" s="45"/>
      <c r="Q27" s="7"/>
      <c r="R27" s="7"/>
    </row>
    <row r="28" spans="2:18" ht="63.75" customHeight="1" x14ac:dyDescent="0.25">
      <c r="B28" s="52"/>
      <c r="C28" s="61"/>
      <c r="D28" s="62"/>
      <c r="E28" s="64"/>
      <c r="F28" s="40"/>
      <c r="G28" s="40"/>
      <c r="H28" s="19">
        <v>6</v>
      </c>
      <c r="I28" s="19">
        <v>3</v>
      </c>
      <c r="J28" s="19">
        <v>7</v>
      </c>
      <c r="K28" s="20">
        <v>7</v>
      </c>
      <c r="L28" s="42"/>
      <c r="M28" s="42"/>
      <c r="N28" s="43"/>
      <c r="O28" s="44"/>
      <c r="P28" s="45"/>
      <c r="Q28" s="7"/>
      <c r="R28" s="7"/>
    </row>
    <row r="29" spans="2:18" ht="50.25" customHeight="1" x14ac:dyDescent="0.25">
      <c r="B29" s="52" t="s">
        <v>40</v>
      </c>
      <c r="C29" s="54" t="s">
        <v>41</v>
      </c>
      <c r="D29" s="56" t="s">
        <v>26</v>
      </c>
      <c r="E29" s="63" t="s">
        <v>27</v>
      </c>
      <c r="F29" s="58">
        <v>10</v>
      </c>
      <c r="G29" s="39" t="s">
        <v>46</v>
      </c>
      <c r="H29" s="17">
        <v>1</v>
      </c>
      <c r="I29" s="17"/>
      <c r="J29" s="17"/>
      <c r="K29" s="18"/>
      <c r="L29" s="41">
        <f>IFERROR((H29/H30),"ND")</f>
        <v>0.33333333333333331</v>
      </c>
      <c r="M29" s="41">
        <f>IFERROR((H29)/F29,"ND")</f>
        <v>0.1</v>
      </c>
      <c r="N29" s="43" t="s">
        <v>54</v>
      </c>
      <c r="O29" s="44"/>
      <c r="P29" s="45"/>
      <c r="Q29" s="7"/>
      <c r="R29" s="7"/>
    </row>
    <row r="30" spans="2:18" ht="63" customHeight="1" x14ac:dyDescent="0.25">
      <c r="B30" s="52"/>
      <c r="C30" s="61"/>
      <c r="D30" s="62"/>
      <c r="E30" s="64"/>
      <c r="F30" s="40"/>
      <c r="G30" s="40"/>
      <c r="H30" s="19">
        <v>3</v>
      </c>
      <c r="I30" s="19">
        <v>2</v>
      </c>
      <c r="J30" s="19">
        <v>3</v>
      </c>
      <c r="K30" s="20">
        <v>2</v>
      </c>
      <c r="L30" s="42"/>
      <c r="M30" s="42"/>
      <c r="N30" s="43"/>
      <c r="O30" s="44"/>
      <c r="P30" s="45"/>
      <c r="Q30" s="7"/>
      <c r="R30" s="7"/>
    </row>
    <row r="31" spans="2:18" ht="39.75" customHeight="1" x14ac:dyDescent="0.25">
      <c r="B31" s="118" t="s">
        <v>42</v>
      </c>
      <c r="C31" s="54" t="s">
        <v>43</v>
      </c>
      <c r="D31" s="56" t="s">
        <v>26</v>
      </c>
      <c r="E31" s="63" t="s">
        <v>27</v>
      </c>
      <c r="F31" s="58">
        <v>200</v>
      </c>
      <c r="G31" s="39" t="s">
        <v>46</v>
      </c>
      <c r="H31" s="17">
        <v>0</v>
      </c>
      <c r="I31" s="17"/>
      <c r="J31" s="18"/>
      <c r="K31" s="18"/>
      <c r="L31" s="41" t="str">
        <f>IFERROR((H31/H32),"ND")</f>
        <v>ND</v>
      </c>
      <c r="M31" s="41">
        <f>IFERROR((H31)/F31,"ND")</f>
        <v>0</v>
      </c>
      <c r="N31" s="46" t="s">
        <v>53</v>
      </c>
      <c r="O31" s="47"/>
      <c r="P31" s="48"/>
      <c r="Q31" s="7"/>
      <c r="R31" s="7"/>
    </row>
    <row r="32" spans="2:18" ht="69.75" customHeight="1" x14ac:dyDescent="0.25">
      <c r="B32" s="118"/>
      <c r="C32" s="61"/>
      <c r="D32" s="62"/>
      <c r="E32" s="64"/>
      <c r="F32" s="40"/>
      <c r="G32" s="40"/>
      <c r="H32" s="19">
        <v>0</v>
      </c>
      <c r="I32" s="19">
        <v>0</v>
      </c>
      <c r="J32" s="19">
        <v>0</v>
      </c>
      <c r="K32" s="20">
        <v>200</v>
      </c>
      <c r="L32" s="42"/>
      <c r="M32" s="42"/>
      <c r="N32" s="46"/>
      <c r="O32" s="47"/>
      <c r="P32" s="48"/>
      <c r="Q32" s="7"/>
      <c r="R32" s="7"/>
    </row>
    <row r="33" spans="2:18" ht="49.5" customHeight="1" x14ac:dyDescent="0.25">
      <c r="B33" s="52" t="s">
        <v>44</v>
      </c>
      <c r="C33" s="54" t="s">
        <v>45</v>
      </c>
      <c r="D33" s="56" t="s">
        <v>26</v>
      </c>
      <c r="E33" s="56" t="s">
        <v>27</v>
      </c>
      <c r="F33" s="58">
        <v>7</v>
      </c>
      <c r="G33" s="39" t="s">
        <v>47</v>
      </c>
      <c r="H33" s="17">
        <v>5</v>
      </c>
      <c r="I33" s="17"/>
      <c r="J33" s="17"/>
      <c r="K33" s="18"/>
      <c r="L33" s="41">
        <f>IFERROR((H33/H34),"ND")</f>
        <v>2.5</v>
      </c>
      <c r="M33" s="41">
        <f>IFERROR((H33)/F33,"ND")</f>
        <v>0.7142857142857143</v>
      </c>
      <c r="N33" s="46" t="s">
        <v>55</v>
      </c>
      <c r="O33" s="47"/>
      <c r="P33" s="48"/>
      <c r="Q33" s="7"/>
      <c r="R33" s="7"/>
    </row>
    <row r="34" spans="2:18" ht="63" customHeight="1" thickBot="1" x14ac:dyDescent="0.3">
      <c r="B34" s="53"/>
      <c r="C34" s="55"/>
      <c r="D34" s="57"/>
      <c r="E34" s="57"/>
      <c r="F34" s="59"/>
      <c r="G34" s="59"/>
      <c r="H34" s="21">
        <v>2</v>
      </c>
      <c r="I34" s="21">
        <v>1</v>
      </c>
      <c r="J34" s="21">
        <v>2</v>
      </c>
      <c r="K34" s="22">
        <v>2</v>
      </c>
      <c r="L34" s="91"/>
      <c r="M34" s="91"/>
      <c r="N34" s="49"/>
      <c r="O34" s="50"/>
      <c r="P34" s="51"/>
      <c r="Q34" s="7"/>
      <c r="R34" s="7"/>
    </row>
    <row r="35" spans="2:18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2:18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2:18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</sheetData>
  <mergeCells count="114">
    <mergeCell ref="G31:G32"/>
    <mergeCell ref="L31:L32"/>
    <mergeCell ref="M31:M32"/>
    <mergeCell ref="N31:P32"/>
    <mergeCell ref="B29:B30"/>
    <mergeCell ref="C29:C30"/>
    <mergeCell ref="D29:D30"/>
    <mergeCell ref="E29:E30"/>
    <mergeCell ref="F29:F30"/>
    <mergeCell ref="G29:G30"/>
    <mergeCell ref="L29:L30"/>
    <mergeCell ref="M29:M30"/>
    <mergeCell ref="N29:P30"/>
    <mergeCell ref="B31:B32"/>
    <mergeCell ref="C31:C32"/>
    <mergeCell ref="D31:D32"/>
    <mergeCell ref="E31:E32"/>
    <mergeCell ref="F31:F32"/>
    <mergeCell ref="E25:E26"/>
    <mergeCell ref="F25:F26"/>
    <mergeCell ref="G21:G22"/>
    <mergeCell ref="L21:L22"/>
    <mergeCell ref="M21:M22"/>
    <mergeCell ref="N21:P22"/>
    <mergeCell ref="B23:B24"/>
    <mergeCell ref="C23:C24"/>
    <mergeCell ref="D23:D24"/>
    <mergeCell ref="E23:E24"/>
    <mergeCell ref="F23:F24"/>
    <mergeCell ref="G23:G24"/>
    <mergeCell ref="L23:L24"/>
    <mergeCell ref="M23:M24"/>
    <mergeCell ref="N23:P24"/>
    <mergeCell ref="B21:B22"/>
    <mergeCell ref="C21:C22"/>
    <mergeCell ref="D21:D22"/>
    <mergeCell ref="E21:E22"/>
    <mergeCell ref="F21:F22"/>
    <mergeCell ref="B10:B12"/>
    <mergeCell ref="C10:C12"/>
    <mergeCell ref="D10:D12"/>
    <mergeCell ref="E10:E12"/>
    <mergeCell ref="F10:M10"/>
    <mergeCell ref="C4:P4"/>
    <mergeCell ref="C5:P5"/>
    <mergeCell ref="C6:P6"/>
    <mergeCell ref="B9:C9"/>
    <mergeCell ref="D9:P9"/>
    <mergeCell ref="N10:P12"/>
    <mergeCell ref="F11:F12"/>
    <mergeCell ref="G11:G12"/>
    <mergeCell ref="H11:K11"/>
    <mergeCell ref="L11:M11"/>
    <mergeCell ref="N13:P14"/>
    <mergeCell ref="C13:C14"/>
    <mergeCell ref="D13:D14"/>
    <mergeCell ref="E13:E14"/>
    <mergeCell ref="F13:F14"/>
    <mergeCell ref="B13:B14"/>
    <mergeCell ref="E33:E34"/>
    <mergeCell ref="G13:G14"/>
    <mergeCell ref="L13:L14"/>
    <mergeCell ref="M13:M14"/>
    <mergeCell ref="B27:B28"/>
    <mergeCell ref="C27:C28"/>
    <mergeCell ref="D27:D28"/>
    <mergeCell ref="E27:E28"/>
    <mergeCell ref="B15:B16"/>
    <mergeCell ref="C15:C16"/>
    <mergeCell ref="D15:D16"/>
    <mergeCell ref="E15:E16"/>
    <mergeCell ref="B17:B18"/>
    <mergeCell ref="C17:C18"/>
    <mergeCell ref="D17:D18"/>
    <mergeCell ref="E17:E18"/>
    <mergeCell ref="L33:L34"/>
    <mergeCell ref="M33:M34"/>
    <mergeCell ref="N33:P34"/>
    <mergeCell ref="B33:B34"/>
    <mergeCell ref="C33:C34"/>
    <mergeCell ref="D33:D34"/>
    <mergeCell ref="F33:F34"/>
    <mergeCell ref="G33:G34"/>
    <mergeCell ref="F17:F18"/>
    <mergeCell ref="G17:G18"/>
    <mergeCell ref="L17:L18"/>
    <mergeCell ref="M17:M18"/>
    <mergeCell ref="N17:P18"/>
    <mergeCell ref="F27:F28"/>
    <mergeCell ref="G27:G28"/>
    <mergeCell ref="L27:L28"/>
    <mergeCell ref="M27:M28"/>
    <mergeCell ref="N27:P28"/>
    <mergeCell ref="B19:B20"/>
    <mergeCell ref="C19:C20"/>
    <mergeCell ref="D19:D20"/>
    <mergeCell ref="E19:E20"/>
    <mergeCell ref="F19:F20"/>
    <mergeCell ref="B25:B26"/>
    <mergeCell ref="C25:C26"/>
    <mergeCell ref="D25:D26"/>
    <mergeCell ref="F15:F16"/>
    <mergeCell ref="G15:G16"/>
    <mergeCell ref="L15:L16"/>
    <mergeCell ref="M15:M16"/>
    <mergeCell ref="N15:P16"/>
    <mergeCell ref="G25:G26"/>
    <mergeCell ref="L25:L26"/>
    <mergeCell ref="M25:M26"/>
    <mergeCell ref="N25:P26"/>
    <mergeCell ref="G19:G20"/>
    <mergeCell ref="L19:L20"/>
    <mergeCell ref="M19:M20"/>
    <mergeCell ref="N19:P20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0" fitToWidth="0" orientation="landscape" r:id="rId1"/>
  <rowBreaks count="1" manualBreakCount="1">
    <brk id="2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CEDULA EJE4 T1</vt:lpstr>
      <vt:lpstr>'CEDULA EJE4 T1'!Área_de_impresión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alma_arroyo74@hotmail.com</dc:creator>
  <cp:lastModifiedBy>Propietario</cp:lastModifiedBy>
  <cp:lastPrinted>2023-10-06T20:21:33Z</cp:lastPrinted>
  <dcterms:created xsi:type="dcterms:W3CDTF">2021-09-15T15:35:29Z</dcterms:created>
  <dcterms:modified xsi:type="dcterms:W3CDTF">2024-04-03T15:52:50Z</dcterms:modified>
</cp:coreProperties>
</file>