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029"/>
  <workbookPr/>
  <mc:AlternateContent xmlns:mc="http://schemas.openxmlformats.org/markup-compatibility/2006">
    <mc:Choice Requires="x15">
      <x15ac:absPath xmlns:x15ac="http://schemas.microsoft.com/office/spreadsheetml/2010/11/ac" url="F:\PLANEACIÓN\MIR\2023\4TO TRIMESTRE\"/>
    </mc:Choice>
  </mc:AlternateContent>
  <xr:revisionPtr revIDLastSave="0" documentId="13_ncr:1_{B46F0C1B-1A00-405C-A316-96C12AE75BBA}" xr6:coauthVersionLast="47" xr6:coauthVersionMax="47" xr10:uidLastSave="{00000000-0000-0000-0000-000000000000}"/>
  <bookViews>
    <workbookView xWindow="-120" yWindow="-120" windowWidth="21840" windowHeight="13140" xr2:uid="{00000000-000D-0000-FFFF-FFFF00000000}"/>
  </bookViews>
  <sheets>
    <sheet name="CEDULA 2TR23 E2" sheetId="1" r:id="rId1"/>
  </sheets>
  <definedNames>
    <definedName name="_xlnm.Print_Area" localSheetId="0">'CEDULA 2TR23 E2'!$C$4:$Q$48</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N19" i="1" l="1"/>
  <c r="N21" i="1" l="1"/>
  <c r="N23" i="1"/>
  <c r="N25" i="1"/>
  <c r="N27" i="1"/>
  <c r="N29" i="1"/>
  <c r="N31" i="1"/>
  <c r="N33" i="1"/>
  <c r="N35" i="1"/>
  <c r="N37" i="1"/>
  <c r="N39" i="1"/>
  <c r="N17" i="1"/>
  <c r="M19" i="1"/>
  <c r="M21" i="1"/>
  <c r="M23" i="1"/>
  <c r="M25" i="1"/>
  <c r="M27" i="1"/>
  <c r="M29" i="1"/>
  <c r="M31" i="1"/>
  <c r="M33" i="1"/>
  <c r="M35" i="1"/>
  <c r="M37" i="1"/>
  <c r="M39" i="1"/>
  <c r="M17" i="1"/>
  <c r="N15" i="1" l="1"/>
  <c r="N13" i="1"/>
  <c r="M13" i="1" l="1"/>
  <c r="M15" i="1" l="1"/>
</calcChain>
</file>

<file path=xl/sharedStrings.xml><?xml version="1.0" encoding="utf-8"?>
<sst xmlns="http://schemas.openxmlformats.org/spreadsheetml/2006/main" count="108" uniqueCount="72">
  <si>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</si>
  <si>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</si>
  <si>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</si>
  <si>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</si>
  <si>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</si>
  <si>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</si>
  <si>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</si>
  <si>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</si>
  <si>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</si>
  <si>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</si>
  <si>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</si>
  <si>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</si>
  <si>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</si>
  <si>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</si>
  <si>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</si>
  <si>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</si>
  <si>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</si>
  <si>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0"/>
        <color theme="1"/>
        <rFont val="Calibri"/>
        <family val="2"/>
        <scheme val="minor"/>
      </rPr>
      <t>F.  2.XX.1</t>
    </r>
    <r>
      <rPr>
        <sz val="10"/>
        <color theme="1"/>
        <rFont val="Calibri"/>
        <family val="2"/>
        <scheme val="minor"/>
      </rPr>
      <t xml:space="preserve"> Contribuir a cerrar las brechas de desigualdad reactivando y diversificando la economía y poniendo fin a la exclusión social para fortalecer a las familias y mejorar la calidad de vida de la población </t>
    </r>
    <r>
      <rPr>
        <b/>
        <sz val="10"/>
        <color theme="1"/>
        <rFont val="Calibri"/>
        <family val="2"/>
        <scheme val="minor"/>
      </rPr>
      <t>mediante</t>
    </r>
    <r>
      <rPr>
        <sz val="10"/>
        <color theme="1"/>
        <rFont val="Calibri"/>
        <family val="2"/>
        <scheme val="minor"/>
      </rPr>
      <t>…</t>
    </r>
  </si>
  <si>
    <r>
      <rPr>
        <b/>
        <sz val="11"/>
        <color theme="1"/>
        <rFont val="Calibri"/>
        <family val="2"/>
        <scheme val="minor"/>
      </rPr>
      <t>IEE:</t>
    </r>
    <r>
      <rPr>
        <sz val="11"/>
        <color theme="1"/>
        <rFont val="Calibri"/>
        <family val="2"/>
        <scheme val="minor"/>
      </rPr>
      <t xml:space="preserve"> Índice de Economía Estable. </t>
    </r>
  </si>
  <si>
    <t>Bienal</t>
  </si>
  <si>
    <t>NO</t>
  </si>
  <si>
    <t>-</t>
  </si>
  <si>
    <r>
      <rPr>
        <b/>
        <sz val="11"/>
        <color theme="1"/>
        <rFont val="Calibri"/>
        <family val="2"/>
        <scheme val="minor"/>
      </rPr>
      <t xml:space="preserve">CdG: </t>
    </r>
    <r>
      <rPr>
        <sz val="11"/>
        <color theme="1"/>
        <rFont val="Calibri"/>
        <family val="2"/>
        <scheme val="minor"/>
      </rPr>
      <t xml:space="preserve">Coeficiente de Gini. </t>
    </r>
  </si>
  <si>
    <t>SENTIDO DEL INDICADOR 
( ascendente, descendente, regular o nominal)</t>
  </si>
  <si>
    <t>Ascendente
Regular</t>
  </si>
  <si>
    <t>Descendente
Regular</t>
  </si>
  <si>
    <t xml:space="preserve">PROGRAMA PRESUPUESTARIO ANUAL: </t>
  </si>
  <si>
    <r>
      <rPr>
        <b/>
        <sz val="11"/>
        <color theme="1"/>
        <rFont val="Calibri"/>
        <family val="2"/>
        <scheme val="minor"/>
      </rPr>
      <t>Avance Trimestral:</t>
    </r>
    <r>
      <rPr>
        <sz val="11"/>
        <color theme="1"/>
        <rFont val="Calibri"/>
        <family val="2"/>
        <scheme val="minor"/>
      </rPr>
      <t xml:space="preserve"> El Instituto Mexicano para la Competitividad A. C. IMCO actualiza y publica los índices y subíndices de manera bienal. Se obtuvieron 57 puntos en 2022.
</t>
    </r>
    <r>
      <rPr>
        <b/>
        <sz val="11"/>
        <color theme="1"/>
        <rFont val="Calibri"/>
        <family val="2"/>
        <scheme val="minor"/>
      </rPr>
      <t>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1"/>
        <color theme="1"/>
        <rFont val="Calibri"/>
        <family val="2"/>
        <scheme val="minor"/>
      </rPr>
      <t xml:space="preserve"> 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Pag 23 https://www.aseqroo.mx/MARCO_JURIDICO/2023/Guias/GUIA%202023.pdf</t>
    </r>
  </si>
  <si>
    <r>
      <rPr>
        <b/>
        <sz val="11"/>
        <color theme="1"/>
        <rFont val="Calibri"/>
        <family val="2"/>
        <scheme val="minor"/>
      </rPr>
      <t xml:space="preserve">Meta Trimestral: </t>
    </r>
    <r>
      <rPr>
        <sz val="11"/>
        <color theme="1"/>
        <rFont val="Calibri"/>
        <family val="2"/>
        <scheme val="minor"/>
      </rPr>
      <t xml:space="preserve">Según datos de la Secretaría Técnica Hacendaria de la SEFIPLAN  sitúa al Coeficiente Gini para el Municipio de Benito Juárez en 0.397 con la última actualización en Agosto 2021.  El calculo se hace mediante una tasa de variación. El coeficiente de Gini toma valores entre 0 y 1; un valor que tiende a 1 refleja mayor desigualdad en la distribución del ingreso.
</t>
    </r>
    <r>
      <rPr>
        <b/>
        <sz val="11"/>
        <color theme="1"/>
        <rFont val="Calibri"/>
        <family val="2"/>
        <scheme val="minor"/>
      </rPr>
      <t>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1"/>
        <color theme="1"/>
        <rFont val="Calibri"/>
        <family val="2"/>
        <scheme val="minor"/>
      </rPr>
      <t xml:space="preserve"> 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xml:space="preserve"> Pag 23 https://www.aseqroo.mx/MARCO_JURIDICO/2023/Guias/GUIA%202023.pdf</t>
    </r>
  </si>
  <si>
    <r>
      <rPr>
        <b/>
        <sz val="11"/>
        <color theme="0"/>
        <rFont val="Arial"/>
        <family val="2"/>
      </rPr>
      <t xml:space="preserve">P. 2.23.1.1 </t>
    </r>
    <r>
      <rPr>
        <sz val="11"/>
        <color theme="0"/>
        <rFont val="Arial"/>
        <family val="2"/>
      </rPr>
      <t>Coadyuvar al crecimiento económico de la población a través de la promoción de la diversidad turística y el trabajo coordinado con el sector hotelero  garantizando un aumento en la afluencia y la ocupación sostenible del sector.</t>
    </r>
  </si>
  <si>
    <r>
      <rPr>
        <b/>
        <sz val="11"/>
        <color theme="0"/>
        <rFont val="Arial"/>
        <family val="2"/>
      </rPr>
      <t>PAT:</t>
    </r>
    <r>
      <rPr>
        <sz val="11"/>
        <color theme="0"/>
        <rFont val="Arial"/>
        <family val="2"/>
      </rPr>
      <t xml:space="preserve"> Porcentaje de la Afluencia Turística.</t>
    </r>
  </si>
  <si>
    <r>
      <rPr>
        <b/>
        <sz val="11"/>
        <color theme="0"/>
        <rFont val="Arial"/>
        <family val="2"/>
      </rPr>
      <t>POH:</t>
    </r>
    <r>
      <rPr>
        <sz val="11"/>
        <color theme="0"/>
        <rFont val="Arial"/>
        <family val="2"/>
      </rPr>
      <t xml:space="preserve"> Porcentaje de Ocupación Hotelera</t>
    </r>
  </si>
  <si>
    <t>Trimestral</t>
  </si>
  <si>
    <t>SI</t>
  </si>
  <si>
    <r>
      <rPr>
        <b/>
        <sz val="11"/>
        <color theme="1"/>
        <rFont val="Calibri"/>
        <family val="2"/>
        <scheme val="minor"/>
      </rPr>
      <t>PETR:</t>
    </r>
    <r>
      <rPr>
        <sz val="11"/>
        <color theme="1"/>
        <rFont val="Calibri"/>
        <family val="2"/>
        <scheme val="minor"/>
      </rPr>
      <t xml:space="preserve"> Porcentaje de eventos turísticos realizados</t>
    </r>
  </si>
  <si>
    <r>
      <t xml:space="preserve">C. 2.23.1.1.1 </t>
    </r>
    <r>
      <rPr>
        <sz val="11"/>
        <color theme="1"/>
        <rFont val="Calibri"/>
        <family val="2"/>
        <scheme val="minor"/>
      </rPr>
      <t>Eventos turísticos que promuevan al sector realizados</t>
    </r>
  </si>
  <si>
    <t>Anual</t>
  </si>
  <si>
    <r>
      <rPr>
        <b/>
        <sz val="11"/>
        <color theme="1"/>
        <rFont val="Calibri"/>
        <family val="2"/>
        <scheme val="minor"/>
      </rPr>
      <t>PETD:</t>
    </r>
    <r>
      <rPr>
        <sz val="11"/>
        <color theme="1"/>
        <rFont val="Calibri"/>
        <family val="2"/>
        <scheme val="minor"/>
      </rPr>
      <t xml:space="preserve">Porcentaje de eventos turísticos  difundidos </t>
    </r>
  </si>
  <si>
    <r>
      <rPr>
        <b/>
        <sz val="11"/>
        <color theme="1"/>
        <rFont val="Calibri"/>
        <family val="2"/>
        <scheme val="minor"/>
      </rPr>
      <t xml:space="preserve">A. 2.23.1.1.1.1 </t>
    </r>
    <r>
      <rPr>
        <sz val="11"/>
        <color theme="1"/>
        <rFont val="Calibri"/>
        <family val="2"/>
        <scheme val="minor"/>
      </rPr>
      <t>Difusión de eventos, productos y servicios con potencial turístico.</t>
    </r>
  </si>
  <si>
    <r>
      <rPr>
        <b/>
        <sz val="11"/>
        <color theme="1"/>
        <rFont val="Calibri"/>
        <family val="2"/>
        <scheme val="minor"/>
      </rPr>
      <t>A. 2.23.1.1.1.2</t>
    </r>
    <r>
      <rPr>
        <sz val="11"/>
        <color theme="1"/>
        <rFont val="Calibri"/>
        <family val="2"/>
        <scheme val="minor"/>
      </rPr>
      <t xml:space="preserve"> Participación en las principales ferias y caravanas de promoción turística del destino a nivel nacional e internacional.</t>
    </r>
  </si>
  <si>
    <r>
      <rPr>
        <b/>
        <sz val="11"/>
        <color theme="1"/>
        <rFont val="Calibri"/>
        <family val="2"/>
        <scheme val="minor"/>
      </rPr>
      <t>PPFCT:</t>
    </r>
    <r>
      <rPr>
        <sz val="11"/>
        <color theme="1"/>
        <rFont val="Calibri"/>
        <family val="2"/>
        <scheme val="minor"/>
      </rPr>
      <t xml:space="preserve"> Porcentaje de participación en ferias y caravanas turísticas</t>
    </r>
  </si>
  <si>
    <r>
      <rPr>
        <b/>
        <sz val="11"/>
        <color theme="1"/>
        <rFont val="Calibri"/>
        <family val="2"/>
        <scheme val="minor"/>
      </rPr>
      <t>PPPTV:</t>
    </r>
    <r>
      <rPr>
        <sz val="11"/>
        <color theme="1"/>
        <rFont val="Calibri"/>
        <family val="2"/>
        <scheme val="minor"/>
      </rPr>
      <t xml:space="preserve"> Porcentaje de publicaciones de promoción turística visualizadas</t>
    </r>
  </si>
  <si>
    <r>
      <rPr>
        <b/>
        <sz val="11"/>
        <color theme="1"/>
        <rFont val="Calibri"/>
        <family val="2"/>
        <scheme val="minor"/>
      </rPr>
      <t>PECSIR:</t>
    </r>
    <r>
      <rPr>
        <sz val="11"/>
        <color theme="1"/>
        <rFont val="Calibri"/>
        <family val="2"/>
        <scheme val="minor"/>
      </rPr>
      <t xml:space="preserve"> Porcentaje de eventos culturales, sociales e inclusivos realizados </t>
    </r>
  </si>
  <si>
    <r>
      <rPr>
        <b/>
        <sz val="11"/>
        <color theme="1"/>
        <rFont val="Calibri"/>
        <family val="2"/>
        <scheme val="minor"/>
      </rPr>
      <t>PEDRD:</t>
    </r>
    <r>
      <rPr>
        <sz val="11"/>
        <color theme="1"/>
        <rFont val="Calibri"/>
        <family val="2"/>
        <scheme val="minor"/>
      </rPr>
      <t xml:space="preserve"> Porcentaje de eventos deportivos realizados y difundidos </t>
    </r>
  </si>
  <si>
    <r>
      <rPr>
        <b/>
        <sz val="11"/>
        <color theme="1"/>
        <rFont val="Calibri"/>
        <family val="2"/>
        <scheme val="minor"/>
      </rPr>
      <t>PPSAI:</t>
    </r>
    <r>
      <rPr>
        <sz val="11"/>
        <color theme="1"/>
        <rFont val="Calibri"/>
        <family val="2"/>
        <scheme val="minor"/>
      </rPr>
      <t xml:space="preserve"> Porcentaje de pláticas sobre sostenibilidad ambiental en la actividad turística impartidas</t>
    </r>
  </si>
  <si>
    <r>
      <rPr>
        <b/>
        <sz val="11"/>
        <color theme="1"/>
        <rFont val="Calibri"/>
        <family val="2"/>
        <scheme val="minor"/>
      </rPr>
      <t>PATB:</t>
    </r>
    <r>
      <rPr>
        <sz val="11"/>
        <color theme="1"/>
        <rFont val="Calibri"/>
        <family val="2"/>
        <scheme val="minor"/>
      </rPr>
      <t xml:space="preserve"> Porcentaje de atenciones a turistas brindadas</t>
    </r>
  </si>
  <si>
    <r>
      <rPr>
        <b/>
        <sz val="11"/>
        <color theme="1"/>
        <rFont val="Calibri"/>
        <family val="2"/>
        <scheme val="minor"/>
      </rPr>
      <t xml:space="preserve">PCR: </t>
    </r>
    <r>
      <rPr>
        <sz val="11"/>
        <color theme="1"/>
        <rFont val="Calibri"/>
        <family val="2"/>
        <scheme val="minor"/>
      </rPr>
      <t>Porcentaje de casos con resolución de la casa consular</t>
    </r>
  </si>
  <si>
    <r>
      <rPr>
        <b/>
        <sz val="11"/>
        <color theme="1"/>
        <rFont val="Calibri"/>
        <family val="2"/>
        <scheme val="minor"/>
      </rPr>
      <t xml:space="preserve">PHF: </t>
    </r>
    <r>
      <rPr>
        <sz val="11"/>
        <color theme="1"/>
        <rFont val="Calibri"/>
        <family val="2"/>
        <scheme val="minor"/>
      </rPr>
      <t>Porcentaje de hermanamientos formalizados</t>
    </r>
  </si>
  <si>
    <r>
      <rPr>
        <b/>
        <sz val="11"/>
        <color theme="1"/>
        <rFont val="Calibri"/>
        <family val="2"/>
        <scheme val="minor"/>
      </rPr>
      <t>A. 2.23.1.1.1.3</t>
    </r>
    <r>
      <rPr>
        <sz val="11"/>
        <color theme="1"/>
        <rFont val="Calibri"/>
        <family val="2"/>
        <scheme val="minor"/>
      </rPr>
      <t xml:space="preserve"> Promoción de las actividades turísticas en redes sociales </t>
    </r>
  </si>
  <si>
    <r>
      <rPr>
        <b/>
        <sz val="11"/>
        <color theme="1"/>
        <rFont val="Calibri"/>
        <family val="2"/>
        <scheme val="minor"/>
      </rPr>
      <t>A. 2.23.1.1.1.4</t>
    </r>
    <r>
      <rPr>
        <sz val="11"/>
        <color theme="1"/>
        <rFont val="Calibri"/>
        <family val="2"/>
        <scheme val="minor"/>
      </rPr>
      <t xml:space="preserve"> Realización de eventos sociales, culturales e inclusivos en sinergia con el sector hotelero.</t>
    </r>
  </si>
  <si>
    <r>
      <rPr>
        <b/>
        <sz val="11"/>
        <color theme="1"/>
        <rFont val="Calibri"/>
        <family val="2"/>
        <scheme val="minor"/>
      </rPr>
      <t>A. 2.23.1.1.1.5</t>
    </r>
    <r>
      <rPr>
        <sz val="11"/>
        <color theme="1"/>
        <rFont val="Calibri"/>
        <family val="2"/>
        <scheme val="minor"/>
      </rPr>
      <t xml:space="preserve"> Realización de eventos deportivos con potencial turístico en sinergia con el sector hotelero</t>
    </r>
  </si>
  <si>
    <r>
      <rPr>
        <b/>
        <sz val="11"/>
        <color theme="1"/>
        <rFont val="Calibri"/>
        <family val="2"/>
        <scheme val="minor"/>
      </rPr>
      <t>A. 2.23.1.1.1.6</t>
    </r>
    <r>
      <rPr>
        <sz val="11"/>
        <color theme="1"/>
        <rFont val="Calibri"/>
        <family val="2"/>
        <scheme val="minor"/>
      </rPr>
      <t xml:space="preserve"> Promoción a través de pláticas sobre la importancia de la sostenibilidad ambiental en la actividad turística</t>
    </r>
  </si>
  <si>
    <r>
      <rPr>
        <b/>
        <sz val="11"/>
        <color theme="1"/>
        <rFont val="Calibri"/>
        <family val="2"/>
        <scheme val="minor"/>
      </rPr>
      <t xml:space="preserve">C. 2.23.1.1.2 </t>
    </r>
    <r>
      <rPr>
        <sz val="11"/>
        <color theme="1"/>
        <rFont val="Calibri"/>
        <family val="2"/>
        <scheme val="minor"/>
      </rPr>
      <t>Atenciones a turistas brindadas</t>
    </r>
  </si>
  <si>
    <r>
      <rPr>
        <b/>
        <sz val="11"/>
        <color theme="1"/>
        <rFont val="Calibri"/>
        <family val="2"/>
        <scheme val="minor"/>
      </rPr>
      <t>A. 2.23.1.1.2.1</t>
    </r>
    <r>
      <rPr>
        <sz val="11"/>
        <color theme="1"/>
        <rFont val="Calibri"/>
        <family val="2"/>
        <scheme val="minor"/>
      </rPr>
      <t xml:space="preserve"> Resolución a los casos de diversa índole que se presentan, comunican, y generan a/en la Casa Consular.</t>
    </r>
  </si>
  <si>
    <r>
      <rPr>
        <b/>
        <sz val="11"/>
        <color theme="1"/>
        <rFont val="Calibri"/>
        <family val="2"/>
        <scheme val="minor"/>
      </rPr>
      <t xml:space="preserve">A. 2.23.1.1.2.2 </t>
    </r>
    <r>
      <rPr>
        <sz val="11"/>
        <color theme="1"/>
        <rFont val="Calibri"/>
        <family val="2"/>
        <scheme val="minor"/>
      </rPr>
      <t>Colaboración entre ciudades por medio de hermanamientos</t>
    </r>
  </si>
  <si>
    <t>E-PPA 2.23 PROGRAMA DE IMPULSO TURÍSTICO</t>
  </si>
  <si>
    <t>ELABORÓ
Eduardo Reza Morán
Coordinación de Planeación Turística</t>
  </si>
  <si>
    <t>REVISÓ
Mtro. Enrique E. Encalada Sánchez
Dirección de Planeación de la DGPM</t>
  </si>
  <si>
    <t>AUTORIZÓ
Juan Pablo De Zulueta Razo
Secretaría Municipal de Turismo</t>
  </si>
  <si>
    <t>PERÍODO QUE SE INFORMA: DEL 1 DE ENERO AL 31 DE DICIEMBRE 2023.</t>
  </si>
  <si>
    <r>
      <rPr>
        <b/>
        <sz val="11"/>
        <color theme="1"/>
        <rFont val="Calibri"/>
        <family val="2"/>
        <scheme val="minor"/>
      </rPr>
      <t xml:space="preserve">Meta Trimestral: </t>
    </r>
    <r>
      <rPr>
        <sz val="11"/>
        <color theme="1"/>
        <rFont val="Calibri"/>
        <family val="2"/>
        <scheme val="minor"/>
      </rPr>
      <t xml:space="preserve"> Se realizaron en este último  trimestre 4 eventos realizados,cumliendo la meta establecida  en este periodo con un resultado de avance del 100%. 
</t>
    </r>
    <r>
      <rPr>
        <b/>
        <sz val="11"/>
        <color theme="1"/>
        <rFont val="Calibri"/>
        <family val="2"/>
        <scheme val="minor"/>
      </rPr>
      <t xml:space="preserve">Meta Anual: </t>
    </r>
    <r>
      <rPr>
        <sz val="11"/>
        <color theme="1"/>
        <rFont val="Calibri"/>
        <family val="2"/>
        <scheme val="minor"/>
      </rPr>
      <t>Son el cumplimiento de las actividades y eventos que tiene como finalidad de reactivar la economía de nuestro destino por medio de campañas de gestión, desarrollo, difusión y promoción turística. Se logró 13 eventos  realizados de los 14 eventos turísticos programados para el año 2023, teniendo un avance anual del 92.86%.</t>
    </r>
  </si>
  <si>
    <r>
      <rPr>
        <b/>
        <sz val="11"/>
        <color theme="1"/>
        <rFont val="Calibri"/>
        <family val="2"/>
        <scheme val="minor"/>
      </rPr>
      <t>Meta Trimestral:</t>
    </r>
    <r>
      <rPr>
        <sz val="11"/>
        <color theme="1"/>
        <rFont val="Calibri"/>
        <family val="2"/>
        <scheme val="minor"/>
      </rPr>
      <t xml:space="preserve"> En este periodo el Secretario asistió a  2 eventos internacionales enfocados en sector turístico. En este periodo se tenía  programado 1 asistencia, lo cual se cumplió un avance del 200% este trimestre. 
</t>
    </r>
    <r>
      <rPr>
        <b/>
        <sz val="11"/>
        <color theme="1"/>
        <rFont val="Calibri"/>
        <family val="2"/>
        <scheme val="minor"/>
      </rPr>
      <t>Meta Anual:</t>
    </r>
    <r>
      <rPr>
        <sz val="11"/>
        <color theme="1"/>
        <rFont val="Calibri"/>
        <family val="2"/>
        <scheme val="minor"/>
      </rPr>
      <t xml:space="preserve"> Son las ferias y caravanas turísticas asistidas por el titular de la Secretaria de Turismo Municipal para la promoción, el fomento y desarrollo del destino.Se estableció el objetivo meta de 4 eventos y se logró 6 eventos asisitidos en este año, teniendo como avance anual del 150% </t>
    </r>
  </si>
  <si>
    <r>
      <rPr>
        <b/>
        <sz val="11"/>
        <color theme="1"/>
        <rFont val="Calibri"/>
        <family val="2"/>
        <scheme val="minor"/>
      </rPr>
      <t>Meta Trimestral:</t>
    </r>
    <r>
      <rPr>
        <sz val="11"/>
        <color theme="1"/>
        <rFont val="Calibri"/>
        <family val="2"/>
        <scheme val="minor"/>
      </rPr>
      <t xml:space="preserve"> Total entre reacciones, comentarios, compartidos y guardados en medios de comunciación, en este periodo se registró 89,359 visualizaciones, cumpliendo con la meta establecida del periodo de 178.72% 
</t>
    </r>
    <r>
      <rPr>
        <b/>
        <sz val="11"/>
        <color theme="1"/>
        <rFont val="Calibri"/>
        <family val="2"/>
        <scheme val="minor"/>
      </rPr>
      <t xml:space="preserve">Meta Anual: </t>
    </r>
    <r>
      <rPr>
        <sz val="11"/>
        <color theme="1"/>
        <rFont val="Calibri"/>
        <family val="2"/>
        <scheme val="minor"/>
      </rPr>
      <t>Es el alcance de publicaciones creadas por la Secretaría Municipal de Turismo para el apoyo de la reactivación económica y la difusión de información turística. Se etsableció una meta de 200,000 visualizaciones en las redes sociales de la Secretaría y se obtuvó 357,095 visualizaciones en el año, teniendo como avance anual del 178.55%.</t>
    </r>
  </si>
  <si>
    <r>
      <rPr>
        <b/>
        <sz val="11"/>
        <color theme="1"/>
        <rFont val="Calibri"/>
        <family val="2"/>
        <scheme val="minor"/>
      </rPr>
      <t>Meta Trimestral:</t>
    </r>
    <r>
      <rPr>
        <sz val="11"/>
        <color theme="1"/>
        <rFont val="Calibri"/>
        <family val="2"/>
        <scheme val="minor"/>
      </rPr>
      <t xml:space="preserve"> Se realizó 1 evento cultural y social, se tenía programado  2 eventos, por ello el avance fue menor a lo estimado con un avance del 50% en este periodo.
</t>
    </r>
    <r>
      <rPr>
        <b/>
        <sz val="11"/>
        <color theme="1"/>
        <rFont val="Calibri"/>
        <family val="2"/>
        <scheme val="minor"/>
      </rPr>
      <t>Meta Anual</t>
    </r>
    <r>
      <rPr>
        <sz val="11"/>
        <color theme="1"/>
        <rFont val="Calibri"/>
        <family val="2"/>
        <scheme val="minor"/>
      </rPr>
      <t>: Son eventos realizados, en sinergia con el sector hotelero cuyo objetivo es la preservación de lazos culturales, sociales e inclusivos, reforzando la unión con la comunidad hotelera para el beneficio de la población benitojuarense. Se estableció 4 eventos como meta en esta año, logrando un total de 6 eventos cumpliendo un avance anual del 175%.</t>
    </r>
  </si>
  <si>
    <r>
      <rPr>
        <b/>
        <sz val="11"/>
        <color theme="1"/>
        <rFont val="Calibri"/>
        <family val="2"/>
        <scheme val="minor"/>
      </rPr>
      <t>Meta Trimestral:</t>
    </r>
    <r>
      <rPr>
        <sz val="11"/>
        <color theme="1"/>
        <rFont val="Calibri"/>
        <family val="2"/>
        <scheme val="minor"/>
      </rPr>
      <t xml:space="preserve"> Se solicitó apoyo a la Sria de Turismo en 5 eventos para su difusión y colaboración, uno más de lo estimado en el periodo. Los cuales se tenían programados 3 eventos, alcanzando un avance del 166.67%
</t>
    </r>
    <r>
      <rPr>
        <b/>
        <sz val="11"/>
        <color theme="1"/>
        <rFont val="Calibri"/>
        <family val="2"/>
        <scheme val="minor"/>
      </rPr>
      <t xml:space="preserve">
Meta Anual:</t>
    </r>
    <r>
      <rPr>
        <sz val="11"/>
        <color theme="1"/>
        <rFont val="Calibri"/>
        <family val="2"/>
        <scheme val="minor"/>
      </rPr>
      <t xml:space="preserve"> Son los eventos de vocación turística a los cuales se contribuye y difunden a través de los canales de comunicación de la Secretaria Municipal de Turismo. Se estableció un obejtivo de 10 eventos y logró 12 eventos difundidos teniendo un avance anual del 130% en el año 2023.</t>
    </r>
  </si>
  <si>
    <r>
      <rPr>
        <b/>
        <sz val="11"/>
        <color theme="1"/>
        <rFont val="Calibri"/>
        <family val="2"/>
        <scheme val="minor"/>
      </rPr>
      <t xml:space="preserve">Meta Trimestral: </t>
    </r>
    <r>
      <rPr>
        <sz val="11"/>
        <color theme="1"/>
        <rFont val="Calibri"/>
        <family val="2"/>
        <scheme val="minor"/>
      </rPr>
      <t xml:space="preserve">No se tenía  programado pláticas de sostenibilidad, la cual no se realizó y  cumpliendo el avance de este periodo.
</t>
    </r>
    <r>
      <rPr>
        <b/>
        <sz val="11"/>
        <color theme="1"/>
        <rFont val="Calibri"/>
        <family val="2"/>
        <scheme val="minor"/>
      </rPr>
      <t xml:space="preserve">
Meta Anual: </t>
    </r>
    <r>
      <rPr>
        <sz val="11"/>
        <color theme="1"/>
        <rFont val="Calibri"/>
        <family val="2"/>
        <scheme val="minor"/>
      </rPr>
      <t>Son pláticas impartidas a estudiantes con la intención de incentivar una cultura ambiental y ecológica para propiciar la actividad turística sostenible. El avance del 66.67% anual cumple con lo planeado.</t>
    </r>
  </si>
  <si>
    <r>
      <rPr>
        <b/>
        <sz val="11"/>
        <color theme="1"/>
        <rFont val="Calibri"/>
        <family val="2"/>
        <scheme val="minor"/>
      </rPr>
      <t xml:space="preserve">Meta Trimestral: </t>
    </r>
    <r>
      <rPr>
        <sz val="11"/>
        <color theme="1"/>
        <rFont val="Calibri"/>
        <family val="2"/>
        <scheme val="minor"/>
      </rPr>
      <t xml:space="preserve">No se realizarón ningún evento de turismo-deportivo, la cual no se realizó y  cumpliendo el avance de este periodo.
</t>
    </r>
    <r>
      <rPr>
        <b/>
        <sz val="11"/>
        <color theme="1"/>
        <rFont val="Calibri"/>
        <family val="2"/>
        <scheme val="minor"/>
      </rPr>
      <t xml:space="preserve">Meta Anual: </t>
    </r>
    <r>
      <rPr>
        <sz val="11"/>
        <color theme="1"/>
        <rFont val="Calibri"/>
        <family val="2"/>
        <scheme val="minor"/>
      </rPr>
      <t>Son eventos realizados por la Secretaria Municipal de Turismo, en sinergia con el sector hotelero cuyo objetivo es la motivación del deporte reforzando la unión con la comunidad hotelera para el beneficio de la población benitojuarense.Se estableció un total de 2 eventos este año.Sobrepasando la meta anual se logró 6 eventos de turismo deportivo, teniendo como avance de 300%.</t>
    </r>
  </si>
  <si>
    <r>
      <rPr>
        <b/>
        <sz val="11"/>
        <color theme="1"/>
        <rFont val="Calibri"/>
        <family val="2"/>
        <scheme val="minor"/>
      </rPr>
      <t xml:space="preserve">Meta Trimestral:  </t>
    </r>
    <r>
      <rPr>
        <sz val="11"/>
        <color theme="1"/>
        <rFont val="Calibri"/>
        <family val="2"/>
        <scheme val="minor"/>
      </rPr>
      <t xml:space="preserve">Se atendieron a un total de 95 turistas, por la cual no sé cumplió la meta estimada de 100 personas atendidas, se realizó un avance del 95%, teniendo con ello un avance menor a lo programado en  este periodo. 
</t>
    </r>
    <r>
      <rPr>
        <b/>
        <sz val="11"/>
        <color theme="1"/>
        <rFont val="Calibri"/>
        <family val="2"/>
        <scheme val="minor"/>
      </rPr>
      <t xml:space="preserve">Meta Anual: </t>
    </r>
    <r>
      <rPr>
        <sz val="11"/>
        <color theme="1"/>
        <rFont val="Calibri"/>
        <family val="2"/>
        <scheme val="minor"/>
      </rPr>
      <t xml:space="preserve">Son los números de turistas atendidos por las áreas que son la oficina de la Secretaria de Turismo Municipal, propiciando información de los atractivos turísticos y actividades del destino. Se estableció una meta anual de 338 turistas atendidos y se cumplió  291 turistas atendidos teniendo un avance anual del 86.09%. </t>
    </r>
  </si>
  <si>
    <r>
      <rPr>
        <b/>
        <sz val="11"/>
        <color theme="1"/>
        <rFont val="Calibri"/>
        <family val="2"/>
        <scheme val="minor"/>
      </rPr>
      <t>Meta Trimestral:</t>
    </r>
    <r>
      <rPr>
        <sz val="11"/>
        <color theme="1"/>
        <rFont val="Calibri"/>
        <family val="2"/>
        <scheme val="minor"/>
      </rPr>
      <t xml:space="preserve"> Se resolvieron 459 casos en la Casa Consular, con un avance de 212%, teniendo con ello un avance superior a lo programado en este trimestre. Se estableció cumplir y lograr las atenciones a los turistas con mejor ubicación y acceso para informes turísticos.
</t>
    </r>
    <r>
      <rPr>
        <b/>
        <sz val="11"/>
        <color theme="1"/>
        <rFont val="Calibri"/>
        <family val="2"/>
        <scheme val="minor"/>
      </rPr>
      <t>Meta Anual:</t>
    </r>
    <r>
      <rPr>
        <sz val="11"/>
        <color theme="1"/>
        <rFont val="Calibri"/>
        <family val="2"/>
        <scheme val="minor"/>
      </rPr>
      <t xml:space="preserve"> Son las resoluciones de los casos registrados que pueden suscitarse durante el periodo de medición, los tipos de casos varían de acuerdo a la temporada. Al cierre se logró un avance del 229.50%, superando lo planeado. </t>
    </r>
  </si>
  <si>
    <r>
      <rPr>
        <b/>
        <sz val="10"/>
        <color theme="1"/>
        <rFont val="Calibri"/>
        <family val="2"/>
        <scheme val="minor"/>
      </rPr>
      <t>Meta Trimestral:</t>
    </r>
    <r>
      <rPr>
        <sz val="10"/>
        <color theme="1"/>
        <rFont val="Calibri"/>
        <family val="2"/>
        <scheme val="minor"/>
      </rPr>
      <t xml:space="preserve"> En este periodo no se realizó ninguna colaboración entre ciudades por medio de hermanamientos. No se tenía  programado hermanamientos formalizados en este periodo.
</t>
    </r>
    <r>
      <rPr>
        <b/>
        <sz val="10"/>
        <color theme="1"/>
        <rFont val="Calibri"/>
        <family val="2"/>
        <scheme val="minor"/>
      </rPr>
      <t xml:space="preserve">
Meta Anual:</t>
    </r>
    <r>
      <rPr>
        <sz val="10"/>
        <color theme="1"/>
        <rFont val="Calibri"/>
        <family val="2"/>
        <scheme val="minor"/>
      </rPr>
      <t xml:space="preserve">  Son los hermanamientos formalizados, cuyo objetivo es el de  fomentar las relaciones armónicas y de colaboración entre ciudades de todos los países, obteniendo un beneficio que sume al municipio de Benito Juárez. Se estableció como meta 1 hermaniento formalizado en el año, pero no se realizaron ningún hermanamiento en el 2023, teniendo como avance del 0%.</t>
    </r>
  </si>
  <si>
    <r>
      <rPr>
        <b/>
        <sz val="9"/>
        <color theme="0"/>
        <rFont val="Calibri"/>
        <family val="2"/>
        <scheme val="minor"/>
      </rPr>
      <t>Avance Trimestral:</t>
    </r>
    <r>
      <rPr>
        <sz val="9"/>
        <color theme="0"/>
        <rFont val="Calibri"/>
        <family val="2"/>
        <scheme val="minor"/>
      </rPr>
      <t xml:space="preserve"> Este último trimestre se obtuvo la información de la Asociación de Hoteles de Cancún, Puerto Morelos &amp; Isla Mujeres, SEDETUR y de CPTQ.  Se obtuvo una afluencia turística de 1'312,181 (preliminar), turistas en el destino de Cancún, obteniendo un avance de 145.80% en este periodo.
</t>
    </r>
    <r>
      <rPr>
        <b/>
        <sz val="9"/>
        <color theme="0"/>
        <rFont val="Calibri"/>
        <family val="2"/>
        <scheme val="minor"/>
      </rPr>
      <t xml:space="preserve">Meta Anual: </t>
    </r>
    <r>
      <rPr>
        <sz val="9"/>
        <color theme="0"/>
        <rFont val="Calibri"/>
        <family val="2"/>
        <scheme val="minor"/>
      </rPr>
      <t xml:space="preserve">
La afluencia turística mide el número de turistas que se desplazan por algún motivo de su lugar de origen hacia alguno de los destinos turísticos de la entidad. Solo se considera el destino de Cancún. La meta que se estableció para este año 2023 fue de 5,745, 000 de turistas y se obtuvo una afluencia total de 5´135,633 con un avance anual del 89.39%</t>
    </r>
  </si>
  <si>
    <r>
      <rPr>
        <b/>
        <sz val="9"/>
        <color theme="0"/>
        <rFont val="Calibri"/>
        <family val="2"/>
        <scheme val="minor"/>
      </rPr>
      <t>Avance Trimestral:</t>
    </r>
    <r>
      <rPr>
        <sz val="9"/>
        <color theme="0"/>
        <rFont val="Calibri"/>
        <family val="2"/>
        <scheme val="minor"/>
      </rPr>
      <t xml:space="preserve"> Este trimestre se obtuvo la información de la Asociación de Hoteles de Cancún, Puerto Morelos &amp; Isla Mujeres, SEDETUR y CPTQ. Se obtuvo una ocupación hotelera de 79% (preliminar), en el destino de Cancún, teniendo un avanece de 101.28% en este periodo.
</t>
    </r>
    <r>
      <rPr>
        <b/>
        <sz val="9"/>
        <color theme="0"/>
        <rFont val="Calibri"/>
        <family val="2"/>
        <scheme val="minor"/>
      </rPr>
      <t>Meta Anual:</t>
    </r>
    <r>
      <rPr>
        <sz val="9"/>
        <color theme="0"/>
        <rFont val="Calibri"/>
        <family val="2"/>
        <scheme val="minor"/>
      </rPr>
      <t xml:space="preserve"> El porcentaje de ocupación es un indicador que muestra el número de habitaciones alquiladas en comparación con el número total de habitaciones disponibles. Solo se considera el destino de Cancún. La meta que se tiene para este año es de  81.55 %  (preliminar) de ocupación en el destino. En total del año se alcanzo el 79.72% de ocupación alcanzando un avance anual de 391.01%</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</si>
</sst>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6" x14ac:knownFonts="1">
    <font>
      <sz val="11"/>
      <color theme="1"/>
      <name val="Calibri"/>
      <family val="2"/>
      <scheme val="minor"/>
    </font>
    <font>
      <sz val="11"/>
      <color theme="1"/>
      <name val="Calibri"/>
      <family val="2"/>
      <scheme val="minor"/>
    </font>
    <font>
      <b/>
      <sz val="11"/>
      <color theme="1"/>
      <name val="Calibri"/>
      <family val="2"/>
      <scheme val="minor"/>
    </font>
    <font>
      <b/>
      <sz val="14"/>
      <color theme="1"/>
      <name val="Arial"/>
      <family val="2"/>
    </font>
    <font>
      <b/>
      <sz val="14"/>
      <color theme="1"/>
      <name val="Calibri"/>
      <family val="2"/>
      <scheme val="minor"/>
    </font>
    <font>
      <sz val="10"/>
      <color theme="1"/>
      <name val="Calibri"/>
      <family val="2"/>
      <scheme val="minor"/>
    </font>
    <font>
      <sz val="9"/>
      <color theme="1"/>
      <name val="Calibri"/>
      <family val="2"/>
      <scheme val="minor"/>
    </font>
    <font>
      <b/>
      <sz val="10"/>
      <color theme="1"/>
      <name val="Calibri"/>
      <family val="2"/>
      <scheme val="minor"/>
    </font>
    <font>
      <sz val="11"/>
      <color theme="0"/>
      <name val="Calibri"/>
      <family val="2"/>
      <scheme val="minor"/>
    </font>
    <font>
      <b/>
      <sz val="14"/>
      <color theme="0"/>
      <name val="Calibri"/>
      <family val="2"/>
      <scheme val="minor"/>
    </font>
    <font>
      <b/>
      <sz val="12"/>
      <color theme="0"/>
      <name val="Calibri"/>
      <family val="2"/>
      <scheme val="minor"/>
    </font>
    <font>
      <sz val="11"/>
      <color theme="0"/>
      <name val="Arial"/>
      <family val="2"/>
    </font>
    <font>
      <sz val="9"/>
      <color theme="0"/>
      <name val="Calibri"/>
      <family val="2"/>
      <scheme val="minor"/>
    </font>
    <font>
      <b/>
      <sz val="11"/>
      <color theme="0"/>
      <name val="Arial"/>
      <family val="2"/>
    </font>
    <font>
      <b/>
      <sz val="9"/>
      <color theme="0"/>
      <name val="Calibri"/>
      <family val="2"/>
      <scheme val="minor"/>
    </font>
    <font>
      <b/>
      <sz val="12"/>
      <color theme="1"/>
      <name val="Calibri"/>
      <family val="2"/>
      <scheme val="minor"/>
    </font>
  </fonts>
  <fills count="6">
    <fill>
      <patternFill patternType="none"/>
    </fill>
    <fill>
      <patternFill patternType="gray125"/>
    </fill>
    <fill>
      <patternFill patternType="solid">
        <fgColor rgb="FFFDE9EB"/>
        <bgColor indexed="64"/>
      </patternFill>
    </fill>
    <fill>
      <patternFill patternType="solid">
        <fgColor theme="0" tint="-4.9989318521683403E-2"/>
        <bgColor indexed="64"/>
      </patternFill>
    </fill>
    <fill>
      <patternFill patternType="solid">
        <fgColor theme="0"/>
        <bgColor indexed="64"/>
      </patternFill>
    </fill>
    <fill>
      <patternFill patternType="solid">
        <fgColor rgb="FFBD2452"/>
        <bgColor indexed="64"/>
      </patternFill>
    </fill>
  </fills>
  <borders count="52">
    <border>
      <left/>
      <right/>
      <top/>
      <bottom/>
      <diagonal/>
    </border>
    <border>
      <left style="thin">
        <color indexed="64"/>
      </left>
      <right/>
      <top/>
      <bottom/>
      <diagonal/>
    </border>
    <border>
      <left style="medium">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thin">
        <color indexed="64"/>
      </top>
      <bottom style="thin">
        <color indexed="64"/>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medium">
        <color indexed="64"/>
      </left>
      <right style="dotted">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medium">
        <color indexed="64"/>
      </right>
      <top style="thin">
        <color indexed="64"/>
      </top>
      <bottom style="dotted">
        <color indexed="64"/>
      </bottom>
      <diagonal/>
    </border>
    <border>
      <left style="medium">
        <color indexed="64"/>
      </left>
      <right style="dotted">
        <color indexed="64"/>
      </right>
      <top style="dotted">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dotted">
        <color indexed="64"/>
      </left>
      <right style="dotted">
        <color indexed="64"/>
      </right>
      <top style="dotted">
        <color indexed="64"/>
      </top>
      <bottom style="medium">
        <color indexed="64"/>
      </bottom>
      <diagonal/>
    </border>
    <border>
      <left style="dotted">
        <color indexed="64"/>
      </left>
      <right style="medium">
        <color indexed="64"/>
      </right>
      <top style="dotted">
        <color indexed="64"/>
      </top>
      <bottom style="medium">
        <color indexed="64"/>
      </bottom>
      <diagonal/>
    </border>
    <border>
      <left style="dotted">
        <color indexed="64"/>
      </left>
      <right style="dotted">
        <color indexed="64"/>
      </right>
      <top style="dashed">
        <color indexed="64"/>
      </top>
      <bottom/>
      <diagonal/>
    </border>
    <border>
      <left style="dotted">
        <color indexed="64"/>
      </left>
      <right/>
      <top style="dotted">
        <color indexed="64"/>
      </top>
      <bottom/>
      <diagonal/>
    </border>
    <border>
      <left/>
      <right/>
      <top style="dotted">
        <color indexed="64"/>
      </top>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style="dotted">
        <color indexed="64"/>
      </bottom>
      <diagonal/>
    </border>
    <border>
      <left style="medium">
        <color indexed="64"/>
      </left>
      <right style="dotted">
        <color indexed="64"/>
      </right>
      <top style="dashed">
        <color indexed="64"/>
      </top>
      <bottom/>
      <diagonal/>
    </border>
    <border>
      <left style="dotted">
        <color indexed="64"/>
      </left>
      <right style="dotted">
        <color indexed="64"/>
      </right>
      <top/>
      <bottom style="medium">
        <color indexed="64"/>
      </bottom>
      <diagonal/>
    </border>
    <border>
      <left style="thin">
        <color indexed="64"/>
      </left>
      <right style="dotted">
        <color indexed="64"/>
      </right>
      <top style="dotted">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style="thin">
        <color indexed="64"/>
      </right>
      <top/>
      <bottom style="dotted">
        <color indexed="64"/>
      </bottom>
      <diagonal/>
    </border>
    <border>
      <left style="thin">
        <color indexed="64"/>
      </left>
      <right style="dotted">
        <color indexed="64"/>
      </right>
      <top style="thin">
        <color indexed="64"/>
      </top>
      <bottom style="dotted">
        <color indexed="64"/>
      </bottom>
      <diagonal/>
    </border>
    <border>
      <left style="dotted">
        <color indexed="64"/>
      </left>
      <right style="thin">
        <color indexed="64"/>
      </right>
      <top style="thin">
        <color indexed="64"/>
      </top>
      <bottom/>
      <diagonal/>
    </border>
    <border>
      <left style="medium">
        <color indexed="64"/>
      </left>
      <right style="dotted">
        <color indexed="64"/>
      </right>
      <top/>
      <bottom/>
      <diagonal/>
    </border>
    <border>
      <left style="dotted">
        <color indexed="64"/>
      </left>
      <right style="dotted">
        <color indexed="64"/>
      </right>
      <top/>
      <bottom/>
      <diagonal/>
    </border>
    <border>
      <left style="dotted">
        <color indexed="64"/>
      </left>
      <right style="thin">
        <color indexed="64"/>
      </right>
      <top style="dotted">
        <color indexed="64"/>
      </top>
      <bottom/>
      <diagonal/>
    </border>
    <border>
      <left style="medium">
        <color indexed="64"/>
      </left>
      <right style="dotted">
        <color indexed="64"/>
      </right>
      <top/>
      <bottom style="medium">
        <color indexed="64"/>
      </bottom>
      <diagonal/>
    </border>
    <border>
      <left/>
      <right/>
      <top style="medium">
        <color indexed="64"/>
      </top>
      <bottom/>
      <diagonal/>
    </border>
    <border>
      <left style="dotted">
        <color indexed="64"/>
      </left>
      <right style="thin">
        <color indexed="64"/>
      </right>
      <top/>
      <bottom/>
      <diagonal/>
    </border>
    <border>
      <left style="thin">
        <color indexed="64"/>
      </left>
      <right/>
      <top style="dotted">
        <color indexed="64"/>
      </top>
      <bottom/>
      <diagonal/>
    </border>
    <border>
      <left style="thin">
        <color indexed="64"/>
      </left>
      <right/>
      <top/>
      <bottom style="dotted">
        <color indexed="64"/>
      </bottom>
      <diagonal/>
    </border>
    <border>
      <left style="dotted">
        <color indexed="64"/>
      </left>
      <right style="thin">
        <color indexed="64"/>
      </right>
      <top/>
      <bottom style="medium">
        <color indexed="64"/>
      </bottom>
      <diagonal/>
    </border>
  </borders>
  <cellStyleXfs count="2">
    <xf numFmtId="0" fontId="0" fillId="0" borderId="0"/>
    <xf numFmtId="9" fontId="1" fillId="0" borderId="0" applyFont="0" applyFill="0" applyBorder="0" applyAlignment="0" applyProtection="0"/>
  </cellStyleXfs>
  <cellXfs count="136">
    <xf numFmtId="0" fontId="0" fillId="0" borderId="0" xfId="0"/>
    <xf numFmtId="0" fontId="0" fillId="0" borderId="0" xfId="0" applyAlignment="1">
      <alignment wrapText="1"/>
    </xf>
    <xf numFmtId="0" fontId="0" fillId="0" borderId="0" xfId="0" applyAlignment="1">
      <alignment horizontal="center" vertical="center" wrapText="1"/>
    </xf>
    <xf numFmtId="0" fontId="0" fillId="0" borderId="0" xfId="0" applyAlignment="1">
      <alignment vertical="center" wrapText="1"/>
    </xf>
    <xf numFmtId="0" fontId="0" fillId="0" borderId="0" xfId="0" applyAlignment="1">
      <alignment vertical="center"/>
    </xf>
    <xf numFmtId="10" fontId="0" fillId="0" borderId="0" xfId="0" applyNumberFormat="1"/>
    <xf numFmtId="0" fontId="0" fillId="0" borderId="0" xfId="0" applyAlignment="1">
      <alignment horizontal="center"/>
    </xf>
    <xf numFmtId="0" fontId="0" fillId="0" borderId="0" xfId="0" applyAlignment="1">
      <alignment horizontal="center" vertical="top"/>
    </xf>
    <xf numFmtId="0" fontId="0" fillId="0" borderId="10" xfId="0" applyBorder="1"/>
    <xf numFmtId="0" fontId="0" fillId="0" borderId="14" xfId="0" applyBorder="1"/>
    <xf numFmtId="0" fontId="0" fillId="0" borderId="15" xfId="0" applyBorder="1"/>
    <xf numFmtId="0" fontId="0" fillId="0" borderId="1" xfId="0" applyBorder="1"/>
    <xf numFmtId="0" fontId="0" fillId="0" borderId="16" xfId="0" applyBorder="1"/>
    <xf numFmtId="0" fontId="1" fillId="3" borderId="18" xfId="0" applyFont="1" applyFill="1" applyBorder="1" applyAlignment="1">
      <alignment horizontal="center" vertical="center" wrapText="1"/>
    </xf>
    <xf numFmtId="0" fontId="1" fillId="3" borderId="21" xfId="0" applyFont="1" applyFill="1" applyBorder="1" applyAlignment="1">
      <alignment horizontal="center" vertical="center" wrapText="1"/>
    </xf>
    <xf numFmtId="0" fontId="1" fillId="3" borderId="21" xfId="0" applyFont="1" applyFill="1" applyBorder="1" applyAlignment="1">
      <alignment horizontal="center" wrapText="1"/>
    </xf>
    <xf numFmtId="0" fontId="1" fillId="2" borderId="21" xfId="0" applyFont="1" applyFill="1" applyBorder="1" applyAlignment="1">
      <alignment horizontal="center" wrapText="1"/>
    </xf>
    <xf numFmtId="0" fontId="1" fillId="3" borderId="23" xfId="0" applyFont="1" applyFill="1" applyBorder="1" applyAlignment="1">
      <alignment horizontal="center" wrapText="1"/>
    </xf>
    <xf numFmtId="0" fontId="9" fillId="5" borderId="2" xfId="0" applyFont="1" applyFill="1" applyBorder="1" applyAlignment="1">
      <alignment vertical="center" wrapText="1"/>
    </xf>
    <xf numFmtId="0" fontId="10" fillId="5" borderId="5" xfId="0" applyFont="1" applyFill="1" applyBorder="1" applyAlignment="1">
      <alignment horizontal="center" vertical="center" wrapText="1"/>
    </xf>
    <xf numFmtId="10" fontId="10" fillId="5" borderId="5" xfId="0" applyNumberFormat="1" applyFont="1" applyFill="1" applyBorder="1" applyAlignment="1">
      <alignment horizontal="center" vertical="center" wrapText="1"/>
    </xf>
    <xf numFmtId="0" fontId="8" fillId="5" borderId="21" xfId="0" applyFont="1" applyFill="1" applyBorder="1" applyAlignment="1">
      <alignment horizontal="center" wrapText="1"/>
    </xf>
    <xf numFmtId="3" fontId="11" fillId="5" borderId="21" xfId="0" applyNumberFormat="1" applyFont="1" applyFill="1" applyBorder="1" applyAlignment="1">
      <alignment horizontal="center" wrapText="1"/>
    </xf>
    <xf numFmtId="0" fontId="1" fillId="3" borderId="39" xfId="0" applyFont="1" applyFill="1" applyBorder="1" applyAlignment="1">
      <alignment horizontal="center" wrapText="1"/>
    </xf>
    <xf numFmtId="0" fontId="1" fillId="3" borderId="32" xfId="0" applyFont="1" applyFill="1" applyBorder="1" applyAlignment="1">
      <alignment horizontal="center" wrapText="1"/>
    </xf>
    <xf numFmtId="0" fontId="0" fillId="0" borderId="47" xfId="0" applyBorder="1"/>
    <xf numFmtId="0" fontId="1" fillId="3" borderId="45" xfId="0" applyFont="1" applyFill="1" applyBorder="1" applyAlignment="1">
      <alignment horizontal="center" wrapText="1"/>
    </xf>
    <xf numFmtId="10" fontId="11" fillId="5" borderId="21" xfId="1" applyNumberFormat="1" applyFont="1" applyFill="1" applyBorder="1" applyAlignment="1">
      <alignment horizontal="center" wrapText="1"/>
    </xf>
    <xf numFmtId="10" fontId="0" fillId="0" borderId="47" xfId="0" applyNumberFormat="1" applyBorder="1"/>
    <xf numFmtId="0" fontId="15" fillId="0" borderId="0" xfId="0" applyFont="1" applyAlignment="1">
      <alignment vertical="center"/>
    </xf>
    <xf numFmtId="0" fontId="15" fillId="0" borderId="14" xfId="0" applyFont="1" applyBorder="1" applyAlignment="1">
      <alignment horizontal="center" vertical="center" wrapText="1"/>
    </xf>
    <xf numFmtId="0" fontId="15" fillId="0" borderId="0" xfId="0" applyFont="1" applyAlignment="1">
      <alignment horizontal="center" vertical="center" wrapText="1"/>
    </xf>
    <xf numFmtId="0" fontId="15" fillId="0" borderId="14" xfId="0" applyFont="1" applyBorder="1" applyAlignment="1">
      <alignment horizontal="center" vertical="top" wrapText="1"/>
    </xf>
    <xf numFmtId="0" fontId="15" fillId="0" borderId="0" xfId="0" applyFont="1" applyAlignment="1">
      <alignment horizontal="center" vertical="top" wrapText="1"/>
    </xf>
    <xf numFmtId="0" fontId="3" fillId="0" borderId="0" xfId="0" applyFont="1" applyAlignment="1">
      <alignment horizontal="center"/>
    </xf>
    <xf numFmtId="0" fontId="3" fillId="0" borderId="16" xfId="0" applyFont="1" applyBorder="1" applyAlignment="1">
      <alignment horizontal="center"/>
    </xf>
    <xf numFmtId="10" fontId="6" fillId="3" borderId="38" xfId="0" applyNumberFormat="1" applyFont="1" applyFill="1" applyBorder="1" applyAlignment="1">
      <alignment horizontal="center" vertical="center" wrapText="1"/>
    </xf>
    <xf numFmtId="10" fontId="6" fillId="3" borderId="45" xfId="0" applyNumberFormat="1" applyFont="1" applyFill="1" applyBorder="1" applyAlignment="1">
      <alignment horizontal="center" vertical="center" wrapText="1"/>
    </xf>
    <xf numFmtId="10" fontId="6" fillId="3" borderId="40" xfId="0" applyNumberFormat="1" applyFont="1" applyFill="1" applyBorder="1" applyAlignment="1">
      <alignment horizontal="center" vertical="center" wrapText="1"/>
    </xf>
    <xf numFmtId="0" fontId="0" fillId="3" borderId="34" xfId="0" applyFill="1" applyBorder="1" applyAlignment="1">
      <alignment horizontal="left" vertical="center" wrapText="1"/>
    </xf>
    <xf numFmtId="0" fontId="0" fillId="3" borderId="46" xfId="0" applyFill="1" applyBorder="1" applyAlignment="1">
      <alignment horizontal="left" vertical="center" wrapText="1"/>
    </xf>
    <xf numFmtId="0" fontId="0" fillId="3" borderId="32" xfId="0" applyFill="1" applyBorder="1" applyAlignment="1">
      <alignment horizontal="center" vertical="center" wrapText="1"/>
    </xf>
    <xf numFmtId="0" fontId="0" fillId="3" borderId="37" xfId="0" applyFill="1" applyBorder="1" applyAlignment="1">
      <alignment horizontal="center" vertical="center" wrapText="1"/>
    </xf>
    <xf numFmtId="0" fontId="10" fillId="5" borderId="4" xfId="0" applyFont="1" applyFill="1" applyBorder="1" applyAlignment="1">
      <alignment horizontal="center" vertical="center" wrapText="1"/>
    </xf>
    <xf numFmtId="0" fontId="10" fillId="5" borderId="5" xfId="0" applyFont="1" applyFill="1" applyBorder="1" applyAlignment="1">
      <alignment horizontal="center" vertical="center" wrapText="1"/>
    </xf>
    <xf numFmtId="0" fontId="1" fillId="2" borderId="32" xfId="0" applyFont="1" applyFill="1" applyBorder="1" applyAlignment="1">
      <alignment horizontal="center" vertical="center" wrapText="1"/>
    </xf>
    <xf numFmtId="0" fontId="1" fillId="2" borderId="33" xfId="0" applyFont="1" applyFill="1" applyBorder="1" applyAlignment="1">
      <alignment horizontal="center" vertical="center" wrapText="1"/>
    </xf>
    <xf numFmtId="0" fontId="3" fillId="0" borderId="0" xfId="0" applyFont="1" applyAlignment="1">
      <alignment horizontal="center" vertical="center"/>
    </xf>
    <xf numFmtId="0" fontId="3" fillId="0" borderId="16" xfId="0" applyFont="1" applyBorder="1" applyAlignment="1">
      <alignment horizontal="center" vertical="center"/>
    </xf>
    <xf numFmtId="0" fontId="0" fillId="3" borderId="18" xfId="0" applyFill="1" applyBorder="1" applyAlignment="1">
      <alignment horizontal="justify" vertical="center" wrapText="1"/>
    </xf>
    <xf numFmtId="0" fontId="0" fillId="3" borderId="19" xfId="0" applyFill="1" applyBorder="1" applyAlignment="1">
      <alignment horizontal="justify" vertical="center" wrapText="1"/>
    </xf>
    <xf numFmtId="0" fontId="0" fillId="3" borderId="21" xfId="0" applyFill="1" applyBorder="1" applyAlignment="1">
      <alignment horizontal="justify" vertical="center" wrapText="1"/>
    </xf>
    <xf numFmtId="0" fontId="0" fillId="3" borderId="22" xfId="0" applyFill="1" applyBorder="1" applyAlignment="1">
      <alignment horizontal="justify" vertical="center" wrapText="1"/>
    </xf>
    <xf numFmtId="10" fontId="6" fillId="3" borderId="42" xfId="0" applyNumberFormat="1" applyFont="1" applyFill="1" applyBorder="1" applyAlignment="1">
      <alignment horizontal="center" vertical="center" wrapText="1"/>
    </xf>
    <xf numFmtId="10" fontId="6" fillId="3" borderId="48" xfId="0" applyNumberFormat="1" applyFont="1" applyFill="1" applyBorder="1" applyAlignment="1">
      <alignment horizontal="center" vertical="center" wrapText="1"/>
    </xf>
    <xf numFmtId="0" fontId="12" fillId="5" borderId="26" xfId="0" applyFont="1" applyFill="1" applyBorder="1" applyAlignment="1">
      <alignment horizontal="left" vertical="center" wrapText="1"/>
    </xf>
    <xf numFmtId="0" fontId="12" fillId="5" borderId="27" xfId="0" applyFont="1" applyFill="1" applyBorder="1" applyAlignment="1">
      <alignment horizontal="left" vertical="center" wrapText="1"/>
    </xf>
    <xf numFmtId="0" fontId="12" fillId="5" borderId="28" xfId="0" applyFont="1" applyFill="1" applyBorder="1" applyAlignment="1">
      <alignment horizontal="left" vertical="center" wrapText="1"/>
    </xf>
    <xf numFmtId="0" fontId="12" fillId="5" borderId="29" xfId="0" applyFont="1" applyFill="1" applyBorder="1" applyAlignment="1">
      <alignment horizontal="left" vertical="center" wrapText="1"/>
    </xf>
    <xf numFmtId="0" fontId="12" fillId="5" borderId="30" xfId="0" applyFont="1" applyFill="1" applyBorder="1" applyAlignment="1">
      <alignment horizontal="left" vertical="center" wrapText="1"/>
    </xf>
    <xf numFmtId="0" fontId="12" fillId="5" borderId="31" xfId="0" applyFont="1" applyFill="1" applyBorder="1" applyAlignment="1">
      <alignment horizontal="left" vertical="center" wrapText="1"/>
    </xf>
    <xf numFmtId="0" fontId="5" fillId="3" borderId="17" xfId="0" applyFont="1" applyFill="1" applyBorder="1" applyAlignment="1">
      <alignment horizontal="justify" vertical="center" wrapText="1"/>
    </xf>
    <xf numFmtId="0" fontId="5" fillId="3" borderId="20" xfId="0" applyFont="1" applyFill="1" applyBorder="1" applyAlignment="1">
      <alignment horizontal="justify" vertical="center" wrapText="1"/>
    </xf>
    <xf numFmtId="0" fontId="0" fillId="3" borderId="21" xfId="0" applyFill="1" applyBorder="1" applyAlignment="1">
      <alignment horizontal="left" vertical="center" wrapText="1"/>
    </xf>
    <xf numFmtId="0" fontId="1" fillId="3" borderId="21" xfId="0" applyFont="1" applyFill="1" applyBorder="1" applyAlignment="1">
      <alignment horizontal="left" vertical="center" wrapText="1"/>
    </xf>
    <xf numFmtId="0" fontId="1" fillId="3" borderId="21" xfId="0" applyFont="1" applyFill="1" applyBorder="1" applyAlignment="1">
      <alignment horizontal="center" vertical="center" wrapText="1"/>
    </xf>
    <xf numFmtId="3" fontId="11" fillId="5" borderId="25" xfId="0" applyNumberFormat="1" applyFont="1" applyFill="1" applyBorder="1" applyAlignment="1">
      <alignment horizontal="center" vertical="center" wrapText="1"/>
    </xf>
    <xf numFmtId="3" fontId="11" fillId="5" borderId="33" xfId="0" applyNumberFormat="1" applyFont="1" applyFill="1" applyBorder="1" applyAlignment="1">
      <alignment horizontal="center" vertical="center" wrapText="1"/>
    </xf>
    <xf numFmtId="0" fontId="0" fillId="2" borderId="26" xfId="0" applyFill="1" applyBorder="1" applyAlignment="1">
      <alignment horizontal="left" vertical="top" wrapText="1"/>
    </xf>
    <xf numFmtId="0" fontId="0" fillId="2" borderId="27" xfId="0" applyFill="1" applyBorder="1" applyAlignment="1">
      <alignment horizontal="left" vertical="top" wrapText="1"/>
    </xf>
    <xf numFmtId="0" fontId="0" fillId="2" borderId="28" xfId="0" applyFill="1" applyBorder="1" applyAlignment="1">
      <alignment horizontal="left" vertical="top" wrapText="1"/>
    </xf>
    <xf numFmtId="0" fontId="0" fillId="2" borderId="29" xfId="0" applyFill="1" applyBorder="1" applyAlignment="1">
      <alignment horizontal="left" vertical="top" wrapText="1"/>
    </xf>
    <xf numFmtId="0" fontId="0" fillId="2" borderId="30" xfId="0" applyFill="1" applyBorder="1" applyAlignment="1">
      <alignment horizontal="left" vertical="top" wrapText="1"/>
    </xf>
    <xf numFmtId="0" fontId="0" fillId="2" borderId="31" xfId="0" applyFill="1" applyBorder="1" applyAlignment="1">
      <alignment horizontal="left" vertical="top" wrapText="1"/>
    </xf>
    <xf numFmtId="0" fontId="0" fillId="3" borderId="20" xfId="0" applyFill="1" applyBorder="1" applyAlignment="1">
      <alignment horizontal="left" vertical="center" wrapText="1"/>
    </xf>
    <xf numFmtId="0" fontId="1" fillId="3" borderId="20" xfId="0" applyFont="1" applyFill="1" applyBorder="1" applyAlignment="1">
      <alignment horizontal="left" vertical="center" wrapText="1"/>
    </xf>
    <xf numFmtId="0" fontId="0" fillId="3" borderId="21" xfId="0" applyFill="1" applyBorder="1" applyAlignment="1">
      <alignment horizontal="center" vertical="center" wrapText="1"/>
    </xf>
    <xf numFmtId="0" fontId="1" fillId="3" borderId="32" xfId="0" applyFont="1" applyFill="1" applyBorder="1" applyAlignment="1">
      <alignment horizontal="center" vertical="center" wrapText="1"/>
    </xf>
    <xf numFmtId="0" fontId="1" fillId="3" borderId="33" xfId="0" applyFont="1" applyFill="1" applyBorder="1" applyAlignment="1">
      <alignment horizontal="center" vertical="center" wrapText="1"/>
    </xf>
    <xf numFmtId="0" fontId="0" fillId="3" borderId="21" xfId="0" applyFill="1" applyBorder="1" applyAlignment="1">
      <alignment horizontal="left" vertical="top" wrapText="1"/>
    </xf>
    <xf numFmtId="0" fontId="1" fillId="3" borderId="22" xfId="0" applyFont="1" applyFill="1" applyBorder="1" applyAlignment="1">
      <alignment horizontal="left" vertical="top" wrapText="1"/>
    </xf>
    <xf numFmtId="0" fontId="1" fillId="3" borderId="21" xfId="0" applyFont="1" applyFill="1" applyBorder="1" applyAlignment="1">
      <alignment horizontal="left" vertical="top" wrapText="1"/>
    </xf>
    <xf numFmtId="0" fontId="2" fillId="2" borderId="34" xfId="0" applyFont="1" applyFill="1" applyBorder="1" applyAlignment="1">
      <alignment horizontal="left" vertical="center" wrapText="1"/>
    </xf>
    <xf numFmtId="0" fontId="2" fillId="2" borderId="35" xfId="0" applyFont="1" applyFill="1" applyBorder="1" applyAlignment="1">
      <alignment horizontal="left" vertical="center" wrapText="1"/>
    </xf>
    <xf numFmtId="0" fontId="0" fillId="2" borderId="32" xfId="0" applyFill="1" applyBorder="1" applyAlignment="1">
      <alignment horizontal="center" vertical="center" wrapText="1"/>
    </xf>
    <xf numFmtId="0" fontId="0" fillId="2" borderId="33" xfId="0" applyFill="1" applyBorder="1" applyAlignment="1">
      <alignment horizontal="center" vertical="center" wrapText="1"/>
    </xf>
    <xf numFmtId="3" fontId="11" fillId="5" borderId="36" xfId="0" applyNumberFormat="1" applyFont="1" applyFill="1" applyBorder="1" applyAlignment="1">
      <alignment horizontal="left" vertical="center" wrapText="1"/>
    </xf>
    <xf numFmtId="3" fontId="11" fillId="5" borderId="43" xfId="0" applyNumberFormat="1" applyFont="1" applyFill="1" applyBorder="1" applyAlignment="1">
      <alignment horizontal="left" vertical="center" wrapText="1"/>
    </xf>
    <xf numFmtId="3" fontId="11" fillId="5" borderId="35" xfId="0" applyNumberFormat="1" applyFont="1" applyFill="1" applyBorder="1" applyAlignment="1">
      <alignment horizontal="left" vertical="center" wrapText="1"/>
    </xf>
    <xf numFmtId="0" fontId="1" fillId="3" borderId="23" xfId="0" applyFont="1" applyFill="1" applyBorder="1" applyAlignment="1">
      <alignment horizontal="center" vertical="center" wrapText="1"/>
    </xf>
    <xf numFmtId="0" fontId="5" fillId="3" borderId="21" xfId="0" applyFont="1" applyFill="1" applyBorder="1" applyAlignment="1">
      <alignment horizontal="left" vertical="center" wrapText="1"/>
    </xf>
    <xf numFmtId="0" fontId="6" fillId="3" borderId="22" xfId="0" applyFont="1" applyFill="1" applyBorder="1" applyAlignment="1">
      <alignment horizontal="left" vertical="center" wrapText="1"/>
    </xf>
    <xf numFmtId="0" fontId="6" fillId="3" borderId="23" xfId="0" applyFont="1" applyFill="1" applyBorder="1" applyAlignment="1">
      <alignment horizontal="left" vertical="center" wrapText="1"/>
    </xf>
    <xf numFmtId="0" fontId="6" fillId="3" borderId="24" xfId="0" applyFont="1" applyFill="1" applyBorder="1" applyAlignment="1">
      <alignment horizontal="left" vertical="center" wrapText="1"/>
    </xf>
    <xf numFmtId="0" fontId="0" fillId="3" borderId="18" xfId="0" applyFill="1" applyBorder="1" applyAlignment="1">
      <alignment horizontal="left" vertical="center" wrapText="1"/>
    </xf>
    <xf numFmtId="0" fontId="1" fillId="3" borderId="18" xfId="0" applyFont="1" applyFill="1" applyBorder="1" applyAlignment="1">
      <alignment horizontal="center" vertical="center" wrapText="1"/>
    </xf>
    <xf numFmtId="10" fontId="6" fillId="3" borderId="51" xfId="0" applyNumberFormat="1" applyFont="1" applyFill="1" applyBorder="1" applyAlignment="1">
      <alignment horizontal="center" vertical="center" wrapText="1"/>
    </xf>
    <xf numFmtId="0" fontId="0" fillId="3" borderId="23" xfId="0" applyFill="1" applyBorder="1" applyAlignment="1">
      <alignment horizontal="center" vertical="center" wrapText="1"/>
    </xf>
    <xf numFmtId="0" fontId="5" fillId="3" borderId="18" xfId="0" applyFont="1" applyFill="1" applyBorder="1" applyAlignment="1">
      <alignment horizontal="center" vertical="center" wrapText="1"/>
    </xf>
    <xf numFmtId="0" fontId="5" fillId="3" borderId="21" xfId="0" applyFont="1" applyFill="1" applyBorder="1" applyAlignment="1">
      <alignment horizontal="center" vertical="center" wrapText="1"/>
    </xf>
    <xf numFmtId="1" fontId="1" fillId="3" borderId="18" xfId="1" applyNumberFormat="1" applyFont="1" applyFill="1" applyBorder="1" applyAlignment="1">
      <alignment horizontal="center" vertical="center" wrapText="1"/>
    </xf>
    <xf numFmtId="1" fontId="1" fillId="3" borderId="21" xfId="1" applyNumberFormat="1" applyFont="1" applyFill="1" applyBorder="1" applyAlignment="1">
      <alignment horizontal="center" vertical="center" wrapText="1"/>
    </xf>
    <xf numFmtId="0" fontId="1" fillId="3" borderId="37" xfId="0" applyFont="1" applyFill="1" applyBorder="1" applyAlignment="1">
      <alignment horizontal="center" vertical="center" wrapText="1"/>
    </xf>
    <xf numFmtId="0" fontId="0" fillId="2" borderId="49" xfId="0" applyFill="1" applyBorder="1" applyAlignment="1">
      <alignment horizontal="left" vertical="top" wrapText="1"/>
    </xf>
    <xf numFmtId="0" fontId="1" fillId="2" borderId="27" xfId="0" applyFont="1" applyFill="1" applyBorder="1" applyAlignment="1">
      <alignment horizontal="left" vertical="top" wrapText="1"/>
    </xf>
    <xf numFmtId="0" fontId="1" fillId="2" borderId="28" xfId="0" applyFont="1" applyFill="1" applyBorder="1" applyAlignment="1">
      <alignment horizontal="left" vertical="top" wrapText="1"/>
    </xf>
    <xf numFmtId="0" fontId="1" fillId="2" borderId="50" xfId="0" applyFont="1" applyFill="1" applyBorder="1" applyAlignment="1">
      <alignment horizontal="left" vertical="top" wrapText="1"/>
    </xf>
    <xf numFmtId="0" fontId="1" fillId="2" borderId="30" xfId="0" applyFont="1" applyFill="1" applyBorder="1" applyAlignment="1">
      <alignment horizontal="left" vertical="top" wrapText="1"/>
    </xf>
    <xf numFmtId="0" fontId="1" fillId="2" borderId="31" xfId="0" applyFont="1" applyFill="1" applyBorder="1" applyAlignment="1">
      <alignment horizontal="left" vertical="top" wrapText="1"/>
    </xf>
    <xf numFmtId="0" fontId="0" fillId="3" borderId="49" xfId="0" applyFill="1" applyBorder="1" applyAlignment="1">
      <alignment horizontal="left" vertical="top" wrapText="1"/>
    </xf>
    <xf numFmtId="0" fontId="1" fillId="3" borderId="27" xfId="0" applyFont="1" applyFill="1" applyBorder="1" applyAlignment="1">
      <alignment horizontal="left" vertical="top" wrapText="1"/>
    </xf>
    <xf numFmtId="0" fontId="1" fillId="3" borderId="28" xfId="0" applyFont="1" applyFill="1" applyBorder="1" applyAlignment="1">
      <alignment horizontal="left" vertical="top" wrapText="1"/>
    </xf>
    <xf numFmtId="0" fontId="1" fillId="3" borderId="50" xfId="0" applyFont="1" applyFill="1" applyBorder="1" applyAlignment="1">
      <alignment horizontal="left" vertical="top" wrapText="1"/>
    </xf>
    <xf numFmtId="0" fontId="1" fillId="3" borderId="30" xfId="0" applyFont="1" applyFill="1" applyBorder="1" applyAlignment="1">
      <alignment horizontal="left" vertical="top" wrapText="1"/>
    </xf>
    <xf numFmtId="0" fontId="1" fillId="3" borderId="31" xfId="0" applyFont="1" applyFill="1" applyBorder="1" applyAlignment="1">
      <alignment horizontal="left" vertical="top" wrapText="1"/>
    </xf>
    <xf numFmtId="0" fontId="4" fillId="4" borderId="3" xfId="0" applyFont="1" applyFill="1" applyBorder="1" applyAlignment="1">
      <alignment horizontal="center" vertical="center" wrapText="1"/>
    </xf>
    <xf numFmtId="0" fontId="4" fillId="4" borderId="11" xfId="0" applyFont="1" applyFill="1" applyBorder="1" applyAlignment="1">
      <alignment horizontal="center" vertical="center" wrapText="1"/>
    </xf>
    <xf numFmtId="0" fontId="4" fillId="4" borderId="12" xfId="0" applyFont="1" applyFill="1" applyBorder="1" applyAlignment="1">
      <alignment horizontal="center" vertical="center" wrapText="1"/>
    </xf>
    <xf numFmtId="0" fontId="10" fillId="5" borderId="7" xfId="0" applyFont="1" applyFill="1" applyBorder="1" applyAlignment="1">
      <alignment horizontal="center" vertical="center" wrapText="1"/>
    </xf>
    <xf numFmtId="0" fontId="10" fillId="5" borderId="9" xfId="0" applyFont="1" applyFill="1" applyBorder="1" applyAlignment="1">
      <alignment horizontal="center" vertical="center" wrapText="1"/>
    </xf>
    <xf numFmtId="0" fontId="10" fillId="5" borderId="8" xfId="0" applyFont="1" applyFill="1" applyBorder="1" applyAlignment="1">
      <alignment horizontal="center" vertical="center" wrapText="1"/>
    </xf>
    <xf numFmtId="10" fontId="6" fillId="3" borderId="41" xfId="0" applyNumberFormat="1" applyFont="1" applyFill="1" applyBorder="1" applyAlignment="1">
      <alignment horizontal="center" vertical="center" wrapText="1"/>
    </xf>
    <xf numFmtId="0" fontId="10" fillId="5" borderId="13" xfId="0" applyFont="1" applyFill="1" applyBorder="1" applyAlignment="1">
      <alignment horizontal="center" vertical="center" wrapText="1"/>
    </xf>
    <xf numFmtId="0" fontId="10" fillId="5" borderId="6" xfId="0" applyFont="1" applyFill="1" applyBorder="1" applyAlignment="1">
      <alignment horizontal="center" vertical="center" wrapText="1"/>
    </xf>
    <xf numFmtId="10" fontId="10" fillId="5" borderId="5" xfId="0" applyNumberFormat="1" applyFont="1" applyFill="1" applyBorder="1" applyAlignment="1">
      <alignment horizontal="center" vertical="center" wrapText="1"/>
    </xf>
    <xf numFmtId="0" fontId="12" fillId="5" borderId="49" xfId="0" applyFont="1" applyFill="1" applyBorder="1" applyAlignment="1">
      <alignment horizontal="left" vertical="center" wrapText="1"/>
    </xf>
    <xf numFmtId="0" fontId="12" fillId="5" borderId="50" xfId="0" applyFont="1" applyFill="1" applyBorder="1" applyAlignment="1">
      <alignment horizontal="left" vertical="center" wrapText="1"/>
    </xf>
    <xf numFmtId="3" fontId="11" fillId="5" borderId="32" xfId="0" applyNumberFormat="1" applyFont="1" applyFill="1" applyBorder="1" applyAlignment="1">
      <alignment horizontal="center" vertical="center" wrapText="1"/>
    </xf>
    <xf numFmtId="10" fontId="11" fillId="5" borderId="32" xfId="0" applyNumberFormat="1" applyFont="1" applyFill="1" applyBorder="1" applyAlignment="1">
      <alignment horizontal="center" vertical="center" wrapText="1"/>
    </xf>
    <xf numFmtId="10" fontId="11" fillId="5" borderId="33" xfId="0" applyNumberFormat="1" applyFont="1" applyFill="1" applyBorder="1" applyAlignment="1">
      <alignment horizontal="center" vertical="center" wrapText="1"/>
    </xf>
    <xf numFmtId="0" fontId="0" fillId="3" borderId="33" xfId="0" applyFill="1" applyBorder="1" applyAlignment="1">
      <alignment horizontal="center" vertical="center" wrapText="1"/>
    </xf>
    <xf numFmtId="0" fontId="0" fillId="2" borderId="34" xfId="0" applyFill="1" applyBorder="1" applyAlignment="1">
      <alignment horizontal="left" vertical="center" wrapText="1"/>
    </xf>
    <xf numFmtId="0" fontId="1" fillId="2" borderId="35" xfId="0" applyFont="1" applyFill="1" applyBorder="1" applyAlignment="1">
      <alignment horizontal="left" vertical="center" wrapText="1"/>
    </xf>
    <xf numFmtId="0" fontId="1" fillId="3" borderId="35" xfId="0" applyFont="1" applyFill="1" applyBorder="1" applyAlignment="1">
      <alignment horizontal="left" vertical="center" wrapText="1"/>
    </xf>
    <xf numFmtId="0" fontId="1" fillId="3" borderId="44" xfId="0" applyFont="1" applyFill="1" applyBorder="1" applyAlignment="1">
      <alignment horizontal="center" vertical="center" wrapText="1"/>
    </xf>
    <xf numFmtId="0" fontId="1" fillId="2" borderId="44" xfId="0" applyFont="1" applyFill="1" applyBorder="1" applyAlignment="1">
      <alignment horizontal="center" vertical="center" wrapText="1"/>
    </xf>
  </cellXfs>
  <cellStyles count="2">
    <cellStyle name="Normal" xfId="0" builtinId="0"/>
    <cellStyle name="Porcentaje" xfId="1" builtinId="5"/>
  </cellStyles>
  <dxfs count="0"/>
  <tableStyles count="0" defaultTableStyle="TableStyleMedium2" defaultPivotStyle="PivotStyleLight16"/>
  <colors>
    <mruColors>
      <color rgb="FFFDE9EB"/>
      <color rgb="FFBD2452"/>
      <color rgb="FFF7ABB2"/>
      <color rgb="FFFAE6EC"/>
      <color rgb="FFDDEBF7"/>
      <color rgb="FFDD5148"/>
      <color rgb="FF9BC2E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1375002</xdr:colOff>
      <xdr:row>2</xdr:row>
      <xdr:rowOff>91326</xdr:rowOff>
    </xdr:from>
    <xdr:to>
      <xdr:col>2</xdr:col>
      <xdr:colOff>2295752</xdr:colOff>
      <xdr:row>7</xdr:row>
      <xdr:rowOff>13379</xdr:rowOff>
    </xdr:to>
    <xdr:pic>
      <xdr:nvPicPr>
        <xdr:cNvPr id="3" name="Imagen 2">
          <a:extLst>
            <a:ext uri="{FF2B5EF4-FFF2-40B4-BE49-F238E27FC236}">
              <a16:creationId xmlns:a16="http://schemas.microsoft.com/office/drawing/2014/main" id="{E0C61384-05C6-4C51-BA7F-29D86120803C}"/>
            </a:ext>
          </a:extLst>
        </xdr:cNvPr>
        <xdr:cNvPicPr>
          <a:picLocks noChangeAspect="1"/>
        </xdr:cNvPicPr>
      </xdr:nvPicPr>
      <xdr:blipFill>
        <a:blip xmlns:r="http://schemas.openxmlformats.org/officeDocument/2006/relationships" r:embed="rId1"/>
        <a:stretch>
          <a:fillRect/>
        </a:stretch>
      </xdr:blipFill>
      <xdr:spPr>
        <a:xfrm>
          <a:off x="2899002" y="472326"/>
          <a:ext cx="920750" cy="988853"/>
        </a:xfrm>
        <a:prstGeom prst="rect">
          <a:avLst/>
        </a:prstGeom>
      </xdr:spPr>
    </xdr:pic>
    <xdr:clientData/>
  </xdr:twoCellAnchor>
  <xdr:twoCellAnchor>
    <xdr:from>
      <xdr:col>14</xdr:col>
      <xdr:colOff>993322</xdr:colOff>
      <xdr:row>3</xdr:row>
      <xdr:rowOff>13607</xdr:rowOff>
    </xdr:from>
    <xdr:to>
      <xdr:col>16</xdr:col>
      <xdr:colOff>949520</xdr:colOff>
      <xdr:row>7</xdr:row>
      <xdr:rowOff>0</xdr:rowOff>
    </xdr:to>
    <xdr:grpSp>
      <xdr:nvGrpSpPr>
        <xdr:cNvPr id="9" name="Grupo 8">
          <a:extLst>
            <a:ext uri="{FF2B5EF4-FFF2-40B4-BE49-F238E27FC236}">
              <a16:creationId xmlns:a16="http://schemas.microsoft.com/office/drawing/2014/main" id="{6047863B-7AB5-27A1-8328-7807E2DF92FB}"/>
            </a:ext>
          </a:extLst>
        </xdr:cNvPr>
        <xdr:cNvGrpSpPr/>
      </xdr:nvGrpSpPr>
      <xdr:grpSpPr>
        <a:xfrm>
          <a:off x="19118036" y="585107"/>
          <a:ext cx="3194698" cy="870857"/>
          <a:chOff x="18805072" y="557893"/>
          <a:chExt cx="3194698" cy="870857"/>
        </a:xfrm>
      </xdr:grpSpPr>
      <xdr:pic>
        <xdr:nvPicPr>
          <xdr:cNvPr id="6" name="Imagen 5">
            <a:extLst>
              <a:ext uri="{FF2B5EF4-FFF2-40B4-BE49-F238E27FC236}">
                <a16:creationId xmlns:a16="http://schemas.microsoft.com/office/drawing/2014/main" id="{C528DFA2-877E-96B6-1156-79CB8899D5F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8805072" y="571500"/>
            <a:ext cx="802822" cy="800087"/>
          </a:xfrm>
          <a:prstGeom prst="rect">
            <a:avLst/>
          </a:prstGeom>
        </xdr:spPr>
      </xdr:pic>
      <xdr:pic>
        <xdr:nvPicPr>
          <xdr:cNvPr id="8" name="Imagen 7">
            <a:extLst>
              <a:ext uri="{FF2B5EF4-FFF2-40B4-BE49-F238E27FC236}">
                <a16:creationId xmlns:a16="http://schemas.microsoft.com/office/drawing/2014/main" id="{B142AA30-E499-2C43-5704-47EC290EBF5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9730356" y="557893"/>
            <a:ext cx="2269414" cy="870857"/>
          </a:xfrm>
          <a:prstGeom prst="rect">
            <a:avLst/>
          </a:prstGeom>
        </xdr:spPr>
      </xdr:pic>
    </xdr:grp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T46"/>
  <sheetViews>
    <sheetView tabSelected="1" zoomScale="70" zoomScaleNormal="70" workbookViewId="0">
      <selection activeCell="O19" sqref="O19:Q20"/>
    </sheetView>
  </sheetViews>
  <sheetFormatPr baseColWidth="10" defaultColWidth="11.42578125" defaultRowHeight="15" x14ac:dyDescent="0.25"/>
  <cols>
    <col min="3" max="3" width="56.28515625" style="1" customWidth="1"/>
    <col min="4" max="4" width="18.5703125" style="2" customWidth="1"/>
    <col min="5" max="5" width="21.5703125" style="2" customWidth="1"/>
    <col min="6" max="6" width="17.85546875" customWidth="1"/>
    <col min="7" max="7" width="23.5703125" style="3" customWidth="1"/>
    <col min="8" max="8" width="21" style="4" customWidth="1"/>
    <col min="9" max="12" width="14.5703125" customWidth="1"/>
    <col min="13" max="13" width="15" style="5" customWidth="1"/>
    <col min="14" max="14" width="16.7109375" style="5" customWidth="1"/>
    <col min="15" max="17" width="24.28515625" style="7" customWidth="1"/>
  </cols>
  <sheetData>
    <row r="3" spans="3:17" x14ac:dyDescent="0.25">
      <c r="C3" s="8"/>
      <c r="D3" s="9"/>
      <c r="E3" s="9"/>
      <c r="F3" s="9"/>
      <c r="G3" s="9"/>
      <c r="H3" s="9"/>
      <c r="I3" s="9"/>
      <c r="J3" s="9"/>
      <c r="K3" s="9"/>
      <c r="L3" s="9"/>
      <c r="M3" s="9"/>
      <c r="N3" s="9"/>
      <c r="O3" s="9"/>
      <c r="P3" s="9"/>
      <c r="Q3" s="10"/>
    </row>
    <row r="4" spans="3:17" ht="18" x14ac:dyDescent="0.25">
      <c r="C4" s="11"/>
      <c r="D4" s="34" t="s">
        <v>0</v>
      </c>
      <c r="E4" s="34"/>
      <c r="F4" s="34"/>
      <c r="G4" s="34"/>
      <c r="H4" s="34"/>
      <c r="I4" s="34"/>
      <c r="J4" s="34"/>
      <c r="K4" s="34"/>
      <c r="L4" s="34"/>
      <c r="M4" s="34"/>
      <c r="N4" s="34"/>
      <c r="O4" s="34"/>
      <c r="P4" s="34"/>
      <c r="Q4" s="35"/>
    </row>
    <row r="5" spans="3:17" ht="18" x14ac:dyDescent="0.25">
      <c r="C5" s="11"/>
      <c r="D5" s="34" t="s">
        <v>1</v>
      </c>
      <c r="E5" s="34"/>
      <c r="F5" s="34"/>
      <c r="G5" s="34"/>
      <c r="H5" s="34"/>
      <c r="I5" s="34"/>
      <c r="J5" s="34"/>
      <c r="K5" s="34"/>
      <c r="L5" s="34"/>
      <c r="M5" s="34"/>
      <c r="N5" s="34"/>
      <c r="O5" s="34"/>
      <c r="P5" s="34"/>
      <c r="Q5" s="35"/>
    </row>
    <row r="6" spans="3:17" ht="18" x14ac:dyDescent="0.25">
      <c r="C6" s="11"/>
      <c r="D6" s="47" t="s">
        <v>59</v>
      </c>
      <c r="E6" s="47"/>
      <c r="F6" s="47"/>
      <c r="G6" s="47"/>
      <c r="H6" s="47"/>
      <c r="I6" s="47"/>
      <c r="J6" s="47"/>
      <c r="K6" s="47"/>
      <c r="L6" s="47"/>
      <c r="M6" s="47"/>
      <c r="N6" s="47"/>
      <c r="O6" s="47"/>
      <c r="P6" s="47"/>
      <c r="Q6" s="48"/>
    </row>
    <row r="7" spans="3:17" x14ac:dyDescent="0.25">
      <c r="C7" s="11"/>
      <c r="D7"/>
      <c r="E7"/>
      <c r="G7"/>
      <c r="H7"/>
      <c r="M7"/>
      <c r="N7"/>
      <c r="O7"/>
      <c r="P7"/>
      <c r="Q7" s="12"/>
    </row>
    <row r="8" spans="3:17" ht="15.75" thickBot="1" x14ac:dyDescent="0.3">
      <c r="C8" s="11"/>
      <c r="D8"/>
      <c r="E8"/>
      <c r="G8"/>
      <c r="H8"/>
      <c r="M8"/>
      <c r="N8"/>
      <c r="O8"/>
      <c r="P8"/>
      <c r="Q8" s="12"/>
    </row>
    <row r="9" spans="3:17" ht="54" customHeight="1" x14ac:dyDescent="0.25">
      <c r="C9" s="18" t="s">
        <v>26</v>
      </c>
      <c r="D9" s="115" t="s">
        <v>55</v>
      </c>
      <c r="E9" s="116"/>
      <c r="F9" s="116"/>
      <c r="G9" s="116"/>
      <c r="H9" s="116"/>
      <c r="I9" s="116"/>
      <c r="J9" s="116"/>
      <c r="K9" s="116"/>
      <c r="L9" s="116"/>
      <c r="M9" s="116"/>
      <c r="N9" s="116"/>
      <c r="O9" s="116"/>
      <c r="P9" s="116"/>
      <c r="Q9" s="117"/>
    </row>
    <row r="10" spans="3:17" ht="15.75" x14ac:dyDescent="0.25">
      <c r="C10" s="43" t="s">
        <v>2</v>
      </c>
      <c r="D10" s="44" t="s">
        <v>3</v>
      </c>
      <c r="E10" s="118" t="s">
        <v>23</v>
      </c>
      <c r="F10" s="118" t="s">
        <v>4</v>
      </c>
      <c r="G10" s="44" t="s">
        <v>5</v>
      </c>
      <c r="H10" s="44"/>
      <c r="I10" s="44"/>
      <c r="J10" s="44"/>
      <c r="K10" s="44"/>
      <c r="L10" s="44"/>
      <c r="M10" s="44"/>
      <c r="N10" s="44"/>
      <c r="O10" s="44" t="s">
        <v>6</v>
      </c>
      <c r="P10" s="122"/>
      <c r="Q10" s="123"/>
    </row>
    <row r="11" spans="3:17" ht="27.75" customHeight="1" x14ac:dyDescent="0.25">
      <c r="C11" s="43"/>
      <c r="D11" s="44"/>
      <c r="E11" s="119"/>
      <c r="F11" s="119"/>
      <c r="G11" s="44" t="s">
        <v>7</v>
      </c>
      <c r="H11" s="44" t="s">
        <v>8</v>
      </c>
      <c r="I11" s="44" t="s">
        <v>9</v>
      </c>
      <c r="J11" s="44"/>
      <c r="K11" s="44"/>
      <c r="L11" s="44"/>
      <c r="M11" s="124" t="s">
        <v>10</v>
      </c>
      <c r="N11" s="124"/>
      <c r="O11" s="44"/>
      <c r="P11" s="122"/>
      <c r="Q11" s="123"/>
    </row>
    <row r="12" spans="3:17" ht="31.5" x14ac:dyDescent="0.25">
      <c r="C12" s="43"/>
      <c r="D12" s="44"/>
      <c r="E12" s="120"/>
      <c r="F12" s="120"/>
      <c r="G12" s="44"/>
      <c r="H12" s="44"/>
      <c r="I12" s="19" t="s">
        <v>11</v>
      </c>
      <c r="J12" s="19" t="s">
        <v>12</v>
      </c>
      <c r="K12" s="19" t="s">
        <v>13</v>
      </c>
      <c r="L12" s="19" t="s">
        <v>14</v>
      </c>
      <c r="M12" s="20" t="s">
        <v>15</v>
      </c>
      <c r="N12" s="20" t="s">
        <v>16</v>
      </c>
      <c r="O12" s="44"/>
      <c r="P12" s="122"/>
      <c r="Q12" s="123"/>
    </row>
    <row r="13" spans="3:17" ht="97.5" customHeight="1" x14ac:dyDescent="0.25">
      <c r="C13" s="61" t="s">
        <v>17</v>
      </c>
      <c r="D13" s="94" t="s">
        <v>18</v>
      </c>
      <c r="E13" s="98" t="s">
        <v>24</v>
      </c>
      <c r="F13" s="95" t="s">
        <v>19</v>
      </c>
      <c r="G13" s="100">
        <v>57</v>
      </c>
      <c r="H13" s="95" t="s">
        <v>20</v>
      </c>
      <c r="I13" s="13">
        <v>57</v>
      </c>
      <c r="J13" s="13">
        <v>57</v>
      </c>
      <c r="K13" s="13">
        <v>57</v>
      </c>
      <c r="L13" s="13" t="s">
        <v>21</v>
      </c>
      <c r="M13" s="121">
        <f>IFERROR(J13/J14,"ND")</f>
        <v>1</v>
      </c>
      <c r="N13" s="53">
        <f>((I13/I14)+(J13/J14)+(K13/K14))/3</f>
        <v>1</v>
      </c>
      <c r="O13" s="49" t="s">
        <v>27</v>
      </c>
      <c r="P13" s="49"/>
      <c r="Q13" s="50"/>
    </row>
    <row r="14" spans="3:17" ht="97.5" customHeight="1" x14ac:dyDescent="0.25">
      <c r="C14" s="62"/>
      <c r="D14" s="63"/>
      <c r="E14" s="99"/>
      <c r="F14" s="65"/>
      <c r="G14" s="101"/>
      <c r="H14" s="65"/>
      <c r="I14" s="14">
        <v>57</v>
      </c>
      <c r="J14" s="14">
        <v>57</v>
      </c>
      <c r="K14" s="14">
        <v>57</v>
      </c>
      <c r="L14" s="14">
        <v>57</v>
      </c>
      <c r="M14" s="36"/>
      <c r="N14" s="54"/>
      <c r="O14" s="51"/>
      <c r="P14" s="51"/>
      <c r="Q14" s="52"/>
    </row>
    <row r="15" spans="3:17" ht="106.5" customHeight="1" x14ac:dyDescent="0.25">
      <c r="C15" s="62"/>
      <c r="D15" s="63" t="s">
        <v>22</v>
      </c>
      <c r="E15" s="99" t="s">
        <v>25</v>
      </c>
      <c r="F15" s="65" t="s">
        <v>19</v>
      </c>
      <c r="G15" s="65">
        <v>0.39700000000000002</v>
      </c>
      <c r="H15" s="65" t="s">
        <v>20</v>
      </c>
      <c r="I15" s="14">
        <v>0.39700000000000002</v>
      </c>
      <c r="J15" s="14">
        <v>0.39700000000000002</v>
      </c>
      <c r="K15" s="14">
        <v>0.39700000000000002</v>
      </c>
      <c r="L15" s="14" t="s">
        <v>21</v>
      </c>
      <c r="M15" s="36">
        <f t="shared" ref="M15" si="0">IFERROR(I15/I16,"ND")</f>
        <v>1</v>
      </c>
      <c r="N15" s="37">
        <f>((I15/I16)+(J15/J16)+(K15/K16))/3</f>
        <v>1</v>
      </c>
      <c r="O15" s="51" t="s">
        <v>28</v>
      </c>
      <c r="P15" s="51"/>
      <c r="Q15" s="52"/>
    </row>
    <row r="16" spans="3:17" ht="106.5" customHeight="1" x14ac:dyDescent="0.25">
      <c r="C16" s="62"/>
      <c r="D16" s="64"/>
      <c r="E16" s="99"/>
      <c r="F16" s="65"/>
      <c r="G16" s="65"/>
      <c r="H16" s="65"/>
      <c r="I16" s="14">
        <v>0.39700000000000002</v>
      </c>
      <c r="J16" s="14">
        <v>0.39700000000000002</v>
      </c>
      <c r="K16" s="14">
        <v>0.39700000000000002</v>
      </c>
      <c r="L16" s="14">
        <v>0.39700000000000002</v>
      </c>
      <c r="M16" s="36"/>
      <c r="N16" s="38"/>
      <c r="O16" s="51"/>
      <c r="P16" s="51"/>
      <c r="Q16" s="52"/>
    </row>
    <row r="17" spans="3:20" ht="54.75" customHeight="1" x14ac:dyDescent="0.25">
      <c r="C17" s="86" t="s">
        <v>29</v>
      </c>
      <c r="D17" s="66" t="s">
        <v>30</v>
      </c>
      <c r="E17" s="66" t="s">
        <v>24</v>
      </c>
      <c r="F17" s="66" t="s">
        <v>32</v>
      </c>
      <c r="G17" s="66">
        <v>5745000</v>
      </c>
      <c r="H17" s="66" t="s">
        <v>33</v>
      </c>
      <c r="I17" s="21">
        <v>1945777</v>
      </c>
      <c r="J17" s="21">
        <v>696895</v>
      </c>
      <c r="K17" s="21">
        <v>1180780</v>
      </c>
      <c r="L17" s="21">
        <v>1312181</v>
      </c>
      <c r="M17" s="36">
        <f>IFERROR(L17/L18,"ND")</f>
        <v>1.4579788888888889</v>
      </c>
      <c r="N17" s="37">
        <f>IFERROR(((I17+J17+K17+L17)/G17),"ND")</f>
        <v>0.89393089643167967</v>
      </c>
      <c r="O17" s="55" t="s">
        <v>70</v>
      </c>
      <c r="P17" s="56"/>
      <c r="Q17" s="57"/>
    </row>
    <row r="18" spans="3:20" ht="64.5" customHeight="1" x14ac:dyDescent="0.25">
      <c r="C18" s="87"/>
      <c r="D18" s="67"/>
      <c r="E18" s="67"/>
      <c r="F18" s="67"/>
      <c r="G18" s="67"/>
      <c r="H18" s="67"/>
      <c r="I18" s="22">
        <v>1945000</v>
      </c>
      <c r="J18" s="22">
        <v>1000000</v>
      </c>
      <c r="K18" s="22">
        <v>1900000</v>
      </c>
      <c r="L18" s="22">
        <v>900000</v>
      </c>
      <c r="M18" s="36"/>
      <c r="N18" s="38"/>
      <c r="O18" s="58"/>
      <c r="P18" s="59"/>
      <c r="Q18" s="60"/>
      <c r="T18" s="6"/>
    </row>
    <row r="19" spans="3:20" ht="56.25" customHeight="1" x14ac:dyDescent="0.25">
      <c r="C19" s="87"/>
      <c r="D19" s="127" t="s">
        <v>31</v>
      </c>
      <c r="E19" s="127" t="s">
        <v>24</v>
      </c>
      <c r="F19" s="127" t="s">
        <v>32</v>
      </c>
      <c r="G19" s="128">
        <v>0.8155</v>
      </c>
      <c r="H19" s="127" t="s">
        <v>33</v>
      </c>
      <c r="I19" s="27">
        <v>0.83169999999999999</v>
      </c>
      <c r="J19" s="27">
        <v>0.77470000000000006</v>
      </c>
      <c r="K19" s="27">
        <v>0.7923</v>
      </c>
      <c r="L19" s="27">
        <v>0.79</v>
      </c>
      <c r="M19" s="36">
        <f t="shared" ref="M19" si="1">IFERROR(L19/L20,"ND")</f>
        <v>1.0128205128205128</v>
      </c>
      <c r="N19" s="37">
        <f>IFERROR(((I19+J19+K19+L19))/G19,"ND")</f>
        <v>3.9101164929491108</v>
      </c>
      <c r="O19" s="125" t="s">
        <v>71</v>
      </c>
      <c r="P19" s="56"/>
      <c r="Q19" s="57"/>
      <c r="T19" s="6"/>
    </row>
    <row r="20" spans="3:20" ht="56.25" customHeight="1" x14ac:dyDescent="0.25">
      <c r="C20" s="88"/>
      <c r="D20" s="67"/>
      <c r="E20" s="67"/>
      <c r="F20" s="67"/>
      <c r="G20" s="129"/>
      <c r="H20" s="67"/>
      <c r="I20" s="27">
        <v>0.83</v>
      </c>
      <c r="J20" s="27">
        <v>0.79700000000000004</v>
      </c>
      <c r="K20" s="27">
        <v>0.85499999999999998</v>
      </c>
      <c r="L20" s="27">
        <v>0.78</v>
      </c>
      <c r="M20" s="36"/>
      <c r="N20" s="38"/>
      <c r="O20" s="126"/>
      <c r="P20" s="59"/>
      <c r="Q20" s="60"/>
      <c r="S20" s="5"/>
      <c r="T20" s="6"/>
    </row>
    <row r="21" spans="3:20" ht="63" customHeight="1" x14ac:dyDescent="0.25">
      <c r="C21" s="82" t="s">
        <v>35</v>
      </c>
      <c r="D21" s="84" t="s">
        <v>34</v>
      </c>
      <c r="E21" s="84" t="s">
        <v>24</v>
      </c>
      <c r="F21" s="45" t="s">
        <v>32</v>
      </c>
      <c r="G21" s="45">
        <v>14</v>
      </c>
      <c r="H21" s="45" t="s">
        <v>33</v>
      </c>
      <c r="I21" s="16">
        <v>1</v>
      </c>
      <c r="J21" s="16">
        <v>3</v>
      </c>
      <c r="K21" s="16">
        <v>5</v>
      </c>
      <c r="L21" s="16">
        <v>4</v>
      </c>
      <c r="M21" s="36">
        <f t="shared" ref="M21" si="2">IFERROR(L21/L22,"ND")</f>
        <v>1</v>
      </c>
      <c r="N21" s="37">
        <f t="shared" ref="N21" si="3">IFERROR(((I21+J21+K21+L21)/G21),"ND")</f>
        <v>0.9285714285714286</v>
      </c>
      <c r="O21" s="68" t="s">
        <v>60</v>
      </c>
      <c r="P21" s="69"/>
      <c r="Q21" s="70"/>
    </row>
    <row r="22" spans="3:20" ht="70.5" customHeight="1" x14ac:dyDescent="0.25">
      <c r="C22" s="83"/>
      <c r="D22" s="85"/>
      <c r="E22" s="85"/>
      <c r="F22" s="46"/>
      <c r="G22" s="46"/>
      <c r="H22" s="46"/>
      <c r="I22" s="16">
        <v>4</v>
      </c>
      <c r="J22" s="16">
        <v>3</v>
      </c>
      <c r="K22" s="16">
        <v>3</v>
      </c>
      <c r="L22" s="16">
        <v>4</v>
      </c>
      <c r="M22" s="36"/>
      <c r="N22" s="38"/>
      <c r="O22" s="71"/>
      <c r="P22" s="72"/>
      <c r="Q22" s="73"/>
    </row>
    <row r="23" spans="3:20" ht="63.75" customHeight="1" x14ac:dyDescent="0.25">
      <c r="C23" s="74" t="s">
        <v>38</v>
      </c>
      <c r="D23" s="76" t="s">
        <v>37</v>
      </c>
      <c r="E23" s="76" t="s">
        <v>24</v>
      </c>
      <c r="F23" s="65" t="s">
        <v>32</v>
      </c>
      <c r="G23" s="77">
        <v>10</v>
      </c>
      <c r="H23" s="65" t="s">
        <v>33</v>
      </c>
      <c r="I23" s="15">
        <v>1</v>
      </c>
      <c r="J23" s="15">
        <v>6</v>
      </c>
      <c r="K23" s="15">
        <v>1</v>
      </c>
      <c r="L23" s="15">
        <v>5</v>
      </c>
      <c r="M23" s="36">
        <f t="shared" ref="M23" si="4">IFERROR(L23/L24,"ND")</f>
        <v>1.6666666666666667</v>
      </c>
      <c r="N23" s="37">
        <f t="shared" ref="N23" si="5">IFERROR(((I23+J23+K23+L23)/G23),"ND")</f>
        <v>1.3</v>
      </c>
      <c r="O23" s="79" t="s">
        <v>64</v>
      </c>
      <c r="P23" s="79"/>
      <c r="Q23" s="80"/>
    </row>
    <row r="24" spans="3:20" ht="69.75" customHeight="1" x14ac:dyDescent="0.25">
      <c r="C24" s="75"/>
      <c r="D24" s="65"/>
      <c r="E24" s="76"/>
      <c r="F24" s="65"/>
      <c r="G24" s="78"/>
      <c r="H24" s="65"/>
      <c r="I24" s="15">
        <v>3</v>
      </c>
      <c r="J24" s="15">
        <v>2</v>
      </c>
      <c r="K24" s="15">
        <v>2</v>
      </c>
      <c r="L24" s="15">
        <v>3</v>
      </c>
      <c r="M24" s="36"/>
      <c r="N24" s="38"/>
      <c r="O24" s="81"/>
      <c r="P24" s="81"/>
      <c r="Q24" s="80"/>
    </row>
    <row r="25" spans="3:20" ht="62.25" customHeight="1" x14ac:dyDescent="0.25">
      <c r="C25" s="39" t="s">
        <v>39</v>
      </c>
      <c r="D25" s="41" t="s">
        <v>40</v>
      </c>
      <c r="E25" s="41" t="s">
        <v>24</v>
      </c>
      <c r="F25" s="77" t="s">
        <v>32</v>
      </c>
      <c r="G25" s="77">
        <v>4</v>
      </c>
      <c r="H25" s="77" t="s">
        <v>33</v>
      </c>
      <c r="I25" s="15">
        <v>3</v>
      </c>
      <c r="J25" s="15">
        <v>1</v>
      </c>
      <c r="K25" s="15">
        <v>0</v>
      </c>
      <c r="L25" s="15">
        <v>2</v>
      </c>
      <c r="M25" s="36">
        <f t="shared" ref="M25" si="6">IFERROR(L25/L26,"ND")</f>
        <v>2</v>
      </c>
      <c r="N25" s="37">
        <f t="shared" ref="N25" si="7">IFERROR(((I25+J25+K25+L25)/G25),"ND")</f>
        <v>1.5</v>
      </c>
      <c r="O25" s="109" t="s">
        <v>61</v>
      </c>
      <c r="P25" s="110"/>
      <c r="Q25" s="111"/>
    </row>
    <row r="26" spans="3:20" ht="72.75" customHeight="1" x14ac:dyDescent="0.25">
      <c r="C26" s="133"/>
      <c r="D26" s="78"/>
      <c r="E26" s="130"/>
      <c r="F26" s="78"/>
      <c r="G26" s="78"/>
      <c r="H26" s="78"/>
      <c r="I26" s="15">
        <v>1</v>
      </c>
      <c r="J26" s="15">
        <v>1</v>
      </c>
      <c r="K26" s="15">
        <v>1</v>
      </c>
      <c r="L26" s="15">
        <v>1</v>
      </c>
      <c r="M26" s="36"/>
      <c r="N26" s="38"/>
      <c r="O26" s="112"/>
      <c r="P26" s="113"/>
      <c r="Q26" s="114"/>
    </row>
    <row r="27" spans="3:20" ht="70.5" customHeight="1" x14ac:dyDescent="0.25">
      <c r="C27" s="39" t="s">
        <v>48</v>
      </c>
      <c r="D27" s="41" t="s">
        <v>41</v>
      </c>
      <c r="E27" s="41" t="s">
        <v>24</v>
      </c>
      <c r="F27" s="77" t="s">
        <v>32</v>
      </c>
      <c r="G27" s="134">
        <v>200000</v>
      </c>
      <c r="H27" s="77" t="s">
        <v>33</v>
      </c>
      <c r="I27" s="15">
        <v>48873</v>
      </c>
      <c r="J27" s="15">
        <v>167079</v>
      </c>
      <c r="K27" s="15">
        <v>51784</v>
      </c>
      <c r="L27" s="15">
        <v>89359</v>
      </c>
      <c r="M27" s="36">
        <f t="shared" ref="M27" si="8">IFERROR(L27/L28,"ND")</f>
        <v>1.78718</v>
      </c>
      <c r="N27" s="37">
        <f t="shared" ref="N27" si="9">IFERROR(((I27+J27+K27+L27)/G27),"ND")</f>
        <v>1.7854749999999999</v>
      </c>
      <c r="O27" s="109" t="s">
        <v>62</v>
      </c>
      <c r="P27" s="110"/>
      <c r="Q27" s="111"/>
    </row>
    <row r="28" spans="3:20" ht="65.25" customHeight="1" x14ac:dyDescent="0.25">
      <c r="C28" s="133"/>
      <c r="D28" s="78"/>
      <c r="E28" s="130"/>
      <c r="F28" s="78"/>
      <c r="G28" s="134"/>
      <c r="H28" s="78"/>
      <c r="I28" s="15">
        <v>50000</v>
      </c>
      <c r="J28" s="15">
        <v>50000</v>
      </c>
      <c r="K28" s="15">
        <v>50000</v>
      </c>
      <c r="L28" s="15">
        <v>50000</v>
      </c>
      <c r="M28" s="36"/>
      <c r="N28" s="38"/>
      <c r="O28" s="112"/>
      <c r="P28" s="113"/>
      <c r="Q28" s="114"/>
    </row>
    <row r="29" spans="3:20" ht="66" customHeight="1" x14ac:dyDescent="0.25">
      <c r="C29" s="39" t="s">
        <v>49</v>
      </c>
      <c r="D29" s="41" t="s">
        <v>42</v>
      </c>
      <c r="E29" s="41" t="s">
        <v>24</v>
      </c>
      <c r="F29" s="77" t="s">
        <v>32</v>
      </c>
      <c r="G29" s="77">
        <v>4</v>
      </c>
      <c r="H29" s="77" t="s">
        <v>33</v>
      </c>
      <c r="I29" s="15">
        <v>0</v>
      </c>
      <c r="J29" s="15">
        <v>4</v>
      </c>
      <c r="K29" s="15">
        <v>2</v>
      </c>
      <c r="L29" s="15">
        <v>1</v>
      </c>
      <c r="M29" s="36">
        <f t="shared" ref="M29" si="10">IFERROR(L29/L30,"ND")</f>
        <v>0.5</v>
      </c>
      <c r="N29" s="37">
        <f t="shared" ref="N29" si="11">IFERROR(((I29+J29+K29+L29)/G29),"ND")</f>
        <v>1.75</v>
      </c>
      <c r="O29" s="109" t="s">
        <v>63</v>
      </c>
      <c r="P29" s="110"/>
      <c r="Q29" s="111"/>
    </row>
    <row r="30" spans="3:20" ht="67.5" customHeight="1" x14ac:dyDescent="0.25">
      <c r="C30" s="133"/>
      <c r="D30" s="78"/>
      <c r="E30" s="130"/>
      <c r="F30" s="78"/>
      <c r="G30" s="134"/>
      <c r="H30" s="78"/>
      <c r="I30" s="15">
        <v>0</v>
      </c>
      <c r="J30" s="15">
        <v>1</v>
      </c>
      <c r="K30" s="15">
        <v>1</v>
      </c>
      <c r="L30" s="15">
        <v>2</v>
      </c>
      <c r="M30" s="36"/>
      <c r="N30" s="38"/>
      <c r="O30" s="112"/>
      <c r="P30" s="113"/>
      <c r="Q30" s="114"/>
    </row>
    <row r="31" spans="3:20" ht="63" customHeight="1" x14ac:dyDescent="0.25">
      <c r="C31" s="39" t="s">
        <v>50</v>
      </c>
      <c r="D31" s="41" t="s">
        <v>43</v>
      </c>
      <c r="E31" s="41" t="s">
        <v>24</v>
      </c>
      <c r="F31" s="77" t="s">
        <v>32</v>
      </c>
      <c r="G31" s="77">
        <v>2</v>
      </c>
      <c r="H31" s="77" t="s">
        <v>33</v>
      </c>
      <c r="I31" s="15">
        <v>1</v>
      </c>
      <c r="J31" s="15">
        <v>4</v>
      </c>
      <c r="K31" s="15">
        <v>1</v>
      </c>
      <c r="L31" s="15">
        <v>0</v>
      </c>
      <c r="M31" s="36" t="str">
        <f t="shared" ref="M31" si="12">IFERROR(L31/L32,"ND")</f>
        <v>ND</v>
      </c>
      <c r="N31" s="37">
        <f t="shared" ref="N31" si="13">IFERROR(((I31+J31+K31+L31)/G31),"ND")</f>
        <v>3</v>
      </c>
      <c r="O31" s="109" t="s">
        <v>66</v>
      </c>
      <c r="P31" s="110"/>
      <c r="Q31" s="111"/>
    </row>
    <row r="32" spans="3:20" ht="72.75" customHeight="1" x14ac:dyDescent="0.25">
      <c r="C32" s="133"/>
      <c r="D32" s="78"/>
      <c r="E32" s="130"/>
      <c r="F32" s="78"/>
      <c r="G32" s="134"/>
      <c r="H32" s="78"/>
      <c r="I32" s="15">
        <v>0</v>
      </c>
      <c r="J32" s="15">
        <v>1</v>
      </c>
      <c r="K32" s="15">
        <v>1</v>
      </c>
      <c r="L32" s="15">
        <v>0</v>
      </c>
      <c r="M32" s="36"/>
      <c r="N32" s="38"/>
      <c r="O32" s="112"/>
      <c r="P32" s="113"/>
      <c r="Q32" s="114"/>
    </row>
    <row r="33" spans="3:17" ht="46.5" customHeight="1" x14ac:dyDescent="0.25">
      <c r="C33" s="39" t="s">
        <v>51</v>
      </c>
      <c r="D33" s="41" t="s">
        <v>44</v>
      </c>
      <c r="E33" s="41" t="s">
        <v>24</v>
      </c>
      <c r="F33" s="77" t="s">
        <v>36</v>
      </c>
      <c r="G33" s="77">
        <v>3</v>
      </c>
      <c r="H33" s="77" t="s">
        <v>33</v>
      </c>
      <c r="I33" s="15">
        <v>0</v>
      </c>
      <c r="J33" s="15">
        <v>2</v>
      </c>
      <c r="K33" s="15">
        <v>0</v>
      </c>
      <c r="L33" s="15">
        <v>0</v>
      </c>
      <c r="M33" s="36" t="str">
        <f t="shared" ref="M33" si="14">IFERROR(L33/L34,"ND")</f>
        <v>ND</v>
      </c>
      <c r="N33" s="37">
        <f t="shared" ref="N33" si="15">IFERROR(((I33+J33+K33+L33)/G33),"ND")</f>
        <v>0.66666666666666663</v>
      </c>
      <c r="O33" s="109" t="s">
        <v>65</v>
      </c>
      <c r="P33" s="110"/>
      <c r="Q33" s="111"/>
    </row>
    <row r="34" spans="3:17" ht="45.75" customHeight="1" x14ac:dyDescent="0.25">
      <c r="C34" s="133"/>
      <c r="D34" s="78"/>
      <c r="E34" s="130"/>
      <c r="F34" s="78"/>
      <c r="G34" s="78"/>
      <c r="H34" s="78"/>
      <c r="I34" s="15">
        <v>0</v>
      </c>
      <c r="J34" s="15">
        <v>2</v>
      </c>
      <c r="K34" s="15">
        <v>1</v>
      </c>
      <c r="L34" s="15">
        <v>0</v>
      </c>
      <c r="M34" s="36"/>
      <c r="N34" s="38"/>
      <c r="O34" s="112"/>
      <c r="P34" s="113"/>
      <c r="Q34" s="114"/>
    </row>
    <row r="35" spans="3:17" ht="70.5" customHeight="1" x14ac:dyDescent="0.25">
      <c r="C35" s="131" t="s">
        <v>52</v>
      </c>
      <c r="D35" s="84" t="s">
        <v>45</v>
      </c>
      <c r="E35" s="84" t="s">
        <v>24</v>
      </c>
      <c r="F35" s="45" t="s">
        <v>32</v>
      </c>
      <c r="G35" s="135">
        <v>338</v>
      </c>
      <c r="H35" s="45" t="s">
        <v>33</v>
      </c>
      <c r="I35" s="16">
        <v>88</v>
      </c>
      <c r="J35" s="16">
        <v>62</v>
      </c>
      <c r="K35" s="16">
        <v>46</v>
      </c>
      <c r="L35" s="16">
        <v>95</v>
      </c>
      <c r="M35" s="36">
        <f t="shared" ref="M35" si="16">IFERROR(L35/L36,"ND")</f>
        <v>0.95</v>
      </c>
      <c r="N35" s="37">
        <f t="shared" ref="N35" si="17">IFERROR(((I35+J35+K35+L35)/G35),"ND")</f>
        <v>0.86094674556213013</v>
      </c>
      <c r="O35" s="103" t="s">
        <v>67</v>
      </c>
      <c r="P35" s="104"/>
      <c r="Q35" s="105"/>
    </row>
    <row r="36" spans="3:17" ht="84" customHeight="1" x14ac:dyDescent="0.25">
      <c r="C36" s="132"/>
      <c r="D36" s="46"/>
      <c r="E36" s="85"/>
      <c r="F36" s="46"/>
      <c r="G36" s="135"/>
      <c r="H36" s="46"/>
      <c r="I36" s="16">
        <v>88</v>
      </c>
      <c r="J36" s="16">
        <v>50</v>
      </c>
      <c r="K36" s="16">
        <v>100</v>
      </c>
      <c r="L36" s="16">
        <v>100</v>
      </c>
      <c r="M36" s="36"/>
      <c r="N36" s="38"/>
      <c r="O36" s="106"/>
      <c r="P36" s="107"/>
      <c r="Q36" s="108"/>
    </row>
    <row r="37" spans="3:17" ht="67.5" customHeight="1" x14ac:dyDescent="0.25">
      <c r="C37" s="39" t="s">
        <v>53</v>
      </c>
      <c r="D37" s="41" t="s">
        <v>46</v>
      </c>
      <c r="E37" s="41" t="s">
        <v>24</v>
      </c>
      <c r="F37" s="77" t="s">
        <v>32</v>
      </c>
      <c r="G37" s="77">
        <v>200</v>
      </c>
      <c r="H37" s="77" t="s">
        <v>33</v>
      </c>
      <c r="I37" s="15">
        <v>102</v>
      </c>
      <c r="J37" s="15">
        <v>88</v>
      </c>
      <c r="K37" s="15">
        <v>163</v>
      </c>
      <c r="L37" s="23">
        <v>106</v>
      </c>
      <c r="M37" s="36">
        <f t="shared" ref="M37" si="18">IFERROR(L37/L38,"ND")</f>
        <v>2.12</v>
      </c>
      <c r="N37" s="37">
        <f t="shared" ref="N37" si="19">IFERROR(((I37+J37+K37+L37)/G37),"ND")</f>
        <v>2.2949999999999999</v>
      </c>
      <c r="O37" s="109" t="s">
        <v>68</v>
      </c>
      <c r="P37" s="110"/>
      <c r="Q37" s="111"/>
    </row>
    <row r="38" spans="3:17" ht="66.75" customHeight="1" x14ac:dyDescent="0.25">
      <c r="C38" s="133"/>
      <c r="D38" s="78"/>
      <c r="E38" s="130"/>
      <c r="F38" s="78"/>
      <c r="G38" s="78"/>
      <c r="H38" s="78"/>
      <c r="I38" s="15">
        <v>50</v>
      </c>
      <c r="J38" s="15">
        <v>50</v>
      </c>
      <c r="K38" s="15">
        <v>50</v>
      </c>
      <c r="L38" s="23">
        <v>50</v>
      </c>
      <c r="M38" s="36"/>
      <c r="N38" s="38"/>
      <c r="O38" s="112"/>
      <c r="P38" s="113"/>
      <c r="Q38" s="114"/>
    </row>
    <row r="39" spans="3:17" ht="60.75" customHeight="1" x14ac:dyDescent="0.25">
      <c r="C39" s="39" t="s">
        <v>54</v>
      </c>
      <c r="D39" s="41" t="s">
        <v>47</v>
      </c>
      <c r="E39" s="76" t="s">
        <v>24</v>
      </c>
      <c r="F39" s="65" t="s">
        <v>36</v>
      </c>
      <c r="G39" s="77">
        <v>1</v>
      </c>
      <c r="H39" s="76" t="s">
        <v>33</v>
      </c>
      <c r="I39" s="15">
        <v>0</v>
      </c>
      <c r="J39" s="15">
        <v>0</v>
      </c>
      <c r="K39" s="15">
        <v>0</v>
      </c>
      <c r="L39" s="23">
        <v>0</v>
      </c>
      <c r="M39" s="36" t="str">
        <f t="shared" ref="M39" si="20">IFERROR(L39/L40,"ND")</f>
        <v>ND</v>
      </c>
      <c r="N39" s="37">
        <f t="shared" ref="N39" si="21">IFERROR(((I39+J39+K39+L39)/G39),"ND")</f>
        <v>0</v>
      </c>
      <c r="O39" s="90" t="s">
        <v>69</v>
      </c>
      <c r="P39" s="90"/>
      <c r="Q39" s="91"/>
    </row>
    <row r="40" spans="3:17" ht="53.25" customHeight="1" thickBot="1" x14ac:dyDescent="0.3">
      <c r="C40" s="40"/>
      <c r="D40" s="42"/>
      <c r="E40" s="97"/>
      <c r="F40" s="89"/>
      <c r="G40" s="102"/>
      <c r="H40" s="89"/>
      <c r="I40" s="17">
        <v>0</v>
      </c>
      <c r="J40" s="24">
        <v>0</v>
      </c>
      <c r="K40" s="24">
        <v>1</v>
      </c>
      <c r="L40" s="26">
        <v>0</v>
      </c>
      <c r="M40" s="36"/>
      <c r="N40" s="96"/>
      <c r="O40" s="92"/>
      <c r="P40" s="92"/>
      <c r="Q40" s="93"/>
    </row>
    <row r="41" spans="3:17" x14ac:dyDescent="0.25">
      <c r="J41" s="25"/>
      <c r="K41" s="25"/>
      <c r="L41" s="25"/>
      <c r="M41" s="28"/>
    </row>
    <row r="43" spans="3:17" ht="15" customHeight="1" x14ac:dyDescent="0.25">
      <c r="H43" s="3"/>
      <c r="I43" s="4"/>
    </row>
    <row r="44" spans="3:17" ht="15.75" customHeight="1" x14ac:dyDescent="0.25">
      <c r="C44" s="30" t="s">
        <v>56</v>
      </c>
      <c r="D44" s="30"/>
      <c r="E44" s="30"/>
      <c r="F44" s="29"/>
      <c r="H44" s="32" t="s">
        <v>57</v>
      </c>
      <c r="I44" s="32"/>
      <c r="J44" s="32"/>
      <c r="K44" s="32"/>
      <c r="L44" s="32"/>
      <c r="O44" s="30" t="s">
        <v>58</v>
      </c>
      <c r="P44" s="30"/>
      <c r="Q44" s="30"/>
    </row>
    <row r="45" spans="3:17" ht="15" customHeight="1" x14ac:dyDescent="0.25">
      <c r="C45" s="31"/>
      <c r="D45" s="31"/>
      <c r="E45" s="31"/>
      <c r="H45" s="33"/>
      <c r="I45" s="33"/>
      <c r="J45" s="33"/>
      <c r="K45" s="33"/>
      <c r="L45" s="33"/>
      <c r="O45" s="31"/>
      <c r="P45" s="31"/>
      <c r="Q45" s="31"/>
    </row>
    <row r="46" spans="3:17" ht="15" customHeight="1" x14ac:dyDescent="0.25">
      <c r="C46" s="31"/>
      <c r="D46" s="31"/>
      <c r="E46" s="31"/>
      <c r="H46" s="33"/>
      <c r="I46" s="33"/>
      <c r="J46" s="33"/>
      <c r="K46" s="33"/>
      <c r="L46" s="33"/>
      <c r="O46" s="31"/>
      <c r="P46" s="31"/>
      <c r="Q46" s="31"/>
    </row>
  </sheetData>
  <mergeCells count="141">
    <mergeCell ref="O29:Q30"/>
    <mergeCell ref="O31:Q32"/>
    <mergeCell ref="O33:Q34"/>
    <mergeCell ref="M33:M34"/>
    <mergeCell ref="N33:N34"/>
    <mergeCell ref="M35:M36"/>
    <mergeCell ref="N35:N36"/>
    <mergeCell ref="M37:M38"/>
    <mergeCell ref="N37:N38"/>
    <mergeCell ref="M29:M30"/>
    <mergeCell ref="N29:N30"/>
    <mergeCell ref="M31:M32"/>
    <mergeCell ref="N31:N32"/>
    <mergeCell ref="C37:C38"/>
    <mergeCell ref="H19:H20"/>
    <mergeCell ref="H29:H30"/>
    <mergeCell ref="H31:H32"/>
    <mergeCell ref="H33:H34"/>
    <mergeCell ref="H35:H36"/>
    <mergeCell ref="H37:H38"/>
    <mergeCell ref="D37:D38"/>
    <mergeCell ref="E37:E38"/>
    <mergeCell ref="F37:F38"/>
    <mergeCell ref="G25:G26"/>
    <mergeCell ref="G27:G28"/>
    <mergeCell ref="G29:G30"/>
    <mergeCell ref="G31:G32"/>
    <mergeCell ref="G33:G34"/>
    <mergeCell ref="G35:G36"/>
    <mergeCell ref="G37:G38"/>
    <mergeCell ref="D33:D34"/>
    <mergeCell ref="E33:E34"/>
    <mergeCell ref="F33:F34"/>
    <mergeCell ref="D35:D36"/>
    <mergeCell ref="C25:C26"/>
    <mergeCell ref="C27:C28"/>
    <mergeCell ref="D25:D26"/>
    <mergeCell ref="E25:E26"/>
    <mergeCell ref="F25:F26"/>
    <mergeCell ref="D27:D28"/>
    <mergeCell ref="E27:E28"/>
    <mergeCell ref="F27:F28"/>
    <mergeCell ref="C35:C36"/>
    <mergeCell ref="C29:C30"/>
    <mergeCell ref="C33:C34"/>
    <mergeCell ref="D31:D32"/>
    <mergeCell ref="E31:E32"/>
    <mergeCell ref="F31:F32"/>
    <mergeCell ref="C31:C32"/>
    <mergeCell ref="D29:D30"/>
    <mergeCell ref="E29:E30"/>
    <mergeCell ref="F29:F30"/>
    <mergeCell ref="M27:M28"/>
    <mergeCell ref="N27:N28"/>
    <mergeCell ref="H25:H26"/>
    <mergeCell ref="H27:H28"/>
    <mergeCell ref="D9:Q9"/>
    <mergeCell ref="G15:G16"/>
    <mergeCell ref="H15:H16"/>
    <mergeCell ref="E15:E16"/>
    <mergeCell ref="E10:E12"/>
    <mergeCell ref="F10:F12"/>
    <mergeCell ref="M13:M14"/>
    <mergeCell ref="O10:Q12"/>
    <mergeCell ref="G11:G12"/>
    <mergeCell ref="H11:H12"/>
    <mergeCell ref="I11:L11"/>
    <mergeCell ref="M11:N11"/>
    <mergeCell ref="O15:Q16"/>
    <mergeCell ref="O19:Q20"/>
    <mergeCell ref="M25:M26"/>
    <mergeCell ref="N25:N26"/>
    <mergeCell ref="D19:D20"/>
    <mergeCell ref="E19:E20"/>
    <mergeCell ref="F19:F20"/>
    <mergeCell ref="G19:G20"/>
    <mergeCell ref="H39:H40"/>
    <mergeCell ref="M39:M40"/>
    <mergeCell ref="O39:Q40"/>
    <mergeCell ref="D13:D14"/>
    <mergeCell ref="F13:F14"/>
    <mergeCell ref="H13:H14"/>
    <mergeCell ref="N39:N40"/>
    <mergeCell ref="G17:G18"/>
    <mergeCell ref="H17:H18"/>
    <mergeCell ref="E21:E22"/>
    <mergeCell ref="E23:E24"/>
    <mergeCell ref="E39:E40"/>
    <mergeCell ref="E13:E14"/>
    <mergeCell ref="G13:G14"/>
    <mergeCell ref="F39:F40"/>
    <mergeCell ref="G39:G40"/>
    <mergeCell ref="M19:M20"/>
    <mergeCell ref="N19:N20"/>
    <mergeCell ref="E35:E36"/>
    <mergeCell ref="F35:F36"/>
    <mergeCell ref="O35:Q36"/>
    <mergeCell ref="O37:Q38"/>
    <mergeCell ref="O25:Q26"/>
    <mergeCell ref="O27:Q28"/>
    <mergeCell ref="E17:E18"/>
    <mergeCell ref="N21:N22"/>
    <mergeCell ref="O21:Q22"/>
    <mergeCell ref="C23:C24"/>
    <mergeCell ref="D23:D24"/>
    <mergeCell ref="F23:F24"/>
    <mergeCell ref="G23:G24"/>
    <mergeCell ref="H23:H24"/>
    <mergeCell ref="M23:M24"/>
    <mergeCell ref="N23:N24"/>
    <mergeCell ref="O23:Q24"/>
    <mergeCell ref="C21:C22"/>
    <mergeCell ref="D21:D22"/>
    <mergeCell ref="F21:F22"/>
    <mergeCell ref="G21:G22"/>
    <mergeCell ref="M21:M22"/>
    <mergeCell ref="C17:C20"/>
    <mergeCell ref="C44:E46"/>
    <mergeCell ref="O44:Q46"/>
    <mergeCell ref="H44:L46"/>
    <mergeCell ref="D4:Q4"/>
    <mergeCell ref="D5:Q5"/>
    <mergeCell ref="M15:M16"/>
    <mergeCell ref="N15:N16"/>
    <mergeCell ref="C39:C40"/>
    <mergeCell ref="D39:D40"/>
    <mergeCell ref="C10:C12"/>
    <mergeCell ref="D10:D12"/>
    <mergeCell ref="G10:N10"/>
    <mergeCell ref="H21:H22"/>
    <mergeCell ref="D6:Q6"/>
    <mergeCell ref="O13:Q14"/>
    <mergeCell ref="M17:M18"/>
    <mergeCell ref="N17:N18"/>
    <mergeCell ref="N13:N14"/>
    <mergeCell ref="O17:Q18"/>
    <mergeCell ref="C13:C16"/>
    <mergeCell ref="D15:D16"/>
    <mergeCell ref="F15:F16"/>
    <mergeCell ref="D17:D18"/>
    <mergeCell ref="F17:F18"/>
  </mergeCells>
  <pageMargins left="0.98425196850393704" right="0" top="0.98425196850393704" bottom="0.98425196850393704" header="0.51181102362204722" footer="0.51181102362204722"/>
  <pageSetup paperSize="5" scale="50"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2TR23 E2</vt:lpstr>
      <vt:lpstr>'CEDULA 2TR23 E2'!Área_de_impresión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AGAA DPM</dc:creator>
  <cp:keywords/>
  <dc:description/>
  <cp:lastModifiedBy>Jessica Chable Llanes</cp:lastModifiedBy>
  <cp:revision/>
  <cp:lastPrinted>2023-10-05T15:49:43Z</cp:lastPrinted>
  <dcterms:created xsi:type="dcterms:W3CDTF">2021-01-05T20:46:07Z</dcterms:created>
  <dcterms:modified xsi:type="dcterms:W3CDTF">2024-01-04T17:26:08Z</dcterms:modified>
  <cp:category/>
  <cp:contentStatus/>
</cp:coreProperties>
</file>