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defaultThemeVersion="166925"/>
  <mc:AlternateContent xmlns:mc="http://schemas.openxmlformats.org/markup-compatibility/2006">
    <mc:Choice Requires="x15">
      <x15ac:absPath xmlns:x15ac="http://schemas.microsoft.com/office/spreadsheetml/2010/11/ac" url="C:\Users\Propietario\Dropbox\Mi PC (DESKTOP-OOA2OL2)\Downloads\"/>
    </mc:Choice>
  </mc:AlternateContent>
  <xr:revisionPtr revIDLastSave="0" documentId="13_ncr:1_{9AF12968-4C92-4EF6-996B-FA350FC858AE}" xr6:coauthVersionLast="47" xr6:coauthVersionMax="47" xr10:uidLastSave="{00000000-0000-0000-0000-000000000000}"/>
  <bookViews>
    <workbookView xWindow="-120" yWindow="-120" windowWidth="29040" windowHeight="16440" xr2:uid="{00000000-000D-0000-FFFF-FFFF00000000}"/>
  </bookViews>
  <sheets>
    <sheet name="CEDULA EJE 3 T4" sheetId="6" r:id="rId1"/>
  </sheets>
  <definedNames>
    <definedName name="_xlnm.Print_Area" localSheetId="0">'CEDULA EJE 3 T4'!$D$3:$R$120</definedName>
    <definedName name="_xlnm.Print_Titles" localSheetId="0">'CEDULA EJE 3 T4'!$3:$12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N15" i="6" l="1"/>
  <c r="N93" i="6" l="1"/>
  <c r="N95" i="6"/>
  <c r="N113" i="6"/>
  <c r="N111" i="6"/>
  <c r="N109" i="6"/>
  <c r="N107" i="6"/>
  <c r="N105" i="6"/>
  <c r="N103" i="6"/>
  <c r="N101" i="6"/>
  <c r="N99" i="6"/>
  <c r="N97" i="6"/>
  <c r="N91" i="6"/>
  <c r="N89" i="6"/>
  <c r="N87" i="6"/>
  <c r="N85" i="6"/>
  <c r="N83" i="6"/>
  <c r="N81" i="6"/>
  <c r="N79" i="6"/>
  <c r="N77" i="6"/>
  <c r="N75" i="6"/>
  <c r="N73" i="6"/>
  <c r="N71" i="6"/>
  <c r="N69" i="6"/>
  <c r="N67" i="6"/>
  <c r="N65" i="6"/>
  <c r="O63" i="6"/>
  <c r="N63" i="6"/>
  <c r="N61" i="6"/>
  <c r="N59" i="6" l="1"/>
  <c r="N57" i="6"/>
  <c r="N55" i="6"/>
  <c r="N53" i="6"/>
  <c r="N51" i="6"/>
  <c r="N49" i="6"/>
  <c r="N47" i="6"/>
  <c r="N45" i="6"/>
  <c r="N43" i="6"/>
  <c r="N41" i="6"/>
  <c r="N39" i="6"/>
  <c r="N37" i="6"/>
  <c r="N35" i="6"/>
  <c r="N33" i="6"/>
  <c r="N31" i="6"/>
  <c r="O29" i="6"/>
  <c r="N29" i="6"/>
  <c r="O27" i="6"/>
  <c r="N27" i="6"/>
  <c r="N25" i="6"/>
  <c r="H27" i="6"/>
  <c r="H29" i="6"/>
  <c r="H25" i="6"/>
  <c r="O25" i="6" s="1"/>
  <c r="H21" i="6"/>
  <c r="O21" i="6" s="1"/>
  <c r="H23" i="6"/>
  <c r="O23" i="6"/>
  <c r="N23" i="6"/>
  <c r="N21" i="6"/>
  <c r="N19" i="6"/>
  <c r="H17" i="6"/>
  <c r="O17" i="6"/>
  <c r="N17" i="6"/>
  <c r="H37" i="6" l="1"/>
  <c r="O37" i="6" s="1"/>
  <c r="H19" i="6" l="1"/>
  <c r="O19" i="6" s="1"/>
  <c r="H15" i="6"/>
  <c r="O15" i="6" s="1"/>
  <c r="H111" i="6" l="1"/>
  <c r="O111" i="6" s="1"/>
  <c r="H109" i="6"/>
  <c r="O109" i="6" s="1"/>
  <c r="H107" i="6"/>
  <c r="O107" i="6" s="1"/>
  <c r="H105" i="6"/>
  <c r="O105" i="6" s="1"/>
  <c r="H103" i="6"/>
  <c r="O103" i="6" s="1"/>
  <c r="H101" i="6"/>
  <c r="O101" i="6" s="1"/>
  <c r="H99" i="6"/>
  <c r="O99" i="6" s="1"/>
  <c r="H97" i="6"/>
  <c r="O97" i="6" s="1"/>
  <c r="H95" i="6"/>
  <c r="O95" i="6" s="1"/>
  <c r="H93" i="6"/>
  <c r="O93" i="6" s="1"/>
  <c r="H91" i="6"/>
  <c r="O91" i="6" s="1"/>
  <c r="H89" i="6"/>
  <c r="O89" i="6" s="1"/>
  <c r="H87" i="6"/>
  <c r="O87" i="6" s="1"/>
  <c r="H85" i="6"/>
  <c r="O85" i="6" s="1"/>
  <c r="H83" i="6"/>
  <c r="O83" i="6" s="1"/>
  <c r="H81" i="6"/>
  <c r="O81" i="6" s="1"/>
  <c r="H79" i="6"/>
  <c r="O79" i="6" s="1"/>
  <c r="H77" i="6"/>
  <c r="O77" i="6" s="1"/>
  <c r="H75" i="6"/>
  <c r="O75" i="6" s="1"/>
  <c r="H73" i="6"/>
  <c r="O73" i="6" s="1"/>
  <c r="H71" i="6"/>
  <c r="O71" i="6" s="1"/>
  <c r="H69" i="6"/>
  <c r="O69" i="6" s="1"/>
  <c r="H67" i="6"/>
  <c r="O67" i="6" s="1"/>
  <c r="H65" i="6"/>
  <c r="O65" i="6" s="1"/>
  <c r="H61" i="6"/>
  <c r="O61" i="6" s="1"/>
  <c r="H59" i="6"/>
  <c r="O59" i="6" s="1"/>
  <c r="H57" i="6" l="1"/>
  <c r="O57" i="6" s="1"/>
  <c r="H55" i="6"/>
  <c r="O55" i="6" s="1"/>
  <c r="H53" i="6"/>
  <c r="O53" i="6" s="1"/>
  <c r="H51" i="6"/>
  <c r="O51" i="6" s="1"/>
  <c r="H49" i="6"/>
  <c r="O49" i="6" s="1"/>
  <c r="H47" i="6"/>
  <c r="O47" i="6" s="1"/>
  <c r="H45" i="6"/>
  <c r="O45" i="6" s="1"/>
  <c r="H43" i="6"/>
  <c r="O43" i="6" s="1"/>
  <c r="H41" i="6"/>
  <c r="O41" i="6" s="1"/>
  <c r="H39" i="6"/>
  <c r="O39" i="6" s="1"/>
  <c r="H35" i="6" l="1"/>
  <c r="O35" i="6" s="1"/>
  <c r="H33" i="6"/>
  <c r="O33" i="6" s="1"/>
  <c r="H31" i="6"/>
  <c r="O31" i="6" s="1"/>
  <c r="H113" i="6"/>
  <c r="O113" i="6" s="1"/>
</calcChain>
</file>

<file path=xl/sharedStrings.xml><?xml version="1.0" encoding="utf-8"?>
<sst xmlns="http://schemas.openxmlformats.org/spreadsheetml/2006/main" count="336" uniqueCount="188">
  <si>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</si>
  <si>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</si>
  <si>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</si>
  <si>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</si>
  <si>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</si>
  <si>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</si>
  <si>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</si>
  <si>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</si>
  <si>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</si>
  <si>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</si>
  <si>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</si>
  <si>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</si>
  <si>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</si>
  <si>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</si>
  <si>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</si>
  <si>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</si>
  <si>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</si>
  <si>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</si>
  <si>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Bienal</t>
  </si>
  <si>
    <t>NO</t>
  </si>
  <si>
    <t>-</t>
  </si>
  <si>
    <t>Ascendente
Regular</t>
  </si>
  <si>
    <t xml:space="preserve">PROGRAMA PRESUPUESTARIO ANUAL: </t>
  </si>
  <si>
    <t>SENTIDO DEL INDICADOR 
( ascendente, descendente, regular o nominal)</t>
  </si>
  <si>
    <t>REVISÓ
Mtro. Enrique E. Encalada Sánchez
Dirección de Planeación de la DGPM</t>
  </si>
  <si>
    <t xml:space="preserve"> E-PPA: 3.13 PROGRAMA DE DESARROLLO URBANO Y MEDIO AMBIENTE SUSTENTABLE</t>
  </si>
  <si>
    <t>Ascendente</t>
  </si>
  <si>
    <t>SI</t>
  </si>
  <si>
    <t>Trimestral</t>
  </si>
  <si>
    <t xml:space="preserve">SI </t>
  </si>
  <si>
    <t>Trimestre</t>
  </si>
  <si>
    <t>AUTORIZÓ
Lic. Nahielli Margarita Orozco Lozano
Secretaría Municipal de Ecología y Desarrollo
Urbano</t>
  </si>
  <si>
    <t>Ascendete</t>
  </si>
  <si>
    <t>Trimestrel</t>
  </si>
  <si>
    <r>
      <rPr>
        <b/>
        <sz val="11"/>
        <color theme="1"/>
        <rFont val="Calibri"/>
        <family val="2"/>
        <scheme val="minor"/>
      </rPr>
      <t>P. 3.13.1.1.</t>
    </r>
    <r>
      <rPr>
        <sz val="11"/>
        <color theme="1"/>
        <rFont val="Calibri"/>
        <family val="2"/>
        <scheme val="minor"/>
      </rPr>
      <t xml:space="preserve"> Procurar la protección del medio ambiente y biodiversidad de las diferentes especies, que conllevaran a un equilibrio ecológico de acuerdo con el crecimiento de la ciudad, con la finalidad de preservar las riquezas naturales del municipio.</t>
    </r>
  </si>
  <si>
    <r>
      <rPr>
        <b/>
        <sz val="11"/>
        <color theme="1"/>
        <rFont val="Arial"/>
        <family val="2"/>
      </rPr>
      <t xml:space="preserve">C. 3.13.1.1.1. </t>
    </r>
    <r>
      <rPr>
        <sz val="11"/>
        <color theme="1"/>
        <rFont val="Arial"/>
        <family val="2"/>
      </rPr>
      <t>Acciones de protección del medio ambiente y biodiversidad de la flora y fauna y de especies protegidas realizados.</t>
    </r>
  </si>
  <si>
    <r>
      <rPr>
        <b/>
        <sz val="11"/>
        <color theme="1"/>
        <rFont val="Calibri"/>
        <family val="2"/>
        <scheme val="minor"/>
      </rPr>
      <t>A. 3.13.1.1.1.1</t>
    </r>
    <r>
      <rPr>
        <sz val="11"/>
        <color theme="1"/>
        <rFont val="Calibri"/>
        <family val="2"/>
        <scheme val="minor"/>
      </rPr>
      <t xml:space="preserve">. Emisión de Dictamen de afectación de arbolado.
</t>
    </r>
  </si>
  <si>
    <r>
      <rPr>
        <b/>
        <sz val="11"/>
        <color theme="1"/>
        <rFont val="Calibri"/>
        <family val="2"/>
        <scheme val="minor"/>
      </rPr>
      <t>A. 3.13.1.1.1.2.</t>
    </r>
    <r>
      <rPr>
        <sz val="11"/>
        <color theme="1"/>
        <rFont val="Calibri"/>
        <family val="2"/>
        <scheme val="minor"/>
      </rPr>
      <t xml:space="preserve"> Emisión Permiso de Poda para dar cumplimiento a la normatividad en materia de arbolado urbano realizados.</t>
    </r>
  </si>
  <si>
    <r>
      <rPr>
        <b/>
        <sz val="11"/>
        <color theme="1"/>
        <rFont val="Calibri"/>
        <family val="2"/>
        <scheme val="minor"/>
      </rPr>
      <t>A. 3.13.1.1.1.3</t>
    </r>
    <r>
      <rPr>
        <sz val="11"/>
        <color theme="1"/>
        <rFont val="Calibri"/>
        <family val="2"/>
        <scheme val="minor"/>
      </rPr>
      <t>. Emisión Permiso de  Derribo de arbolado para dar cumplimiento a la normatividad en materia de arbolado urbano realizados.</t>
    </r>
  </si>
  <si>
    <r>
      <rPr>
        <b/>
        <sz val="11"/>
        <color theme="1"/>
        <rFont val="Calibri"/>
        <family val="2"/>
        <scheme val="minor"/>
      </rPr>
      <t>A. 3.13.1.1.1.4.</t>
    </r>
    <r>
      <rPr>
        <sz val="11"/>
        <color theme="1"/>
        <rFont val="Calibri"/>
        <family val="2"/>
        <scheme val="minor"/>
      </rPr>
      <t xml:space="preserve"> Emisión de Permiso de Trasplante de Arbolado para dar cumplimiento a la normatividad en materia de arbolado urbano realizados.</t>
    </r>
  </si>
  <si>
    <r>
      <rPr>
        <b/>
        <sz val="11"/>
        <color theme="1"/>
        <rFont val="Calibri"/>
        <family val="2"/>
        <scheme val="minor"/>
      </rPr>
      <t>A. 3.13.1.1.1.5</t>
    </r>
    <r>
      <rPr>
        <sz val="11"/>
        <color theme="1"/>
        <rFont val="Calibri"/>
        <family val="2"/>
        <scheme val="minor"/>
      </rPr>
      <t>. Actividades de protección y cuidado de la Tortuga Marina realizadas durante su etapa reproductiva en la costa del municipio.</t>
    </r>
  </si>
  <si>
    <r>
      <rPr>
        <b/>
        <sz val="11"/>
        <color theme="1"/>
        <rFont val="Calibri"/>
        <family val="2"/>
        <scheme val="minor"/>
      </rPr>
      <t>A. 3.13.1.1.1.6.</t>
    </r>
    <r>
      <rPr>
        <sz val="11"/>
        <color theme="1"/>
        <rFont val="Calibri"/>
        <family val="2"/>
        <scheme val="minor"/>
      </rPr>
      <t xml:space="preserve"> Realización de acciones para la Protección del cangrejo azul  en la zona costera del territorio municipal.</t>
    </r>
  </si>
  <si>
    <r>
      <rPr>
        <b/>
        <sz val="11"/>
        <color theme="1"/>
        <rFont val="Calibri"/>
        <family val="2"/>
        <scheme val="minor"/>
      </rPr>
      <t>A. 3.13.1.1.1.7</t>
    </r>
    <r>
      <rPr>
        <sz val="11"/>
        <color theme="1"/>
        <rFont val="Calibri"/>
        <family val="2"/>
        <scheme val="minor"/>
      </rPr>
      <t>. Realización de jornadas de Reforestación y/o restauración de la zona urbana del municipio con plantas nativas.</t>
    </r>
  </si>
  <si>
    <r>
      <rPr>
        <b/>
        <sz val="11"/>
        <color theme="1"/>
        <rFont val="Arial"/>
        <family val="2"/>
      </rPr>
      <t>C. 3.13.1.1.2.</t>
    </r>
    <r>
      <rPr>
        <sz val="11"/>
        <color theme="1"/>
        <rFont val="Arial"/>
        <family val="2"/>
      </rPr>
      <t xml:space="preserve"> Permisos Ecológicos con base en la normatividad ambiental establecida en los instrumentos legales vigentes emitidos.</t>
    </r>
  </si>
  <si>
    <r>
      <rPr>
        <b/>
        <sz val="11"/>
        <color theme="1"/>
        <rFont val="Calibri"/>
        <family val="2"/>
        <scheme val="minor"/>
      </rPr>
      <t>A. 3.13.1.1.2.1.</t>
    </r>
    <r>
      <rPr>
        <sz val="11"/>
        <color theme="1"/>
        <rFont val="Calibri"/>
        <family val="2"/>
        <scheme val="minor"/>
      </rPr>
      <t xml:space="preserve"> Emisión de Constancia potencial de desarrollo de predios. </t>
    </r>
  </si>
  <si>
    <r>
      <rPr>
        <b/>
        <sz val="11"/>
        <color theme="1"/>
        <rFont val="Calibri"/>
        <family val="2"/>
        <scheme val="minor"/>
      </rPr>
      <t>A. 3.13.1.1.2.2.</t>
    </r>
    <r>
      <rPr>
        <sz val="11"/>
        <color theme="1"/>
        <rFont val="Calibri"/>
        <family val="2"/>
        <scheme val="minor"/>
      </rPr>
      <t xml:space="preserve"> Elaboración de constancias deFactibilidad Ecológicas  a predios o proyectos de obras y/o actividades para que cumplan con los instrumentos de planeación en materia ambiental.</t>
    </r>
  </si>
  <si>
    <r>
      <rPr>
        <b/>
        <sz val="11"/>
        <color theme="1"/>
        <rFont val="Calibri"/>
        <family val="2"/>
        <scheme val="minor"/>
      </rPr>
      <t xml:space="preserve">A. 3.13.1.1.2.3. </t>
    </r>
    <r>
      <rPr>
        <sz val="11"/>
        <color theme="1"/>
        <rFont val="Calibri"/>
        <family val="2"/>
        <scheme val="minor"/>
      </rPr>
      <t>Emisión de anuencia ambiental de obra civil y actividades.</t>
    </r>
  </si>
  <si>
    <r>
      <rPr>
        <b/>
        <sz val="11"/>
        <color theme="1"/>
        <rFont val="Calibri"/>
        <family val="2"/>
        <scheme val="minor"/>
      </rPr>
      <t>C. 3.13.1.1.3.</t>
    </r>
    <r>
      <rPr>
        <sz val="11"/>
        <color theme="1"/>
        <rFont val="Calibri"/>
        <family val="2"/>
        <scheme val="minor"/>
      </rPr>
      <t xml:space="preserve"> Permisos de Operación  en establecimientos comerciales  dentro de territorio municipal de Benito Juárez verificados. </t>
    </r>
  </si>
  <si>
    <r>
      <rPr>
        <b/>
        <sz val="11"/>
        <color theme="1"/>
        <rFont val="Calibri"/>
        <family val="2"/>
        <scheme val="minor"/>
      </rPr>
      <t xml:space="preserve">A. 3.13.1.1.3.1. </t>
    </r>
    <r>
      <rPr>
        <sz val="11"/>
        <color theme="1"/>
        <rFont val="Calibri"/>
        <family val="2"/>
        <scheme val="minor"/>
      </rPr>
      <t>Elaboración de Permisos de Operación a los contribuyentes de MBJ.</t>
    </r>
  </si>
  <si>
    <r>
      <rPr>
        <b/>
        <sz val="11"/>
        <color theme="1"/>
        <rFont val="Calibri"/>
        <family val="2"/>
        <scheme val="minor"/>
      </rPr>
      <t>A. 3.13.1.1.3.2</t>
    </r>
    <r>
      <rPr>
        <sz val="11"/>
        <color theme="1"/>
        <rFont val="Calibri"/>
        <family val="2"/>
        <scheme val="minor"/>
      </rPr>
      <t>. Verificacion de establecimientos comerciales que esten dando cumplimiento a la normatividad ambiental.</t>
    </r>
  </si>
  <si>
    <r>
      <rPr>
        <b/>
        <sz val="11"/>
        <color theme="1"/>
        <rFont val="Calibri"/>
        <family val="2"/>
        <scheme val="minor"/>
      </rPr>
      <t>A. 3.13.1.1.3.3</t>
    </r>
    <r>
      <rPr>
        <sz val="11"/>
        <color theme="1"/>
        <rFont val="Calibri"/>
        <family val="2"/>
        <scheme val="minor"/>
      </rPr>
      <t>. Atención a  las denuncias ciudadanas.</t>
    </r>
  </si>
  <si>
    <r>
      <rPr>
        <b/>
        <sz val="11"/>
        <color theme="1"/>
        <rFont val="Calibri"/>
        <family val="2"/>
        <scheme val="minor"/>
      </rPr>
      <t>A. 3.13.1.1.3.4.</t>
    </r>
    <r>
      <rPr>
        <sz val="11"/>
        <color theme="1"/>
        <rFont val="Calibri"/>
        <family val="2"/>
        <scheme val="minor"/>
      </rPr>
      <t xml:space="preserve"> Atención, seguimiento y  conclusión a las denuncias y procedemientos juridicos.</t>
    </r>
  </si>
  <si>
    <r>
      <rPr>
        <b/>
        <sz val="11"/>
        <color theme="1"/>
        <rFont val="Calibri"/>
        <family val="2"/>
        <scheme val="minor"/>
      </rPr>
      <t>C. 3.13.1.1.4.</t>
    </r>
    <r>
      <rPr>
        <sz val="11"/>
        <color theme="1"/>
        <rFont val="Calibri"/>
        <family val="2"/>
        <scheme val="minor"/>
      </rPr>
      <t xml:space="preserve"> Acciones para dfunfir informacion sobre el cuidado del medio ambiente relizadas</t>
    </r>
  </si>
  <si>
    <r>
      <rPr>
        <b/>
        <sz val="11"/>
        <color theme="1"/>
        <rFont val="Calibri"/>
        <family val="2"/>
        <scheme val="minor"/>
      </rPr>
      <t>A. 3.13.1.1.4.1.</t>
    </r>
    <r>
      <rPr>
        <sz val="11"/>
        <color theme="1"/>
        <rFont val="Calibri"/>
        <family val="2"/>
        <scheme val="minor"/>
      </rPr>
      <t xml:space="preserve"> Implementación de  jornadas de entrega-recepción (entre ciudadanos y acopiadores), de residuos sólidos urbanos separados.</t>
    </r>
  </si>
  <si>
    <r>
      <rPr>
        <b/>
        <sz val="11"/>
        <color theme="1"/>
        <rFont val="Calibri"/>
        <family val="2"/>
        <scheme val="minor"/>
      </rPr>
      <t>A. 3.13.1.1.4.2.</t>
    </r>
    <r>
      <rPr>
        <sz val="11"/>
        <color theme="1"/>
        <rFont val="Calibri"/>
        <family val="2"/>
        <scheme val="minor"/>
      </rPr>
      <t xml:space="preserve"> Promoción de  las buenas prácticas ambientales entre los servidores públicos municipales. </t>
    </r>
  </si>
  <si>
    <r>
      <rPr>
        <b/>
        <sz val="11"/>
        <color theme="1"/>
        <rFont val="Calibri"/>
        <family val="2"/>
        <scheme val="minor"/>
      </rPr>
      <t>A. 3.13.1.1.4.3.</t>
    </r>
    <r>
      <rPr>
        <sz val="11"/>
        <color theme="1"/>
        <rFont val="Calibri"/>
        <family val="2"/>
        <scheme val="minor"/>
      </rPr>
      <t xml:space="preserve"> Aplicación del Programa de Educación Ambiental.</t>
    </r>
  </si>
  <si>
    <r>
      <rPr>
        <b/>
        <sz val="11"/>
        <color theme="1"/>
        <rFont val="Calibri"/>
        <family val="2"/>
        <scheme val="minor"/>
      </rPr>
      <t>C. 3.13.1.1.5.</t>
    </r>
    <r>
      <rPr>
        <sz val="11"/>
        <color theme="1"/>
        <rFont val="Calibri"/>
        <family val="2"/>
        <scheme val="minor"/>
      </rPr>
      <t xml:space="preserve"> Planeación y regulación de instrumentos normartivos en materia ambiental realizados</t>
    </r>
  </si>
  <si>
    <r>
      <rPr>
        <b/>
        <sz val="11"/>
        <color theme="1"/>
        <rFont val="Calibri"/>
        <family val="2"/>
        <scheme val="minor"/>
      </rPr>
      <t>A. 3.13.1.1.5.1.</t>
    </r>
    <r>
      <rPr>
        <sz val="11"/>
        <color theme="1"/>
        <rFont val="Calibri"/>
        <family val="2"/>
        <scheme val="minor"/>
      </rPr>
      <t xml:space="preserve"> cursos de capacitación, actualización y profesionalización al personal operativo y administrativo en materia normativa ambiental.</t>
    </r>
  </si>
  <si>
    <r>
      <rPr>
        <b/>
        <sz val="11"/>
        <color theme="1"/>
        <rFont val="Calibri"/>
        <family val="2"/>
        <scheme val="minor"/>
      </rPr>
      <t xml:space="preserve">A. 3.13.1.1.5.2. </t>
    </r>
    <r>
      <rPr>
        <sz val="11"/>
        <color theme="1"/>
        <rFont val="Calibri"/>
        <family val="2"/>
        <scheme val="minor"/>
      </rPr>
      <t>Actualización del Programa de Ordenamiento Ecológico Local del Municipio de Benito Juárez</t>
    </r>
  </si>
  <si>
    <r>
      <rPr>
        <b/>
        <sz val="11"/>
        <color theme="1"/>
        <rFont val="Calibri"/>
        <family val="2"/>
        <scheme val="minor"/>
      </rPr>
      <t xml:space="preserve">A. 3.13.1.1.5.3. </t>
    </r>
    <r>
      <rPr>
        <sz val="11"/>
        <color theme="1"/>
        <rFont val="Calibri"/>
        <family val="2"/>
        <scheme val="minor"/>
      </rPr>
      <t xml:space="preserve">Realización de  sesiones de la Comisión Municipal de Ecología. </t>
    </r>
  </si>
  <si>
    <r>
      <rPr>
        <b/>
        <sz val="11"/>
        <color theme="1"/>
        <rFont val="Calibri"/>
        <family val="2"/>
        <scheme val="minor"/>
      </rPr>
      <t>A. 3.13.1.1.5.4.</t>
    </r>
    <r>
      <rPr>
        <sz val="11"/>
        <color theme="1"/>
        <rFont val="Calibri"/>
        <family val="2"/>
        <scheme val="minor"/>
      </rPr>
      <t xml:space="preserve"> Realización de jornadas de contribución y recuperación ambiental de humedales de agua dulce,  en la zona urbana  de Cancún.</t>
    </r>
  </si>
  <si>
    <r>
      <rPr>
        <b/>
        <sz val="11"/>
        <color theme="1"/>
        <rFont val="Calibri"/>
        <family val="2"/>
        <scheme val="minor"/>
      </rPr>
      <t>C. 3.13.1.1.6.</t>
    </r>
    <r>
      <rPr>
        <sz val="11"/>
        <color theme="1"/>
        <rFont val="Calibri"/>
        <family val="2"/>
        <scheme val="minor"/>
      </rPr>
      <t xml:space="preserve"> Acciones para  el ciudado de las Areas Naturales Protegidas (ANP) realizadas</t>
    </r>
  </si>
  <si>
    <r>
      <rPr>
        <b/>
        <sz val="11"/>
        <color theme="1"/>
        <rFont val="Calibri"/>
        <family val="2"/>
        <scheme val="minor"/>
      </rPr>
      <t>A. 3.13.1.1.6.1.</t>
    </r>
    <r>
      <rPr>
        <sz val="11"/>
        <color theme="1"/>
        <rFont val="Calibri"/>
        <family val="2"/>
        <scheme val="minor"/>
      </rPr>
      <t xml:space="preserve"> Impartición de cursos de capacitación para el personal que labora en el Parque Ecológico Ombligo Verde.</t>
    </r>
  </si>
  <si>
    <r>
      <rPr>
        <b/>
        <sz val="11"/>
        <color theme="1"/>
        <rFont val="Calibri"/>
        <family val="2"/>
        <scheme val="minor"/>
      </rPr>
      <t>A. 3.13.1.1.6.2.</t>
    </r>
    <r>
      <rPr>
        <sz val="11"/>
        <color theme="1"/>
        <rFont val="Calibri"/>
        <family val="2"/>
        <scheme val="minor"/>
      </rPr>
      <t xml:space="preserve"> Realización de Recorridos guiados en el Parque Ecológico Ombligo Verde.</t>
    </r>
  </si>
  <si>
    <r>
      <rPr>
        <b/>
        <sz val="11"/>
        <color theme="1"/>
        <rFont val="Calibri"/>
        <family val="2"/>
        <scheme val="minor"/>
      </rPr>
      <t xml:space="preserve">A. 3.13.1.1.6.3. </t>
    </r>
    <r>
      <rPr>
        <sz val="11"/>
        <color theme="1"/>
        <rFont val="Calibri"/>
        <family val="2"/>
        <scheme val="minor"/>
      </rPr>
      <t>Realización de platicas de Educación y cultura en el Parque Ecológico Ombligo Verde,  enfocados a la comunidad en general con temas sobre el cuidado del medio ambiente y de las ANP.</t>
    </r>
  </si>
  <si>
    <r>
      <rPr>
        <b/>
        <sz val="11"/>
        <color theme="1"/>
        <rFont val="Calibri"/>
        <family val="2"/>
        <scheme val="minor"/>
      </rPr>
      <t>A. 3.13.1.1.6.4.</t>
    </r>
    <r>
      <rPr>
        <sz val="11"/>
        <color theme="1"/>
        <rFont val="Calibri"/>
        <family val="2"/>
        <scheme val="minor"/>
      </rPr>
      <t xml:space="preserve"> Impartición de cursos de capacitación para el personal que labora en el Parque Ecológico Estatal Kabah.</t>
    </r>
  </si>
  <si>
    <r>
      <rPr>
        <b/>
        <sz val="11"/>
        <color theme="1"/>
        <rFont val="Calibri"/>
        <family val="2"/>
        <scheme val="minor"/>
      </rPr>
      <t xml:space="preserve">A. 3.13.1.1.6.5. </t>
    </r>
    <r>
      <rPr>
        <sz val="11"/>
        <color theme="1"/>
        <rFont val="Calibri"/>
        <family val="2"/>
        <scheme val="minor"/>
      </rPr>
      <t>Realización de Recorridos guiados en el Parque Ecológico Estatal Kabah.</t>
    </r>
  </si>
  <si>
    <r>
      <rPr>
        <b/>
        <sz val="11"/>
        <color theme="1"/>
        <rFont val="Calibri"/>
        <family val="2"/>
        <scheme val="minor"/>
      </rPr>
      <t>A. 3.13.1.1.6.6.</t>
    </r>
    <r>
      <rPr>
        <sz val="11"/>
        <color theme="1"/>
        <rFont val="Calibri"/>
        <family val="2"/>
        <scheme val="minor"/>
      </rPr>
      <t xml:space="preserve"> Realización de platicas de Educación y cultura  en el Parque Ecológico Estatal Kabah enfocados a la comunidad en general con temas sobre el cuidado del medio ambiente y de las ANP.</t>
    </r>
  </si>
  <si>
    <r>
      <rPr>
        <b/>
        <sz val="11"/>
        <color theme="1"/>
        <rFont val="Calibri"/>
        <family val="2"/>
        <scheme val="minor"/>
      </rPr>
      <t xml:space="preserve">A. 3.13.1.1.7. </t>
    </r>
    <r>
      <rPr>
        <sz val="11"/>
        <color theme="1"/>
        <rFont val="Calibri"/>
        <family val="2"/>
        <scheme val="minor"/>
      </rPr>
      <t>Acciones para  la protección y el bienestar animal en el territorio municipal realizadas.</t>
    </r>
  </si>
  <si>
    <r>
      <rPr>
        <b/>
        <sz val="11"/>
        <color theme="1"/>
        <rFont val="Calibri"/>
        <family val="2"/>
        <scheme val="minor"/>
      </rPr>
      <t xml:space="preserve">A. 3.13.1.1.7.1. </t>
    </r>
    <r>
      <rPr>
        <sz val="11"/>
        <color theme="1"/>
        <rFont val="Calibri"/>
        <family val="2"/>
        <scheme val="minor"/>
      </rPr>
      <t>Implementación de acciones para la protección animal dentro del territorio municipal.</t>
    </r>
  </si>
  <si>
    <r>
      <rPr>
        <b/>
        <sz val="11"/>
        <color theme="1"/>
        <rFont val="Calibri"/>
        <family val="2"/>
        <scheme val="minor"/>
      </rPr>
      <t xml:space="preserve">A. 3.13.1.1.7.2. </t>
    </r>
    <r>
      <rPr>
        <sz val="11"/>
        <color theme="1"/>
        <rFont val="Calibri"/>
        <family val="2"/>
        <scheme val="minor"/>
      </rPr>
      <t>Atención, seguimiento y  conclusión a las denuncias en materia de protección y el bienestar animal.</t>
    </r>
  </si>
  <si>
    <r>
      <rPr>
        <b/>
        <sz val="11"/>
        <color theme="1"/>
        <rFont val="Calibri"/>
        <family val="2"/>
        <scheme val="minor"/>
      </rPr>
      <t>A. 3.13.1.1.7.3</t>
    </r>
    <r>
      <rPr>
        <sz val="11"/>
        <color theme="1"/>
        <rFont val="Calibri"/>
        <family val="2"/>
        <scheme val="minor"/>
      </rPr>
      <t>. Establece la aplicación de acciones para mantener la salud y bienestar de los animales que lo requieran dentro del territorio municipal.</t>
    </r>
  </si>
  <si>
    <r>
      <rPr>
        <b/>
        <sz val="11"/>
        <color theme="1"/>
        <rFont val="Calibri"/>
        <family val="2"/>
        <scheme val="minor"/>
      </rPr>
      <t xml:space="preserve">C. 3.13.1.1.8 </t>
    </r>
    <r>
      <rPr>
        <sz val="11"/>
        <color theme="1"/>
        <rFont val="Calibri"/>
        <family val="2"/>
        <scheme val="minor"/>
      </rPr>
      <t>Solicitudes ciudadanas en materia de desarrollo urbano vinculadas con programas de ordenamiento territorial atendidas</t>
    </r>
  </si>
  <si>
    <r>
      <rPr>
        <b/>
        <sz val="11"/>
        <color theme="1"/>
        <rFont val="Calibri"/>
        <family val="2"/>
        <scheme val="minor"/>
      </rPr>
      <t xml:space="preserve">A. 3.13.1.1.8.1. </t>
    </r>
    <r>
      <rPr>
        <sz val="11"/>
        <color theme="1"/>
        <rFont val="Calibri"/>
        <family val="2"/>
        <scheme val="minor"/>
      </rPr>
      <t xml:space="preserve"> Verificación de las actividades de las direcciones de área.</t>
    </r>
  </si>
  <si>
    <r>
      <rPr>
        <b/>
        <sz val="11"/>
        <color theme="1"/>
        <rFont val="Calibri"/>
        <family val="2"/>
        <scheme val="minor"/>
      </rPr>
      <t xml:space="preserve">A. 3.13.1.1.9. </t>
    </r>
    <r>
      <rPr>
        <sz val="11"/>
        <color theme="1"/>
        <rFont val="Calibri"/>
        <family val="2"/>
        <scheme val="minor"/>
      </rPr>
      <t xml:space="preserve">Permisos de utilización de Uso de Suelo autorizados. </t>
    </r>
  </si>
  <si>
    <r>
      <rPr>
        <b/>
        <sz val="11"/>
        <color theme="1"/>
        <rFont val="Calibri"/>
        <family val="2"/>
        <scheme val="minor"/>
      </rPr>
      <t>A. 3.13.1.1.8.1</t>
    </r>
    <r>
      <rPr>
        <sz val="11"/>
        <color theme="1"/>
        <rFont val="Calibri"/>
        <family val="2"/>
        <scheme val="minor"/>
      </rPr>
      <t xml:space="preserve">  Recepción de solicitudes de Constancias de Uso de Suelo para Operación </t>
    </r>
  </si>
  <si>
    <r>
      <rPr>
        <b/>
        <sz val="11"/>
        <color theme="1"/>
        <rFont val="Calibri"/>
        <family val="2"/>
        <scheme val="minor"/>
      </rPr>
      <t xml:space="preserve">A. 3.013.1.1.8.2 </t>
    </r>
    <r>
      <rPr>
        <sz val="11"/>
        <color theme="1"/>
        <rFont val="Calibri"/>
        <family val="2"/>
        <scheme val="minor"/>
      </rPr>
      <t>Recepción de Solicitudes de Permisos para Publicidad y Anuncios.</t>
    </r>
  </si>
  <si>
    <r>
      <rPr>
        <b/>
        <sz val="11"/>
        <color theme="1"/>
        <rFont val="Calibri"/>
        <family val="2"/>
        <scheme val="minor"/>
      </rPr>
      <t xml:space="preserve">C. 3.13.1.1.9  </t>
    </r>
    <r>
      <rPr>
        <sz val="11"/>
        <color theme="1"/>
        <rFont val="Calibri"/>
        <family val="2"/>
        <scheme val="minor"/>
      </rPr>
      <t>Constancias de uso de suelo apegadas a la reglamentación vigente en el Estado y Municipio.</t>
    </r>
  </si>
  <si>
    <r>
      <rPr>
        <b/>
        <sz val="11"/>
        <color theme="1"/>
        <rFont val="Calibri"/>
        <family val="2"/>
        <scheme val="minor"/>
      </rPr>
      <t>A. 3.13.1.1.9.1</t>
    </r>
    <r>
      <rPr>
        <sz val="11"/>
        <color theme="1"/>
        <rFont val="Calibri"/>
        <family val="2"/>
        <scheme val="minor"/>
      </rPr>
      <t xml:space="preserve"> Revisión de solicitudes de Constancias de Uso de Suelo apegadas a la reglamentación vigente en el Estado y Municipio </t>
    </r>
  </si>
  <si>
    <r>
      <rPr>
        <b/>
        <sz val="11"/>
        <color theme="1"/>
        <rFont val="Calibri"/>
        <family val="2"/>
        <scheme val="minor"/>
      </rPr>
      <t>C. 3.13.1.1.10</t>
    </r>
    <r>
      <rPr>
        <sz val="11"/>
        <color theme="1"/>
        <rFont val="Calibri"/>
        <family val="2"/>
        <scheme val="minor"/>
      </rPr>
      <t xml:space="preserve"> Licencias de construcción autorizadas.</t>
    </r>
  </si>
  <si>
    <r>
      <rPr>
        <b/>
        <sz val="11"/>
        <color theme="1"/>
        <rFont val="Calibri"/>
        <family val="2"/>
        <scheme val="minor"/>
      </rPr>
      <t>A. 3.13.1.1.10.1.</t>
    </r>
    <r>
      <rPr>
        <sz val="11"/>
        <color theme="1"/>
        <rFont val="Calibri"/>
        <family val="2"/>
        <scheme val="minor"/>
      </rPr>
      <t xml:space="preserve">  Recepción de solicitudes de licencias de construcción.</t>
    </r>
  </si>
  <si>
    <r>
      <rPr>
        <b/>
        <sz val="11"/>
        <color theme="1"/>
        <rFont val="Calibri"/>
        <family val="2"/>
        <scheme val="minor"/>
      </rPr>
      <t xml:space="preserve">C. 3.13.1.1.11 </t>
    </r>
    <r>
      <rPr>
        <sz val="11"/>
        <color theme="1"/>
        <rFont val="Calibri"/>
        <family val="2"/>
        <scheme val="minor"/>
      </rPr>
      <t>Verificación de anuncios y obras arquitectónicas realizadas.</t>
    </r>
  </si>
  <si>
    <r>
      <rPr>
        <b/>
        <sz val="11"/>
        <color theme="1"/>
        <rFont val="Calibri"/>
        <family val="2"/>
        <scheme val="minor"/>
      </rPr>
      <t>A. 3.13.1.1.11.1</t>
    </r>
    <r>
      <rPr>
        <sz val="11"/>
        <color theme="1"/>
        <rFont val="Calibri"/>
        <family val="2"/>
        <scheme val="minor"/>
      </rPr>
      <t xml:space="preserve"> Inspección y Regularización de  Obras Arquitectónicas y Civiles Realizadas.</t>
    </r>
  </si>
  <si>
    <r>
      <rPr>
        <b/>
        <sz val="11"/>
        <color theme="1"/>
        <rFont val="Calibri"/>
        <family val="2"/>
        <scheme val="minor"/>
      </rPr>
      <t xml:space="preserve">A.3.13.1.1.11.2 </t>
    </r>
    <r>
      <rPr>
        <sz val="11"/>
        <color theme="1"/>
        <rFont val="Calibri"/>
        <family val="2"/>
        <scheme val="minor"/>
      </rPr>
      <t xml:space="preserve">Inspección y Regularización  de Anuncios Realizados </t>
    </r>
  </si>
  <si>
    <r>
      <rPr>
        <b/>
        <sz val="11"/>
        <color theme="1"/>
        <rFont val="Calibri"/>
        <family val="2"/>
        <scheme val="minor"/>
      </rPr>
      <t xml:space="preserve">PPAA: </t>
    </r>
    <r>
      <rPr>
        <sz val="11"/>
        <color theme="1"/>
        <rFont val="Calibri"/>
        <family val="2"/>
        <scheme val="minor"/>
      </rPr>
      <t>Porcentaje de Acciones de Protección y Mitigación del Deterioro Ambiental</t>
    </r>
  </si>
  <si>
    <r>
      <rPr>
        <b/>
        <sz val="11"/>
        <color theme="1"/>
        <rFont val="Arial"/>
        <family val="2"/>
      </rPr>
      <t>PAPRN:</t>
    </r>
    <r>
      <rPr>
        <sz val="11"/>
        <color theme="1"/>
        <rFont val="Arial"/>
        <family val="2"/>
      </rPr>
      <t xml:space="preserve">
Porcentaje de acciones de protección de los recursos naturales realizadas.</t>
    </r>
  </si>
  <si>
    <r>
      <rPr>
        <b/>
        <sz val="11"/>
        <color theme="1"/>
        <rFont val="Calibri"/>
        <family val="2"/>
        <scheme val="minor"/>
      </rPr>
      <t>PDAAR:</t>
    </r>
    <r>
      <rPr>
        <sz val="11"/>
        <color theme="1"/>
        <rFont val="Calibri"/>
        <family val="2"/>
        <scheme val="minor"/>
      </rPr>
      <t xml:space="preserve">
Porcentaje de Dictamen de afectación de arbolado realizados.</t>
    </r>
  </si>
  <si>
    <r>
      <rPr>
        <b/>
        <sz val="11"/>
        <color theme="1"/>
        <rFont val="Calibri"/>
        <family val="2"/>
        <scheme val="minor"/>
      </rPr>
      <t>PPPE:</t>
    </r>
    <r>
      <rPr>
        <sz val="11"/>
        <color theme="1"/>
        <rFont val="Calibri"/>
        <family val="2"/>
        <scheme val="minor"/>
      </rPr>
      <t xml:space="preserve">
Porcentaje de Permiso de Poda emitidos.</t>
    </r>
  </si>
  <si>
    <r>
      <rPr>
        <b/>
        <sz val="11"/>
        <color theme="1"/>
        <rFont val="Calibri"/>
        <family val="2"/>
        <scheme val="minor"/>
      </rPr>
      <t>PPDAE:</t>
    </r>
    <r>
      <rPr>
        <sz val="11"/>
        <color theme="1"/>
        <rFont val="Calibri"/>
        <family val="2"/>
        <scheme val="minor"/>
      </rPr>
      <t xml:space="preserve">
Porcentaje de Permiso de Derribo de Arbolado emitidos.</t>
    </r>
  </si>
  <si>
    <r>
      <rPr>
        <b/>
        <sz val="11"/>
        <color theme="1"/>
        <rFont val="Calibri"/>
        <family val="2"/>
        <scheme val="minor"/>
      </rPr>
      <t>PPTE:</t>
    </r>
    <r>
      <rPr>
        <sz val="11"/>
        <color theme="1"/>
        <rFont val="Calibri"/>
        <family val="2"/>
        <scheme val="minor"/>
      </rPr>
      <t xml:space="preserve">
Porcentaje de Permiso de Traspante emitidos.</t>
    </r>
  </si>
  <si>
    <r>
      <rPr>
        <b/>
        <sz val="11"/>
        <color theme="1"/>
        <rFont val="Calibri"/>
        <family val="2"/>
        <scheme val="minor"/>
      </rPr>
      <t>PAPTM:</t>
    </r>
    <r>
      <rPr>
        <sz val="11"/>
        <color theme="1"/>
        <rFont val="Calibri"/>
        <family val="2"/>
        <scheme val="minor"/>
      </rPr>
      <t xml:space="preserve">
Porcentaje de actividades de proteccion de la turtuga marina realizadas.</t>
    </r>
  </si>
  <si>
    <r>
      <rPr>
        <b/>
        <sz val="11"/>
        <color theme="1"/>
        <rFont val="Calibri"/>
        <family val="2"/>
        <scheme val="minor"/>
      </rPr>
      <t>PAPCA:</t>
    </r>
    <r>
      <rPr>
        <sz val="11"/>
        <color theme="1"/>
        <rFont val="Calibri"/>
        <family val="2"/>
        <scheme val="minor"/>
      </rPr>
      <t xml:space="preserve">
Porcentaje de actividades de protección del  cangrejo azul realizados.</t>
    </r>
  </si>
  <si>
    <r>
      <rPr>
        <b/>
        <sz val="11"/>
        <color theme="1"/>
        <rFont val="Calibri"/>
        <family val="2"/>
        <scheme val="minor"/>
      </rPr>
      <t>PJRR:</t>
    </r>
    <r>
      <rPr>
        <sz val="11"/>
        <color theme="1"/>
        <rFont val="Calibri"/>
        <family val="2"/>
        <scheme val="minor"/>
      </rPr>
      <t xml:space="preserve">
Porcentaje de Jornadas de reforestaciones realizadas.</t>
    </r>
  </si>
  <si>
    <r>
      <rPr>
        <b/>
        <sz val="11"/>
        <color theme="1"/>
        <rFont val="Arial"/>
        <family val="2"/>
      </rPr>
      <t>PPEE:</t>
    </r>
    <r>
      <rPr>
        <sz val="11"/>
        <color theme="1"/>
        <rFont val="Arial"/>
        <family val="2"/>
      </rPr>
      <t xml:space="preserve">
Porcentaje de Permisos ecológicos emitidos.</t>
    </r>
  </si>
  <si>
    <r>
      <rPr>
        <b/>
        <sz val="11"/>
        <color theme="1"/>
        <rFont val="Calibri"/>
        <family val="2"/>
        <scheme val="minor"/>
      </rPr>
      <t>PCDE:</t>
    </r>
    <r>
      <rPr>
        <sz val="11"/>
        <color theme="1"/>
        <rFont val="Calibri"/>
        <family val="2"/>
        <scheme val="minor"/>
      </rPr>
      <t xml:space="preserve">
Porcentaje de Constancias potencial de desarrollo de predios emitidas. </t>
    </r>
  </si>
  <si>
    <r>
      <rPr>
        <b/>
        <sz val="11"/>
        <color theme="1"/>
        <rFont val="Calibri"/>
        <family val="2"/>
        <scheme val="minor"/>
      </rPr>
      <t>PFEE:</t>
    </r>
    <r>
      <rPr>
        <sz val="11"/>
        <color theme="1"/>
        <rFont val="Calibri"/>
        <family val="2"/>
        <scheme val="minor"/>
      </rPr>
      <t xml:space="preserve">
Porcentaje de  Factibilidades Ecológicas elaboradas.</t>
    </r>
  </si>
  <si>
    <r>
      <rPr>
        <b/>
        <sz val="11"/>
        <color theme="1"/>
        <rFont val="Calibri"/>
        <family val="2"/>
        <scheme val="minor"/>
      </rPr>
      <t>PAAE:</t>
    </r>
    <r>
      <rPr>
        <sz val="11"/>
        <color theme="1"/>
        <rFont val="Calibri"/>
        <family val="2"/>
        <scheme val="minor"/>
      </rPr>
      <t xml:space="preserve">
Porcentaje de Anuencias ambiental de obra civil y actividades elaboradas.</t>
    </r>
  </si>
  <si>
    <r>
      <rPr>
        <b/>
        <sz val="11"/>
        <color theme="1"/>
        <rFont val="Calibri"/>
        <family val="2"/>
        <scheme val="minor"/>
      </rPr>
      <t xml:space="preserve">PEV: </t>
    </r>
    <r>
      <rPr>
        <sz val="11"/>
        <color theme="1"/>
        <rFont val="Calibri"/>
        <family val="2"/>
        <scheme val="minor"/>
      </rPr>
      <t xml:space="preserve">
Porcentaje de establecimientos verificados</t>
    </r>
  </si>
  <si>
    <r>
      <rPr>
        <b/>
        <sz val="11"/>
        <color theme="1"/>
        <rFont val="Calibri"/>
        <family val="2"/>
        <scheme val="minor"/>
      </rPr>
      <t>PPOE:</t>
    </r>
    <r>
      <rPr>
        <sz val="11"/>
        <color theme="1"/>
        <rFont val="Calibri"/>
        <family val="2"/>
        <scheme val="minor"/>
      </rPr>
      <t xml:space="preserve">
Porcentaje de Permisos de Operación emitidos.</t>
    </r>
  </si>
  <si>
    <r>
      <rPr>
        <b/>
        <sz val="11"/>
        <color theme="1"/>
        <rFont val="Calibri"/>
        <family val="2"/>
        <scheme val="minor"/>
      </rPr>
      <t>PVVR:</t>
    </r>
    <r>
      <rPr>
        <sz val="11"/>
        <color theme="1"/>
        <rFont val="Calibri"/>
        <family val="2"/>
        <scheme val="minor"/>
      </rPr>
      <t xml:space="preserve">
Porcentaje de Visitas de verificación realizadas.</t>
    </r>
  </si>
  <si>
    <r>
      <rPr>
        <b/>
        <sz val="11"/>
        <color theme="1"/>
        <rFont val="Calibri"/>
        <family val="2"/>
        <scheme val="minor"/>
      </rPr>
      <t>PDCA:</t>
    </r>
    <r>
      <rPr>
        <sz val="11"/>
        <color theme="1"/>
        <rFont val="Calibri"/>
        <family val="2"/>
        <scheme val="minor"/>
      </rPr>
      <t xml:space="preserve">
 Porcentaje de Denuncias Ciudadanas atendidas.</t>
    </r>
  </si>
  <si>
    <r>
      <rPr>
        <b/>
        <sz val="11"/>
        <color theme="1"/>
        <rFont val="Calibri"/>
        <family val="2"/>
        <scheme val="minor"/>
      </rPr>
      <t>PPF:</t>
    </r>
    <r>
      <rPr>
        <sz val="11"/>
        <color theme="1"/>
        <rFont val="Calibri"/>
        <family val="2"/>
        <scheme val="minor"/>
      </rPr>
      <t xml:space="preserve">
Porcentaje de procedimientos juridicos finalizados.</t>
    </r>
  </si>
  <si>
    <r>
      <rPr>
        <b/>
        <sz val="11"/>
        <color theme="1"/>
        <rFont val="Calibri"/>
        <family val="2"/>
        <scheme val="minor"/>
      </rPr>
      <t>PADR:</t>
    </r>
    <r>
      <rPr>
        <sz val="11"/>
        <color theme="1"/>
        <rFont val="Calibri"/>
        <family val="2"/>
        <scheme val="minor"/>
      </rPr>
      <t xml:space="preserve">
Porcentaje de acciones de difusion realizadas.</t>
    </r>
  </si>
  <si>
    <r>
      <rPr>
        <b/>
        <sz val="11"/>
        <color theme="1"/>
        <rFont val="Calibri"/>
        <family val="2"/>
        <scheme val="minor"/>
      </rPr>
      <t>PJRR:</t>
    </r>
    <r>
      <rPr>
        <sz val="11"/>
        <color theme="1"/>
        <rFont val="Calibri"/>
        <family val="2"/>
        <scheme val="minor"/>
      </rPr>
      <t xml:space="preserve">
Porcentaje de Jornadas Reciclatón realizadas.</t>
    </r>
  </si>
  <si>
    <r>
      <rPr>
        <b/>
        <sz val="11"/>
        <color theme="1"/>
        <rFont val="Calibri"/>
        <family val="2"/>
        <scheme val="minor"/>
      </rPr>
      <t>PVSMAR:</t>
    </r>
    <r>
      <rPr>
        <sz val="11"/>
        <color theme="1"/>
        <rFont val="Calibri"/>
        <family val="2"/>
        <scheme val="minor"/>
      </rPr>
      <t xml:space="preserve">
Porcentaje de Visitas del Sistema de Manejo Ambiental realizadas.</t>
    </r>
  </si>
  <si>
    <r>
      <rPr>
        <b/>
        <sz val="11"/>
        <color theme="1"/>
        <rFont val="Calibri"/>
        <family val="2"/>
        <scheme val="minor"/>
      </rPr>
      <t>PTR:</t>
    </r>
    <r>
      <rPr>
        <sz val="11"/>
        <color theme="1"/>
        <rFont val="Calibri"/>
        <family val="2"/>
        <scheme val="minor"/>
      </rPr>
      <t xml:space="preserve">
Porcentaje de Pláticas y Talleres realizadas.</t>
    </r>
  </si>
  <si>
    <r>
      <rPr>
        <b/>
        <sz val="11"/>
        <color theme="1"/>
        <rFont val="Calibri"/>
        <family val="2"/>
        <scheme val="minor"/>
      </rPr>
      <t>PAAINR:</t>
    </r>
    <r>
      <rPr>
        <sz val="11"/>
        <color theme="1"/>
        <rFont val="Calibri"/>
        <family val="2"/>
        <scheme val="minor"/>
      </rPr>
      <t xml:space="preserve">
Porcentaje de acciones para la actualizaciónes de los Instrumentos Normativos realizado.</t>
    </r>
  </si>
  <si>
    <r>
      <rPr>
        <b/>
        <sz val="11"/>
        <color theme="1"/>
        <rFont val="Calibri"/>
        <family val="2"/>
        <scheme val="minor"/>
      </rPr>
      <t>PCCR:</t>
    </r>
    <r>
      <rPr>
        <sz val="11"/>
        <color theme="1"/>
        <rFont val="Calibri"/>
        <family val="2"/>
        <scheme val="minor"/>
      </rPr>
      <t xml:space="preserve">
Porcentaje de cursos de capacitación en materia normativa ambiental realizados.</t>
    </r>
  </si>
  <si>
    <r>
      <rPr>
        <b/>
        <sz val="11"/>
        <color theme="1"/>
        <rFont val="Calibri"/>
        <family val="2"/>
        <scheme val="minor"/>
      </rPr>
      <t>PAAPOELR :</t>
    </r>
    <r>
      <rPr>
        <sz val="11"/>
        <color theme="1"/>
        <rFont val="Calibri"/>
        <family val="2"/>
        <scheme val="minor"/>
      </rPr>
      <t xml:space="preserve">
Porcentaje de acciones de actualización del Programa de Ordenamiento Ecológico Local realizadas.</t>
    </r>
  </si>
  <si>
    <r>
      <rPr>
        <b/>
        <sz val="11"/>
        <color theme="1"/>
        <rFont val="Calibri"/>
        <family val="2"/>
        <scheme val="minor"/>
      </rPr>
      <t>PSCMER:</t>
    </r>
    <r>
      <rPr>
        <sz val="11"/>
        <color theme="1"/>
        <rFont val="Calibri"/>
        <family val="2"/>
        <scheme val="minor"/>
      </rPr>
      <t xml:space="preserve">
Porcentaje de Sesiones de la Comisión Municipal de Ecología realizadas .</t>
    </r>
  </si>
  <si>
    <r>
      <rPr>
        <b/>
        <sz val="11"/>
        <color theme="1"/>
        <rFont val="Calibri"/>
        <family val="2"/>
        <scheme val="minor"/>
      </rPr>
      <t>PJSCUR:</t>
    </r>
    <r>
      <rPr>
        <sz val="11"/>
        <color theme="1"/>
        <rFont val="Calibri"/>
        <family val="2"/>
        <scheme val="minor"/>
      </rPr>
      <t xml:space="preserve">
Porcentaje de Jornadas de Saneamiento de Cenotes Urbanos realizadas.</t>
    </r>
  </si>
  <si>
    <r>
      <rPr>
        <b/>
        <sz val="11"/>
        <color theme="1"/>
        <rFont val="Calibri"/>
        <family val="2"/>
        <scheme val="minor"/>
      </rPr>
      <t>PACR:</t>
    </r>
    <r>
      <rPr>
        <sz val="11"/>
        <color theme="1"/>
        <rFont val="Calibri"/>
        <family val="2"/>
        <scheme val="minor"/>
      </rPr>
      <t xml:space="preserve">
Porcentaje de acciones para el ciudado de las ANP realizadas</t>
    </r>
  </si>
  <si>
    <r>
      <rPr>
        <b/>
        <sz val="11"/>
        <color theme="1"/>
        <rFont val="Calibri"/>
        <family val="2"/>
        <scheme val="minor"/>
      </rPr>
      <t>PCCI:</t>
    </r>
    <r>
      <rPr>
        <sz val="11"/>
        <color theme="1"/>
        <rFont val="Calibri"/>
        <family val="2"/>
        <scheme val="minor"/>
      </rPr>
      <t xml:space="preserve">
Porcentaje de cursos de capacitación impartidos.</t>
    </r>
  </si>
  <si>
    <r>
      <rPr>
        <b/>
        <sz val="11"/>
        <color theme="1"/>
        <rFont val="Calibri"/>
        <family val="2"/>
        <scheme val="minor"/>
      </rPr>
      <t>PRGR:</t>
    </r>
    <r>
      <rPr>
        <sz val="11"/>
        <color theme="1"/>
        <rFont val="Calibri"/>
        <family val="2"/>
        <scheme val="minor"/>
      </rPr>
      <t xml:space="preserve">
Porcentaje de Recorridos guiado en el Parque Ecológico Ombligo Verde realizados.</t>
    </r>
  </si>
  <si>
    <r>
      <rPr>
        <b/>
        <sz val="11"/>
        <color theme="1"/>
        <rFont val="Calibri"/>
        <family val="2"/>
        <scheme val="minor"/>
      </rPr>
      <t>PPECR:</t>
    </r>
    <r>
      <rPr>
        <sz val="11"/>
        <color theme="1"/>
        <rFont val="Calibri"/>
        <family val="2"/>
        <scheme val="minor"/>
      </rPr>
      <t xml:space="preserve">
Porcentaje  de platicas de educación y cultura en el Parque Ecológico Ombligo Verde realizados.</t>
    </r>
  </si>
  <si>
    <r>
      <rPr>
        <b/>
        <sz val="11"/>
        <color theme="1"/>
        <rFont val="Calibri"/>
        <family val="2"/>
        <scheme val="minor"/>
      </rPr>
      <t xml:space="preserve">PCCR: </t>
    </r>
    <r>
      <rPr>
        <sz val="11"/>
        <color theme="1"/>
        <rFont val="Calibri"/>
        <family val="2"/>
        <scheme val="minor"/>
      </rPr>
      <t xml:space="preserve">
Porcentaje de cursos de capacitación realizados.</t>
    </r>
  </si>
  <si>
    <r>
      <rPr>
        <b/>
        <sz val="11"/>
        <color theme="1"/>
        <rFont val="Calibri"/>
        <family val="2"/>
        <scheme val="minor"/>
      </rPr>
      <t>PRGR:</t>
    </r>
    <r>
      <rPr>
        <sz val="11"/>
        <color theme="1"/>
        <rFont val="Calibri"/>
        <family val="2"/>
        <scheme val="minor"/>
      </rPr>
      <t xml:space="preserve">
Porcentaje de recorridos guiados en el Parque Ecológica Estatal Kabah realizados.</t>
    </r>
  </si>
  <si>
    <r>
      <rPr>
        <b/>
        <sz val="11"/>
        <color theme="1"/>
        <rFont val="Calibri"/>
        <family val="2"/>
        <scheme val="minor"/>
      </rPr>
      <t>PPECR:</t>
    </r>
    <r>
      <rPr>
        <sz val="11"/>
        <color theme="1"/>
        <rFont val="Calibri"/>
        <family val="2"/>
        <scheme val="minor"/>
      </rPr>
      <t xml:space="preserve">
Porcentaje  de platicas de educación y cultura en el Parque Ecológico Estatal Kabah realizados.</t>
    </r>
  </si>
  <si>
    <r>
      <rPr>
        <b/>
        <sz val="11"/>
        <color theme="1"/>
        <rFont val="Calibri"/>
        <family val="2"/>
        <scheme val="minor"/>
      </rPr>
      <t>PACR:</t>
    </r>
    <r>
      <rPr>
        <sz val="11"/>
        <color theme="1"/>
        <rFont val="Calibri"/>
        <family val="2"/>
        <scheme val="minor"/>
      </rPr>
      <t xml:space="preserve">
Porcentaje de acciones para la protección y bienestar animal realizadas.</t>
    </r>
  </si>
  <si>
    <r>
      <rPr>
        <b/>
        <sz val="11"/>
        <color theme="1"/>
        <rFont val="Calibri"/>
        <family val="2"/>
        <scheme val="minor"/>
      </rPr>
      <t>PAPR:</t>
    </r>
    <r>
      <rPr>
        <sz val="11"/>
        <color theme="1"/>
        <rFont val="Calibri"/>
        <family val="2"/>
        <scheme val="minor"/>
      </rPr>
      <t xml:space="preserve">
Porcentaje de acciones para la protección animal realizadas.</t>
    </r>
  </si>
  <si>
    <r>
      <rPr>
        <b/>
        <sz val="11"/>
        <color theme="1"/>
        <rFont val="Calibri"/>
        <family val="2"/>
        <scheme val="minor"/>
      </rPr>
      <t>PDCA:</t>
    </r>
    <r>
      <rPr>
        <sz val="11"/>
        <color theme="1"/>
        <rFont val="Calibri"/>
        <family val="2"/>
        <scheme val="minor"/>
      </rPr>
      <t xml:space="preserve"> Porcentaje de denuncias ciudadanas atendidas  en materia de protección y bienestar animal.</t>
    </r>
  </si>
  <si>
    <r>
      <rPr>
        <b/>
        <sz val="11"/>
        <color theme="1"/>
        <rFont val="Calibri"/>
        <family val="2"/>
        <scheme val="minor"/>
      </rPr>
      <t>PAVR:</t>
    </r>
    <r>
      <rPr>
        <sz val="11"/>
        <color theme="1"/>
        <rFont val="Calibri"/>
        <family val="2"/>
        <scheme val="minor"/>
      </rPr>
      <t xml:space="preserve"> Porcentaje de Atenciones  Veterinarias realizadas</t>
    </r>
  </si>
  <si>
    <r>
      <rPr>
        <b/>
        <sz val="11"/>
        <color theme="1"/>
        <rFont val="Calibri"/>
        <family val="2"/>
        <scheme val="minor"/>
      </rPr>
      <t>PSDU:</t>
    </r>
    <r>
      <rPr>
        <sz val="11"/>
        <color theme="1"/>
        <rFont val="Calibri"/>
        <family val="2"/>
        <scheme val="minor"/>
      </rPr>
      <t xml:space="preserve"> Porcentaje de solicitudes ciudadanas de desarrollo urbano atendidas</t>
    </r>
  </si>
  <si>
    <r>
      <rPr>
        <b/>
        <sz val="11"/>
        <color theme="1"/>
        <rFont val="Calibri"/>
        <family val="2"/>
        <scheme val="minor"/>
      </rPr>
      <t>PADV:</t>
    </r>
    <r>
      <rPr>
        <sz val="11"/>
        <color theme="1"/>
        <rFont val="Calibri"/>
        <family val="2"/>
        <scheme val="minor"/>
      </rPr>
      <t xml:space="preserve"> Porcentaje de actividades directivas verificadas</t>
    </r>
  </si>
  <si>
    <r>
      <rPr>
        <b/>
        <sz val="11"/>
        <color theme="1"/>
        <rFont val="Calibri"/>
        <family val="2"/>
        <scheme val="minor"/>
      </rPr>
      <t xml:space="preserve">PPUS: </t>
    </r>
    <r>
      <rPr>
        <sz val="11"/>
        <color theme="1"/>
        <rFont val="Calibri"/>
        <family val="2"/>
        <scheme val="minor"/>
      </rPr>
      <t>Porcentaje de Permisos de Uso de suelo autorizados.</t>
    </r>
  </si>
  <si>
    <r>
      <rPr>
        <b/>
        <sz val="11"/>
        <color theme="1"/>
        <rFont val="Calibri"/>
        <family val="2"/>
        <scheme val="minor"/>
      </rPr>
      <t xml:space="preserve">PCUS: </t>
    </r>
    <r>
      <rPr>
        <sz val="11"/>
        <color theme="1"/>
        <rFont val="Calibri"/>
        <family val="2"/>
        <scheme val="minor"/>
      </rPr>
      <t>Porcentaje de solicitudes de Constancias de Uso de Suelo recibidas.</t>
    </r>
  </si>
  <si>
    <r>
      <rPr>
        <b/>
        <sz val="11"/>
        <color theme="1"/>
        <rFont val="Calibri"/>
        <family val="2"/>
        <scheme val="minor"/>
      </rPr>
      <t xml:space="preserve">PSPA: </t>
    </r>
    <r>
      <rPr>
        <sz val="11"/>
        <color theme="1"/>
        <rFont val="Calibri"/>
        <family val="2"/>
        <scheme val="minor"/>
      </rPr>
      <t>Porcentaje de solicitudes de Permisos para Publicidad y Anuncios recibidas</t>
    </r>
  </si>
  <si>
    <r>
      <rPr>
        <b/>
        <sz val="11"/>
        <color theme="1"/>
        <rFont val="Calibri"/>
        <family val="2"/>
        <scheme val="minor"/>
      </rPr>
      <t>PCUA:</t>
    </r>
    <r>
      <rPr>
        <sz val="11"/>
        <color theme="1"/>
        <rFont val="Calibri"/>
        <family val="2"/>
        <scheme val="minor"/>
      </rPr>
      <t xml:space="preserve"> Porcentaje de constancias de uso de suelo autorizadas</t>
    </r>
  </si>
  <si>
    <r>
      <rPr>
        <b/>
        <sz val="11"/>
        <color theme="1"/>
        <rFont val="Calibri"/>
        <family val="2"/>
        <scheme val="minor"/>
      </rPr>
      <t>PSUS:</t>
    </r>
    <r>
      <rPr>
        <sz val="11"/>
        <color theme="1"/>
        <rFont val="Calibri"/>
        <family val="2"/>
        <scheme val="minor"/>
      </rPr>
      <t xml:space="preserve"> Porcentaje de solicitudes de Constancias de Usos de Suelo revisadas</t>
    </r>
  </si>
  <si>
    <r>
      <rPr>
        <b/>
        <sz val="11"/>
        <color theme="1"/>
        <rFont val="Calibri"/>
        <family val="2"/>
        <scheme val="minor"/>
      </rPr>
      <t xml:space="preserve">PLCA: </t>
    </r>
    <r>
      <rPr>
        <sz val="11"/>
        <color theme="1"/>
        <rFont val="Calibri"/>
        <family val="2"/>
        <scheme val="minor"/>
      </rPr>
      <t>Porcentaje de licencias de construcción autorizadas.</t>
    </r>
  </si>
  <si>
    <r>
      <rPr>
        <b/>
        <sz val="11"/>
        <color theme="1"/>
        <rFont val="Calibri"/>
        <family val="2"/>
        <scheme val="minor"/>
      </rPr>
      <t xml:space="preserve">PLCR: </t>
    </r>
    <r>
      <rPr>
        <sz val="11"/>
        <color theme="1"/>
        <rFont val="Calibri"/>
        <family val="2"/>
        <scheme val="minor"/>
      </rPr>
      <t>Porcentaje de solicitudes de licencias de construcción recibidas.</t>
    </r>
  </si>
  <si>
    <r>
      <rPr>
        <b/>
        <sz val="11"/>
        <color theme="1"/>
        <rFont val="Calibri"/>
        <family val="2"/>
        <scheme val="minor"/>
      </rPr>
      <t>PAOV:</t>
    </r>
    <r>
      <rPr>
        <sz val="11"/>
        <color theme="1"/>
        <rFont val="Calibri"/>
        <family val="2"/>
        <scheme val="minor"/>
      </rPr>
      <t xml:space="preserve"> Porcentaje de anuncios y obras arquitectónicas verificadas.</t>
    </r>
  </si>
  <si>
    <r>
      <rPr>
        <b/>
        <sz val="11"/>
        <color theme="1"/>
        <rFont val="Calibri"/>
        <family val="2"/>
        <scheme val="minor"/>
      </rPr>
      <t xml:space="preserve">PIOR: </t>
    </r>
    <r>
      <rPr>
        <sz val="11"/>
        <color theme="1"/>
        <rFont val="Calibri"/>
        <family val="2"/>
        <scheme val="minor"/>
      </rPr>
      <t>Porcentaje de inspecciones a obras arquitectónicas y civiles realizadas.</t>
    </r>
  </si>
  <si>
    <r>
      <rPr>
        <b/>
        <sz val="10"/>
        <color theme="1"/>
        <rFont val="Calibri"/>
        <family val="2"/>
        <scheme val="minor"/>
      </rPr>
      <t>PIAR:</t>
    </r>
    <r>
      <rPr>
        <sz val="11"/>
        <color theme="1"/>
        <rFont val="Calibri"/>
        <family val="2"/>
        <scheme val="minor"/>
      </rPr>
      <t xml:space="preserve"> Porcentaje de inspecciones a anuncios realizadas.</t>
    </r>
  </si>
  <si>
    <r>
      <rPr>
        <b/>
        <sz val="11"/>
        <color theme="1"/>
        <rFont val="Calibri"/>
        <family val="2"/>
        <scheme val="minor"/>
      </rPr>
      <t>F. 3.13.1</t>
    </r>
    <r>
      <rPr>
        <sz val="11"/>
        <color theme="1"/>
        <rFont val="Calibri"/>
        <family val="2"/>
        <scheme val="minor"/>
      </rPr>
      <t xml:space="preserve"> Contribuir a garantizar la preservación de la riqueza natural única que tiene nuestro municipio mediante un crecimiento ordenado, sostenible y con responsabilidad compartida mediante la protección del medio ambiente y biodiversidad de las diferentes especies, que conllevaran a un equilibrio ecológico de acuerdo con el crecimiento de la ciudad</t>
    </r>
  </si>
  <si>
    <r>
      <rPr>
        <b/>
        <sz val="11"/>
        <color theme="1"/>
        <rFont val="Calibri"/>
        <family val="2"/>
        <scheme val="minor"/>
      </rPr>
      <t xml:space="preserve">Meta Trimestral: </t>
    </r>
    <r>
      <rPr>
        <sz val="11"/>
        <color theme="1"/>
        <rFont val="Calibri"/>
        <family val="2"/>
        <scheme val="minor"/>
      </rPr>
      <t>El Instituto Mexicano para la Competitividad A. C. IMCO actualiza y publica los índices y subíndices cada dos años.</t>
    </r>
    <r>
      <rPr>
        <b/>
        <sz val="11"/>
        <color theme="1"/>
        <rFont val="Calibri"/>
        <family val="2"/>
        <scheme val="minor"/>
      </rPr>
      <t>El índice obtuvo 47 puntos en 2022.</t>
    </r>
    <r>
      <rPr>
        <sz val="11"/>
        <color theme="1"/>
        <rFont val="Calibri"/>
        <family val="2"/>
        <scheme val="minor"/>
      </rPr>
      <t xml:space="preserve">
</t>
    </r>
    <r>
      <rPr>
        <b/>
        <sz val="11"/>
        <color theme="1"/>
        <rFont val="Calibri"/>
        <family val="2"/>
        <scheme val="minor"/>
      </rPr>
      <t xml:space="preserve">Meta Anual: </t>
    </r>
    <r>
      <rPr>
        <sz val="11"/>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se registra en el avance de la meta anual programada,</t>
    </r>
    <r>
      <rPr>
        <b/>
        <sz val="11"/>
        <color theme="1"/>
        <rFont val="Calibri"/>
        <family val="2"/>
        <scheme val="minor"/>
      </rPr>
      <t xml:space="preserve"> el promedio de los porcentajes de cumplimiento alcanzados</t>
    </r>
    <r>
      <rPr>
        <sz val="11"/>
        <color theme="1"/>
        <rFont val="Calibri"/>
        <family val="2"/>
        <scheme val="minor"/>
      </rPr>
      <t>. Pag 23 https://www.aseqroo.mx/MARCO_JURIDICO/2023/Guias/GUIA%202023.pdf</t>
    </r>
  </si>
  <si>
    <t>ELABORÓ
Lic. Ursula Patricia Correa Castillo
Programas Especiales de la Secretaría Municipal 
de Ecología y Desarrollo Urbano</t>
  </si>
  <si>
    <t xml:space="preserve">Meta Trimestral: No se logro llegar a la meta programada, ya que algunas actividades no se lograron llevar a cabo en tiempo.
Meta Anual: Se espera superar la Meta programada con la actividades que se implementaran cada trimestre. </t>
  </si>
  <si>
    <t>Meta Trimestral: Durante este trimestre se proyecto más de lo esperado, sólo se reaizo una actividad ya que aún no es la epoca del cangrejo azul.
Meta Anual: Se espera superar la Meta programada con las actividades que se implementaran cada trimestre.</t>
  </si>
  <si>
    <t>Meta Trimestral: Durante este trimestre se logro finalizar un numero mayor a lo proyectado de procedimientos administrativos.
Meta Anual: Se espera superar la Meta programada con las actividades que se implementaran cada trimestre.</t>
  </si>
  <si>
    <t>PERÍODO QUE SE INFORMA: DEL 01 DE ENERO AL 31  DE DICIEMBRE 2023</t>
  </si>
  <si>
    <t>Meta Trimestral: Derivado de la reactivación económica y comercial, se logró superar la meta proyectada.          
Meta Anual:  Se logro superar la meta proyecta.</t>
  </si>
  <si>
    <t>Meta Trimestral: No  se logro superar la meta planeada pero se realizo el mayor esfuerzo por llegar.
Meta Anual: Se realizaron diferentes actividades para llegar a la meta pero con algunos contratiempos no logramos superarla.</t>
  </si>
  <si>
    <t>Meta Trimestral: Durante este trimestre se logro superar la meta planeada.
Meta Anual: Se realizo el mayor esfuerzo pero no se logro superar la meta.</t>
  </si>
  <si>
    <t>Meta Trimestral: Durante este trimestre si ingresaron solicitudes para expedición de este permiso menos de lo esperado por lo tanto no se supero la meta proyectada.
Meta Anual: No se logro superar la Meta, faltaron mas actividades por completar.</t>
  </si>
  <si>
    <t>Meta Trimestral: Durante este trimestre si ingresaron solicitudes para expedición de este permiso como se esperaba en la meta proyectada,por ello se supero.
Meta Anual: No se pudo rebasar la meta planeada.</t>
  </si>
  <si>
    <t>Meta Trimestral: Durante este trimestre se siguieron realizando actividades adicionales debido al interés de la ciudadanía y hoteleros por implementar acciones para la protección de los organismos que anidan en las costas del municipio, por ello se logro superar la meta planeada.
Meta Anual: Se supero la Meta programada con las actividades que se implementaron cada trimestre.</t>
  </si>
  <si>
    <t>Meta Trimestral: Durante este trimestre no se logro alcanzar la meta proyectada.
Meta Anual: No se logro superar la meta programada ya que durante algunos trimestre no se alcanzaron los numeros programados.</t>
  </si>
  <si>
    <t>Meta Trimestral: Durante este trimestre se ingresaron solicitudes para expedición de este permiso como se esperaba en la meta proyectada, y se logro superar la meta.
Meta Anual: No se logro superar la  Meta programada con las actividades que se implementaron en algunos trimestres.</t>
  </si>
  <si>
    <t>Meta Trimestral: Durante este trimestre no ingresaron solicitudes para expedición de este permiso como se esperaba en la meta proyectada.
Meta Anual: No se supero la Meta programada ya que durante algunos trimestres no se reporto actividad.</t>
  </si>
  <si>
    <t>Meta Trimestral: Durante este trimestre se ingresaron solicitudes para expedición de este permiso como se esperaba en la meta proyectada y se alcanzo.
Meta Anual: Se espera superar la Meta programada con las actividades que se implementaran cada trimestre.</t>
  </si>
  <si>
    <t>Meta Trimestral: Durante este trimestre se ingresaron solicitudes para expedición de este permiso como se esperaba en la meta proyectada, por lo que se supero la meta planeada.
Meta Anual: Se supero la Meta programada con las actividades que se implementaran cada trimestre.</t>
  </si>
  <si>
    <t>Meta Trimestral: Derivado de la reactivación económica y comercial, se logró avanzar en la meta proyectada.
Meta Anual: Devido a que no se completaron las metas proyectadas en algunos trimestres no se logro alcanzar la meta al 100%.</t>
  </si>
  <si>
    <t>Meta Trimestral: Se supero la Meta proyectada, se emitieron permisos mas de los programados.
Meta Anual: A punto de superar y culminar la meta al 100%.</t>
  </si>
  <si>
    <t>Meta Trimestral: Durante este trimestre no se logro superar la meta .
Meta Anual: Se espera superar la Meta programada con las actividades que se implementaran cada trimestre.</t>
  </si>
  <si>
    <t>Meta Trimestral: Durante este trimestre no se recibieron tantas denuncias por parte de la ciudadanía, por tal motivo no se logro llegar a la meta proyectada.
Meta Anual: No se supero la Meta programada ya que en algunos trimestres quedamos por debajo de lo programado.</t>
  </si>
  <si>
    <t>Meta Trimestral: Durante este trimestre se logro superar la meta proyectada.
Meta Anual: Se estuvo a punto de cubrir todas las metas pero falto una milesima parte.</t>
  </si>
  <si>
    <t>Meta Trimestral: Durante este trimestre se logro completar todas las jornadas de reciclaton programadas por lo cual llegamos a la meta programada.
Meta Anual: Se logro llegar a la Meta ya que se cumplieron las metas programadas durante cada trimestre.</t>
  </si>
  <si>
    <t>Meta Trimestral: Durante este trimestre se logro llegar a la meta proyectada ya que se implementarón visitas a las diferentes oficinas de las dependencias municipales.
Meta Anual: No se logro cubrir al 100% toda la meta programada, falto un poco.</t>
  </si>
  <si>
    <t>Meta Trimestral: Durante este trimestre se logro alcanzar la meta proyectada, gracias a las platicas emitidas.
Meta Anual: Se supero la  Meta programada con la implemenacion de las actividades que se implementaron cada trimestre.</t>
  </si>
  <si>
    <t>Meta Trimestral: Durante este trimestre se logro llegar a la meta proyectada derivado a las jornadas extraordinarias por solicitud de la ciudadanía.
Meta Anual: Se logro llegar a la Meta programada y un poco mas con las actividades que se implementaran cada trimestre.</t>
  </si>
  <si>
    <t>Meta Trimestral: Durante este trimestre no se logro superar la meta proyectada, porque no se realizo actividad por agenda.
Meta Anual: No se supero la Meta programada ya que algunas actividades durante los ultimos trimestres no se llevaron a cabo.</t>
  </si>
  <si>
    <t>Meta Trimestral: Durante este trimestre se realizo actualización por lo tanto se cumplio la meta y se supero.
Meta Anual: Se realizaron dos acualizaciones mas.</t>
  </si>
  <si>
    <t>Meta Trimestral: Durante este trimestre se programo una sesión y no se pudo concluir por tiempos. 
Meta Anual: Se programo una sesion mas pero no se pudieron llevar a cabo por lo tanto no se cumplio la meta planeada.</t>
  </si>
  <si>
    <t>Meta Trimestral: Durante este trimestre se logro superar la meta proyectada derivado a jornadas extraordinarias por solicitud de la ciudadanía.
Meta Anual: Se supero la Meta programada con las actividades que se implementaran cada trimestre.</t>
  </si>
  <si>
    <t>Meta Trimestral: Meta superada, por la realización de actividades extra oficiales que se suman.
Meta Anual: Se supero la Meta programada con las actividades que se implementaran cada trimestre.</t>
  </si>
  <si>
    <t>Meta Trimestral: Durante este trimestre se logro superar la meta proyectada con los cursos impartidos.
Meta Anual: No se logro llegar al 100% ya que algunos trimestres no se cumplio con lo programado .</t>
  </si>
  <si>
    <t>Meta Trimestral:  Se logro superar la meta proyectada,gracias a los rrecorridos que se dieron extra.
Meta Anual: Se supero la Meta programada con las actividades que se implementaron cada trimestre.</t>
  </si>
  <si>
    <t>Meta Trimestral: Durante este trimestre se logro superar la meta proyectada, gracias a la afluencia de gente a las platicas impartidas.
Meta Anual: Se supero la Meta programada con las actividades que se implementaran cada trimestre.</t>
  </si>
  <si>
    <t>Meta Trimestral:  Durante este trimestre se logro superar la meta proyectada.
Meta Anual: No se llego a la Meta programada ya que durante algunos trimestres no se supero la meta.</t>
  </si>
  <si>
    <t>Meta Trimestral: Durante este trimestre se supero la meta programada derivado a la  fluencia de la ciudadano al el ANP.
Meta Anual: Se supero la Meta programada con las actividades que se implementaron cada trimestre.</t>
  </si>
  <si>
    <t>Meta Trimestral: Durante este trimestre se llego a la meta programada derivado a la fluencia de la ciudadano al el ANP.
Meta Anual: Se llego al 100% gracias a que se cumplio con lo programado.</t>
  </si>
  <si>
    <t>Meta Trimestral: Durante este trimestre se supero la meta programada derivado de las actividades que se realizaron .
Meta Anual: Se llego al 100% ya que en los ultimos trimestres se supero la meta programada.</t>
  </si>
  <si>
    <t>Meta Trimestral: Durante este trimestre se logro superar la meta proyectada.
Meta Anual: Se llego al 100% gracias a las actividades programadas y realizadas cada trimestre.</t>
  </si>
  <si>
    <t>Meta Trimestral: Durante este trimestre se supero la meta programada ya que se ralizaron mas demandas de lo programadas.
Meta Anual: Se supero la Meta programada con las actividades que se implementaran cada trimestre.</t>
  </si>
  <si>
    <t>Meta Trimestral: Durante este trimestre se supero la meta programada derivado a la  fluencia de solicitudes de servicios en materia de protección animal.
Meta Anual: Se supero la Meta programada con las actividades que se implementaran cada trimestre.</t>
  </si>
  <si>
    <t>Meta Trimestral: Se supero la meta programada durante este trimestre, gracias a la atencion ciudadana en las jornadas cancun nos une .
Meta Anual: Se supero la meta programada con las actividades que se implementaran cada trimestre.</t>
  </si>
  <si>
    <t>Meta Trimestral: No se logro superar la meta planeada, ya que se implementaron nuevas restricciones para los permisos de uso de suelo y durante este ultimo trimestre es bajo el ingreso de trámites. 
Meta Anual: Se llego al 100% ya que al inicio del trimestre se supero por mucho lo planeada.</t>
  </si>
  <si>
    <t>Meta Trimestral: Lo programado en esta actividad no se supero este trimestre ya que para autorizar, hay limitantes en cuanto extender este tipo de permiso en zonas que esten cerca de escuelas, iglesias y parques. 
Meta Anual: Se llego al 100% ya que al inicio del trimestre se regularizaron muchos tramites de ese rubro.</t>
  </si>
  <si>
    <t>Meta Trimestral: Se supero la meta planeada, ya que en conjunto con el área de inspección se verifican anuncios que no estaban regulados y se le indica al ciudadano que tiene que realizar su trámite de permiso de anuncios, por el momento en la Dirección de Imangen Urbana y Vía Pública ya que pronto se estara realizando el trámite completamenta en linea.
Meta Anual: Se supero el 100% ya que cada trimestre se llego a la Meta programada.</t>
  </si>
  <si>
    <t>Meta Trimestral: Este trimestre no se logro superar la Meta programada, ya que no todos los tramites que se ingresaron cuentan con la documetacion actualizada y completa.
Meta Anual: Se llego a superar el 100% ya que en trimestres anteriores se supero la meta.</t>
  </si>
  <si>
    <t>Meta Trimestral: Se supero la meta planeada, ya que el personal técnico se organiza para revisiones eficientes.
Meta Anual: Se supero el 100% de la Meta programada con las actividades que se implementaran cada trimestre.</t>
  </si>
  <si>
    <t>Meta Trimestral: No se llego a la meta programada ya que diversas soliciudes no cumplen con los requisitos establecidos por la normaividad vigente.
Meta Anual:  Se logro llegar al 100% debido a lo apegado a la normatividad vigente se rechazan trámites.</t>
  </si>
  <si>
    <t>Meta Trimestral: La meta programada se rebaso, ya que en conjunto con la Coordinación de Inspección se verifican obras para su regularización, dando como resultado que los ciudadanos realicen la regularización de sus obras. 
Meta Anual: Se supero el 100% ya que durante los trimestres se rebaso lo programado.</t>
  </si>
  <si>
    <t>Meta Trimestral:  La meta fue superada, gracias a la división de inspectores por zonas para que realicen sus verificaciones y en constante comunicación entre las Direcciones de Imagen Urbana y Vía Pública así como con la de Normatividad de Obras Arquitéctonicas y Civiles para corroborar la información que se ingresa en dichas Direcciones.
Meta Anual: Se supero la Meta programada con las actividades que se implementaran cada trimestre.</t>
  </si>
  <si>
    <t>Meta Trimestral: Se supero el porcentaje, ya que los inspectores programan sus inspecciones.
Meta Anual: No se llego al 100% de la Meta programada ya que durane algunos trimestre no se llego a la meta peogramada.</t>
  </si>
  <si>
    <t>Meta Trimestral: Se supero la meta gracias a la capacitación que reciben los inspectores referente a que tipo de anuncios se tienen que inspeccionar y a las actas que realizan al día.
Meta Anual: Se supero el 100% de la Meta programada con las actividades que se implementaran cada trimestre.</t>
  </si>
  <si>
    <t>Meta Trimestral: No se logro superar la meta, ya que algunas Direccciónes de Área, emitieron menos permisos debido a que se apegan al reglamento y normatividad vigente.
Meta Anual: No se llego al 100% ya que durante algunos trimestres no se llego a la Meta programada.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</si>
</sst>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6"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b/>
      <sz val="12"/>
      <color theme="1"/>
      <name val="Calibri"/>
      <family val="2"/>
      <scheme val="minor"/>
    </font>
    <font>
      <b/>
      <sz val="10"/>
      <color theme="1"/>
      <name val="Calibri"/>
      <family val="2"/>
      <scheme val="minor"/>
    </font>
    <font>
      <sz val="9"/>
      <color theme="1"/>
      <name val="Calibri"/>
      <family val="2"/>
      <scheme val="minor"/>
    </font>
  </fonts>
  <fills count="6">
    <fill>
      <patternFill patternType="none"/>
    </fill>
    <fill>
      <patternFill patternType="gray125"/>
    </fill>
    <fill>
      <patternFill patternType="solid">
        <fgColor rgb="FFEAB91F"/>
        <bgColor indexed="64"/>
      </patternFill>
    </fill>
    <fill>
      <patternFill patternType="solid">
        <fgColor theme="0" tint="-4.9989318521683403E-2"/>
        <bgColor indexed="64"/>
      </patternFill>
    </fill>
    <fill>
      <patternFill patternType="solid">
        <fgColor theme="7" tint="0.59999389629810485"/>
        <bgColor indexed="64"/>
      </patternFill>
    </fill>
    <fill>
      <patternFill patternType="solid">
        <fgColor rgb="FFFFC000"/>
        <bgColor indexed="64"/>
      </patternFill>
    </fill>
  </fills>
  <borders count="43">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dotted">
        <color indexed="64"/>
      </right>
      <top style="thick">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s>
  <cellStyleXfs count="5">
    <xf numFmtId="0" fontId="0" fillId="0" borderId="0"/>
    <xf numFmtId="43" fontId="10" fillId="0" borderId="0" applyFont="0" applyFill="0" applyBorder="0" applyAlignment="0" applyProtection="0"/>
    <xf numFmtId="9" fontId="10" fillId="0" borderId="0" applyFont="0" applyFill="0" applyBorder="0" applyAlignment="0" applyProtection="0"/>
    <xf numFmtId="0" fontId="10" fillId="0" borderId="0"/>
    <xf numFmtId="43" fontId="10" fillId="0" borderId="0" applyFont="0" applyFill="0" applyBorder="0" applyAlignment="0" applyProtection="0"/>
  </cellStyleXfs>
  <cellXfs count="97">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10" fontId="0" fillId="0" borderId="0" xfId="0" applyNumberFormat="1"/>
    <xf numFmtId="0" fontId="9" fillId="2" borderId="15" xfId="0" applyFont="1" applyFill="1" applyBorder="1" applyAlignment="1">
      <alignment horizontal="center" vertical="center" wrapText="1"/>
    </xf>
    <xf numFmtId="0" fontId="13" fillId="0" borderId="0" xfId="0" applyFont="1" applyAlignment="1">
      <alignment vertical="top"/>
    </xf>
    <xf numFmtId="0" fontId="0" fillId="0" borderId="0" xfId="0" applyAlignment="1">
      <alignment vertical="center"/>
    </xf>
    <xf numFmtId="0" fontId="7" fillId="3" borderId="16" xfId="0" applyFont="1" applyFill="1" applyBorder="1" applyAlignment="1">
      <alignment horizontal="center" vertical="center" wrapText="1"/>
    </xf>
    <xf numFmtId="0" fontId="7" fillId="2" borderId="16" xfId="2" applyNumberFormat="1" applyFont="1" applyFill="1" applyBorder="1" applyAlignment="1">
      <alignment horizontal="center" vertical="center"/>
    </xf>
    <xf numFmtId="0" fontId="12" fillId="4" borderId="16" xfId="0" applyFont="1" applyFill="1" applyBorder="1" applyAlignment="1">
      <alignment horizontal="center" vertical="center" wrapText="1"/>
    </xf>
    <xf numFmtId="0" fontId="7" fillId="3" borderId="16" xfId="1" applyNumberFormat="1"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3" borderId="30" xfId="0" applyFont="1" applyFill="1" applyBorder="1" applyAlignment="1">
      <alignment horizontal="center" vertical="center" wrapText="1"/>
    </xf>
    <xf numFmtId="1" fontId="5" fillId="3" borderId="34" xfId="2" applyNumberFormat="1" applyFont="1" applyFill="1" applyBorder="1" applyAlignment="1">
      <alignment horizontal="center" vertical="center" wrapText="1"/>
    </xf>
    <xf numFmtId="1" fontId="5" fillId="3" borderId="36" xfId="2" applyNumberFormat="1" applyFont="1" applyFill="1" applyBorder="1" applyAlignment="1">
      <alignment horizontal="center" vertical="center" wrapText="1"/>
    </xf>
    <xf numFmtId="0" fontId="2" fillId="3" borderId="16" xfId="0" applyFont="1" applyFill="1" applyBorder="1" applyAlignment="1">
      <alignment horizontal="left" vertical="center" wrapText="1"/>
    </xf>
    <xf numFmtId="0" fontId="7" fillId="3" borderId="16" xfId="0" applyFont="1" applyFill="1" applyBorder="1" applyAlignment="1">
      <alignment horizontal="left" vertical="center" wrapText="1"/>
    </xf>
    <xf numFmtId="0" fontId="7" fillId="3" borderId="28" xfId="0" applyFont="1" applyFill="1" applyBorder="1" applyAlignment="1">
      <alignment horizontal="left" vertical="center" wrapText="1"/>
    </xf>
    <xf numFmtId="0" fontId="7" fillId="3" borderId="16" xfId="0" applyFont="1" applyFill="1" applyBorder="1" applyAlignment="1">
      <alignment horizontal="center" vertical="center" wrapText="1"/>
    </xf>
    <xf numFmtId="10" fontId="7" fillId="3" borderId="16" xfId="0" applyNumberFormat="1" applyFont="1" applyFill="1" applyBorder="1" applyAlignment="1">
      <alignment horizontal="center" vertical="center" wrapText="1"/>
    </xf>
    <xf numFmtId="0" fontId="13" fillId="0" borderId="1" xfId="0" applyFont="1" applyBorder="1" applyAlignment="1">
      <alignment horizontal="center" vertical="center" wrapText="1"/>
    </xf>
    <xf numFmtId="0" fontId="13" fillId="0" borderId="1" xfId="0" applyFont="1" applyBorder="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7" fillId="3" borderId="27" xfId="0" applyFont="1" applyFill="1" applyBorder="1" applyAlignment="1">
      <alignment horizontal="left" vertical="center" wrapText="1"/>
    </xf>
    <xf numFmtId="0" fontId="7" fillId="3" borderId="29" xfId="0" applyFont="1" applyFill="1" applyBorder="1" applyAlignment="1">
      <alignment horizontal="left" vertical="center" wrapText="1"/>
    </xf>
    <xf numFmtId="0" fontId="13" fillId="0" borderId="1" xfId="0" applyFont="1" applyBorder="1" applyAlignment="1">
      <alignment horizontal="center" vertical="top" wrapText="1"/>
    </xf>
    <xf numFmtId="0" fontId="7" fillId="3" borderId="30" xfId="0" applyFont="1" applyFill="1" applyBorder="1" applyAlignment="1">
      <alignment horizontal="center" vertical="center" wrapText="1"/>
    </xf>
    <xf numFmtId="10" fontId="7" fillId="3" borderId="30" xfId="0" applyNumberFormat="1" applyFont="1" applyFill="1" applyBorder="1" applyAlignment="1">
      <alignment horizontal="center" vertical="center" wrapText="1"/>
    </xf>
    <xf numFmtId="0" fontId="7" fillId="3" borderId="30" xfId="0" applyFont="1" applyFill="1" applyBorder="1" applyAlignment="1">
      <alignment horizontal="left" vertical="center" wrapText="1"/>
    </xf>
    <xf numFmtId="0" fontId="7" fillId="3" borderId="31" xfId="0" applyFont="1" applyFill="1" applyBorder="1" applyAlignment="1">
      <alignment horizontal="left" vertical="center" wrapText="1"/>
    </xf>
    <xf numFmtId="0" fontId="7" fillId="2" borderId="27" xfId="0" applyFont="1" applyFill="1" applyBorder="1" applyAlignment="1">
      <alignment horizontal="justify" vertical="center" wrapText="1"/>
    </xf>
    <xf numFmtId="0" fontId="3" fillId="2" borderId="16" xfId="0" applyFont="1" applyFill="1" applyBorder="1" applyAlignment="1">
      <alignment horizontal="justify" vertical="center" wrapText="1"/>
    </xf>
    <xf numFmtId="0" fontId="7" fillId="2" borderId="16" xfId="0" applyFont="1" applyFill="1" applyBorder="1" applyAlignment="1">
      <alignment horizontal="justify" vertical="center" wrapText="1"/>
    </xf>
    <xf numFmtId="0" fontId="7" fillId="2" borderId="16" xfId="0" applyFont="1" applyFill="1" applyBorder="1" applyAlignment="1">
      <alignment horizontal="center" vertical="center"/>
    </xf>
    <xf numFmtId="1" fontId="7" fillId="2" borderId="16" xfId="0" applyNumberFormat="1" applyFont="1" applyFill="1" applyBorder="1" applyAlignment="1">
      <alignment horizontal="center" vertical="center"/>
    </xf>
    <xf numFmtId="0" fontId="12" fillId="4" borderId="27" xfId="0" applyFont="1" applyFill="1" applyBorder="1" applyAlignment="1">
      <alignment horizontal="justify" vertical="center" wrapText="1"/>
    </xf>
    <xf numFmtId="0" fontId="12" fillId="4" borderId="16" xfId="0" applyFont="1" applyFill="1" applyBorder="1" applyAlignment="1">
      <alignment horizontal="left" vertical="center" wrapText="1"/>
    </xf>
    <xf numFmtId="0" fontId="12" fillId="4" borderId="16" xfId="0" applyFont="1" applyFill="1" applyBorder="1" applyAlignment="1">
      <alignment horizontal="center" vertical="center" wrapText="1"/>
    </xf>
    <xf numFmtId="0" fontId="4" fillId="5" borderId="16" xfId="0" applyFont="1" applyFill="1" applyBorder="1" applyAlignment="1">
      <alignment horizontal="justify" vertical="center" wrapText="1"/>
    </xf>
    <xf numFmtId="0" fontId="7" fillId="5" borderId="16" xfId="0" applyFont="1" applyFill="1" applyBorder="1" applyAlignment="1">
      <alignment horizontal="justify" vertical="center" wrapText="1"/>
    </xf>
    <xf numFmtId="0" fontId="7" fillId="5" borderId="28" xfId="0" applyFont="1" applyFill="1" applyBorder="1" applyAlignment="1">
      <alignment horizontal="justify" vertical="center" wrapText="1"/>
    </xf>
    <xf numFmtId="0" fontId="12" fillId="4" borderId="28" xfId="0" applyFont="1" applyFill="1" applyBorder="1" applyAlignment="1">
      <alignment horizontal="left" vertical="center" wrapText="1"/>
    </xf>
    <xf numFmtId="0" fontId="7" fillId="4" borderId="16" xfId="0" applyFont="1" applyFill="1" applyBorder="1" applyAlignment="1">
      <alignment horizontal="center" vertical="center" wrapText="1"/>
    </xf>
    <xf numFmtId="0" fontId="7" fillId="3" borderId="26" xfId="0" applyFont="1" applyFill="1" applyBorder="1" applyAlignment="1">
      <alignment horizontal="justify" vertical="center" wrapText="1"/>
    </xf>
    <xf numFmtId="0" fontId="7" fillId="3" borderId="27" xfId="0" applyFont="1" applyFill="1" applyBorder="1" applyAlignment="1">
      <alignment horizontal="justify" vertical="center" wrapText="1"/>
    </xf>
    <xf numFmtId="0" fontId="5" fillId="3" borderId="33" xfId="0" applyFont="1" applyFill="1" applyBorder="1" applyAlignment="1">
      <alignment horizontal="center" vertical="center" wrapText="1"/>
    </xf>
    <xf numFmtId="0" fontId="5" fillId="3" borderId="34" xfId="0" applyFont="1" applyFill="1" applyBorder="1" applyAlignment="1">
      <alignment horizontal="center" vertical="center" wrapText="1"/>
    </xf>
    <xf numFmtId="10" fontId="15" fillId="3" borderId="41" xfId="0" applyNumberFormat="1" applyFont="1" applyFill="1" applyBorder="1" applyAlignment="1">
      <alignment horizontal="center" vertical="center" wrapText="1"/>
    </xf>
    <xf numFmtId="10" fontId="15" fillId="3" borderId="42" xfId="0" applyNumberFormat="1" applyFont="1" applyFill="1" applyBorder="1" applyAlignment="1">
      <alignment horizontal="center" vertical="center" wrapText="1"/>
    </xf>
    <xf numFmtId="10" fontId="15" fillId="3" borderId="39" xfId="0" applyNumberFormat="1" applyFont="1" applyFill="1" applyBorder="1" applyAlignment="1">
      <alignment horizontal="center" vertical="center" wrapText="1"/>
    </xf>
    <xf numFmtId="10" fontId="15" fillId="3" borderId="40" xfId="0" applyNumberFormat="1" applyFont="1" applyFill="1" applyBorder="1" applyAlignment="1">
      <alignment horizontal="center" vertical="center" wrapText="1"/>
    </xf>
    <xf numFmtId="0" fontId="5" fillId="3" borderId="32" xfId="0" applyFont="1" applyFill="1" applyBorder="1" applyAlignment="1">
      <alignment horizontal="justify" vertical="center" wrapText="1"/>
    </xf>
    <xf numFmtId="0" fontId="5" fillId="3" borderId="35" xfId="0" applyFont="1" applyFill="1" applyBorder="1" applyAlignment="1">
      <alignment horizontal="justify" vertical="center" wrapText="1"/>
    </xf>
    <xf numFmtId="0" fontId="5" fillId="3" borderId="37" xfId="0" applyFont="1" applyFill="1" applyBorder="1" applyAlignment="1">
      <alignment horizontal="justify" vertical="center" wrapText="1"/>
    </xf>
    <xf numFmtId="0" fontId="5" fillId="3" borderId="38" xfId="0" applyFont="1" applyFill="1" applyBorder="1" applyAlignment="1">
      <alignment horizontal="justify" vertical="center" wrapText="1"/>
    </xf>
    <xf numFmtId="0" fontId="5" fillId="3" borderId="33" xfId="0" applyFont="1" applyFill="1" applyBorder="1" applyAlignment="1">
      <alignment horizontal="justify" vertical="center" wrapText="1"/>
    </xf>
    <xf numFmtId="0" fontId="5" fillId="3" borderId="34" xfId="0" applyFont="1" applyFill="1" applyBorder="1" applyAlignment="1">
      <alignment horizontal="justify" vertical="center" wrapText="1"/>
    </xf>
    <xf numFmtId="2" fontId="5" fillId="3" borderId="33" xfId="0" applyNumberFormat="1" applyFont="1" applyFill="1" applyBorder="1" applyAlignment="1">
      <alignment horizontal="center" vertical="center" wrapText="1"/>
    </xf>
    <xf numFmtId="2" fontId="5" fillId="3" borderId="34" xfId="0" applyNumberFormat="1" applyFont="1" applyFill="1" applyBorder="1" applyAlignment="1">
      <alignment horizontal="center" vertical="center" wrapText="1"/>
    </xf>
    <xf numFmtId="0" fontId="9" fillId="2" borderId="2" xfId="0" applyFont="1" applyFill="1" applyBorder="1" applyAlignment="1">
      <alignment horizontal="center" vertical="center" wrapText="1"/>
    </xf>
    <xf numFmtId="0" fontId="9" fillId="2" borderId="15" xfId="0" applyFont="1" applyFill="1" applyBorder="1" applyAlignment="1">
      <alignment horizontal="center" vertical="center" wrapText="1"/>
    </xf>
    <xf numFmtId="0" fontId="8" fillId="0" borderId="0" xfId="0" applyFont="1" applyAlignment="1">
      <alignment horizontal="center"/>
    </xf>
    <xf numFmtId="0" fontId="8" fillId="0" borderId="5" xfId="0" applyFont="1" applyBorder="1" applyAlignment="1">
      <alignment horizontal="center"/>
    </xf>
    <xf numFmtId="0" fontId="8" fillId="0" borderId="0" xfId="0" applyFont="1" applyAlignment="1">
      <alignment horizontal="center" vertical="center"/>
    </xf>
    <xf numFmtId="0" fontId="8" fillId="0" borderId="5" xfId="0" applyFont="1" applyBorder="1" applyAlignment="1">
      <alignment horizontal="center" vertical="center"/>
    </xf>
    <xf numFmtId="0" fontId="8" fillId="2" borderId="9" xfId="0" applyFont="1" applyFill="1" applyBorder="1" applyAlignment="1">
      <alignment horizontal="left" vertical="center"/>
    </xf>
    <xf numFmtId="0" fontId="8" fillId="2" borderId="10" xfId="0" applyFont="1" applyFill="1" applyBorder="1" applyAlignment="1">
      <alignment horizontal="left" vertical="center"/>
    </xf>
    <xf numFmtId="0" fontId="8" fillId="0" borderId="20" xfId="0" applyFont="1" applyBorder="1" applyAlignment="1">
      <alignment horizontal="center" vertical="center"/>
    </xf>
    <xf numFmtId="0" fontId="8" fillId="0" borderId="21" xfId="0" applyFont="1" applyBorder="1" applyAlignment="1">
      <alignment horizontal="center" vertical="center"/>
    </xf>
    <xf numFmtId="0" fontId="8" fillId="0" borderId="22" xfId="0" applyFont="1" applyBorder="1" applyAlignment="1">
      <alignment horizontal="center" vertical="center"/>
    </xf>
    <xf numFmtId="0" fontId="9" fillId="2" borderId="23" xfId="0" applyFont="1" applyFill="1" applyBorder="1" applyAlignment="1">
      <alignment horizontal="center" vertical="center" wrapText="1"/>
    </xf>
    <xf numFmtId="0" fontId="9" fillId="2" borderId="24" xfId="0" applyFont="1" applyFill="1" applyBorder="1" applyAlignment="1">
      <alignment horizontal="center" vertical="center" wrapText="1"/>
    </xf>
    <xf numFmtId="0" fontId="9" fillId="2" borderId="25" xfId="0" applyFont="1" applyFill="1" applyBorder="1" applyAlignment="1">
      <alignment horizontal="center" vertical="center" wrapText="1"/>
    </xf>
    <xf numFmtId="0" fontId="9" fillId="2" borderId="6" xfId="0" applyFont="1" applyFill="1" applyBorder="1" applyAlignment="1">
      <alignment horizontal="center" vertical="center" wrapText="1"/>
    </xf>
    <xf numFmtId="0" fontId="9" fillId="2" borderId="18" xfId="0" applyFont="1" applyFill="1" applyBorder="1" applyAlignment="1">
      <alignment horizontal="center" vertical="center" wrapText="1"/>
    </xf>
    <xf numFmtId="0" fontId="9" fillId="2" borderId="19" xfId="0" applyFont="1" applyFill="1" applyBorder="1" applyAlignment="1">
      <alignment horizontal="center" vertical="center" wrapText="1"/>
    </xf>
    <xf numFmtId="0" fontId="9" fillId="2" borderId="11" xfId="0" applyFont="1" applyFill="1" applyBorder="1" applyAlignment="1">
      <alignment horizontal="center" vertical="center"/>
    </xf>
    <xf numFmtId="0" fontId="9" fillId="2" borderId="6" xfId="0" applyFont="1" applyFill="1" applyBorder="1" applyAlignment="1">
      <alignment horizontal="center" vertical="center"/>
    </xf>
    <xf numFmtId="0" fontId="9" fillId="2" borderId="12" xfId="0" applyFont="1" applyFill="1" applyBorder="1" applyAlignment="1">
      <alignment horizontal="center" vertical="center"/>
    </xf>
    <xf numFmtId="0" fontId="9" fillId="2" borderId="7" xfId="0" applyFont="1" applyFill="1" applyBorder="1" applyAlignment="1">
      <alignment horizontal="center" vertical="center"/>
    </xf>
    <xf numFmtId="0" fontId="9" fillId="2" borderId="2" xfId="0" applyFont="1" applyFill="1" applyBorder="1" applyAlignment="1">
      <alignment horizontal="center" vertical="center"/>
    </xf>
    <xf numFmtId="0" fontId="9" fillId="2" borderId="8" xfId="0" applyFont="1" applyFill="1" applyBorder="1" applyAlignment="1">
      <alignment horizontal="center" vertical="center"/>
    </xf>
    <xf numFmtId="0" fontId="9" fillId="2" borderId="15" xfId="0" applyFont="1" applyFill="1" applyBorder="1" applyAlignment="1">
      <alignment horizontal="center" vertical="center"/>
    </xf>
    <xf numFmtId="0" fontId="9" fillId="2" borderId="17" xfId="0" applyFont="1" applyFill="1" applyBorder="1" applyAlignment="1">
      <alignment horizontal="center" vertical="center"/>
    </xf>
    <xf numFmtId="0" fontId="9" fillId="2" borderId="3" xfId="0" applyFont="1" applyFill="1" applyBorder="1" applyAlignment="1">
      <alignment horizontal="center" vertical="center"/>
    </xf>
    <xf numFmtId="0" fontId="12" fillId="4" borderId="27" xfId="0" applyFont="1" applyFill="1" applyBorder="1" applyAlignment="1">
      <alignment horizontal="left" vertical="center" wrapText="1"/>
    </xf>
    <xf numFmtId="0" fontId="7" fillId="3" borderId="27" xfId="0" applyFont="1" applyFill="1" applyBorder="1" applyAlignment="1">
      <alignment horizontal="center" vertical="center" wrapText="1"/>
    </xf>
    <xf numFmtId="0" fontId="7" fillId="4" borderId="27" xfId="0" applyFont="1" applyFill="1" applyBorder="1" applyAlignment="1">
      <alignment horizontal="left" vertical="center" wrapText="1"/>
    </xf>
    <xf numFmtId="0" fontId="7" fillId="4" borderId="16" xfId="0" applyFont="1" applyFill="1" applyBorder="1" applyAlignment="1">
      <alignment horizontal="left" vertical="center" wrapText="1"/>
    </xf>
    <xf numFmtId="0" fontId="7" fillId="4" borderId="28" xfId="0" applyFont="1" applyFill="1" applyBorder="1" applyAlignment="1">
      <alignment horizontal="left" vertical="center" wrapText="1"/>
    </xf>
    <xf numFmtId="0" fontId="4" fillId="3" borderId="16" xfId="0" applyFont="1" applyFill="1" applyBorder="1" applyAlignment="1">
      <alignment horizontal="left" vertical="center" wrapText="1"/>
    </xf>
    <xf numFmtId="0" fontId="6" fillId="4" borderId="27" xfId="0" applyFont="1" applyFill="1" applyBorder="1" applyAlignment="1">
      <alignment horizontal="left" vertical="center" wrapText="1"/>
    </xf>
    <xf numFmtId="0" fontId="6" fillId="4" borderId="16" xfId="0" applyFont="1" applyFill="1" applyBorder="1" applyAlignment="1">
      <alignment horizontal="left" vertical="center" wrapText="1"/>
    </xf>
  </cellXfs>
  <cellStyles count="5">
    <cellStyle name="Millares" xfId="1" builtinId="3"/>
    <cellStyle name="Millares 2" xfId="4" xr:uid="{00000000-0005-0000-0000-000001000000}"/>
    <cellStyle name="Normal" xfId="0" builtinId="0"/>
    <cellStyle name="Normal 2" xfId="3" xr:uid="{00000000-0005-0000-0000-00000300000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2116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editAs="oneCell">
    <xdr:from>
      <xdr:col>15</xdr:col>
      <xdr:colOff>326570</xdr:colOff>
      <xdr:row>0</xdr:row>
      <xdr:rowOff>0</xdr:rowOff>
    </xdr:from>
    <xdr:to>
      <xdr:col>17</xdr:col>
      <xdr:colOff>1315542</xdr:colOff>
      <xdr:row>8</xdr:row>
      <xdr:rowOff>427053</xdr:rowOff>
    </xdr:to>
    <xdr:pic>
      <xdr:nvPicPr>
        <xdr:cNvPr id="5" name="Imagen 4">
          <a:extLst>
            <a:ext uri="{FF2B5EF4-FFF2-40B4-BE49-F238E27FC236}">
              <a16:creationId xmlns:a16="http://schemas.microsoft.com/office/drawing/2014/main" id="{6F1625B0-58B9-4571-A3FC-F04144817D8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430999" y="0"/>
          <a:ext cx="4581257" cy="2105267"/>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T119"/>
  <sheetViews>
    <sheetView tabSelected="1" zoomScale="60" zoomScaleNormal="60" zoomScaleSheetLayoutView="40" workbookViewId="0">
      <selection activeCell="O15" sqref="O15:O16"/>
    </sheetView>
  </sheetViews>
  <sheetFormatPr baseColWidth="10" defaultColWidth="11" defaultRowHeight="15.75" x14ac:dyDescent="0.25"/>
  <cols>
    <col min="4" max="4" width="45.375" customWidth="1"/>
    <col min="5" max="5" width="21.125" customWidth="1"/>
    <col min="6" max="6" width="18.625" customWidth="1"/>
    <col min="7" max="7" width="18" customWidth="1"/>
    <col min="8" max="9" width="17.875" customWidth="1"/>
    <col min="10" max="13" width="12.875" customWidth="1"/>
    <col min="14" max="15" width="22.125" customWidth="1"/>
    <col min="16" max="18" width="23.625" customWidth="1"/>
  </cols>
  <sheetData>
    <row r="3" spans="4:20" x14ac:dyDescent="0.25">
      <c r="D3" s="1"/>
      <c r="E3" s="2"/>
      <c r="F3" s="2"/>
      <c r="G3" s="2"/>
      <c r="H3" s="2"/>
      <c r="I3" s="2"/>
      <c r="J3" s="2"/>
      <c r="K3" s="2"/>
      <c r="L3" s="2"/>
      <c r="M3" s="2"/>
      <c r="N3" s="2"/>
      <c r="O3" s="2"/>
      <c r="P3" s="2"/>
      <c r="Q3" s="2"/>
      <c r="R3" s="3"/>
    </row>
    <row r="4" spans="4:20" ht="18" x14ac:dyDescent="0.25">
      <c r="D4" s="4"/>
      <c r="E4" s="65" t="s">
        <v>0</v>
      </c>
      <c r="F4" s="65"/>
      <c r="G4" s="65"/>
      <c r="H4" s="65"/>
      <c r="I4" s="65"/>
      <c r="J4" s="65"/>
      <c r="K4" s="65"/>
      <c r="L4" s="65"/>
      <c r="M4" s="65"/>
      <c r="N4" s="65"/>
      <c r="O4" s="65"/>
      <c r="P4" s="65"/>
      <c r="Q4" s="65"/>
      <c r="R4" s="66"/>
    </row>
    <row r="5" spans="4:20" ht="18" x14ac:dyDescent="0.25">
      <c r="D5" s="4"/>
      <c r="E5" s="65" t="s">
        <v>1</v>
      </c>
      <c r="F5" s="65"/>
      <c r="G5" s="65"/>
      <c r="H5" s="65"/>
      <c r="I5" s="65"/>
      <c r="J5" s="65"/>
      <c r="K5" s="65"/>
      <c r="L5" s="65"/>
      <c r="M5" s="65"/>
      <c r="N5" s="65"/>
      <c r="O5" s="65"/>
      <c r="P5" s="65"/>
      <c r="Q5" s="65"/>
      <c r="R5" s="66"/>
    </row>
    <row r="6" spans="4:20" ht="18" x14ac:dyDescent="0.25">
      <c r="D6" s="4"/>
      <c r="E6" s="67" t="s">
        <v>140</v>
      </c>
      <c r="F6" s="67"/>
      <c r="G6" s="67"/>
      <c r="H6" s="67"/>
      <c r="I6" s="67"/>
      <c r="J6" s="67"/>
      <c r="K6" s="67"/>
      <c r="L6" s="67"/>
      <c r="M6" s="67"/>
      <c r="N6" s="67"/>
      <c r="O6" s="67"/>
      <c r="P6" s="67"/>
      <c r="Q6" s="67"/>
      <c r="R6" s="68"/>
    </row>
    <row r="7" spans="4:20" x14ac:dyDescent="0.25">
      <c r="D7" s="4"/>
      <c r="R7" s="5"/>
    </row>
    <row r="8" spans="4:20" ht="16.5" thickBot="1" x14ac:dyDescent="0.3">
      <c r="D8" s="4"/>
      <c r="R8" s="5"/>
    </row>
    <row r="9" spans="4:20" ht="43.5" customHeight="1" thickBot="1" x14ac:dyDescent="0.3">
      <c r="D9" s="69" t="s">
        <v>22</v>
      </c>
      <c r="E9" s="70"/>
      <c r="F9" s="71" t="s">
        <v>25</v>
      </c>
      <c r="G9" s="72"/>
      <c r="H9" s="72"/>
      <c r="I9" s="72"/>
      <c r="J9" s="72"/>
      <c r="K9" s="72"/>
      <c r="L9" s="72"/>
      <c r="M9" s="72"/>
      <c r="N9" s="72"/>
      <c r="O9" s="72"/>
      <c r="P9" s="72"/>
      <c r="Q9" s="72"/>
      <c r="R9" s="73"/>
    </row>
    <row r="10" spans="4:20" ht="27.95" customHeight="1" x14ac:dyDescent="0.25">
      <c r="D10" s="74" t="s">
        <v>2</v>
      </c>
      <c r="E10" s="77" t="s">
        <v>3</v>
      </c>
      <c r="F10" s="78" t="s">
        <v>23</v>
      </c>
      <c r="G10" s="77" t="s">
        <v>4</v>
      </c>
      <c r="H10" s="80" t="s">
        <v>5</v>
      </c>
      <c r="I10" s="81"/>
      <c r="J10" s="81"/>
      <c r="K10" s="81"/>
      <c r="L10" s="81"/>
      <c r="M10" s="81"/>
      <c r="N10" s="81"/>
      <c r="O10" s="82"/>
      <c r="P10" s="81" t="s">
        <v>6</v>
      </c>
      <c r="Q10" s="81"/>
      <c r="R10" s="83"/>
    </row>
    <row r="11" spans="4:20" ht="32.1" customHeight="1" x14ac:dyDescent="0.25">
      <c r="D11" s="75"/>
      <c r="E11" s="63"/>
      <c r="F11" s="79"/>
      <c r="G11" s="63"/>
      <c r="H11" s="63" t="s">
        <v>7</v>
      </c>
      <c r="I11" s="63" t="s">
        <v>8</v>
      </c>
      <c r="J11" s="84" t="s">
        <v>9</v>
      </c>
      <c r="K11" s="84"/>
      <c r="L11" s="84"/>
      <c r="M11" s="84"/>
      <c r="N11" s="84" t="s">
        <v>10</v>
      </c>
      <c r="O11" s="88"/>
      <c r="P11" s="84"/>
      <c r="Q11" s="84"/>
      <c r="R11" s="85"/>
    </row>
    <row r="12" spans="4:20" ht="30.75" thickBot="1" x14ac:dyDescent="0.3">
      <c r="D12" s="76"/>
      <c r="E12" s="64"/>
      <c r="F12" s="79"/>
      <c r="G12" s="64"/>
      <c r="H12" s="64"/>
      <c r="I12" s="64"/>
      <c r="J12" s="7" t="s">
        <v>11</v>
      </c>
      <c r="K12" s="7" t="s">
        <v>12</v>
      </c>
      <c r="L12" s="7" t="s">
        <v>13</v>
      </c>
      <c r="M12" s="7" t="s">
        <v>14</v>
      </c>
      <c r="N12" s="7" t="s">
        <v>15</v>
      </c>
      <c r="O12" s="7" t="s">
        <v>16</v>
      </c>
      <c r="P12" s="86"/>
      <c r="Q12" s="86"/>
      <c r="R12" s="87"/>
    </row>
    <row r="13" spans="4:20" ht="84.75" customHeight="1" thickTop="1" x14ac:dyDescent="0.25">
      <c r="D13" s="47" t="s">
        <v>134</v>
      </c>
      <c r="E13" s="59" t="s">
        <v>17</v>
      </c>
      <c r="F13" s="49" t="s">
        <v>21</v>
      </c>
      <c r="G13" s="49" t="s">
        <v>18</v>
      </c>
      <c r="H13" s="61">
        <v>54</v>
      </c>
      <c r="I13" s="49" t="s">
        <v>19</v>
      </c>
      <c r="J13" s="16">
        <v>47</v>
      </c>
      <c r="K13" s="16">
        <v>47</v>
      </c>
      <c r="L13" s="16">
        <v>47</v>
      </c>
      <c r="M13" s="16">
        <v>47</v>
      </c>
      <c r="N13" s="51">
        <v>0.87037037037037035</v>
      </c>
      <c r="O13" s="53">
        <v>0.87037037037037002</v>
      </c>
      <c r="P13" s="55" t="s">
        <v>135</v>
      </c>
      <c r="Q13" s="55"/>
      <c r="R13" s="56"/>
    </row>
    <row r="14" spans="4:20" ht="84.75" customHeight="1" x14ac:dyDescent="0.25">
      <c r="D14" s="48"/>
      <c r="E14" s="60"/>
      <c r="F14" s="50"/>
      <c r="G14" s="50"/>
      <c r="H14" s="62"/>
      <c r="I14" s="50"/>
      <c r="J14" s="16">
        <v>54</v>
      </c>
      <c r="K14" s="16">
        <v>54</v>
      </c>
      <c r="L14" s="16">
        <v>54</v>
      </c>
      <c r="M14" s="17">
        <v>54</v>
      </c>
      <c r="N14" s="52"/>
      <c r="O14" s="54"/>
      <c r="P14" s="57"/>
      <c r="Q14" s="57"/>
      <c r="R14" s="58"/>
      <c r="S14" s="6"/>
      <c r="T14" s="6"/>
    </row>
    <row r="15" spans="4:20" ht="51.75" customHeight="1" x14ac:dyDescent="0.25">
      <c r="D15" s="34" t="s">
        <v>34</v>
      </c>
      <c r="E15" s="35" t="s">
        <v>84</v>
      </c>
      <c r="F15" s="37" t="s">
        <v>26</v>
      </c>
      <c r="G15" s="37" t="s">
        <v>28</v>
      </c>
      <c r="H15" s="38">
        <f>J16+K16+L16+M16</f>
        <v>120000</v>
      </c>
      <c r="I15" s="37" t="s">
        <v>27</v>
      </c>
      <c r="J15" s="11">
        <v>31738</v>
      </c>
      <c r="K15" s="11">
        <v>31738</v>
      </c>
      <c r="L15" s="11">
        <v>20714</v>
      </c>
      <c r="M15" s="11">
        <v>20827</v>
      </c>
      <c r="N15" s="22">
        <f>IFERROR(M15/M16,"ND")</f>
        <v>0.69423333333333337</v>
      </c>
      <c r="O15" s="22">
        <f>IFERROR((J15+K15+L15+M15)/(H15),"ND")</f>
        <v>0.87514166666666671</v>
      </c>
      <c r="P15" s="42" t="s">
        <v>137</v>
      </c>
      <c r="Q15" s="43"/>
      <c r="R15" s="44"/>
    </row>
    <row r="16" spans="4:20" ht="90.75" customHeight="1" x14ac:dyDescent="0.25">
      <c r="D16" s="34"/>
      <c r="E16" s="36"/>
      <c r="F16" s="37"/>
      <c r="G16" s="37"/>
      <c r="H16" s="38"/>
      <c r="I16" s="37"/>
      <c r="J16" s="11">
        <v>30000</v>
      </c>
      <c r="K16" s="11">
        <v>30000</v>
      </c>
      <c r="L16" s="11">
        <v>30000</v>
      </c>
      <c r="M16" s="11">
        <v>30000</v>
      </c>
      <c r="N16" s="22"/>
      <c r="O16" s="22"/>
      <c r="P16" s="43"/>
      <c r="Q16" s="43"/>
      <c r="R16" s="44"/>
    </row>
    <row r="17" spans="4:18" ht="51.75" customHeight="1" x14ac:dyDescent="0.25">
      <c r="D17" s="39" t="s">
        <v>35</v>
      </c>
      <c r="E17" s="40" t="s">
        <v>85</v>
      </c>
      <c r="F17" s="41" t="s">
        <v>26</v>
      </c>
      <c r="G17" s="41" t="s">
        <v>28</v>
      </c>
      <c r="H17" s="41">
        <f>J18+K18+L18+M18</f>
        <v>1799</v>
      </c>
      <c r="I17" s="41" t="s">
        <v>27</v>
      </c>
      <c r="J17" s="12">
        <v>224</v>
      </c>
      <c r="K17" s="12">
        <v>488</v>
      </c>
      <c r="L17" s="12">
        <v>553</v>
      </c>
      <c r="M17" s="12">
        <v>506</v>
      </c>
      <c r="N17" s="22">
        <f>IFERROR(M17/M18,"ND")</f>
        <v>1.001980198019802</v>
      </c>
      <c r="O17" s="22">
        <f>IFERROR((J17+K17+L17+M17)/(H17),"ND")</f>
        <v>0.98443579766536971</v>
      </c>
      <c r="P17" s="40" t="s">
        <v>141</v>
      </c>
      <c r="Q17" s="40"/>
      <c r="R17" s="45"/>
    </row>
    <row r="18" spans="4:18" ht="51" customHeight="1" x14ac:dyDescent="0.25">
      <c r="D18" s="39"/>
      <c r="E18" s="40"/>
      <c r="F18" s="41"/>
      <c r="G18" s="41"/>
      <c r="H18" s="41"/>
      <c r="I18" s="41"/>
      <c r="J18" s="12">
        <v>224</v>
      </c>
      <c r="K18" s="12">
        <v>505</v>
      </c>
      <c r="L18" s="12">
        <v>565</v>
      </c>
      <c r="M18" s="12">
        <v>505</v>
      </c>
      <c r="N18" s="22"/>
      <c r="O18" s="22"/>
      <c r="P18" s="40"/>
      <c r="Q18" s="40"/>
      <c r="R18" s="45"/>
    </row>
    <row r="19" spans="4:18" ht="79.5" customHeight="1" x14ac:dyDescent="0.25">
      <c r="D19" s="27" t="s">
        <v>36</v>
      </c>
      <c r="E19" s="19" t="s">
        <v>86</v>
      </c>
      <c r="F19" s="21" t="s">
        <v>26</v>
      </c>
      <c r="G19" s="21" t="s">
        <v>28</v>
      </c>
      <c r="H19" s="21">
        <f>J20+K20+L20+M20</f>
        <v>325</v>
      </c>
      <c r="I19" s="21" t="s">
        <v>27</v>
      </c>
      <c r="J19" s="13">
        <v>56</v>
      </c>
      <c r="K19" s="13">
        <v>64</v>
      </c>
      <c r="L19" s="13">
        <v>124</v>
      </c>
      <c r="M19" s="13">
        <v>68</v>
      </c>
      <c r="N19" s="22">
        <f>IFERROR(M19/M20,"ND")</f>
        <v>0.97142857142857142</v>
      </c>
      <c r="O19" s="22">
        <f>IFERROR((J19+K19+L19+M19)/(H19),"ND")</f>
        <v>0.96</v>
      </c>
      <c r="P19" s="18" t="s">
        <v>142</v>
      </c>
      <c r="Q19" s="19"/>
      <c r="R19" s="20"/>
    </row>
    <row r="20" spans="4:18" ht="82.5" customHeight="1" x14ac:dyDescent="0.25">
      <c r="D20" s="27"/>
      <c r="E20" s="19"/>
      <c r="F20" s="21"/>
      <c r="G20" s="21"/>
      <c r="H20" s="21"/>
      <c r="I20" s="21"/>
      <c r="J20" s="10">
        <v>55</v>
      </c>
      <c r="K20" s="10">
        <v>70</v>
      </c>
      <c r="L20" s="10">
        <v>130</v>
      </c>
      <c r="M20" s="10">
        <v>70</v>
      </c>
      <c r="N20" s="22"/>
      <c r="O20" s="22"/>
      <c r="P20" s="19"/>
      <c r="Q20" s="19"/>
      <c r="R20" s="20"/>
    </row>
    <row r="21" spans="4:18" ht="63" customHeight="1" x14ac:dyDescent="0.25">
      <c r="D21" s="27" t="s">
        <v>37</v>
      </c>
      <c r="E21" s="19" t="s">
        <v>87</v>
      </c>
      <c r="F21" s="21" t="s">
        <v>26</v>
      </c>
      <c r="G21" s="21" t="s">
        <v>28</v>
      </c>
      <c r="H21" s="21">
        <f t="shared" ref="H21" si="0">J22+K22+L22+M22</f>
        <v>145</v>
      </c>
      <c r="I21" s="21" t="s">
        <v>27</v>
      </c>
      <c r="J21" s="13">
        <v>10</v>
      </c>
      <c r="K21" s="10">
        <v>53</v>
      </c>
      <c r="L21" s="10">
        <v>52</v>
      </c>
      <c r="M21" s="10">
        <v>26</v>
      </c>
      <c r="N21" s="22">
        <f>IFERROR(M21/M22,"ND")</f>
        <v>1.04</v>
      </c>
      <c r="O21" s="22">
        <f>IFERROR((J21+K21+L21+M21)/(H21),"ND")</f>
        <v>0.97241379310344822</v>
      </c>
      <c r="P21" s="18" t="s">
        <v>143</v>
      </c>
      <c r="Q21" s="19"/>
      <c r="R21" s="20"/>
    </row>
    <row r="22" spans="4:18" ht="63" customHeight="1" x14ac:dyDescent="0.25">
      <c r="D22" s="27"/>
      <c r="E22" s="19"/>
      <c r="F22" s="21"/>
      <c r="G22" s="21"/>
      <c r="H22" s="21"/>
      <c r="I22" s="21"/>
      <c r="J22" s="13">
        <v>10</v>
      </c>
      <c r="K22" s="13">
        <v>55</v>
      </c>
      <c r="L22" s="13">
        <v>55</v>
      </c>
      <c r="M22" s="13">
        <v>25</v>
      </c>
      <c r="N22" s="22"/>
      <c r="O22" s="22"/>
      <c r="P22" s="19"/>
      <c r="Q22" s="19"/>
      <c r="R22" s="20"/>
    </row>
    <row r="23" spans="4:18" ht="63" customHeight="1" x14ac:dyDescent="0.25">
      <c r="D23" s="27" t="s">
        <v>38</v>
      </c>
      <c r="E23" s="19" t="s">
        <v>88</v>
      </c>
      <c r="F23" s="21" t="s">
        <v>26</v>
      </c>
      <c r="G23" s="21" t="s">
        <v>28</v>
      </c>
      <c r="H23" s="21">
        <f t="shared" ref="H23:H29" si="1">J24+K24+L24+M24</f>
        <v>185</v>
      </c>
      <c r="I23" s="21" t="s">
        <v>29</v>
      </c>
      <c r="J23" s="13">
        <v>9</v>
      </c>
      <c r="K23" s="10">
        <v>77</v>
      </c>
      <c r="L23" s="10">
        <v>48</v>
      </c>
      <c r="M23" s="10">
        <v>44</v>
      </c>
      <c r="N23" s="22">
        <f>IFERROR(M23/M24,"ND")</f>
        <v>0.97777777777777775</v>
      </c>
      <c r="O23" s="22">
        <f>IFERROR((J23+K23+L23+M23)/(H23),"ND")</f>
        <v>0.96216216216216222</v>
      </c>
      <c r="P23" s="18" t="s">
        <v>144</v>
      </c>
      <c r="Q23" s="19"/>
      <c r="R23" s="20"/>
    </row>
    <row r="24" spans="4:18" ht="63" customHeight="1" x14ac:dyDescent="0.25">
      <c r="D24" s="27"/>
      <c r="E24" s="19"/>
      <c r="F24" s="21"/>
      <c r="G24" s="21"/>
      <c r="H24" s="21"/>
      <c r="I24" s="21"/>
      <c r="J24" s="13">
        <v>10</v>
      </c>
      <c r="K24" s="13">
        <v>80</v>
      </c>
      <c r="L24" s="13">
        <v>50</v>
      </c>
      <c r="M24" s="13">
        <v>45</v>
      </c>
      <c r="N24" s="22"/>
      <c r="O24" s="22"/>
      <c r="P24" s="19"/>
      <c r="Q24" s="19"/>
      <c r="R24" s="20"/>
    </row>
    <row r="25" spans="4:18" ht="63" customHeight="1" x14ac:dyDescent="0.25">
      <c r="D25" s="27" t="s">
        <v>39</v>
      </c>
      <c r="E25" s="19" t="s">
        <v>89</v>
      </c>
      <c r="F25" s="21" t="s">
        <v>26</v>
      </c>
      <c r="G25" s="21" t="s">
        <v>28</v>
      </c>
      <c r="H25" s="21">
        <f t="shared" si="1"/>
        <v>55</v>
      </c>
      <c r="I25" s="21" t="s">
        <v>27</v>
      </c>
      <c r="J25" s="13">
        <v>3</v>
      </c>
      <c r="K25" s="10">
        <v>16</v>
      </c>
      <c r="L25" s="10">
        <v>14</v>
      </c>
      <c r="M25" s="10">
        <v>15</v>
      </c>
      <c r="N25" s="22">
        <f>IFERROR(M25/M26,"ND")</f>
        <v>1</v>
      </c>
      <c r="O25" s="22">
        <f>IFERROR((J25+K25+L25+M25)/(H25),"ND")</f>
        <v>0.87272727272727268</v>
      </c>
      <c r="P25" s="18" t="s">
        <v>145</v>
      </c>
      <c r="Q25" s="19"/>
      <c r="R25" s="20"/>
    </row>
    <row r="26" spans="4:18" ht="63" customHeight="1" x14ac:dyDescent="0.25">
      <c r="D26" s="27"/>
      <c r="E26" s="19"/>
      <c r="F26" s="21"/>
      <c r="G26" s="21"/>
      <c r="H26" s="21"/>
      <c r="I26" s="21"/>
      <c r="J26" s="13">
        <v>5</v>
      </c>
      <c r="K26" s="13">
        <v>20</v>
      </c>
      <c r="L26" s="13">
        <v>15</v>
      </c>
      <c r="M26" s="13">
        <v>15</v>
      </c>
      <c r="N26" s="22"/>
      <c r="O26" s="22"/>
      <c r="P26" s="19"/>
      <c r="Q26" s="19"/>
      <c r="R26" s="20"/>
    </row>
    <row r="27" spans="4:18" ht="63" customHeight="1" x14ac:dyDescent="0.25">
      <c r="D27" s="27" t="s">
        <v>40</v>
      </c>
      <c r="E27" s="19" t="s">
        <v>90</v>
      </c>
      <c r="F27" s="21" t="s">
        <v>26</v>
      </c>
      <c r="G27" s="21" t="s">
        <v>28</v>
      </c>
      <c r="H27" s="21">
        <f t="shared" si="1"/>
        <v>1055</v>
      </c>
      <c r="I27" s="21" t="s">
        <v>27</v>
      </c>
      <c r="J27" s="13">
        <v>143</v>
      </c>
      <c r="K27" s="10">
        <v>273</v>
      </c>
      <c r="L27" s="10">
        <v>311</v>
      </c>
      <c r="M27" s="10">
        <v>344</v>
      </c>
      <c r="N27" s="22">
        <f>IFERROR(M27/M28,"ND")</f>
        <v>1.0117647058823529</v>
      </c>
      <c r="O27" s="22">
        <f>IFERROR((J27+K27+L27+M27)/(H27),"ND")</f>
        <v>1.0151658767772511</v>
      </c>
      <c r="P27" s="18" t="s">
        <v>146</v>
      </c>
      <c r="Q27" s="19"/>
      <c r="R27" s="20"/>
    </row>
    <row r="28" spans="4:18" ht="63" customHeight="1" x14ac:dyDescent="0.25">
      <c r="D28" s="27"/>
      <c r="E28" s="19"/>
      <c r="F28" s="21"/>
      <c r="G28" s="21"/>
      <c r="H28" s="21"/>
      <c r="I28" s="21"/>
      <c r="J28" s="13">
        <v>140</v>
      </c>
      <c r="K28" s="13">
        <v>275</v>
      </c>
      <c r="L28" s="13">
        <v>300</v>
      </c>
      <c r="M28" s="13">
        <v>340</v>
      </c>
      <c r="N28" s="22"/>
      <c r="O28" s="22"/>
      <c r="P28" s="19"/>
      <c r="Q28" s="19"/>
      <c r="R28" s="20"/>
    </row>
    <row r="29" spans="4:18" ht="63" customHeight="1" x14ac:dyDescent="0.25">
      <c r="D29" s="27" t="s">
        <v>41</v>
      </c>
      <c r="E29" s="19" t="s">
        <v>91</v>
      </c>
      <c r="F29" s="21" t="s">
        <v>26</v>
      </c>
      <c r="G29" s="21" t="s">
        <v>30</v>
      </c>
      <c r="H29" s="21">
        <f t="shared" si="1"/>
        <v>16</v>
      </c>
      <c r="I29" s="21" t="s">
        <v>27</v>
      </c>
      <c r="J29" s="10" t="s">
        <v>20</v>
      </c>
      <c r="K29" s="10" t="s">
        <v>20</v>
      </c>
      <c r="L29" s="10">
        <v>1</v>
      </c>
      <c r="M29" s="10">
        <v>6</v>
      </c>
      <c r="N29" s="22">
        <f>IFERROR(M29/M30,"ND")</f>
        <v>1</v>
      </c>
      <c r="O29" s="22" t="str">
        <f>IFERROR((J29+K29+L29)/(H29),"ND")</f>
        <v>ND</v>
      </c>
      <c r="P29" s="94" t="s">
        <v>138</v>
      </c>
      <c r="Q29" s="19"/>
      <c r="R29" s="20"/>
    </row>
    <row r="30" spans="4:18" ht="63" customHeight="1" x14ac:dyDescent="0.25">
      <c r="D30" s="27"/>
      <c r="E30" s="19"/>
      <c r="F30" s="21"/>
      <c r="G30" s="21"/>
      <c r="H30" s="21"/>
      <c r="I30" s="21"/>
      <c r="J30" s="10">
        <v>0</v>
      </c>
      <c r="K30" s="10">
        <v>0</v>
      </c>
      <c r="L30" s="13">
        <v>10</v>
      </c>
      <c r="M30" s="13">
        <v>6</v>
      </c>
      <c r="N30" s="22"/>
      <c r="O30" s="22"/>
      <c r="P30" s="19"/>
      <c r="Q30" s="19"/>
      <c r="R30" s="20"/>
    </row>
    <row r="31" spans="4:18" ht="63" customHeight="1" x14ac:dyDescent="0.25">
      <c r="D31" s="27" t="s">
        <v>42</v>
      </c>
      <c r="E31" s="19" t="s">
        <v>92</v>
      </c>
      <c r="F31" s="21" t="s">
        <v>26</v>
      </c>
      <c r="G31" s="21" t="s">
        <v>30</v>
      </c>
      <c r="H31" s="21">
        <f>J32+K32+L32+M32</f>
        <v>19</v>
      </c>
      <c r="I31" s="21" t="s">
        <v>27</v>
      </c>
      <c r="J31" s="13">
        <v>3</v>
      </c>
      <c r="K31" s="10">
        <v>5</v>
      </c>
      <c r="L31" s="10">
        <v>3</v>
      </c>
      <c r="M31" s="10">
        <v>3</v>
      </c>
      <c r="N31" s="22">
        <f>IFERROR(M31/M32,"ND")</f>
        <v>0.75</v>
      </c>
      <c r="O31" s="22">
        <f>IFERROR((J31+K31+L31+M31)/(H31),"ND")</f>
        <v>0.73684210526315785</v>
      </c>
      <c r="P31" s="18" t="s">
        <v>147</v>
      </c>
      <c r="Q31" s="19"/>
      <c r="R31" s="20"/>
    </row>
    <row r="32" spans="4:18" ht="63" customHeight="1" x14ac:dyDescent="0.25">
      <c r="D32" s="27"/>
      <c r="E32" s="19"/>
      <c r="F32" s="21"/>
      <c r="G32" s="21"/>
      <c r="H32" s="21"/>
      <c r="I32" s="21"/>
      <c r="J32" s="13">
        <v>5</v>
      </c>
      <c r="K32" s="13">
        <v>5</v>
      </c>
      <c r="L32" s="13">
        <v>5</v>
      </c>
      <c r="M32" s="13">
        <v>4</v>
      </c>
      <c r="N32" s="22"/>
      <c r="O32" s="22"/>
      <c r="P32" s="19"/>
      <c r="Q32" s="19"/>
      <c r="R32" s="20"/>
    </row>
    <row r="33" spans="4:18" ht="63" customHeight="1" x14ac:dyDescent="0.25">
      <c r="D33" s="89" t="s">
        <v>43</v>
      </c>
      <c r="E33" s="40" t="s">
        <v>93</v>
      </c>
      <c r="F33" s="41" t="s">
        <v>26</v>
      </c>
      <c r="G33" s="41" t="s">
        <v>28</v>
      </c>
      <c r="H33" s="41">
        <f>J34+K34+L34+M34</f>
        <v>300</v>
      </c>
      <c r="I33" s="41" t="s">
        <v>27</v>
      </c>
      <c r="J33" s="12">
        <v>64</v>
      </c>
      <c r="K33" s="12">
        <v>46</v>
      </c>
      <c r="L33" s="12">
        <v>105</v>
      </c>
      <c r="M33" s="12">
        <v>73</v>
      </c>
      <c r="N33" s="22">
        <f>IFERROR(M33/M34,"ND")</f>
        <v>1.0428571428571429</v>
      </c>
      <c r="O33" s="22">
        <f>IFERROR((J33+K33+L33+M33)/(H33),"ND")</f>
        <v>0.96</v>
      </c>
      <c r="P33" s="40" t="s">
        <v>148</v>
      </c>
      <c r="Q33" s="40"/>
      <c r="R33" s="45"/>
    </row>
    <row r="34" spans="4:18" ht="63" customHeight="1" x14ac:dyDescent="0.25">
      <c r="D34" s="89"/>
      <c r="E34" s="40"/>
      <c r="F34" s="41"/>
      <c r="G34" s="41"/>
      <c r="H34" s="41"/>
      <c r="I34" s="41"/>
      <c r="J34" s="12">
        <v>70</v>
      </c>
      <c r="K34" s="12">
        <v>50</v>
      </c>
      <c r="L34" s="12">
        <v>110</v>
      </c>
      <c r="M34" s="12">
        <v>70</v>
      </c>
      <c r="N34" s="22"/>
      <c r="O34" s="22"/>
      <c r="P34" s="40"/>
      <c r="Q34" s="40"/>
      <c r="R34" s="45"/>
    </row>
    <row r="35" spans="4:18" ht="63" customHeight="1" x14ac:dyDescent="0.25">
      <c r="D35" s="27" t="s">
        <v>44</v>
      </c>
      <c r="E35" s="19" t="s">
        <v>94</v>
      </c>
      <c r="F35" s="21" t="s">
        <v>26</v>
      </c>
      <c r="G35" s="21" t="s">
        <v>28</v>
      </c>
      <c r="H35" s="21">
        <f t="shared" ref="H35:H111" si="2">J36+K36+L36+M36</f>
        <v>20</v>
      </c>
      <c r="I35" s="21" t="s">
        <v>27</v>
      </c>
      <c r="J35" s="13">
        <v>0</v>
      </c>
      <c r="K35" s="13">
        <v>2</v>
      </c>
      <c r="L35" s="13">
        <v>0</v>
      </c>
      <c r="M35" s="13">
        <v>0</v>
      </c>
      <c r="N35" s="22">
        <f>IFERROR(M35/M36,"ND")</f>
        <v>0</v>
      </c>
      <c r="O35" s="22">
        <f>IFERROR((J35+K35+L35+M35)/(H35),"ND")</f>
        <v>0.1</v>
      </c>
      <c r="P35" s="18" t="s">
        <v>149</v>
      </c>
      <c r="Q35" s="19"/>
      <c r="R35" s="20"/>
    </row>
    <row r="36" spans="4:18" ht="63" customHeight="1" x14ac:dyDescent="0.25">
      <c r="D36" s="27"/>
      <c r="E36" s="19"/>
      <c r="F36" s="21"/>
      <c r="G36" s="21"/>
      <c r="H36" s="21"/>
      <c r="I36" s="21"/>
      <c r="J36" s="10">
        <v>5</v>
      </c>
      <c r="K36" s="10">
        <v>5</v>
      </c>
      <c r="L36" s="10">
        <v>5</v>
      </c>
      <c r="M36" s="10">
        <v>5</v>
      </c>
      <c r="N36" s="22"/>
      <c r="O36" s="22"/>
      <c r="P36" s="19"/>
      <c r="Q36" s="19"/>
      <c r="R36" s="20"/>
    </row>
    <row r="37" spans="4:18" ht="63" customHeight="1" x14ac:dyDescent="0.25">
      <c r="D37" s="27" t="s">
        <v>45</v>
      </c>
      <c r="E37" s="19" t="s">
        <v>95</v>
      </c>
      <c r="F37" s="21" t="s">
        <v>26</v>
      </c>
      <c r="G37" s="21" t="s">
        <v>30</v>
      </c>
      <c r="H37" s="21">
        <f t="shared" si="2"/>
        <v>30</v>
      </c>
      <c r="I37" s="21" t="s">
        <v>27</v>
      </c>
      <c r="J37" s="10">
        <v>4</v>
      </c>
      <c r="K37" s="10">
        <v>4</v>
      </c>
      <c r="L37" s="10">
        <v>17</v>
      </c>
      <c r="M37" s="10">
        <v>5</v>
      </c>
      <c r="N37" s="22">
        <f>IFERROR(M37/M38,"ND")</f>
        <v>1</v>
      </c>
      <c r="O37" s="22">
        <f>IFERROR((J37+K37+L37+M37)/(H37),"ND")</f>
        <v>1</v>
      </c>
      <c r="P37" s="18" t="s">
        <v>150</v>
      </c>
      <c r="Q37" s="19"/>
      <c r="R37" s="20"/>
    </row>
    <row r="38" spans="4:18" ht="63" customHeight="1" x14ac:dyDescent="0.25">
      <c r="D38" s="27"/>
      <c r="E38" s="19"/>
      <c r="F38" s="21"/>
      <c r="G38" s="21"/>
      <c r="H38" s="21"/>
      <c r="I38" s="21"/>
      <c r="J38" s="10">
        <v>5</v>
      </c>
      <c r="K38" s="10">
        <v>5</v>
      </c>
      <c r="L38" s="10">
        <v>15</v>
      </c>
      <c r="M38" s="10">
        <v>5</v>
      </c>
      <c r="N38" s="22"/>
      <c r="O38" s="22"/>
      <c r="P38" s="19"/>
      <c r="Q38" s="19"/>
      <c r="R38" s="20"/>
    </row>
    <row r="39" spans="4:18" ht="63" customHeight="1" x14ac:dyDescent="0.25">
      <c r="D39" s="90" t="s">
        <v>46</v>
      </c>
      <c r="E39" s="19" t="s">
        <v>96</v>
      </c>
      <c r="F39" s="21" t="s">
        <v>26</v>
      </c>
      <c r="G39" s="21" t="s">
        <v>30</v>
      </c>
      <c r="H39" s="21">
        <f t="shared" si="2"/>
        <v>240</v>
      </c>
      <c r="I39" s="21" t="s">
        <v>27</v>
      </c>
      <c r="J39" s="10">
        <v>64</v>
      </c>
      <c r="K39" s="10">
        <v>40</v>
      </c>
      <c r="L39" s="10">
        <v>88</v>
      </c>
      <c r="M39" s="10">
        <v>68</v>
      </c>
      <c r="N39" s="22">
        <f>IFERROR(M39/M40,"ND")</f>
        <v>1.1333333333333333</v>
      </c>
      <c r="O39" s="22">
        <f>IFERROR((J39+K39+L39+M39)/(H39),"ND")</f>
        <v>1.0833333333333333</v>
      </c>
      <c r="P39" s="18" t="s">
        <v>151</v>
      </c>
      <c r="Q39" s="19"/>
      <c r="R39" s="20"/>
    </row>
    <row r="40" spans="4:18" ht="63" customHeight="1" x14ac:dyDescent="0.25">
      <c r="D40" s="90"/>
      <c r="E40" s="19"/>
      <c r="F40" s="21"/>
      <c r="G40" s="21"/>
      <c r="H40" s="21"/>
      <c r="I40" s="21"/>
      <c r="J40" s="10">
        <v>50</v>
      </c>
      <c r="K40" s="10">
        <v>40</v>
      </c>
      <c r="L40" s="10">
        <v>90</v>
      </c>
      <c r="M40" s="10">
        <v>60</v>
      </c>
      <c r="N40" s="22"/>
      <c r="O40" s="22"/>
      <c r="P40" s="19"/>
      <c r="Q40" s="19"/>
      <c r="R40" s="20"/>
    </row>
    <row r="41" spans="4:18" ht="63" customHeight="1" x14ac:dyDescent="0.25">
      <c r="D41" s="91" t="s">
        <v>47</v>
      </c>
      <c r="E41" s="92" t="s">
        <v>97</v>
      </c>
      <c r="F41" s="46" t="s">
        <v>26</v>
      </c>
      <c r="G41" s="46" t="s">
        <v>30</v>
      </c>
      <c r="H41" s="46">
        <f t="shared" si="2"/>
        <v>6650</v>
      </c>
      <c r="I41" s="46" t="s">
        <v>27</v>
      </c>
      <c r="J41" s="14">
        <v>1842</v>
      </c>
      <c r="K41" s="12">
        <v>1690</v>
      </c>
      <c r="L41" s="12">
        <v>1741</v>
      </c>
      <c r="M41" s="12">
        <v>1357</v>
      </c>
      <c r="N41" s="22">
        <f>IFERROR(M41/M42,"ND")</f>
        <v>0.98690909090909096</v>
      </c>
      <c r="O41" s="22">
        <f>IFERROR((J41+K41+L41+M41)/(H41),"ND")</f>
        <v>0.99699248120300754</v>
      </c>
      <c r="P41" s="40" t="s">
        <v>152</v>
      </c>
      <c r="Q41" s="92"/>
      <c r="R41" s="93"/>
    </row>
    <row r="42" spans="4:18" ht="63" customHeight="1" x14ac:dyDescent="0.25">
      <c r="D42" s="91"/>
      <c r="E42" s="92"/>
      <c r="F42" s="46"/>
      <c r="G42" s="46"/>
      <c r="H42" s="46"/>
      <c r="I42" s="46"/>
      <c r="J42" s="14">
        <v>1850</v>
      </c>
      <c r="K42" s="14">
        <v>1685</v>
      </c>
      <c r="L42" s="14">
        <v>1740</v>
      </c>
      <c r="M42" s="14">
        <v>1375</v>
      </c>
      <c r="N42" s="22"/>
      <c r="O42" s="22"/>
      <c r="P42" s="92"/>
      <c r="Q42" s="92"/>
      <c r="R42" s="93"/>
    </row>
    <row r="43" spans="4:18" ht="63" customHeight="1" x14ac:dyDescent="0.25">
      <c r="D43" s="27" t="s">
        <v>48</v>
      </c>
      <c r="E43" s="19" t="s">
        <v>98</v>
      </c>
      <c r="F43" s="21" t="s">
        <v>26</v>
      </c>
      <c r="G43" s="21" t="s">
        <v>30</v>
      </c>
      <c r="H43" s="21">
        <f t="shared" si="2"/>
        <v>2930</v>
      </c>
      <c r="I43" s="21" t="s">
        <v>27</v>
      </c>
      <c r="J43" s="10">
        <v>740</v>
      </c>
      <c r="K43" s="10">
        <v>897</v>
      </c>
      <c r="L43" s="10">
        <v>742</v>
      </c>
      <c r="M43" s="10">
        <v>545</v>
      </c>
      <c r="N43" s="22">
        <f>IFERROR(M43/M44,"ND")</f>
        <v>1.0092592592592593</v>
      </c>
      <c r="O43" s="22">
        <f>IFERROR((J43+K43+L43+M43)/(H43),"ND")</f>
        <v>0.99795221843003412</v>
      </c>
      <c r="P43" s="18" t="s">
        <v>153</v>
      </c>
      <c r="Q43" s="19"/>
      <c r="R43" s="20"/>
    </row>
    <row r="44" spans="4:18" ht="63" customHeight="1" x14ac:dyDescent="0.25">
      <c r="D44" s="27"/>
      <c r="E44" s="19"/>
      <c r="F44" s="21"/>
      <c r="G44" s="21"/>
      <c r="H44" s="21"/>
      <c r="I44" s="21"/>
      <c r="J44" s="10">
        <v>740</v>
      </c>
      <c r="K44" s="10">
        <v>900</v>
      </c>
      <c r="L44" s="10">
        <v>750</v>
      </c>
      <c r="M44" s="10">
        <v>540</v>
      </c>
      <c r="N44" s="22"/>
      <c r="O44" s="22"/>
      <c r="P44" s="19"/>
      <c r="Q44" s="19"/>
      <c r="R44" s="20"/>
    </row>
    <row r="45" spans="4:18" ht="63" customHeight="1" x14ac:dyDescent="0.25">
      <c r="D45" s="27" t="s">
        <v>49</v>
      </c>
      <c r="E45" s="19" t="s">
        <v>99</v>
      </c>
      <c r="F45" s="21" t="s">
        <v>26</v>
      </c>
      <c r="G45" s="21" t="s">
        <v>30</v>
      </c>
      <c r="H45" s="21">
        <f t="shared" si="2"/>
        <v>3050</v>
      </c>
      <c r="I45" s="21" t="s">
        <v>27</v>
      </c>
      <c r="J45" s="10">
        <v>826</v>
      </c>
      <c r="K45" s="10">
        <v>648</v>
      </c>
      <c r="L45" s="10">
        <v>875</v>
      </c>
      <c r="M45" s="10">
        <v>691</v>
      </c>
      <c r="N45" s="22">
        <f>IFERROR(M45/M46,"ND")</f>
        <v>0.9871428571428571</v>
      </c>
      <c r="O45" s="22">
        <f>IFERROR((J45+K45+L45+M45)/(H45),"ND")</f>
        <v>0.99672131147540988</v>
      </c>
      <c r="P45" s="18" t="s">
        <v>154</v>
      </c>
      <c r="Q45" s="19"/>
      <c r="R45" s="20"/>
    </row>
    <row r="46" spans="4:18" ht="63" customHeight="1" x14ac:dyDescent="0.25">
      <c r="D46" s="27"/>
      <c r="E46" s="19"/>
      <c r="F46" s="21"/>
      <c r="G46" s="21"/>
      <c r="H46" s="21"/>
      <c r="I46" s="21"/>
      <c r="J46" s="10">
        <v>830</v>
      </c>
      <c r="K46" s="10">
        <v>650</v>
      </c>
      <c r="L46" s="10">
        <v>870</v>
      </c>
      <c r="M46" s="10">
        <v>700</v>
      </c>
      <c r="N46" s="22"/>
      <c r="O46" s="22"/>
      <c r="P46" s="19"/>
      <c r="Q46" s="19"/>
      <c r="R46" s="20"/>
    </row>
    <row r="47" spans="4:18" ht="63" customHeight="1" x14ac:dyDescent="0.25">
      <c r="D47" s="27" t="s">
        <v>50</v>
      </c>
      <c r="E47" s="19" t="s">
        <v>100</v>
      </c>
      <c r="F47" s="21" t="s">
        <v>26</v>
      </c>
      <c r="G47" s="21" t="s">
        <v>30</v>
      </c>
      <c r="H47" s="21">
        <f t="shared" si="2"/>
        <v>500</v>
      </c>
      <c r="I47" s="21" t="s">
        <v>27</v>
      </c>
      <c r="J47" s="10">
        <v>238</v>
      </c>
      <c r="K47" s="10">
        <v>108</v>
      </c>
      <c r="L47" s="10">
        <v>78</v>
      </c>
      <c r="M47" s="10">
        <v>78</v>
      </c>
      <c r="N47" s="22">
        <f>IFERROR(M47/M48,"ND")</f>
        <v>0.97499999999999998</v>
      </c>
      <c r="O47" s="22">
        <f>IFERROR((J47+K47+L47)/(H47),"ND")</f>
        <v>0.84799999999999998</v>
      </c>
      <c r="P47" s="18" t="s">
        <v>155</v>
      </c>
      <c r="Q47" s="19"/>
      <c r="R47" s="20"/>
    </row>
    <row r="48" spans="4:18" ht="63" customHeight="1" x14ac:dyDescent="0.25">
      <c r="D48" s="27"/>
      <c r="E48" s="19"/>
      <c r="F48" s="21"/>
      <c r="G48" s="21"/>
      <c r="H48" s="21"/>
      <c r="I48" s="21"/>
      <c r="J48" s="10">
        <v>240</v>
      </c>
      <c r="K48" s="10">
        <v>100</v>
      </c>
      <c r="L48" s="10">
        <v>80</v>
      </c>
      <c r="M48" s="10">
        <v>80</v>
      </c>
      <c r="N48" s="22"/>
      <c r="O48" s="22"/>
      <c r="P48" s="19"/>
      <c r="Q48" s="19"/>
      <c r="R48" s="20"/>
    </row>
    <row r="49" spans="4:18" ht="63" customHeight="1" x14ac:dyDescent="0.25">
      <c r="D49" s="27" t="s">
        <v>51</v>
      </c>
      <c r="E49" s="19" t="s">
        <v>101</v>
      </c>
      <c r="F49" s="21" t="s">
        <v>26</v>
      </c>
      <c r="G49" s="21" t="s">
        <v>30</v>
      </c>
      <c r="H49" s="21">
        <f t="shared" si="2"/>
        <v>170</v>
      </c>
      <c r="I49" s="21" t="s">
        <v>27</v>
      </c>
      <c r="J49" s="10">
        <v>38</v>
      </c>
      <c r="K49" s="10">
        <v>37</v>
      </c>
      <c r="L49" s="10">
        <v>46</v>
      </c>
      <c r="M49" s="10">
        <v>43</v>
      </c>
      <c r="N49" s="22">
        <f>IFERROR(M49/M50,"ND")</f>
        <v>0.78181818181818186</v>
      </c>
      <c r="O49" s="22">
        <f>IFERROR((J49+K49+L49+M49)/(H49),"ND")</f>
        <v>0.96470588235294119</v>
      </c>
      <c r="P49" s="94" t="s">
        <v>139</v>
      </c>
      <c r="Q49" s="19"/>
      <c r="R49" s="20"/>
    </row>
    <row r="50" spans="4:18" ht="63" customHeight="1" x14ac:dyDescent="0.25">
      <c r="D50" s="27"/>
      <c r="E50" s="19"/>
      <c r="F50" s="21"/>
      <c r="G50" s="21"/>
      <c r="H50" s="21"/>
      <c r="I50" s="21"/>
      <c r="J50" s="10">
        <v>40</v>
      </c>
      <c r="K50" s="10">
        <v>35</v>
      </c>
      <c r="L50" s="10">
        <v>40</v>
      </c>
      <c r="M50" s="10">
        <v>55</v>
      </c>
      <c r="N50" s="22"/>
      <c r="O50" s="22"/>
      <c r="P50" s="19"/>
      <c r="Q50" s="19"/>
      <c r="R50" s="20"/>
    </row>
    <row r="51" spans="4:18" ht="63" customHeight="1" x14ac:dyDescent="0.25">
      <c r="D51" s="91" t="s">
        <v>52</v>
      </c>
      <c r="E51" s="92" t="s">
        <v>102</v>
      </c>
      <c r="F51" s="46" t="s">
        <v>26</v>
      </c>
      <c r="G51" s="46" t="s">
        <v>30</v>
      </c>
      <c r="H51" s="46">
        <f t="shared" si="2"/>
        <v>558</v>
      </c>
      <c r="I51" s="46" t="s">
        <v>27</v>
      </c>
      <c r="J51" s="14">
        <v>156</v>
      </c>
      <c r="K51" s="12">
        <v>149</v>
      </c>
      <c r="L51" s="12">
        <v>117</v>
      </c>
      <c r="M51" s="12">
        <v>135</v>
      </c>
      <c r="N51" s="22">
        <f>IFERROR(M51/M52,"ND")</f>
        <v>1</v>
      </c>
      <c r="O51" s="22">
        <f>IFERROR((J51+K51+L51+M51)/(H51),"ND")</f>
        <v>0.99820788530465954</v>
      </c>
      <c r="P51" s="40" t="s">
        <v>156</v>
      </c>
      <c r="Q51" s="92"/>
      <c r="R51" s="93"/>
    </row>
    <row r="52" spans="4:18" ht="63" customHeight="1" x14ac:dyDescent="0.25">
      <c r="D52" s="91"/>
      <c r="E52" s="92"/>
      <c r="F52" s="46"/>
      <c r="G52" s="46"/>
      <c r="H52" s="46"/>
      <c r="I52" s="46"/>
      <c r="J52" s="14">
        <v>156</v>
      </c>
      <c r="K52" s="14">
        <v>146</v>
      </c>
      <c r="L52" s="14">
        <v>121</v>
      </c>
      <c r="M52" s="14">
        <v>135</v>
      </c>
      <c r="N52" s="22"/>
      <c r="O52" s="22"/>
      <c r="P52" s="92"/>
      <c r="Q52" s="92"/>
      <c r="R52" s="93"/>
    </row>
    <row r="53" spans="4:18" ht="63" customHeight="1" x14ac:dyDescent="0.25">
      <c r="D53" s="27" t="s">
        <v>53</v>
      </c>
      <c r="E53" s="19" t="s">
        <v>103</v>
      </c>
      <c r="F53" s="21" t="s">
        <v>26</v>
      </c>
      <c r="G53" s="21" t="s">
        <v>28</v>
      </c>
      <c r="H53" s="21">
        <f t="shared" si="2"/>
        <v>23</v>
      </c>
      <c r="I53" s="21" t="s">
        <v>27</v>
      </c>
      <c r="J53" s="10">
        <v>6</v>
      </c>
      <c r="K53" s="10">
        <v>6</v>
      </c>
      <c r="L53" s="10">
        <v>6</v>
      </c>
      <c r="M53" s="10">
        <v>5</v>
      </c>
      <c r="N53" s="22">
        <f>IFERROR(M53/M54,"ND")</f>
        <v>1</v>
      </c>
      <c r="O53" s="22">
        <f>IFERROR((J53+K53+L53+M53)/(H53),"ND")</f>
        <v>1</v>
      </c>
      <c r="P53" s="18" t="s">
        <v>157</v>
      </c>
      <c r="Q53" s="19"/>
      <c r="R53" s="20"/>
    </row>
    <row r="54" spans="4:18" ht="63" customHeight="1" x14ac:dyDescent="0.25">
      <c r="D54" s="27"/>
      <c r="E54" s="19"/>
      <c r="F54" s="21"/>
      <c r="G54" s="21"/>
      <c r="H54" s="21"/>
      <c r="I54" s="21"/>
      <c r="J54" s="10">
        <v>6</v>
      </c>
      <c r="K54" s="10">
        <v>6</v>
      </c>
      <c r="L54" s="10">
        <v>6</v>
      </c>
      <c r="M54" s="10">
        <v>5</v>
      </c>
      <c r="N54" s="22"/>
      <c r="O54" s="22"/>
      <c r="P54" s="19"/>
      <c r="Q54" s="19"/>
      <c r="R54" s="20"/>
    </row>
    <row r="55" spans="4:18" ht="63" customHeight="1" x14ac:dyDescent="0.25">
      <c r="D55" s="27" t="s">
        <v>54</v>
      </c>
      <c r="E55" s="19" t="s">
        <v>104</v>
      </c>
      <c r="F55" s="21" t="s">
        <v>26</v>
      </c>
      <c r="G55" s="21" t="s">
        <v>28</v>
      </c>
      <c r="H55" s="21">
        <f t="shared" si="2"/>
        <v>450</v>
      </c>
      <c r="I55" s="21" t="s">
        <v>27</v>
      </c>
      <c r="J55" s="10">
        <v>142</v>
      </c>
      <c r="K55" s="10">
        <v>122</v>
      </c>
      <c r="L55" s="10">
        <v>94</v>
      </c>
      <c r="M55" s="10">
        <v>90</v>
      </c>
      <c r="N55" s="22">
        <f>IFERROR(M55/M56,"ND")</f>
        <v>1</v>
      </c>
      <c r="O55" s="22">
        <f>IFERROR((J55+K55+L55+M55)/(H55),"ND")</f>
        <v>0.99555555555555553</v>
      </c>
      <c r="P55" s="18" t="s">
        <v>158</v>
      </c>
      <c r="Q55" s="19"/>
      <c r="R55" s="20"/>
    </row>
    <row r="56" spans="4:18" ht="63" customHeight="1" x14ac:dyDescent="0.25">
      <c r="D56" s="27"/>
      <c r="E56" s="19"/>
      <c r="F56" s="21"/>
      <c r="G56" s="21"/>
      <c r="H56" s="21"/>
      <c r="I56" s="21"/>
      <c r="J56" s="10">
        <v>140</v>
      </c>
      <c r="K56" s="10">
        <v>120</v>
      </c>
      <c r="L56" s="10">
        <v>100</v>
      </c>
      <c r="M56" s="10">
        <v>90</v>
      </c>
      <c r="N56" s="22"/>
      <c r="O56" s="22"/>
      <c r="P56" s="19"/>
      <c r="Q56" s="19"/>
      <c r="R56" s="20"/>
    </row>
    <row r="57" spans="4:18" ht="63" customHeight="1" x14ac:dyDescent="0.25">
      <c r="D57" s="27" t="s">
        <v>55</v>
      </c>
      <c r="E57" s="19" t="s">
        <v>105</v>
      </c>
      <c r="F57" s="21" t="s">
        <v>26</v>
      </c>
      <c r="G57" s="21" t="s">
        <v>28</v>
      </c>
      <c r="H57" s="21">
        <f t="shared" si="2"/>
        <v>85</v>
      </c>
      <c r="I57" s="21" t="s">
        <v>27</v>
      </c>
      <c r="J57" s="10">
        <v>8</v>
      </c>
      <c r="K57" s="10">
        <v>21</v>
      </c>
      <c r="L57" s="10">
        <v>17</v>
      </c>
      <c r="M57" s="10">
        <v>40</v>
      </c>
      <c r="N57" s="22">
        <f>IFERROR(M57/M58,"ND")</f>
        <v>1</v>
      </c>
      <c r="O57" s="22">
        <f>IFERROR((J57+K57+L57+M57)/(H57),"ND")</f>
        <v>1.0117647058823529</v>
      </c>
      <c r="P57" s="18" t="s">
        <v>159</v>
      </c>
      <c r="Q57" s="19"/>
      <c r="R57" s="20"/>
    </row>
    <row r="58" spans="4:18" ht="63" customHeight="1" x14ac:dyDescent="0.25">
      <c r="D58" s="27"/>
      <c r="E58" s="19"/>
      <c r="F58" s="21"/>
      <c r="G58" s="21"/>
      <c r="H58" s="21"/>
      <c r="I58" s="21"/>
      <c r="J58" s="10">
        <v>10</v>
      </c>
      <c r="K58" s="10">
        <v>20</v>
      </c>
      <c r="L58" s="10">
        <v>15</v>
      </c>
      <c r="M58" s="10">
        <v>40</v>
      </c>
      <c r="N58" s="22"/>
      <c r="O58" s="22"/>
      <c r="P58" s="19"/>
      <c r="Q58" s="19"/>
      <c r="R58" s="20"/>
    </row>
    <row r="59" spans="4:18" ht="63" customHeight="1" x14ac:dyDescent="0.25">
      <c r="D59" s="91" t="s">
        <v>56</v>
      </c>
      <c r="E59" s="92" t="s">
        <v>106</v>
      </c>
      <c r="F59" s="46" t="s">
        <v>26</v>
      </c>
      <c r="G59" s="46" t="s">
        <v>28</v>
      </c>
      <c r="H59" s="46">
        <f t="shared" si="2"/>
        <v>38</v>
      </c>
      <c r="I59" s="46" t="s">
        <v>27</v>
      </c>
      <c r="J59" s="14">
        <v>10</v>
      </c>
      <c r="K59" s="14">
        <v>11</v>
      </c>
      <c r="L59" s="14">
        <v>11</v>
      </c>
      <c r="M59" s="14">
        <v>9</v>
      </c>
      <c r="N59" s="22">
        <f>IFERROR(M59/M60,"ND")</f>
        <v>1</v>
      </c>
      <c r="O59" s="22">
        <f>IFERROR((J59+K59+L59+M59)/(H59),"ND")</f>
        <v>1.0789473684210527</v>
      </c>
      <c r="P59" s="40" t="s">
        <v>160</v>
      </c>
      <c r="Q59" s="40"/>
      <c r="R59" s="45"/>
    </row>
    <row r="60" spans="4:18" ht="63" customHeight="1" x14ac:dyDescent="0.25">
      <c r="D60" s="91"/>
      <c r="E60" s="92"/>
      <c r="F60" s="46"/>
      <c r="G60" s="46"/>
      <c r="H60" s="46"/>
      <c r="I60" s="46"/>
      <c r="J60" s="14">
        <v>8</v>
      </c>
      <c r="K60" s="14">
        <v>10</v>
      </c>
      <c r="L60" s="14">
        <v>11</v>
      </c>
      <c r="M60" s="14">
        <v>9</v>
      </c>
      <c r="N60" s="22"/>
      <c r="O60" s="22"/>
      <c r="P60" s="40"/>
      <c r="Q60" s="40"/>
      <c r="R60" s="45"/>
    </row>
    <row r="61" spans="4:18" ht="63" customHeight="1" x14ac:dyDescent="0.25">
      <c r="D61" s="27" t="s">
        <v>57</v>
      </c>
      <c r="E61" s="19" t="s">
        <v>107</v>
      </c>
      <c r="F61" s="21" t="s">
        <v>26</v>
      </c>
      <c r="G61" s="21" t="s">
        <v>28</v>
      </c>
      <c r="H61" s="21">
        <f t="shared" si="2"/>
        <v>9</v>
      </c>
      <c r="I61" s="21" t="s">
        <v>27</v>
      </c>
      <c r="J61" s="10">
        <v>3</v>
      </c>
      <c r="K61" s="10">
        <v>2</v>
      </c>
      <c r="L61" s="10" t="s">
        <v>20</v>
      </c>
      <c r="M61" s="10" t="s">
        <v>20</v>
      </c>
      <c r="N61" s="22" t="str">
        <f>IFERROR(M61/M62,"ND")</f>
        <v>ND</v>
      </c>
      <c r="O61" s="22" t="str">
        <f>IFERROR((J61+K61+L61+M61)/(H61),"ND")</f>
        <v>ND</v>
      </c>
      <c r="P61" s="18" t="s">
        <v>161</v>
      </c>
      <c r="Q61" s="19"/>
      <c r="R61" s="20"/>
    </row>
    <row r="62" spans="4:18" ht="63" customHeight="1" x14ac:dyDescent="0.25">
      <c r="D62" s="27"/>
      <c r="E62" s="19"/>
      <c r="F62" s="21"/>
      <c r="G62" s="21"/>
      <c r="H62" s="21"/>
      <c r="I62" s="21"/>
      <c r="J62" s="10">
        <v>2</v>
      </c>
      <c r="K62" s="10">
        <v>3</v>
      </c>
      <c r="L62" s="10">
        <v>3</v>
      </c>
      <c r="M62" s="10">
        <v>1</v>
      </c>
      <c r="N62" s="22"/>
      <c r="O62" s="22"/>
      <c r="P62" s="19"/>
      <c r="Q62" s="19"/>
      <c r="R62" s="20"/>
    </row>
    <row r="63" spans="4:18" ht="63" customHeight="1" x14ac:dyDescent="0.25">
      <c r="D63" s="27" t="s">
        <v>58</v>
      </c>
      <c r="E63" s="19" t="s">
        <v>108</v>
      </c>
      <c r="F63" s="21" t="s">
        <v>26</v>
      </c>
      <c r="G63" s="21" t="s">
        <v>28</v>
      </c>
      <c r="H63" s="21">
        <v>2</v>
      </c>
      <c r="I63" s="21" t="s">
        <v>27</v>
      </c>
      <c r="J63" s="10" t="s">
        <v>20</v>
      </c>
      <c r="K63" s="10">
        <v>1</v>
      </c>
      <c r="L63" s="10">
        <v>1</v>
      </c>
      <c r="M63" s="10">
        <v>2</v>
      </c>
      <c r="N63" s="22">
        <f>IFERROR(M63/M64,"ND")</f>
        <v>2</v>
      </c>
      <c r="O63" s="22" t="str">
        <f>IFERROR((J63+K63+L63+M63)/(H63),"ND")</f>
        <v>ND</v>
      </c>
      <c r="P63" s="18" t="s">
        <v>162</v>
      </c>
      <c r="Q63" s="19"/>
      <c r="R63" s="20"/>
    </row>
    <row r="64" spans="4:18" ht="63" customHeight="1" x14ac:dyDescent="0.25">
      <c r="D64" s="27"/>
      <c r="E64" s="19"/>
      <c r="F64" s="21"/>
      <c r="G64" s="21"/>
      <c r="H64" s="21"/>
      <c r="I64" s="21"/>
      <c r="J64" s="10"/>
      <c r="K64" s="10"/>
      <c r="L64" s="10">
        <v>1</v>
      </c>
      <c r="M64" s="10">
        <v>1</v>
      </c>
      <c r="N64" s="22"/>
      <c r="O64" s="22"/>
      <c r="P64" s="19"/>
      <c r="Q64" s="19"/>
      <c r="R64" s="20"/>
    </row>
    <row r="65" spans="4:18" ht="63" customHeight="1" x14ac:dyDescent="0.25">
      <c r="D65" s="27" t="s">
        <v>59</v>
      </c>
      <c r="E65" s="19" t="s">
        <v>109</v>
      </c>
      <c r="F65" s="21" t="s">
        <v>26</v>
      </c>
      <c r="G65" s="21" t="s">
        <v>28</v>
      </c>
      <c r="H65" s="21">
        <f t="shared" si="2"/>
        <v>3</v>
      </c>
      <c r="I65" s="21" t="s">
        <v>27</v>
      </c>
      <c r="J65" s="10"/>
      <c r="K65" s="10"/>
      <c r="L65" s="10">
        <v>1</v>
      </c>
      <c r="M65" s="10" t="s">
        <v>20</v>
      </c>
      <c r="N65" s="22" t="str">
        <f>IFERROR(M65/M66,"ND")</f>
        <v>ND</v>
      </c>
      <c r="O65" s="22" t="str">
        <f>IFERROR((J65+K65+L65+M65)/(H65),"ND")</f>
        <v>ND</v>
      </c>
      <c r="P65" s="18" t="s">
        <v>163</v>
      </c>
      <c r="Q65" s="19"/>
      <c r="R65" s="20"/>
    </row>
    <row r="66" spans="4:18" ht="63" customHeight="1" x14ac:dyDescent="0.25">
      <c r="D66" s="27"/>
      <c r="E66" s="19"/>
      <c r="F66" s="21"/>
      <c r="G66" s="21"/>
      <c r="H66" s="21"/>
      <c r="I66" s="21"/>
      <c r="J66" s="10"/>
      <c r="K66" s="10">
        <v>1</v>
      </c>
      <c r="L66" s="10">
        <v>1</v>
      </c>
      <c r="M66" s="10">
        <v>1</v>
      </c>
      <c r="N66" s="22"/>
      <c r="O66" s="22"/>
      <c r="P66" s="19"/>
      <c r="Q66" s="19"/>
      <c r="R66" s="20"/>
    </row>
    <row r="67" spans="4:18" ht="63" customHeight="1" x14ac:dyDescent="0.25">
      <c r="D67" s="27" t="s">
        <v>60</v>
      </c>
      <c r="E67" s="19" t="s">
        <v>110</v>
      </c>
      <c r="F67" s="21" t="s">
        <v>26</v>
      </c>
      <c r="G67" s="21" t="s">
        <v>30</v>
      </c>
      <c r="H67" s="21">
        <f t="shared" si="2"/>
        <v>24</v>
      </c>
      <c r="I67" s="21" t="s">
        <v>27</v>
      </c>
      <c r="J67" s="10">
        <v>7</v>
      </c>
      <c r="K67" s="10">
        <v>8</v>
      </c>
      <c r="L67" s="10">
        <v>9</v>
      </c>
      <c r="M67" s="10">
        <v>7</v>
      </c>
      <c r="N67" s="22">
        <f>IFERROR(M67/M68,"ND")</f>
        <v>1.1666666666666667</v>
      </c>
      <c r="O67" s="22">
        <f>IFERROR((J67+K67+L67+M67)/(H67),"ND")</f>
        <v>1.2916666666666667</v>
      </c>
      <c r="P67" s="18" t="s">
        <v>164</v>
      </c>
      <c r="Q67" s="19"/>
      <c r="R67" s="20"/>
    </row>
    <row r="68" spans="4:18" ht="63" customHeight="1" x14ac:dyDescent="0.25">
      <c r="D68" s="27"/>
      <c r="E68" s="19"/>
      <c r="F68" s="21"/>
      <c r="G68" s="21"/>
      <c r="H68" s="21"/>
      <c r="I68" s="21"/>
      <c r="J68" s="10">
        <v>6</v>
      </c>
      <c r="K68" s="10">
        <v>6</v>
      </c>
      <c r="L68" s="10">
        <v>6</v>
      </c>
      <c r="M68" s="10">
        <v>6</v>
      </c>
      <c r="N68" s="22"/>
      <c r="O68" s="22"/>
      <c r="P68" s="19"/>
      <c r="Q68" s="19"/>
      <c r="R68" s="20"/>
    </row>
    <row r="69" spans="4:18" ht="63" customHeight="1" x14ac:dyDescent="0.25">
      <c r="D69" s="91" t="s">
        <v>61</v>
      </c>
      <c r="E69" s="92" t="s">
        <v>111</v>
      </c>
      <c r="F69" s="46" t="s">
        <v>32</v>
      </c>
      <c r="G69" s="46" t="s">
        <v>30</v>
      </c>
      <c r="H69" s="46">
        <f t="shared" si="2"/>
        <v>247</v>
      </c>
      <c r="I69" s="46" t="s">
        <v>27</v>
      </c>
      <c r="J69" s="14">
        <v>32</v>
      </c>
      <c r="K69" s="14">
        <v>72</v>
      </c>
      <c r="L69" s="14">
        <v>55</v>
      </c>
      <c r="M69" s="14">
        <v>90</v>
      </c>
      <c r="N69" s="22">
        <f>IFERROR(M69/M70,"ND")</f>
        <v>1.0714285714285714</v>
      </c>
      <c r="O69" s="22">
        <f>IFERROR((J69+K69+L69+M69)/(H69),"ND")</f>
        <v>1.0080971659919029</v>
      </c>
      <c r="P69" s="40" t="s">
        <v>165</v>
      </c>
      <c r="Q69" s="40"/>
      <c r="R69" s="45"/>
    </row>
    <row r="70" spans="4:18" ht="63" customHeight="1" x14ac:dyDescent="0.25">
      <c r="D70" s="91"/>
      <c r="E70" s="92"/>
      <c r="F70" s="46"/>
      <c r="G70" s="46"/>
      <c r="H70" s="46"/>
      <c r="I70" s="46"/>
      <c r="J70" s="14">
        <v>40</v>
      </c>
      <c r="K70" s="14">
        <v>69</v>
      </c>
      <c r="L70" s="14">
        <v>54</v>
      </c>
      <c r="M70" s="14">
        <v>84</v>
      </c>
      <c r="N70" s="22"/>
      <c r="O70" s="22"/>
      <c r="P70" s="40"/>
      <c r="Q70" s="40"/>
      <c r="R70" s="45"/>
    </row>
    <row r="71" spans="4:18" ht="63" customHeight="1" x14ac:dyDescent="0.25">
      <c r="D71" s="27" t="s">
        <v>62</v>
      </c>
      <c r="E71" s="19" t="s">
        <v>112</v>
      </c>
      <c r="F71" s="21" t="s">
        <v>26</v>
      </c>
      <c r="G71" s="21" t="s">
        <v>28</v>
      </c>
      <c r="H71" s="21">
        <f t="shared" si="2"/>
        <v>8</v>
      </c>
      <c r="I71" s="21" t="s">
        <v>27</v>
      </c>
      <c r="J71" s="10">
        <v>1</v>
      </c>
      <c r="K71" s="10">
        <v>0</v>
      </c>
      <c r="L71" s="10">
        <v>0</v>
      </c>
      <c r="M71" s="10">
        <v>3</v>
      </c>
      <c r="N71" s="22">
        <f>IFERROR(M71/M72,"ND")</f>
        <v>1.5</v>
      </c>
      <c r="O71" s="22">
        <f>IFERROR((J71+K71+L71+M71)/(H71),"ND")</f>
        <v>0.5</v>
      </c>
      <c r="P71" s="18" t="s">
        <v>166</v>
      </c>
      <c r="Q71" s="19"/>
      <c r="R71" s="20"/>
    </row>
    <row r="72" spans="4:18" ht="63" customHeight="1" x14ac:dyDescent="0.25">
      <c r="D72" s="27"/>
      <c r="E72" s="19"/>
      <c r="F72" s="21"/>
      <c r="G72" s="21"/>
      <c r="H72" s="21"/>
      <c r="I72" s="21"/>
      <c r="J72" s="10">
        <v>2</v>
      </c>
      <c r="K72" s="10">
        <v>2</v>
      </c>
      <c r="L72" s="10">
        <v>2</v>
      </c>
      <c r="M72" s="10">
        <v>2</v>
      </c>
      <c r="N72" s="22"/>
      <c r="O72" s="22"/>
      <c r="P72" s="19"/>
      <c r="Q72" s="19"/>
      <c r="R72" s="20"/>
    </row>
    <row r="73" spans="4:18" ht="63" customHeight="1" x14ac:dyDescent="0.25">
      <c r="D73" s="27" t="s">
        <v>63</v>
      </c>
      <c r="E73" s="19" t="s">
        <v>113</v>
      </c>
      <c r="F73" s="21" t="s">
        <v>26</v>
      </c>
      <c r="G73" s="21" t="s">
        <v>28</v>
      </c>
      <c r="H73" s="21">
        <f t="shared" si="2"/>
        <v>45</v>
      </c>
      <c r="I73" s="21" t="s">
        <v>27</v>
      </c>
      <c r="J73" s="10">
        <v>5</v>
      </c>
      <c r="K73" s="10">
        <v>6</v>
      </c>
      <c r="L73" s="10">
        <v>6</v>
      </c>
      <c r="M73" s="10">
        <v>31</v>
      </c>
      <c r="N73" s="22">
        <f>IFERROR(M73/M74,"ND")</f>
        <v>1.0333333333333334</v>
      </c>
      <c r="O73" s="22">
        <f>IFERROR((J73+K73+L73+M73)/(H73),"ND")</f>
        <v>1.0666666666666667</v>
      </c>
      <c r="P73" s="18" t="s">
        <v>167</v>
      </c>
      <c r="Q73" s="19"/>
      <c r="R73" s="20"/>
    </row>
    <row r="74" spans="4:18" ht="63" customHeight="1" x14ac:dyDescent="0.25">
      <c r="D74" s="27"/>
      <c r="E74" s="19"/>
      <c r="F74" s="21"/>
      <c r="G74" s="21"/>
      <c r="H74" s="21"/>
      <c r="I74" s="21"/>
      <c r="J74" s="10">
        <v>5</v>
      </c>
      <c r="K74" s="10">
        <v>5</v>
      </c>
      <c r="L74" s="10">
        <v>5</v>
      </c>
      <c r="M74" s="10">
        <v>30</v>
      </c>
      <c r="N74" s="22"/>
      <c r="O74" s="22"/>
      <c r="P74" s="19"/>
      <c r="Q74" s="19"/>
      <c r="R74" s="20"/>
    </row>
    <row r="75" spans="4:18" ht="63" customHeight="1" x14ac:dyDescent="0.25">
      <c r="D75" s="27" t="s">
        <v>64</v>
      </c>
      <c r="E75" s="19" t="s">
        <v>114</v>
      </c>
      <c r="F75" s="21" t="s">
        <v>26</v>
      </c>
      <c r="G75" s="21" t="s">
        <v>33</v>
      </c>
      <c r="H75" s="21">
        <f t="shared" si="2"/>
        <v>22</v>
      </c>
      <c r="I75" s="21" t="s">
        <v>27</v>
      </c>
      <c r="J75" s="10">
        <v>1</v>
      </c>
      <c r="K75" s="10">
        <v>12</v>
      </c>
      <c r="L75" s="10">
        <v>6</v>
      </c>
      <c r="M75" s="10">
        <v>7</v>
      </c>
      <c r="N75" s="22">
        <f>IFERROR(M75/M76,"ND")</f>
        <v>1.4</v>
      </c>
      <c r="O75" s="22">
        <f>IFERROR((J75+K75+L75+M75)/(H75),"ND")</f>
        <v>1.1818181818181819</v>
      </c>
      <c r="P75" s="18" t="s">
        <v>168</v>
      </c>
      <c r="Q75" s="19"/>
      <c r="R75" s="20"/>
    </row>
    <row r="76" spans="4:18" ht="63" customHeight="1" x14ac:dyDescent="0.25">
      <c r="D76" s="27"/>
      <c r="E76" s="19"/>
      <c r="F76" s="21"/>
      <c r="G76" s="21"/>
      <c r="H76" s="21"/>
      <c r="I76" s="21"/>
      <c r="J76" s="10">
        <v>2</v>
      </c>
      <c r="K76" s="10">
        <v>10</v>
      </c>
      <c r="L76" s="10">
        <v>5</v>
      </c>
      <c r="M76" s="10">
        <v>5</v>
      </c>
      <c r="N76" s="22"/>
      <c r="O76" s="22"/>
      <c r="P76" s="19"/>
      <c r="Q76" s="19"/>
      <c r="R76" s="20"/>
    </row>
    <row r="77" spans="4:18" ht="63" customHeight="1" x14ac:dyDescent="0.25">
      <c r="D77" s="27" t="s">
        <v>65</v>
      </c>
      <c r="E77" s="19" t="s">
        <v>115</v>
      </c>
      <c r="F77" s="21" t="s">
        <v>26</v>
      </c>
      <c r="G77" s="21" t="s">
        <v>28</v>
      </c>
      <c r="H77" s="21">
        <f t="shared" si="2"/>
        <v>8</v>
      </c>
      <c r="I77" s="21" t="s">
        <v>27</v>
      </c>
      <c r="J77" s="10">
        <v>1</v>
      </c>
      <c r="K77" s="10">
        <v>2</v>
      </c>
      <c r="L77" s="10">
        <v>1</v>
      </c>
      <c r="M77" s="10">
        <v>3</v>
      </c>
      <c r="N77" s="22">
        <f>IFERROR(M77/M78,"ND")</f>
        <v>1.5</v>
      </c>
      <c r="O77" s="22">
        <f>IFERROR((J77+K77+L77+M77)/(H77),"ND")</f>
        <v>0.875</v>
      </c>
      <c r="P77" s="18" t="s">
        <v>169</v>
      </c>
      <c r="Q77" s="19"/>
      <c r="R77" s="20"/>
    </row>
    <row r="78" spans="4:18" ht="63" customHeight="1" x14ac:dyDescent="0.25">
      <c r="D78" s="27"/>
      <c r="E78" s="19"/>
      <c r="F78" s="21"/>
      <c r="G78" s="21"/>
      <c r="H78" s="21"/>
      <c r="I78" s="21"/>
      <c r="J78" s="10">
        <v>2</v>
      </c>
      <c r="K78" s="10">
        <v>2</v>
      </c>
      <c r="L78" s="10">
        <v>2</v>
      </c>
      <c r="M78" s="10">
        <v>2</v>
      </c>
      <c r="N78" s="22"/>
      <c r="O78" s="22"/>
      <c r="P78" s="19"/>
      <c r="Q78" s="19"/>
      <c r="R78" s="20"/>
    </row>
    <row r="79" spans="4:18" ht="63" customHeight="1" x14ac:dyDescent="0.25">
      <c r="D79" s="27" t="s">
        <v>66</v>
      </c>
      <c r="E79" s="19" t="s">
        <v>116</v>
      </c>
      <c r="F79" s="21" t="s">
        <v>26</v>
      </c>
      <c r="G79" s="21" t="s">
        <v>28</v>
      </c>
      <c r="H79" s="21">
        <f t="shared" si="2"/>
        <v>87</v>
      </c>
      <c r="I79" s="21" t="s">
        <v>27</v>
      </c>
      <c r="J79" s="10">
        <v>17</v>
      </c>
      <c r="K79" s="10">
        <v>27</v>
      </c>
      <c r="L79" s="10">
        <v>17</v>
      </c>
      <c r="M79" s="10">
        <v>31</v>
      </c>
      <c r="N79" s="22">
        <f>IFERROR(M79/M80,"ND")</f>
        <v>1.0333333333333334</v>
      </c>
      <c r="O79" s="22">
        <f>IFERROR((J79+K79+L79+M79)/(H79),"ND")</f>
        <v>1.0574712643678161</v>
      </c>
      <c r="P79" s="18" t="s">
        <v>170</v>
      </c>
      <c r="Q79" s="19"/>
      <c r="R79" s="20"/>
    </row>
    <row r="80" spans="4:18" ht="63" customHeight="1" x14ac:dyDescent="0.25">
      <c r="D80" s="27"/>
      <c r="E80" s="19"/>
      <c r="F80" s="21"/>
      <c r="G80" s="21"/>
      <c r="H80" s="21"/>
      <c r="I80" s="21"/>
      <c r="J80" s="10">
        <v>17</v>
      </c>
      <c r="K80" s="10">
        <v>25</v>
      </c>
      <c r="L80" s="10">
        <v>15</v>
      </c>
      <c r="M80" s="10">
        <v>30</v>
      </c>
      <c r="N80" s="22"/>
      <c r="O80" s="22"/>
      <c r="P80" s="19"/>
      <c r="Q80" s="19"/>
      <c r="R80" s="20"/>
    </row>
    <row r="81" spans="4:18" ht="63" customHeight="1" x14ac:dyDescent="0.25">
      <c r="D81" s="27" t="s">
        <v>67</v>
      </c>
      <c r="E81" s="19" t="s">
        <v>117</v>
      </c>
      <c r="F81" s="21" t="s">
        <v>26</v>
      </c>
      <c r="G81" s="21" t="s">
        <v>28</v>
      </c>
      <c r="H81" s="21">
        <f t="shared" si="2"/>
        <v>77</v>
      </c>
      <c r="I81" s="21" t="s">
        <v>27</v>
      </c>
      <c r="J81" s="10">
        <v>12</v>
      </c>
      <c r="K81" s="10">
        <v>25</v>
      </c>
      <c r="L81" s="10">
        <v>25</v>
      </c>
      <c r="M81" s="10">
        <v>15</v>
      </c>
      <c r="N81" s="22">
        <f>IFERROR(M81/M82,"ND")</f>
        <v>1</v>
      </c>
      <c r="O81" s="22">
        <f>IFERROR((J81+K81+L81+M81)/(H81),"ND")</f>
        <v>1</v>
      </c>
      <c r="P81" s="18" t="s">
        <v>171</v>
      </c>
      <c r="Q81" s="19"/>
      <c r="R81" s="20"/>
    </row>
    <row r="82" spans="4:18" ht="63" customHeight="1" x14ac:dyDescent="0.25">
      <c r="D82" s="27"/>
      <c r="E82" s="19"/>
      <c r="F82" s="21"/>
      <c r="G82" s="21"/>
      <c r="H82" s="21"/>
      <c r="I82" s="21"/>
      <c r="J82" s="10">
        <v>12</v>
      </c>
      <c r="K82" s="10">
        <v>25</v>
      </c>
      <c r="L82" s="10">
        <v>25</v>
      </c>
      <c r="M82" s="10">
        <v>15</v>
      </c>
      <c r="N82" s="22"/>
      <c r="O82" s="22"/>
      <c r="P82" s="19"/>
      <c r="Q82" s="19"/>
      <c r="R82" s="20"/>
    </row>
    <row r="83" spans="4:18" ht="63" customHeight="1" x14ac:dyDescent="0.25">
      <c r="D83" s="91" t="s">
        <v>68</v>
      </c>
      <c r="E83" s="92" t="s">
        <v>118</v>
      </c>
      <c r="F83" s="46" t="s">
        <v>26</v>
      </c>
      <c r="G83" s="46" t="s">
        <v>33</v>
      </c>
      <c r="H83" s="46">
        <f t="shared" si="2"/>
        <v>13475</v>
      </c>
      <c r="I83" s="46" t="s">
        <v>27</v>
      </c>
      <c r="J83" s="14">
        <v>4363</v>
      </c>
      <c r="K83" s="14">
        <v>4310</v>
      </c>
      <c r="L83" s="14">
        <v>2166</v>
      </c>
      <c r="M83" s="14">
        <v>2685</v>
      </c>
      <c r="N83" s="22">
        <f>IFERROR(M83/M84,"ND")</f>
        <v>1.0075046904315197</v>
      </c>
      <c r="O83" s="22">
        <f>IFERROR((J83+K83+L83+M83)/(H83),"ND")</f>
        <v>1.0036363636363637</v>
      </c>
      <c r="P83" s="40" t="s">
        <v>172</v>
      </c>
      <c r="Q83" s="40"/>
      <c r="R83" s="45"/>
    </row>
    <row r="84" spans="4:18" ht="63" customHeight="1" x14ac:dyDescent="0.25">
      <c r="D84" s="91"/>
      <c r="E84" s="92"/>
      <c r="F84" s="46"/>
      <c r="G84" s="46"/>
      <c r="H84" s="46"/>
      <c r="I84" s="46"/>
      <c r="J84" s="14">
        <v>4405</v>
      </c>
      <c r="K84" s="14">
        <v>4290</v>
      </c>
      <c r="L84" s="14">
        <v>2115</v>
      </c>
      <c r="M84" s="14">
        <v>2665</v>
      </c>
      <c r="N84" s="22"/>
      <c r="O84" s="22"/>
      <c r="P84" s="40"/>
      <c r="Q84" s="40"/>
      <c r="R84" s="45"/>
    </row>
    <row r="85" spans="4:18" ht="63" customHeight="1" x14ac:dyDescent="0.25">
      <c r="D85" s="27" t="s">
        <v>69</v>
      </c>
      <c r="E85" s="19" t="s">
        <v>119</v>
      </c>
      <c r="F85" s="21" t="s">
        <v>26</v>
      </c>
      <c r="G85" s="21" t="s">
        <v>28</v>
      </c>
      <c r="H85" s="21">
        <f t="shared" si="2"/>
        <v>195</v>
      </c>
      <c r="I85" s="21" t="s">
        <v>27</v>
      </c>
      <c r="J85" s="10">
        <v>53</v>
      </c>
      <c r="K85" s="10">
        <v>50</v>
      </c>
      <c r="L85" s="10">
        <v>12</v>
      </c>
      <c r="M85" s="10">
        <v>75</v>
      </c>
      <c r="N85" s="22">
        <f>IFERROR(M85/M86,"ND")</f>
        <v>1</v>
      </c>
      <c r="O85" s="22">
        <f>IFERROR((J85+K85+L85+M85)/(H85),"ND")</f>
        <v>0.97435897435897434</v>
      </c>
      <c r="P85" s="18" t="s">
        <v>173</v>
      </c>
      <c r="Q85" s="19"/>
      <c r="R85" s="20"/>
    </row>
    <row r="86" spans="4:18" ht="63" customHeight="1" x14ac:dyDescent="0.25">
      <c r="D86" s="27"/>
      <c r="E86" s="19"/>
      <c r="F86" s="21"/>
      <c r="G86" s="21"/>
      <c r="H86" s="21"/>
      <c r="I86" s="21"/>
      <c r="J86" s="10">
        <v>55</v>
      </c>
      <c r="K86" s="10">
        <v>50</v>
      </c>
      <c r="L86" s="10">
        <v>15</v>
      </c>
      <c r="M86" s="10">
        <v>75</v>
      </c>
      <c r="N86" s="22"/>
      <c r="O86" s="22"/>
      <c r="P86" s="19"/>
      <c r="Q86" s="19"/>
      <c r="R86" s="20"/>
    </row>
    <row r="87" spans="4:18" ht="63" customHeight="1" x14ac:dyDescent="0.25">
      <c r="D87" s="27" t="s">
        <v>70</v>
      </c>
      <c r="E87" s="19" t="s">
        <v>120</v>
      </c>
      <c r="F87" s="21" t="s">
        <v>26</v>
      </c>
      <c r="G87" s="21" t="s">
        <v>28</v>
      </c>
      <c r="H87" s="21">
        <f t="shared" si="2"/>
        <v>1380</v>
      </c>
      <c r="I87" s="21" t="s">
        <v>27</v>
      </c>
      <c r="J87" s="10">
        <v>546</v>
      </c>
      <c r="K87" s="10">
        <v>445</v>
      </c>
      <c r="L87" s="10">
        <v>109</v>
      </c>
      <c r="M87" s="10">
        <v>295</v>
      </c>
      <c r="N87" s="22">
        <f>IFERROR(M87/M88,"ND")</f>
        <v>1.0172413793103448</v>
      </c>
      <c r="O87" s="22">
        <f>IFERROR((J87+K87+L87+M87)/(H87),"ND")</f>
        <v>1.0108695652173914</v>
      </c>
      <c r="P87" s="18" t="s">
        <v>174</v>
      </c>
      <c r="Q87" s="19"/>
      <c r="R87" s="20"/>
    </row>
    <row r="88" spans="4:18" ht="63" customHeight="1" x14ac:dyDescent="0.25">
      <c r="D88" s="27"/>
      <c r="E88" s="19"/>
      <c r="F88" s="21"/>
      <c r="G88" s="21"/>
      <c r="H88" s="21"/>
      <c r="I88" s="21"/>
      <c r="J88" s="10">
        <v>550</v>
      </c>
      <c r="K88" s="10">
        <v>440</v>
      </c>
      <c r="L88" s="10">
        <v>100</v>
      </c>
      <c r="M88" s="10">
        <v>290</v>
      </c>
      <c r="N88" s="22"/>
      <c r="O88" s="22"/>
      <c r="P88" s="19"/>
      <c r="Q88" s="19"/>
      <c r="R88" s="20"/>
    </row>
    <row r="89" spans="4:18" ht="63" customHeight="1" x14ac:dyDescent="0.25">
      <c r="D89" s="27" t="s">
        <v>71</v>
      </c>
      <c r="E89" s="19" t="s">
        <v>121</v>
      </c>
      <c r="F89" s="21" t="s">
        <v>26</v>
      </c>
      <c r="G89" s="21" t="s">
        <v>30</v>
      </c>
      <c r="H89" s="21">
        <f t="shared" si="2"/>
        <v>11900</v>
      </c>
      <c r="I89" s="21" t="s">
        <v>27</v>
      </c>
      <c r="J89" s="10">
        <v>3764</v>
      </c>
      <c r="K89" s="10">
        <v>3815</v>
      </c>
      <c r="L89" s="10">
        <v>2045</v>
      </c>
      <c r="M89" s="10">
        <v>2315</v>
      </c>
      <c r="N89" s="22">
        <f>IFERROR(M89/M90,"ND")</f>
        <v>1.0065217391304349</v>
      </c>
      <c r="O89" s="22">
        <f>IFERROR((J89+K89+L89+M89)/(H89),"ND")</f>
        <v>1.0032773109243698</v>
      </c>
      <c r="P89" s="18" t="s">
        <v>175</v>
      </c>
      <c r="Q89" s="19"/>
      <c r="R89" s="20"/>
    </row>
    <row r="90" spans="4:18" ht="63" customHeight="1" x14ac:dyDescent="0.25">
      <c r="D90" s="27"/>
      <c r="E90" s="19"/>
      <c r="F90" s="21"/>
      <c r="G90" s="21"/>
      <c r="H90" s="21"/>
      <c r="I90" s="21"/>
      <c r="J90" s="10">
        <v>3800</v>
      </c>
      <c r="K90" s="10">
        <v>3800</v>
      </c>
      <c r="L90" s="10">
        <v>2000</v>
      </c>
      <c r="M90" s="10">
        <v>2300</v>
      </c>
      <c r="N90" s="22"/>
      <c r="O90" s="22"/>
      <c r="P90" s="19"/>
      <c r="Q90" s="19"/>
      <c r="R90" s="20"/>
    </row>
    <row r="91" spans="4:18" ht="63" customHeight="1" x14ac:dyDescent="0.25">
      <c r="D91" s="91" t="s">
        <v>72</v>
      </c>
      <c r="E91" s="92" t="s">
        <v>122</v>
      </c>
      <c r="F91" s="46" t="s">
        <v>26</v>
      </c>
      <c r="G91" s="46" t="s">
        <v>28</v>
      </c>
      <c r="H91" s="46">
        <f t="shared" si="2"/>
        <v>686</v>
      </c>
      <c r="I91" s="46" t="s">
        <v>27</v>
      </c>
      <c r="J91" s="14">
        <v>180</v>
      </c>
      <c r="K91" s="14">
        <v>179</v>
      </c>
      <c r="L91" s="14">
        <v>185</v>
      </c>
      <c r="M91" s="14">
        <v>186</v>
      </c>
      <c r="N91" s="22">
        <f>IFERROR(M91/M92,"ND")</f>
        <v>1.0813953488372092</v>
      </c>
      <c r="O91" s="22">
        <f>IFERROR((J91+K91+L91+M91)/(H91),"ND")</f>
        <v>1.064139941690962</v>
      </c>
      <c r="P91" s="40" t="s">
        <v>176</v>
      </c>
      <c r="Q91" s="40"/>
      <c r="R91" s="45"/>
    </row>
    <row r="92" spans="4:18" ht="63" customHeight="1" x14ac:dyDescent="0.25">
      <c r="D92" s="91"/>
      <c r="E92" s="92"/>
      <c r="F92" s="46"/>
      <c r="G92" s="46"/>
      <c r="H92" s="46"/>
      <c r="I92" s="46"/>
      <c r="J92" s="14">
        <v>170</v>
      </c>
      <c r="K92" s="14">
        <v>172</v>
      </c>
      <c r="L92" s="14">
        <v>172</v>
      </c>
      <c r="M92" s="14">
        <v>172</v>
      </c>
      <c r="N92" s="22"/>
      <c r="O92" s="22"/>
      <c r="P92" s="40"/>
      <c r="Q92" s="40"/>
      <c r="R92" s="45"/>
    </row>
    <row r="93" spans="4:18" ht="63" customHeight="1" x14ac:dyDescent="0.25">
      <c r="D93" s="27" t="s">
        <v>73</v>
      </c>
      <c r="E93" s="19" t="s">
        <v>123</v>
      </c>
      <c r="F93" s="21" t="s">
        <v>26</v>
      </c>
      <c r="G93" s="21" t="s">
        <v>28</v>
      </c>
      <c r="H93" s="21">
        <f t="shared" si="2"/>
        <v>19448</v>
      </c>
      <c r="I93" s="21" t="s">
        <v>27</v>
      </c>
      <c r="J93" s="10">
        <v>4780</v>
      </c>
      <c r="K93" s="10">
        <v>3922</v>
      </c>
      <c r="L93" s="10">
        <v>3595</v>
      </c>
      <c r="M93" s="10">
        <v>3539</v>
      </c>
      <c r="N93" s="22">
        <f>IFERROR(M93/M94,"ND")</f>
        <v>0.72788975730152206</v>
      </c>
      <c r="O93" s="22">
        <f>IFERROR((J93+K93+L93+M93)/(H93),"ND")</f>
        <v>0.81427396133278485</v>
      </c>
      <c r="P93" s="18" t="s">
        <v>187</v>
      </c>
      <c r="Q93" s="19"/>
      <c r="R93" s="20"/>
    </row>
    <row r="94" spans="4:18" ht="63" customHeight="1" x14ac:dyDescent="0.25">
      <c r="D94" s="27"/>
      <c r="E94" s="19"/>
      <c r="F94" s="21"/>
      <c r="G94" s="21"/>
      <c r="H94" s="21"/>
      <c r="I94" s="21"/>
      <c r="J94" s="10">
        <v>4860</v>
      </c>
      <c r="K94" s="10">
        <v>4864</v>
      </c>
      <c r="L94" s="10">
        <v>4862</v>
      </c>
      <c r="M94" s="10">
        <v>4862</v>
      </c>
      <c r="N94" s="22"/>
      <c r="O94" s="22"/>
      <c r="P94" s="19"/>
      <c r="Q94" s="19"/>
      <c r="R94" s="20"/>
    </row>
    <row r="95" spans="4:18" ht="63" customHeight="1" x14ac:dyDescent="0.25">
      <c r="D95" s="91" t="s">
        <v>74</v>
      </c>
      <c r="E95" s="92" t="s">
        <v>124</v>
      </c>
      <c r="F95" s="46" t="s">
        <v>26</v>
      </c>
      <c r="G95" s="46" t="s">
        <v>28</v>
      </c>
      <c r="H95" s="46">
        <f t="shared" si="2"/>
        <v>12515</v>
      </c>
      <c r="I95" s="46" t="s">
        <v>27</v>
      </c>
      <c r="J95" s="14">
        <v>7009</v>
      </c>
      <c r="K95" s="14">
        <v>2118</v>
      </c>
      <c r="L95" s="14">
        <v>1694</v>
      </c>
      <c r="M95" s="14">
        <v>1967</v>
      </c>
      <c r="N95" s="22">
        <f>IFERROR(M95/M96,"ND")</f>
        <v>0.62883631713554988</v>
      </c>
      <c r="O95" s="22">
        <f>IFERROR((J95+K95+L95+M95)/(H95),"ND")</f>
        <v>1.0218138234119056</v>
      </c>
      <c r="P95" s="18" t="s">
        <v>177</v>
      </c>
      <c r="Q95" s="19"/>
      <c r="R95" s="20"/>
    </row>
    <row r="96" spans="4:18" ht="63" customHeight="1" x14ac:dyDescent="0.25">
      <c r="D96" s="91"/>
      <c r="E96" s="92"/>
      <c r="F96" s="46"/>
      <c r="G96" s="46"/>
      <c r="H96" s="46"/>
      <c r="I96" s="46"/>
      <c r="J96" s="14">
        <v>3128</v>
      </c>
      <c r="K96" s="14">
        <v>3129</v>
      </c>
      <c r="L96" s="14">
        <v>3130</v>
      </c>
      <c r="M96" s="14">
        <v>3128</v>
      </c>
      <c r="N96" s="22"/>
      <c r="O96" s="22"/>
      <c r="P96" s="19"/>
      <c r="Q96" s="19"/>
      <c r="R96" s="20"/>
    </row>
    <row r="97" spans="4:18" ht="63" customHeight="1" x14ac:dyDescent="0.25">
      <c r="D97" s="27" t="s">
        <v>75</v>
      </c>
      <c r="E97" s="19" t="s">
        <v>125</v>
      </c>
      <c r="F97" s="21" t="s">
        <v>26</v>
      </c>
      <c r="G97" s="21" t="s">
        <v>28</v>
      </c>
      <c r="H97" s="21">
        <f t="shared" si="2"/>
        <v>7922</v>
      </c>
      <c r="I97" s="21" t="s">
        <v>27</v>
      </c>
      <c r="J97" s="10">
        <v>8300</v>
      </c>
      <c r="K97" s="10">
        <v>1142</v>
      </c>
      <c r="L97" s="10">
        <v>717</v>
      </c>
      <c r="M97" s="10">
        <v>1013</v>
      </c>
      <c r="N97" s="22">
        <f>IFERROR(M97/M98,"ND")</f>
        <v>0.51161616161616164</v>
      </c>
      <c r="O97" s="22">
        <f>IFERROR((J97+K97+L97+M97)/(H97),"ND")</f>
        <v>1.4102499368846251</v>
      </c>
      <c r="P97" s="18" t="s">
        <v>178</v>
      </c>
      <c r="Q97" s="19"/>
      <c r="R97" s="20"/>
    </row>
    <row r="98" spans="4:18" ht="63" customHeight="1" x14ac:dyDescent="0.25">
      <c r="D98" s="27"/>
      <c r="E98" s="19"/>
      <c r="F98" s="21"/>
      <c r="G98" s="21"/>
      <c r="H98" s="21"/>
      <c r="I98" s="21"/>
      <c r="J98" s="10">
        <v>1980</v>
      </c>
      <c r="K98" s="10">
        <v>1981</v>
      </c>
      <c r="L98" s="10">
        <v>1981</v>
      </c>
      <c r="M98" s="10">
        <v>1980</v>
      </c>
      <c r="N98" s="22"/>
      <c r="O98" s="22"/>
      <c r="P98" s="19"/>
      <c r="Q98" s="19"/>
      <c r="R98" s="20"/>
    </row>
    <row r="99" spans="4:18" ht="63" customHeight="1" x14ac:dyDescent="0.25">
      <c r="D99" s="27" t="s">
        <v>76</v>
      </c>
      <c r="E99" s="19" t="s">
        <v>126</v>
      </c>
      <c r="F99" s="21" t="s">
        <v>26</v>
      </c>
      <c r="G99" s="21" t="s">
        <v>30</v>
      </c>
      <c r="H99" s="21">
        <f t="shared" si="2"/>
        <v>4593</v>
      </c>
      <c r="I99" s="21" t="s">
        <v>27</v>
      </c>
      <c r="J99" s="10">
        <v>1304</v>
      </c>
      <c r="K99" s="10">
        <v>1518</v>
      </c>
      <c r="L99" s="10">
        <v>1211</v>
      </c>
      <c r="M99" s="10">
        <v>1291</v>
      </c>
      <c r="N99" s="22">
        <f>IFERROR(M99/M100,"ND")</f>
        <v>1.1255448997384481</v>
      </c>
      <c r="O99" s="22">
        <f>IFERROR((J99+K99+L99+M99)/(H99),"ND")</f>
        <v>1.1591552362290443</v>
      </c>
      <c r="P99" s="18" t="s">
        <v>179</v>
      </c>
      <c r="Q99" s="19"/>
      <c r="R99" s="20"/>
    </row>
    <row r="100" spans="4:18" ht="63" customHeight="1" x14ac:dyDescent="0.25">
      <c r="D100" s="27"/>
      <c r="E100" s="19"/>
      <c r="F100" s="21"/>
      <c r="G100" s="21"/>
      <c r="H100" s="21"/>
      <c r="I100" s="21"/>
      <c r="J100" s="10">
        <v>1149</v>
      </c>
      <c r="K100" s="10">
        <v>1149</v>
      </c>
      <c r="L100" s="10">
        <v>1148</v>
      </c>
      <c r="M100" s="10">
        <v>1147</v>
      </c>
      <c r="N100" s="22"/>
      <c r="O100" s="22"/>
      <c r="P100" s="19"/>
      <c r="Q100" s="19"/>
      <c r="R100" s="20"/>
    </row>
    <row r="101" spans="4:18" ht="63" customHeight="1" x14ac:dyDescent="0.25">
      <c r="D101" s="95" t="s">
        <v>77</v>
      </c>
      <c r="E101" s="96" t="s">
        <v>127</v>
      </c>
      <c r="F101" s="46" t="s">
        <v>26</v>
      </c>
      <c r="G101" s="46" t="s">
        <v>30</v>
      </c>
      <c r="H101" s="46">
        <f t="shared" si="2"/>
        <v>1216</v>
      </c>
      <c r="I101" s="46" t="s">
        <v>27</v>
      </c>
      <c r="J101" s="14">
        <v>374</v>
      </c>
      <c r="K101" s="14">
        <v>443</v>
      </c>
      <c r="L101" s="14">
        <v>337</v>
      </c>
      <c r="M101" s="14">
        <v>254</v>
      </c>
      <c r="N101" s="22">
        <f>IFERROR(M101/M102,"ND")</f>
        <v>0.83552631578947367</v>
      </c>
      <c r="O101" s="22">
        <f>IFERROR((J101+K101+L101+M101)/(H101),"ND")</f>
        <v>1.1578947368421053</v>
      </c>
      <c r="P101" s="40" t="s">
        <v>180</v>
      </c>
      <c r="Q101" s="40"/>
      <c r="R101" s="45"/>
    </row>
    <row r="102" spans="4:18" ht="63" customHeight="1" x14ac:dyDescent="0.25">
      <c r="D102" s="91"/>
      <c r="E102" s="92"/>
      <c r="F102" s="46"/>
      <c r="G102" s="46"/>
      <c r="H102" s="46"/>
      <c r="I102" s="46"/>
      <c r="J102" s="14">
        <v>304</v>
      </c>
      <c r="K102" s="14">
        <v>304</v>
      </c>
      <c r="L102" s="14">
        <v>304</v>
      </c>
      <c r="M102" s="14">
        <v>304</v>
      </c>
      <c r="N102" s="22"/>
      <c r="O102" s="22"/>
      <c r="P102" s="40"/>
      <c r="Q102" s="40"/>
      <c r="R102" s="45"/>
    </row>
    <row r="103" spans="4:18" ht="63" customHeight="1" x14ac:dyDescent="0.25">
      <c r="D103" s="27" t="s">
        <v>78</v>
      </c>
      <c r="E103" s="19" t="s">
        <v>128</v>
      </c>
      <c r="F103" s="21" t="s">
        <v>26</v>
      </c>
      <c r="G103" s="21" t="s">
        <v>28</v>
      </c>
      <c r="H103" s="21">
        <f t="shared" si="2"/>
        <v>1500</v>
      </c>
      <c r="I103" s="21" t="s">
        <v>27</v>
      </c>
      <c r="J103" s="10">
        <v>64</v>
      </c>
      <c r="K103" s="10">
        <v>900</v>
      </c>
      <c r="L103" s="10">
        <v>557</v>
      </c>
      <c r="M103" s="10">
        <v>463</v>
      </c>
      <c r="N103" s="22">
        <f>IFERROR(M103/M104,"ND")</f>
        <v>1.2346666666666666</v>
      </c>
      <c r="O103" s="22">
        <f>IFERROR((J103+K103+L103+M103)/(H103),"ND")</f>
        <v>1.3226666666666667</v>
      </c>
      <c r="P103" s="18" t="s">
        <v>181</v>
      </c>
      <c r="Q103" s="19"/>
      <c r="R103" s="20"/>
    </row>
    <row r="104" spans="4:18" ht="63" customHeight="1" x14ac:dyDescent="0.25">
      <c r="D104" s="27"/>
      <c r="E104" s="19"/>
      <c r="F104" s="21"/>
      <c r="G104" s="21"/>
      <c r="H104" s="21"/>
      <c r="I104" s="21"/>
      <c r="J104" s="10">
        <v>375</v>
      </c>
      <c r="K104" s="10">
        <v>375</v>
      </c>
      <c r="L104" s="10">
        <v>375</v>
      </c>
      <c r="M104" s="10">
        <v>375</v>
      </c>
      <c r="N104" s="22"/>
      <c r="O104" s="22"/>
      <c r="P104" s="19"/>
      <c r="Q104" s="19"/>
      <c r="R104" s="20"/>
    </row>
    <row r="105" spans="4:18" ht="63" customHeight="1" x14ac:dyDescent="0.25">
      <c r="D105" s="91" t="s">
        <v>79</v>
      </c>
      <c r="E105" s="92" t="s">
        <v>129</v>
      </c>
      <c r="F105" s="46" t="s">
        <v>26</v>
      </c>
      <c r="G105" s="46" t="s">
        <v>28</v>
      </c>
      <c r="H105" s="46">
        <f t="shared" si="2"/>
        <v>3200</v>
      </c>
      <c r="I105" s="46" t="s">
        <v>27</v>
      </c>
      <c r="J105" s="14">
        <v>835</v>
      </c>
      <c r="K105" s="14">
        <v>885</v>
      </c>
      <c r="L105" s="14">
        <v>650</v>
      </c>
      <c r="M105" s="14">
        <v>492</v>
      </c>
      <c r="N105" s="22">
        <f>IFERROR(M105/M106,"ND")</f>
        <v>0.61499999999999999</v>
      </c>
      <c r="O105" s="22">
        <f>IFERROR((J105+K105+L105+M105)/(H105),"ND")</f>
        <v>0.89437500000000003</v>
      </c>
      <c r="P105" s="40" t="s">
        <v>182</v>
      </c>
      <c r="Q105" s="40"/>
      <c r="R105" s="45"/>
    </row>
    <row r="106" spans="4:18" ht="63" customHeight="1" x14ac:dyDescent="0.25">
      <c r="D106" s="91"/>
      <c r="E106" s="92"/>
      <c r="F106" s="46"/>
      <c r="G106" s="46"/>
      <c r="H106" s="46"/>
      <c r="I106" s="46"/>
      <c r="J106" s="14">
        <v>800</v>
      </c>
      <c r="K106" s="14">
        <v>800</v>
      </c>
      <c r="L106" s="14">
        <v>800</v>
      </c>
      <c r="M106" s="14">
        <v>800</v>
      </c>
      <c r="N106" s="22"/>
      <c r="O106" s="22"/>
      <c r="P106" s="40"/>
      <c r="Q106" s="40"/>
      <c r="R106" s="45"/>
    </row>
    <row r="107" spans="4:18" ht="63" customHeight="1" x14ac:dyDescent="0.25">
      <c r="D107" s="27" t="s">
        <v>80</v>
      </c>
      <c r="E107" s="19" t="s">
        <v>130</v>
      </c>
      <c r="F107" s="21" t="s">
        <v>26</v>
      </c>
      <c r="G107" s="21" t="s">
        <v>28</v>
      </c>
      <c r="H107" s="21">
        <f t="shared" si="2"/>
        <v>1800</v>
      </c>
      <c r="I107" s="21" t="s">
        <v>27</v>
      </c>
      <c r="J107" s="10">
        <v>470</v>
      </c>
      <c r="K107" s="10">
        <v>1124</v>
      </c>
      <c r="L107" s="10">
        <v>1122</v>
      </c>
      <c r="M107" s="10">
        <v>549</v>
      </c>
      <c r="N107" s="22">
        <f>IFERROR(M107/M108,"ND")</f>
        <v>1.22</v>
      </c>
      <c r="O107" s="22">
        <f>IFERROR((J107+K107+L107+M107)/(H107),"ND")</f>
        <v>1.8138888888888889</v>
      </c>
      <c r="P107" s="18" t="s">
        <v>183</v>
      </c>
      <c r="Q107" s="19"/>
      <c r="R107" s="20"/>
    </row>
    <row r="108" spans="4:18" ht="63" customHeight="1" x14ac:dyDescent="0.25">
      <c r="D108" s="27"/>
      <c r="E108" s="19"/>
      <c r="F108" s="21"/>
      <c r="G108" s="21"/>
      <c r="H108" s="21"/>
      <c r="I108" s="21"/>
      <c r="J108" s="10">
        <v>450</v>
      </c>
      <c r="K108" s="10">
        <v>450</v>
      </c>
      <c r="L108" s="10">
        <v>450</v>
      </c>
      <c r="M108" s="10">
        <v>450</v>
      </c>
      <c r="N108" s="22"/>
      <c r="O108" s="22"/>
      <c r="P108" s="19"/>
      <c r="Q108" s="19"/>
      <c r="R108" s="20"/>
    </row>
    <row r="109" spans="4:18" ht="63" customHeight="1" x14ac:dyDescent="0.25">
      <c r="D109" s="91" t="s">
        <v>81</v>
      </c>
      <c r="E109" s="92" t="s">
        <v>131</v>
      </c>
      <c r="F109" s="46" t="s">
        <v>26</v>
      </c>
      <c r="G109" s="46" t="s">
        <v>28</v>
      </c>
      <c r="H109" s="46">
        <f t="shared" si="2"/>
        <v>2200</v>
      </c>
      <c r="I109" s="46" t="s">
        <v>27</v>
      </c>
      <c r="J109" s="14">
        <v>617</v>
      </c>
      <c r="K109" s="14">
        <v>476</v>
      </c>
      <c r="L109" s="14">
        <v>731</v>
      </c>
      <c r="M109" s="14">
        <v>826</v>
      </c>
      <c r="N109" s="22">
        <f>IFERROR(M109/M110,"ND")</f>
        <v>1.5018181818181817</v>
      </c>
      <c r="O109" s="22">
        <f>IFERROR((J109+K109+L109+M109)/(H109),"ND")</f>
        <v>1.2045454545454546</v>
      </c>
      <c r="P109" s="40" t="s">
        <v>184</v>
      </c>
      <c r="Q109" s="40"/>
      <c r="R109" s="45"/>
    </row>
    <row r="110" spans="4:18" ht="63" customHeight="1" x14ac:dyDescent="0.25">
      <c r="D110" s="91"/>
      <c r="E110" s="92"/>
      <c r="F110" s="46"/>
      <c r="G110" s="46"/>
      <c r="H110" s="46"/>
      <c r="I110" s="46"/>
      <c r="J110" s="14">
        <v>550</v>
      </c>
      <c r="K110" s="14">
        <v>550</v>
      </c>
      <c r="L110" s="14">
        <v>550</v>
      </c>
      <c r="M110" s="14">
        <v>550</v>
      </c>
      <c r="N110" s="22"/>
      <c r="O110" s="22"/>
      <c r="P110" s="40"/>
      <c r="Q110" s="40"/>
      <c r="R110" s="45"/>
    </row>
    <row r="111" spans="4:18" ht="63" customHeight="1" x14ac:dyDescent="0.25">
      <c r="D111" s="27" t="s">
        <v>82</v>
      </c>
      <c r="E111" s="19" t="s">
        <v>132</v>
      </c>
      <c r="F111" s="21" t="s">
        <v>26</v>
      </c>
      <c r="G111" s="21" t="s">
        <v>28</v>
      </c>
      <c r="H111" s="21">
        <f t="shared" si="2"/>
        <v>1166</v>
      </c>
      <c r="I111" s="21" t="s">
        <v>27</v>
      </c>
      <c r="J111" s="10">
        <v>243</v>
      </c>
      <c r="K111" s="10">
        <v>299</v>
      </c>
      <c r="L111" s="10">
        <v>247</v>
      </c>
      <c r="M111" s="10">
        <v>312</v>
      </c>
      <c r="N111" s="22">
        <f>IFERROR(M111/M112,"ND")</f>
        <v>1.0684931506849316</v>
      </c>
      <c r="O111" s="22">
        <f>IFERROR((J111+K111+L111+M111)/(H111),"ND")</f>
        <v>0.94425385934819894</v>
      </c>
      <c r="P111" s="18" t="s">
        <v>185</v>
      </c>
      <c r="Q111" s="19"/>
      <c r="R111" s="20"/>
    </row>
    <row r="112" spans="4:18" ht="63" customHeight="1" x14ac:dyDescent="0.25">
      <c r="D112" s="27"/>
      <c r="E112" s="19"/>
      <c r="F112" s="21"/>
      <c r="G112" s="21"/>
      <c r="H112" s="21"/>
      <c r="I112" s="21"/>
      <c r="J112" s="10">
        <v>291</v>
      </c>
      <c r="K112" s="10">
        <v>291</v>
      </c>
      <c r="L112" s="10">
        <v>292</v>
      </c>
      <c r="M112" s="10">
        <v>292</v>
      </c>
      <c r="N112" s="22"/>
      <c r="O112" s="22"/>
      <c r="P112" s="19"/>
      <c r="Q112" s="19"/>
      <c r="R112" s="20"/>
    </row>
    <row r="113" spans="4:18" ht="63" customHeight="1" x14ac:dyDescent="0.25">
      <c r="D113" s="27" t="s">
        <v>83</v>
      </c>
      <c r="E113" s="19" t="s">
        <v>133</v>
      </c>
      <c r="F113" s="21" t="s">
        <v>26</v>
      </c>
      <c r="G113" s="21" t="s">
        <v>28</v>
      </c>
      <c r="H113" s="21">
        <f>J114+K114+L114+M114</f>
        <v>299</v>
      </c>
      <c r="I113" s="21" t="s">
        <v>27</v>
      </c>
      <c r="J113" s="13">
        <v>193</v>
      </c>
      <c r="K113" s="13">
        <v>177</v>
      </c>
      <c r="L113" s="13">
        <v>183</v>
      </c>
      <c r="M113" s="13">
        <v>110</v>
      </c>
      <c r="N113" s="22">
        <f>IFERROR(M113/M114,"ND")</f>
        <v>1.4864864864864864</v>
      </c>
      <c r="O113" s="22">
        <f>IFERROR((J113+K113+L113+M113)/(H113),"ND")</f>
        <v>2.2173913043478262</v>
      </c>
      <c r="P113" s="18" t="s">
        <v>186</v>
      </c>
      <c r="Q113" s="19"/>
      <c r="R113" s="20"/>
    </row>
    <row r="114" spans="4:18" ht="60.75" customHeight="1" thickBot="1" x14ac:dyDescent="0.3">
      <c r="D114" s="28"/>
      <c r="E114" s="32"/>
      <c r="F114" s="30"/>
      <c r="G114" s="30"/>
      <c r="H114" s="30"/>
      <c r="I114" s="30"/>
      <c r="J114" s="15">
        <v>75</v>
      </c>
      <c r="K114" s="15">
        <v>75</v>
      </c>
      <c r="L114" s="15">
        <v>75</v>
      </c>
      <c r="M114" s="15">
        <v>74</v>
      </c>
      <c r="N114" s="31"/>
      <c r="O114" s="31"/>
      <c r="P114" s="32"/>
      <c r="Q114" s="32"/>
      <c r="R114" s="33"/>
    </row>
    <row r="115" spans="4:18" x14ac:dyDescent="0.25">
      <c r="D115" s="4"/>
      <c r="R115" s="5"/>
    </row>
    <row r="118" spans="4:18" ht="57.75" customHeight="1" x14ac:dyDescent="0.25">
      <c r="D118" s="23" t="s">
        <v>136</v>
      </c>
      <c r="E118" s="24"/>
      <c r="F118" s="24"/>
      <c r="G118" s="24"/>
      <c r="I118" s="29" t="s">
        <v>24</v>
      </c>
      <c r="J118" s="29"/>
      <c r="K118" s="29"/>
      <c r="L118" s="29"/>
      <c r="M118" s="29"/>
      <c r="N118" s="8"/>
      <c r="O118" s="23" t="s">
        <v>31</v>
      </c>
      <c r="P118" s="24"/>
      <c r="Q118" s="24"/>
      <c r="R118" s="9"/>
    </row>
    <row r="119" spans="4:18" x14ac:dyDescent="0.25">
      <c r="D119" s="25"/>
      <c r="E119" s="26"/>
      <c r="F119" s="26"/>
      <c r="G119" s="26"/>
      <c r="I119" s="25"/>
      <c r="J119" s="26"/>
      <c r="K119" s="26"/>
      <c r="L119" s="26"/>
      <c r="M119" s="26"/>
      <c r="O119" s="25"/>
      <c r="P119" s="26"/>
      <c r="Q119" s="26"/>
      <c r="R119" s="26"/>
    </row>
  </sheetData>
  <mergeCells count="480">
    <mergeCell ref="P105:R106"/>
    <mergeCell ref="P107:R108"/>
    <mergeCell ref="P109:R110"/>
    <mergeCell ref="P111:R112"/>
    <mergeCell ref="P95:R96"/>
    <mergeCell ref="P97:R98"/>
    <mergeCell ref="P99:R100"/>
    <mergeCell ref="P101:R102"/>
    <mergeCell ref="P103:R104"/>
    <mergeCell ref="O105:O106"/>
    <mergeCell ref="O107:O108"/>
    <mergeCell ref="O109:O110"/>
    <mergeCell ref="O111:O112"/>
    <mergeCell ref="P57:R58"/>
    <mergeCell ref="P59:R60"/>
    <mergeCell ref="P61:R62"/>
    <mergeCell ref="P63:R64"/>
    <mergeCell ref="P65:R66"/>
    <mergeCell ref="P67:R68"/>
    <mergeCell ref="P69:R70"/>
    <mergeCell ref="P71:R72"/>
    <mergeCell ref="P73:R74"/>
    <mergeCell ref="P75:R76"/>
    <mergeCell ref="P77:R78"/>
    <mergeCell ref="P79:R80"/>
    <mergeCell ref="O95:O96"/>
    <mergeCell ref="O97:O98"/>
    <mergeCell ref="O99:O100"/>
    <mergeCell ref="O101:O102"/>
    <mergeCell ref="O103:O104"/>
    <mergeCell ref="O87:O88"/>
    <mergeCell ref="O89:O90"/>
    <mergeCell ref="O91:O92"/>
    <mergeCell ref="I109:I110"/>
    <mergeCell ref="N109:N110"/>
    <mergeCell ref="D111:D112"/>
    <mergeCell ref="E111:E112"/>
    <mergeCell ref="F111:F112"/>
    <mergeCell ref="G111:G112"/>
    <mergeCell ref="H111:H112"/>
    <mergeCell ref="I111:I112"/>
    <mergeCell ref="N111:N112"/>
    <mergeCell ref="D109:D110"/>
    <mergeCell ref="E109:E110"/>
    <mergeCell ref="F109:F110"/>
    <mergeCell ref="G109:G110"/>
    <mergeCell ref="H109:H110"/>
    <mergeCell ref="N107:N108"/>
    <mergeCell ref="H107:H108"/>
    <mergeCell ref="I107:I108"/>
    <mergeCell ref="D107:D108"/>
    <mergeCell ref="E107:E108"/>
    <mergeCell ref="F107:F108"/>
    <mergeCell ref="G107:G108"/>
    <mergeCell ref="I103:I104"/>
    <mergeCell ref="N103:N104"/>
    <mergeCell ref="D105:D106"/>
    <mergeCell ref="E105:E106"/>
    <mergeCell ref="F105:F106"/>
    <mergeCell ref="G105:G106"/>
    <mergeCell ref="H105:H106"/>
    <mergeCell ref="I105:I106"/>
    <mergeCell ref="N105:N106"/>
    <mergeCell ref="D103:D104"/>
    <mergeCell ref="E103:E104"/>
    <mergeCell ref="F103:F104"/>
    <mergeCell ref="G103:G104"/>
    <mergeCell ref="H103:H104"/>
    <mergeCell ref="I99:I100"/>
    <mergeCell ref="N99:N100"/>
    <mergeCell ref="D101:D102"/>
    <mergeCell ref="E101:E102"/>
    <mergeCell ref="F101:F102"/>
    <mergeCell ref="G101:G102"/>
    <mergeCell ref="H101:H102"/>
    <mergeCell ref="I101:I102"/>
    <mergeCell ref="N101:N102"/>
    <mergeCell ref="D99:D100"/>
    <mergeCell ref="E99:E100"/>
    <mergeCell ref="F99:F100"/>
    <mergeCell ref="G99:G100"/>
    <mergeCell ref="H99:H100"/>
    <mergeCell ref="D97:D98"/>
    <mergeCell ref="E97:E98"/>
    <mergeCell ref="F97:F98"/>
    <mergeCell ref="G97:G98"/>
    <mergeCell ref="H97:H98"/>
    <mergeCell ref="I97:I98"/>
    <mergeCell ref="N97:N98"/>
    <mergeCell ref="D95:D96"/>
    <mergeCell ref="E95:E96"/>
    <mergeCell ref="F95:F96"/>
    <mergeCell ref="G95:G96"/>
    <mergeCell ref="H95:H96"/>
    <mergeCell ref="O77:O78"/>
    <mergeCell ref="O79:O80"/>
    <mergeCell ref="O81:O82"/>
    <mergeCell ref="O83:O84"/>
    <mergeCell ref="O85:O86"/>
    <mergeCell ref="I95:I96"/>
    <mergeCell ref="N93:N94"/>
    <mergeCell ref="N95:N96"/>
    <mergeCell ref="I83:I84"/>
    <mergeCell ref="N83:N84"/>
    <mergeCell ref="N79:N80"/>
    <mergeCell ref="D93:D94"/>
    <mergeCell ref="E93:E94"/>
    <mergeCell ref="F93:F94"/>
    <mergeCell ref="G93:G94"/>
    <mergeCell ref="H93:H94"/>
    <mergeCell ref="I93:I94"/>
    <mergeCell ref="O93:O94"/>
    <mergeCell ref="P81:R82"/>
    <mergeCell ref="P83:R84"/>
    <mergeCell ref="P85:R86"/>
    <mergeCell ref="P87:R88"/>
    <mergeCell ref="P89:R90"/>
    <mergeCell ref="P91:R92"/>
    <mergeCell ref="P93:R94"/>
    <mergeCell ref="I91:I92"/>
    <mergeCell ref="N91:N92"/>
    <mergeCell ref="D91:D92"/>
    <mergeCell ref="E91:E92"/>
    <mergeCell ref="F91:F92"/>
    <mergeCell ref="G91:G92"/>
    <mergeCell ref="H91:H92"/>
    <mergeCell ref="I87:I88"/>
    <mergeCell ref="N85:N86"/>
    <mergeCell ref="N87:N88"/>
    <mergeCell ref="D89:D90"/>
    <mergeCell ref="E89:E90"/>
    <mergeCell ref="F89:F90"/>
    <mergeCell ref="G89:G90"/>
    <mergeCell ref="H89:H90"/>
    <mergeCell ref="I89:I90"/>
    <mergeCell ref="N89:N90"/>
    <mergeCell ref="D87:D88"/>
    <mergeCell ref="E87:E88"/>
    <mergeCell ref="F87:F88"/>
    <mergeCell ref="G87:G88"/>
    <mergeCell ref="H87:H88"/>
    <mergeCell ref="D85:D86"/>
    <mergeCell ref="E85:E86"/>
    <mergeCell ref="F85:F86"/>
    <mergeCell ref="G85:G86"/>
    <mergeCell ref="H85:H86"/>
    <mergeCell ref="I85:I86"/>
    <mergeCell ref="D83:D84"/>
    <mergeCell ref="E83:E84"/>
    <mergeCell ref="F83:F84"/>
    <mergeCell ref="G83:G84"/>
    <mergeCell ref="H83:H84"/>
    <mergeCell ref="D81:D82"/>
    <mergeCell ref="E81:E82"/>
    <mergeCell ref="F81:F82"/>
    <mergeCell ref="G81:G82"/>
    <mergeCell ref="H81:H82"/>
    <mergeCell ref="I81:I82"/>
    <mergeCell ref="N81:N82"/>
    <mergeCell ref="D79:D80"/>
    <mergeCell ref="E79:E80"/>
    <mergeCell ref="F79:F80"/>
    <mergeCell ref="G79:G80"/>
    <mergeCell ref="I79:I80"/>
    <mergeCell ref="H79:H80"/>
    <mergeCell ref="D77:D78"/>
    <mergeCell ref="E77:E78"/>
    <mergeCell ref="F77:F78"/>
    <mergeCell ref="G77:G78"/>
    <mergeCell ref="H77:H78"/>
    <mergeCell ref="I77:I78"/>
    <mergeCell ref="N77:N78"/>
    <mergeCell ref="D75:D76"/>
    <mergeCell ref="E75:E76"/>
    <mergeCell ref="F75:F76"/>
    <mergeCell ref="G75:G76"/>
    <mergeCell ref="H75:H76"/>
    <mergeCell ref="O71:O72"/>
    <mergeCell ref="D73:D74"/>
    <mergeCell ref="E73:E74"/>
    <mergeCell ref="F73:F74"/>
    <mergeCell ref="G73:G74"/>
    <mergeCell ref="H73:H74"/>
    <mergeCell ref="I73:I74"/>
    <mergeCell ref="I75:I76"/>
    <mergeCell ref="N73:N74"/>
    <mergeCell ref="N75:N76"/>
    <mergeCell ref="O73:O74"/>
    <mergeCell ref="O75:O76"/>
    <mergeCell ref="F71:F72"/>
    <mergeCell ref="G71:G72"/>
    <mergeCell ref="H71:H72"/>
    <mergeCell ref="I71:I72"/>
    <mergeCell ref="D71:D72"/>
    <mergeCell ref="E71:E72"/>
    <mergeCell ref="N71:N72"/>
    <mergeCell ref="N61:N62"/>
    <mergeCell ref="N63:N64"/>
    <mergeCell ref="N65:N66"/>
    <mergeCell ref="N67:N68"/>
    <mergeCell ref="I59:I60"/>
    <mergeCell ref="I69:I70"/>
    <mergeCell ref="N69:N70"/>
    <mergeCell ref="D61:D62"/>
    <mergeCell ref="E61:E62"/>
    <mergeCell ref="F61:F62"/>
    <mergeCell ref="G61:G62"/>
    <mergeCell ref="H61:H62"/>
    <mergeCell ref="I61:I62"/>
    <mergeCell ref="D59:D60"/>
    <mergeCell ref="E59:E60"/>
    <mergeCell ref="F59:F60"/>
    <mergeCell ref="O69:O70"/>
    <mergeCell ref="D67:D68"/>
    <mergeCell ref="E67:E68"/>
    <mergeCell ref="F67:F68"/>
    <mergeCell ref="G67:G68"/>
    <mergeCell ref="H67:H68"/>
    <mergeCell ref="I63:I64"/>
    <mergeCell ref="D65:D66"/>
    <mergeCell ref="E65:E66"/>
    <mergeCell ref="F65:F66"/>
    <mergeCell ref="G65:G66"/>
    <mergeCell ref="H65:H66"/>
    <mergeCell ref="I65:I66"/>
    <mergeCell ref="D63:D64"/>
    <mergeCell ref="E63:E64"/>
    <mergeCell ref="F63:F64"/>
    <mergeCell ref="G63:G64"/>
    <mergeCell ref="H63:H64"/>
    <mergeCell ref="I67:I68"/>
    <mergeCell ref="D69:D70"/>
    <mergeCell ref="E69:E70"/>
    <mergeCell ref="F69:F70"/>
    <mergeCell ref="G69:G70"/>
    <mergeCell ref="H69:H70"/>
    <mergeCell ref="D55:D56"/>
    <mergeCell ref="E55:E56"/>
    <mergeCell ref="F55:F56"/>
    <mergeCell ref="G55:G56"/>
    <mergeCell ref="H55:H56"/>
    <mergeCell ref="O55:O56"/>
    <mergeCell ref="N57:N58"/>
    <mergeCell ref="G59:G60"/>
    <mergeCell ref="H59:H60"/>
    <mergeCell ref="D57:D58"/>
    <mergeCell ref="E57:E58"/>
    <mergeCell ref="F57:F58"/>
    <mergeCell ref="G57:G58"/>
    <mergeCell ref="H57:H58"/>
    <mergeCell ref="I57:I58"/>
    <mergeCell ref="O57:O58"/>
    <mergeCell ref="N59:N60"/>
    <mergeCell ref="P39:R40"/>
    <mergeCell ref="N31:N32"/>
    <mergeCell ref="N33:N34"/>
    <mergeCell ref="N35:N36"/>
    <mergeCell ref="N37:N38"/>
    <mergeCell ref="N39:N40"/>
    <mergeCell ref="N23:N24"/>
    <mergeCell ref="N25:N26"/>
    <mergeCell ref="N27:N28"/>
    <mergeCell ref="N29:N30"/>
    <mergeCell ref="O39:O40"/>
    <mergeCell ref="O23:O24"/>
    <mergeCell ref="O25:O26"/>
    <mergeCell ref="O27:O28"/>
    <mergeCell ref="O29:O30"/>
    <mergeCell ref="O31:O32"/>
    <mergeCell ref="O33:O34"/>
    <mergeCell ref="O37:O38"/>
    <mergeCell ref="P23:R24"/>
    <mergeCell ref="P25:R26"/>
    <mergeCell ref="P33:R34"/>
    <mergeCell ref="P27:R28"/>
    <mergeCell ref="P29:R30"/>
    <mergeCell ref="P31:R32"/>
    <mergeCell ref="D53:D54"/>
    <mergeCell ref="E53:E54"/>
    <mergeCell ref="F53:F54"/>
    <mergeCell ref="G53:G54"/>
    <mergeCell ref="H53:H54"/>
    <mergeCell ref="I53:I54"/>
    <mergeCell ref="N51:N52"/>
    <mergeCell ref="N53:N54"/>
    <mergeCell ref="O51:O52"/>
    <mergeCell ref="O53:O54"/>
    <mergeCell ref="D51:D52"/>
    <mergeCell ref="P55:R56"/>
    <mergeCell ref="E51:E52"/>
    <mergeCell ref="F51:F52"/>
    <mergeCell ref="G51:G52"/>
    <mergeCell ref="P41:R42"/>
    <mergeCell ref="P43:R44"/>
    <mergeCell ref="P45:R46"/>
    <mergeCell ref="P47:R48"/>
    <mergeCell ref="P49:R50"/>
    <mergeCell ref="P53:R54"/>
    <mergeCell ref="I49:I50"/>
    <mergeCell ref="O41:O42"/>
    <mergeCell ref="O43:O44"/>
    <mergeCell ref="O45:O46"/>
    <mergeCell ref="O47:O48"/>
    <mergeCell ref="O49:O50"/>
    <mergeCell ref="N41:N42"/>
    <mergeCell ref="N43:N44"/>
    <mergeCell ref="N45:N46"/>
    <mergeCell ref="N47:N48"/>
    <mergeCell ref="N49:N50"/>
    <mergeCell ref="P51:R52"/>
    <mergeCell ref="N55:N56"/>
    <mergeCell ref="I55:I56"/>
    <mergeCell ref="D49:D50"/>
    <mergeCell ref="E49:E50"/>
    <mergeCell ref="F49:F50"/>
    <mergeCell ref="G49:G50"/>
    <mergeCell ref="H49:H50"/>
    <mergeCell ref="I45:I46"/>
    <mergeCell ref="D47:D48"/>
    <mergeCell ref="E47:E48"/>
    <mergeCell ref="F47:F48"/>
    <mergeCell ref="G47:G48"/>
    <mergeCell ref="H47:H48"/>
    <mergeCell ref="I47:I48"/>
    <mergeCell ref="D45:D46"/>
    <mergeCell ref="E45:E46"/>
    <mergeCell ref="F45:F46"/>
    <mergeCell ref="G45:G46"/>
    <mergeCell ref="H45:H46"/>
    <mergeCell ref="D43:D44"/>
    <mergeCell ref="E43:E44"/>
    <mergeCell ref="F43:F44"/>
    <mergeCell ref="G43:G44"/>
    <mergeCell ref="H43:H44"/>
    <mergeCell ref="I43:I44"/>
    <mergeCell ref="D41:D42"/>
    <mergeCell ref="E41:E42"/>
    <mergeCell ref="F41:F42"/>
    <mergeCell ref="G41:G42"/>
    <mergeCell ref="H41:H42"/>
    <mergeCell ref="D39:D40"/>
    <mergeCell ref="E39:E40"/>
    <mergeCell ref="F39:F40"/>
    <mergeCell ref="G39:G40"/>
    <mergeCell ref="H39:H40"/>
    <mergeCell ref="I39:I40"/>
    <mergeCell ref="D37:D38"/>
    <mergeCell ref="E37:E38"/>
    <mergeCell ref="F37:F38"/>
    <mergeCell ref="G37:G38"/>
    <mergeCell ref="H37:H38"/>
    <mergeCell ref="D35:D36"/>
    <mergeCell ref="E35:E36"/>
    <mergeCell ref="F35:F36"/>
    <mergeCell ref="G35:G36"/>
    <mergeCell ref="H35:H36"/>
    <mergeCell ref="I35:I36"/>
    <mergeCell ref="D33:D34"/>
    <mergeCell ref="E33:E34"/>
    <mergeCell ref="F33:F34"/>
    <mergeCell ref="G33:G34"/>
    <mergeCell ref="H33:H34"/>
    <mergeCell ref="D31:D32"/>
    <mergeCell ref="E31:E32"/>
    <mergeCell ref="F31:F32"/>
    <mergeCell ref="G31:G32"/>
    <mergeCell ref="H31:H32"/>
    <mergeCell ref="I31:I32"/>
    <mergeCell ref="D29:D30"/>
    <mergeCell ref="E29:E30"/>
    <mergeCell ref="F29:F30"/>
    <mergeCell ref="G29:G30"/>
    <mergeCell ref="H29:H30"/>
    <mergeCell ref="N13:N14"/>
    <mergeCell ref="O13:O14"/>
    <mergeCell ref="P13:R14"/>
    <mergeCell ref="E13:E14"/>
    <mergeCell ref="F13:F14"/>
    <mergeCell ref="H13:H14"/>
    <mergeCell ref="H11:H12"/>
    <mergeCell ref="G13:G14"/>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E27:E28"/>
    <mergeCell ref="F27:F28"/>
    <mergeCell ref="G27:G28"/>
    <mergeCell ref="H27:H28"/>
    <mergeCell ref="E25:E26"/>
    <mergeCell ref="F25:F26"/>
    <mergeCell ref="G25:G26"/>
    <mergeCell ref="D13:D14"/>
    <mergeCell ref="I13:I14"/>
    <mergeCell ref="E21:E22"/>
    <mergeCell ref="F21:F22"/>
    <mergeCell ref="G21:G22"/>
    <mergeCell ref="D27:D28"/>
    <mergeCell ref="H113:H114"/>
    <mergeCell ref="I15:I16"/>
    <mergeCell ref="N15:N16"/>
    <mergeCell ref="O15:O16"/>
    <mergeCell ref="I23:I24"/>
    <mergeCell ref="I25:I26"/>
    <mergeCell ref="I27:I28"/>
    <mergeCell ref="H19:H20"/>
    <mergeCell ref="H17:H18"/>
    <mergeCell ref="I29:I30"/>
    <mergeCell ref="I33:I34"/>
    <mergeCell ref="O35:O36"/>
    <mergeCell ref="I37:I38"/>
    <mergeCell ref="I41:I42"/>
    <mergeCell ref="H51:H52"/>
    <mergeCell ref="I51:I52"/>
    <mergeCell ref="I17:I18"/>
    <mergeCell ref="N17:N18"/>
    <mergeCell ref="H21:H22"/>
    <mergeCell ref="O59:O60"/>
    <mergeCell ref="O61:O62"/>
    <mergeCell ref="O63:O64"/>
    <mergeCell ref="O65:O66"/>
    <mergeCell ref="O67:O68"/>
    <mergeCell ref="P35:R36"/>
    <mergeCell ref="P37:R38"/>
    <mergeCell ref="D15:D16"/>
    <mergeCell ref="E15:E16"/>
    <mergeCell ref="F15:F16"/>
    <mergeCell ref="G15:G16"/>
    <mergeCell ref="H15:H16"/>
    <mergeCell ref="D17:D18"/>
    <mergeCell ref="D23:D24"/>
    <mergeCell ref="D25:D26"/>
    <mergeCell ref="H25:H26"/>
    <mergeCell ref="E19:E20"/>
    <mergeCell ref="F19:F20"/>
    <mergeCell ref="G19:G20"/>
    <mergeCell ref="E17:E18"/>
    <mergeCell ref="F17:F18"/>
    <mergeCell ref="G17:G18"/>
    <mergeCell ref="E23:E24"/>
    <mergeCell ref="F23:F24"/>
    <mergeCell ref="P15:R16"/>
    <mergeCell ref="O17:O18"/>
    <mergeCell ref="P17:R18"/>
    <mergeCell ref="I19:I20"/>
    <mergeCell ref="N19:N20"/>
    <mergeCell ref="P19:R20"/>
    <mergeCell ref="I21:I22"/>
    <mergeCell ref="P21:R22"/>
    <mergeCell ref="N21:N22"/>
    <mergeCell ref="O21:O22"/>
    <mergeCell ref="O118:Q118"/>
    <mergeCell ref="D119:G119"/>
    <mergeCell ref="I119:M119"/>
    <mergeCell ref="O119:R119"/>
    <mergeCell ref="O19:O20"/>
    <mergeCell ref="D113:D114"/>
    <mergeCell ref="D118:G118"/>
    <mergeCell ref="I118:M118"/>
    <mergeCell ref="I113:I114"/>
    <mergeCell ref="N113:N114"/>
    <mergeCell ref="O113:O114"/>
    <mergeCell ref="P113:R114"/>
    <mergeCell ref="E113:E114"/>
    <mergeCell ref="F113:F114"/>
    <mergeCell ref="G113:G114"/>
    <mergeCell ref="D19:D20"/>
    <mergeCell ref="G23:G24"/>
    <mergeCell ref="H23:H24"/>
    <mergeCell ref="D21:D22"/>
  </mergeCells>
  <pageMargins left="0.70866141732283472" right="0.70866141732283472" top="0.74803149606299213" bottom="0.74803149606299213" header="0.31496062992125984" footer="0.31496062992125984"/>
  <pageSetup paperSize="5" scale="48" fitToHeight="0" orientation="landscape" r:id="rId1"/>
  <rowBreaks count="10" manualBreakCount="10">
    <brk id="22" min="3" max="17" man="1"/>
    <brk id="34" min="3" max="17" man="1"/>
    <brk id="44" min="3" max="17" man="1"/>
    <brk id="54" min="3" max="17" man="1"/>
    <brk id="62" min="3" max="17" man="1"/>
    <brk id="70" min="3" max="17" man="1"/>
    <brk id="78" min="3" max="17" man="1"/>
    <brk id="88" min="3" max="17" man="1"/>
    <brk id="96" min="3" max="17" man="1"/>
    <brk id="104" min="3" max="17"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T4</vt:lpstr>
      <vt:lpstr>'CEDULA EJE 3 T4'!Área_de_impresión</vt:lpstr>
      <vt:lpstr>'CEDULA EJE 3 T4'!Títulos_a_imprimir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Propietario</cp:lastModifiedBy>
  <cp:revision/>
  <cp:lastPrinted>2023-04-27T18:05:02Z</cp:lastPrinted>
  <dcterms:created xsi:type="dcterms:W3CDTF">2020-03-29T23:09:10Z</dcterms:created>
  <dcterms:modified xsi:type="dcterms:W3CDTF">2024-01-24T15:57:45Z</dcterms:modified>
  <cp:category/>
  <cp:contentStatus/>
</cp:coreProperties>
</file>