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925"/>
  <workbookPr defaultThemeVersion="166925"/>
  <mc:AlternateContent xmlns:mc="http://schemas.openxmlformats.org/markup-compatibility/2006">
    <mc:Choice Requires="x15">
      <x15ac:absPath xmlns:x15ac="http://schemas.microsoft.com/office/spreadsheetml/2010/11/ac" url="C:\Users\susyc\Downloads\"/>
    </mc:Choice>
  </mc:AlternateContent>
  <xr:revisionPtr revIDLastSave="0" documentId="13_ncr:1_{0A0F61AE-4B82-4A3E-B3FF-01740CDD4218}" xr6:coauthVersionLast="47" xr6:coauthVersionMax="47" xr10:uidLastSave="{00000000-0000-0000-0000-000000000000}"/>
  <bookViews>
    <workbookView xWindow="0" yWindow="0" windowWidth="10245" windowHeight="10920" xr2:uid="{00000000-000D-0000-FFFF-FFFF00000000}"/>
  </bookViews>
  <sheets>
    <sheet name="CEDULA 2Tr25"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15" i="5" l="1"/>
  <c r="M117" i="5"/>
  <c r="M115" i="5"/>
  <c r="N111" i="5"/>
  <c r="M111" i="5"/>
  <c r="M105" i="5"/>
  <c r="M39" i="5"/>
  <c r="N31" i="5"/>
  <c r="N15" i="5"/>
  <c r="M17" i="5" l="1"/>
  <c r="M15" i="5"/>
  <c r="M13" i="5"/>
  <c r="N13" i="5"/>
  <c r="M57" i="5" l="1"/>
  <c r="M55" i="5"/>
  <c r="N55" i="5"/>
  <c r="M33" i="5"/>
  <c r="N85" i="5"/>
  <c r="M83" i="5"/>
  <c r="N83" i="5"/>
  <c r="N117" i="5"/>
  <c r="M99" i="5" l="1"/>
  <c r="M97" i="5"/>
  <c r="N49" i="5"/>
  <c r="N35" i="5"/>
  <c r="M37" i="5"/>
  <c r="N37" i="5"/>
  <c r="N41" i="5"/>
  <c r="N39" i="5"/>
  <c r="N33" i="5"/>
  <c r="N29" i="5"/>
  <c r="N27" i="5"/>
  <c r="N32" i="5"/>
  <c r="N97" i="5"/>
  <c r="N98" i="5"/>
  <c r="N99" i="5"/>
  <c r="N100" i="5"/>
  <c r="N101" i="5"/>
  <c r="N102" i="5"/>
  <c r="N103" i="5"/>
  <c r="N104" i="5"/>
  <c r="N105" i="5"/>
  <c r="N106" i="5"/>
  <c r="N107" i="5"/>
  <c r="N108" i="5"/>
  <c r="N109" i="5"/>
  <c r="N110" i="5"/>
  <c r="N112" i="5"/>
  <c r="N113" i="5"/>
  <c r="N114" i="5"/>
  <c r="N116" i="5"/>
  <c r="N118" i="5"/>
  <c r="N119" i="5"/>
  <c r="N120" i="5"/>
  <c r="N121" i="5"/>
  <c r="N122" i="5"/>
  <c r="N123" i="5"/>
  <c r="N124" i="5"/>
  <c r="N125" i="5"/>
  <c r="N126" i="5"/>
  <c r="N127" i="5"/>
  <c r="N128" i="5"/>
  <c r="N129" i="5"/>
  <c r="N130" i="5"/>
  <c r="N131" i="5"/>
  <c r="N132" i="5"/>
  <c r="N133" i="5"/>
  <c r="N134" i="5"/>
  <c r="N135" i="5"/>
  <c r="N136" i="5"/>
  <c r="N137" i="5"/>
  <c r="N138" i="5"/>
  <c r="N139" i="5"/>
  <c r="N140" i="5"/>
  <c r="N141" i="5"/>
  <c r="N142" i="5"/>
  <c r="N143" i="5"/>
  <c r="N144" i="5"/>
  <c r="N145" i="5"/>
  <c r="N146" i="5"/>
  <c r="N87" i="5"/>
  <c r="N88" i="5"/>
  <c r="N89" i="5"/>
  <c r="N90" i="5"/>
  <c r="N91" i="5"/>
  <c r="N92" i="5"/>
  <c r="N93" i="5"/>
  <c r="N94" i="5"/>
  <c r="N95" i="5"/>
  <c r="N96" i="5"/>
  <c r="N86" i="5"/>
  <c r="N81" i="5"/>
  <c r="N82" i="5"/>
  <c r="N84" i="5"/>
  <c r="N77" i="5"/>
  <c r="N78" i="5"/>
  <c r="N79" i="5"/>
  <c r="N80" i="5"/>
  <c r="N73" i="5"/>
  <c r="N74" i="5"/>
  <c r="N75" i="5"/>
  <c r="N76" i="5"/>
  <c r="N71" i="5"/>
  <c r="N72" i="5"/>
  <c r="N69" i="5"/>
  <c r="N70" i="5"/>
  <c r="N67" i="5"/>
  <c r="N68" i="5"/>
  <c r="N65" i="5"/>
  <c r="N66" i="5"/>
  <c r="N63" i="5"/>
  <c r="N64" i="5"/>
  <c r="N61" i="5"/>
  <c r="N62" i="5"/>
  <c r="N59" i="5"/>
  <c r="N60" i="5"/>
  <c r="N57" i="5"/>
  <c r="N58" i="5"/>
  <c r="N56" i="5"/>
  <c r="N53" i="5"/>
  <c r="N54" i="5"/>
  <c r="N51" i="5"/>
  <c r="N52" i="5"/>
  <c r="N50" i="5"/>
  <c r="N47" i="5"/>
  <c r="N48" i="5"/>
  <c r="N45" i="5"/>
  <c r="N46" i="5"/>
  <c r="N43" i="5"/>
  <c r="N44" i="5"/>
  <c r="N42" i="5"/>
  <c r="N38" i="5"/>
  <c r="N40" i="5"/>
  <c r="N36" i="5"/>
  <c r="N34" i="5"/>
  <c r="N30" i="5"/>
  <c r="N28" i="5"/>
  <c r="N25" i="5"/>
  <c r="N26" i="5"/>
  <c r="N23" i="5"/>
  <c r="N24" i="5"/>
  <c r="N21" i="5"/>
  <c r="N22" i="5"/>
  <c r="N17" i="5"/>
  <c r="N18" i="5"/>
  <c r="N19" i="5"/>
  <c r="N20" i="5"/>
  <c r="N16" i="5"/>
  <c r="N14" i="5"/>
  <c r="M145" i="5"/>
  <c r="M143" i="5"/>
  <c r="M19" i="5"/>
  <c r="M21" i="5"/>
  <c r="M25" i="5"/>
  <c r="M27" i="5"/>
  <c r="M41" i="5"/>
  <c r="M43" i="5"/>
  <c r="M45" i="5"/>
  <c r="M47" i="5"/>
  <c r="M59" i="5"/>
  <c r="M61" i="5"/>
  <c r="M63" i="5"/>
  <c r="M65" i="5"/>
  <c r="M67" i="5"/>
  <c r="M69" i="5"/>
  <c r="M71" i="5"/>
  <c r="M73" i="5"/>
  <c r="M75" i="5"/>
  <c r="M77" i="5"/>
  <c r="M79" i="5"/>
  <c r="M81" i="5"/>
  <c r="M85" i="5"/>
  <c r="M87" i="5"/>
  <c r="M89" i="5"/>
  <c r="M91" i="5"/>
  <c r="M93" i="5"/>
  <c r="M95" i="5"/>
  <c r="M101" i="5"/>
  <c r="M103" i="5"/>
  <c r="M107" i="5"/>
  <c r="M109" i="5"/>
  <c r="M113" i="5"/>
  <c r="M119" i="5"/>
  <c r="M121" i="5"/>
  <c r="M123" i="5"/>
  <c r="M125" i="5"/>
  <c r="M127" i="5"/>
  <c r="M129" i="5"/>
  <c r="M131" i="5"/>
  <c r="M133" i="5"/>
  <c r="M135" i="5"/>
  <c r="M137" i="5"/>
  <c r="M139" i="5"/>
  <c r="M141" i="5"/>
</calcChain>
</file>

<file path=xl/sharedStrings.xml><?xml version="1.0" encoding="utf-8"?>
<sst xmlns="http://schemas.openxmlformats.org/spreadsheetml/2006/main" count="434" uniqueCount="225">
  <si>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</si>
  <si>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</si>
  <si>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</si>
  <si>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</si>
  <si>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</si>
  <si>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</si>
  <si>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</si>
  <si>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</si>
  <si>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</si>
  <si>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</si>
  <si>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</si>
  <si>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</si>
  <si>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</si>
  <si>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</si>
  <si>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</si>
  <si>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</si>
  <si>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</si>
  <si>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 xml:space="preserve">PROGRAMA PRESUPUESTARIO ANUAL: </t>
  </si>
  <si>
    <t>SENTIDO DEL INDICADOR      (ascendente, descendente)</t>
  </si>
  <si>
    <t>Ascendente</t>
  </si>
  <si>
    <t>Anual</t>
  </si>
  <si>
    <t>SI</t>
  </si>
  <si>
    <t>Trimestral</t>
  </si>
  <si>
    <t>PAPR: Porcentaje de la Agenda Pública Realizada</t>
  </si>
  <si>
    <t>PPA: Porcentaje de Peticiones Atendidas</t>
  </si>
  <si>
    <t>PAA: Porcentaje de Audiencias Atendidas</t>
  </si>
  <si>
    <t>PPEI: Porcentaje  de Proyectos Estratégicos Implementados.</t>
  </si>
  <si>
    <t>PEP: Porcentaje de Efectividad de los Proyectos de Gestión pública y Proyectos Especiales.</t>
  </si>
  <si>
    <t>PAPC: Porcentaje de Actividades con Participación Ciudadana.</t>
  </si>
  <si>
    <t>PCIGR: Porcentaje de Cumplimiento de Informes de Gobierno y Reportes.</t>
  </si>
  <si>
    <t>PACGD: Porcentaje de Avance en Consolidación del Gobierno Digital.</t>
  </si>
  <si>
    <t>PSZFI: Porcentaje de Supermanzanas de la Zona Fundacional intervenidas</t>
  </si>
  <si>
    <t>PAMIUZF: Porcentaje de actividades para mejorar la imagen urbana de la Zona Fundacional</t>
  </si>
  <si>
    <t>PPIZFG: Porcentaje de proyectos de infraestructura de la Zona Fundacional generados.</t>
  </si>
  <si>
    <t>PAZF: Porcentaje de acciones realizadas en la zona fundacional</t>
  </si>
  <si>
    <t xml:space="preserve">PIFE: Porcentaje del ingreso del FAISMUN ejercido
FAISMUN: Fondo de Aportación para la Infraestructura Social Municipal.
</t>
  </si>
  <si>
    <t>PIF: porcentaje de ingreso del FORTAMUN ejercido
FORTAMUN: Fondo de Aportaciones para el Fortalecimiento de los Municipios</t>
  </si>
  <si>
    <t>IC: Índice de Consolidación del modelo PbR-SED.</t>
  </si>
  <si>
    <t>PACMO: Porcentaje de avance en cumplimiento de objetivos y metas del Plan Municipal de Desarrollo y sus Programas Derivados</t>
  </si>
  <si>
    <t>PASMI: Porcentaje de aspectos susceptibles de mejora implementados</t>
  </si>
  <si>
    <t xml:space="preserve">PSCR: Porcentraje de sesiones del COPLADEMUN realizadas </t>
  </si>
  <si>
    <t>PDSI: Porcentaje de dependencias municipales sensibilizadas en materia de Inclusión de las Personas con Discapacidad</t>
  </si>
  <si>
    <t xml:space="preserve">PCSP: Porcentaje de capacitaciones a servidores(as) públicos(as)  en Cultura de Discapacidad y Lengua de Señas Mexicana </t>
  </si>
  <si>
    <t>PSILS: Porcentaje de solicitudes de interpretacion de lengua de señas</t>
  </si>
  <si>
    <t>PAIR: Porcentaje de actividades inclusivas realizadas</t>
  </si>
  <si>
    <t>PS: Porcentaje de sesiones realizadas del Consejo.</t>
  </si>
  <si>
    <t>PCPD: Porcentaje capacitaciones por ponentes con discapacidad a nivel nacional e internacional.</t>
  </si>
  <si>
    <t>PCE: Porcentaje de capacitaciones a empresas e instituciones educativas.</t>
  </si>
  <si>
    <t>PASB: Porcentaje de atenciones y seguimientos brindados a Organismos Descentralizados.</t>
  </si>
  <si>
    <t>PPSOC: Porcentaje de participación en sesiones de Órganos Colegiados.</t>
  </si>
  <si>
    <t>PRAE: Porcentaje de Reportes de Actividades de los Organismos Descentralizados elaborados.</t>
  </si>
  <si>
    <t>PCAGSS: Porcentaje de cumplimiento de los acercamientos con los gobiernos</t>
  </si>
  <si>
    <t>PEC: Porcentaje de eventos cubiertos</t>
  </si>
  <si>
    <t>PDC: Porcentaje de difusiones cubiertas</t>
  </si>
  <si>
    <t>PB: Porcentaje de beneficiados con ayuda social.</t>
  </si>
  <si>
    <t xml:space="preserve">PGC: Porcentaje de beneficiarios con gestiones y/o canalizaciones </t>
  </si>
  <si>
    <t>PER: Porcentaje de los eventos realizados por la Dirección de Gestión Social</t>
  </si>
  <si>
    <t>PASO: Porcentaje de Asesorías otorgadas.</t>
  </si>
  <si>
    <t>PRAM: Porcentaje de reuniones con la Administración Pública Municipal realizadas.</t>
  </si>
  <si>
    <t>PMEH: Porcentaje de mesas de trabajo con Cámaras celebradas</t>
  </si>
  <si>
    <t>PPEC: Porcentaje de proyectos estratégicos ejecutados.</t>
  </si>
  <si>
    <t>PREPM: Porcentaje de Recepción de Evidencias para el Portal Municipal</t>
  </si>
  <si>
    <t>PAD: Porcentaje de Actividades de Difusión</t>
  </si>
  <si>
    <t>PAC: Porcentaje de Actividades de Capacitación</t>
  </si>
  <si>
    <t>PI: Porcentaje de Inconformidades</t>
  </si>
  <si>
    <t xml:space="preserve">PDSPT: Porcentaje de Denuncias Solventadas en los Portales de Transparencia </t>
  </si>
  <si>
    <t xml:space="preserve">PDSTI: Porcentaje de Denuncias Solventadas por Tratamiento Indebido </t>
  </si>
  <si>
    <t>PSOAP: Porcentaje de Sujetos Obligados con Aviso de Privacidad</t>
  </si>
  <si>
    <t>PASDA: Porcentaje de Atención a Solicitudes de Derecho A.R.C.O.P.</t>
  </si>
  <si>
    <t xml:space="preserve">PSO: Porcentaje de servicios otorgados </t>
  </si>
  <si>
    <t>PRAR: Porcentaje de Requerimientos Administrativos Realizados</t>
  </si>
  <si>
    <t>PRHR: Porcentaje de Requerimientos Humanos Realizados</t>
  </si>
  <si>
    <t>PRFR: Porcentaje de Requerimientos Financieros Realizados</t>
  </si>
  <si>
    <t>PUBPAYS: Porcentaje de usuarios  beneficiados con el programa</t>
  </si>
  <si>
    <t>PRJR: Porcentaje de Requerimientos Jurídicos realizados.</t>
  </si>
  <si>
    <t>PASA: Porcentaje de  ASISTENCIA  Social  aplicados.</t>
  </si>
  <si>
    <t>PCAVL: Porcentaje de calles y areas verdes limpias.</t>
  </si>
  <si>
    <t>PGCB: Porcentaje de gestiones ciudadanas brindadas</t>
  </si>
  <si>
    <t>PDPS: Porcentaje de programas sociales difundidos.</t>
  </si>
  <si>
    <t xml:space="preserve">PCAP: Porcentaje de capacitaciones comunitaria </t>
  </si>
  <si>
    <t>PBLC: Porcentaje de brigadas de limpieza coordinadas</t>
  </si>
  <si>
    <t>PECCD: Porcentaje de eventos Cívicos,Culturales y Deportivos realizados</t>
  </si>
  <si>
    <r>
      <rPr>
        <b/>
        <sz val="12"/>
        <color theme="1"/>
        <rFont val="Calibri"/>
        <family val="2"/>
        <scheme val="minor"/>
      </rPr>
      <t>IGOB_HUM_R:</t>
    </r>
    <r>
      <rPr>
        <sz val="12"/>
        <color theme="1"/>
        <rFont val="Calibri"/>
        <family val="2"/>
        <scheme val="minor"/>
      </rPr>
      <t xml:space="preserve"> Índice de Gobierno Humanista y de Resultados</t>
    </r>
  </si>
  <si>
    <t>PSAIPR: Porcentaje de Solicitudes de Acceso a la Información Pública Recibidas</t>
  </si>
  <si>
    <t xml:space="preserve">PCOTP: Porcentaje de Cumplimiento de Obligaciones de Transparencia en la PNT </t>
  </si>
  <si>
    <r>
      <rPr>
        <b/>
        <sz val="12"/>
        <color rgb="FF000000"/>
        <rFont val="Calibri"/>
        <family val="2"/>
        <scheme val="minor"/>
      </rPr>
      <t xml:space="preserve">1.2.1.1.1 </t>
    </r>
    <r>
      <rPr>
        <sz val="12"/>
        <color rgb="FF000000"/>
        <rFont val="Calibri"/>
        <family val="2"/>
        <scheme val="minor"/>
      </rPr>
      <t>Agenda pública del Presidente Municipal con la ciudadanía realizada.</t>
    </r>
  </si>
  <si>
    <r>
      <rPr>
        <b/>
        <sz val="12"/>
        <color rgb="FF000000"/>
        <rFont val="Calibri"/>
        <family val="2"/>
        <scheme val="minor"/>
      </rPr>
      <t xml:space="preserve">1.2.1.1.2 </t>
    </r>
    <r>
      <rPr>
        <sz val="12"/>
        <color theme="1"/>
        <rFont val="Calibri"/>
        <family val="2"/>
        <scheme val="minor"/>
      </rPr>
      <t>Proyectos estratégicos de la Secretaría Técnica satisfactoriamente concluidos.</t>
    </r>
  </si>
  <si>
    <r>
      <rPr>
        <b/>
        <sz val="12"/>
        <color rgb="FF000000"/>
        <rFont val="Calibri"/>
        <family val="2"/>
        <scheme val="minor"/>
      </rPr>
      <t>1.2.1.1.2.1</t>
    </r>
    <r>
      <rPr>
        <sz val="12"/>
        <color theme="1"/>
        <rFont val="Calibri"/>
        <family val="2"/>
        <scheme val="minor"/>
      </rPr>
      <t xml:space="preserve"> Implementación de proyectos de gestión pública y proyectos especiales de la Presidencia Municipal. </t>
    </r>
  </si>
  <si>
    <r>
      <rPr>
        <b/>
        <sz val="12"/>
        <color rgb="FF000000"/>
        <rFont val="Calibri"/>
        <family val="2"/>
        <scheme val="minor"/>
      </rPr>
      <t>1.2.1.1.2.2.</t>
    </r>
    <r>
      <rPr>
        <sz val="12"/>
        <color rgb="FF000000"/>
        <rFont val="Calibri"/>
        <family val="2"/>
        <scheme val="minor"/>
      </rPr>
      <t xml:space="preserve"> </t>
    </r>
    <r>
      <rPr>
        <sz val="12"/>
        <color theme="1"/>
        <rFont val="Calibri"/>
        <family val="2"/>
        <scheme val="minor"/>
      </rPr>
      <t xml:space="preserve">Vinculación del Gobierno Municipal con la ciudadanía, para el diseño, implementación, seguimiento y evaluación de políticas públicas municipales. </t>
    </r>
  </si>
  <si>
    <r>
      <rPr>
        <b/>
        <sz val="12"/>
        <color rgb="FF000000"/>
        <rFont val="Calibri"/>
        <family val="2"/>
        <scheme val="minor"/>
      </rPr>
      <t xml:space="preserve">1.2.1.1.2.3. </t>
    </r>
    <r>
      <rPr>
        <sz val="12"/>
        <color theme="1"/>
        <rFont val="Calibri"/>
        <family val="2"/>
        <scheme val="minor"/>
      </rPr>
      <t>Elaboración de informes de gobierno municipal y reportes para la Presidencia Municipal.</t>
    </r>
  </si>
  <si>
    <r>
      <rPr>
        <b/>
        <sz val="12"/>
        <color rgb="FF000000"/>
        <rFont val="Calibri"/>
        <family val="2"/>
        <scheme val="minor"/>
      </rPr>
      <t xml:space="preserve">1.2.1.1.2.4. </t>
    </r>
    <r>
      <rPr>
        <sz val="12"/>
        <color theme="1"/>
        <rFont val="Calibri"/>
        <family val="2"/>
        <scheme val="minor"/>
      </rPr>
      <t xml:space="preserve">Consolidación del Gobierno Digital (plataforma central de trámites y servicios, tableros de control y aplicaciones informáticas) como instrumento que  fortalece la transparencia y la rendición de cuentas. </t>
    </r>
  </si>
  <si>
    <r>
      <rPr>
        <b/>
        <sz val="12"/>
        <color theme="1"/>
        <rFont val="Calibri"/>
        <family val="2"/>
        <scheme val="minor"/>
      </rPr>
      <t xml:space="preserve">1.2.1.1.3 </t>
    </r>
    <r>
      <rPr>
        <sz val="12"/>
        <color theme="1"/>
        <rFont val="Calibri"/>
        <family val="2"/>
        <scheme val="minor"/>
      </rPr>
      <t>Supermanzanas de la zona fundacional del Distrito Cancún intervenidas para su revitalización.</t>
    </r>
  </si>
  <si>
    <r>
      <rPr>
        <b/>
        <sz val="12"/>
        <color rgb="FF000000"/>
        <rFont val="Calibri"/>
        <family val="2"/>
        <scheme val="minor"/>
      </rPr>
      <t>1.2.1.1.3.1</t>
    </r>
    <r>
      <rPr>
        <b/>
        <sz val="12"/>
        <color theme="1"/>
        <rFont val="Calibri"/>
        <family val="2"/>
        <scheme val="minor"/>
      </rPr>
      <t xml:space="preserve"> </t>
    </r>
    <r>
      <rPr>
        <sz val="12"/>
        <color theme="1"/>
        <rFont val="Calibri"/>
        <family val="2"/>
        <scheme val="minor"/>
      </rPr>
      <t>Realización de actividades para la mejora de la imagen urbana de  espacios publicos de la zona fundacional.</t>
    </r>
  </si>
  <si>
    <r>
      <rPr>
        <b/>
        <sz val="12"/>
        <color rgb="FF000000"/>
        <rFont val="Calibri"/>
        <family val="2"/>
        <scheme val="minor"/>
      </rPr>
      <t>1.2.1.1.3.2</t>
    </r>
    <r>
      <rPr>
        <sz val="12"/>
        <color theme="1"/>
        <rFont val="Calibri"/>
        <family val="2"/>
        <scheme val="minor"/>
      </rPr>
      <t xml:space="preserve"> Generación de proyectos participativos de infraestructura de la Zona Fundacional.</t>
    </r>
  </si>
  <si>
    <r>
      <rPr>
        <b/>
        <sz val="12"/>
        <color theme="1"/>
        <rFont val="Calibri"/>
        <family val="2"/>
        <scheme val="minor"/>
      </rPr>
      <t xml:space="preserve">1.2.1.1.3.3 </t>
    </r>
    <r>
      <rPr>
        <sz val="12"/>
        <color theme="1"/>
        <rFont val="Calibri"/>
        <family val="2"/>
        <scheme val="minor"/>
      </rPr>
      <t>Realización de acciones  sociales y culturales en la Zona Fundacional</t>
    </r>
  </si>
  <si>
    <r>
      <rPr>
        <b/>
        <sz val="12"/>
        <color rgb="FF000000"/>
        <rFont val="Calibri"/>
        <family val="2"/>
        <scheme val="minor"/>
      </rPr>
      <t xml:space="preserve">1.2.1.1.4 </t>
    </r>
    <r>
      <rPr>
        <sz val="12"/>
        <color theme="1"/>
        <rFont val="Calibri"/>
        <family val="2"/>
        <scheme val="minor"/>
      </rPr>
      <t>Agendas de trabajo en  los diferentes medios de comunicación elaboradas.</t>
    </r>
  </si>
  <si>
    <r>
      <t xml:space="preserve">PATMCD: </t>
    </r>
    <r>
      <rPr>
        <sz val="12"/>
        <color rgb="FF000000"/>
        <rFont val="Calibri"/>
        <family val="2"/>
        <scheme val="minor"/>
      </rPr>
      <t xml:space="preserve">Porcentaje de la Agenda de Trabajos con medios de  comunicación difundidas </t>
    </r>
  </si>
  <si>
    <r>
      <rPr>
        <b/>
        <sz val="12"/>
        <color rgb="FF000000"/>
        <rFont val="Calibri"/>
        <family val="2"/>
        <scheme val="minor"/>
      </rPr>
      <t>1.2.1.1.4.1</t>
    </r>
    <r>
      <rPr>
        <sz val="12"/>
        <color theme="1"/>
        <rFont val="Calibri"/>
        <family val="2"/>
        <scheme val="minor"/>
      </rPr>
      <t xml:space="preserve"> Elaboración de boletines informativos de acciones de gobierno</t>
    </r>
  </si>
  <si>
    <r>
      <rPr>
        <sz val="12"/>
        <color rgb="FF000000"/>
        <rFont val="Calibri"/>
        <family val="2"/>
        <scheme val="minor"/>
      </rPr>
      <t xml:space="preserve">PBIE: Porcentaje de boletines informativos elaborados </t>
    </r>
  </si>
  <si>
    <r>
      <rPr>
        <b/>
        <sz val="12"/>
        <color rgb="FF000000"/>
        <rFont val="Calibri"/>
        <family val="2"/>
        <scheme val="minor"/>
      </rPr>
      <t>1.2.1.1.4.2</t>
    </r>
    <r>
      <rPr>
        <sz val="12"/>
        <color rgb="FF000000"/>
        <rFont val="Calibri"/>
        <family val="2"/>
        <scheme val="minor"/>
      </rPr>
      <t xml:space="preserve"> </t>
    </r>
    <r>
      <rPr>
        <sz val="12"/>
        <color theme="1"/>
        <rFont val="Calibri"/>
        <family val="2"/>
        <scheme val="minor"/>
      </rPr>
      <t>Grabación de vídeos de eventos y acciones de gobierno</t>
    </r>
  </si>
  <si>
    <r>
      <rPr>
        <sz val="12"/>
        <color rgb="FF000000"/>
        <rFont val="Calibri"/>
        <family val="2"/>
        <scheme val="minor"/>
      </rPr>
      <t>PHVG: Porcentaje de horas de videos grabados</t>
    </r>
  </si>
  <si>
    <r>
      <rPr>
        <b/>
        <sz val="12"/>
        <color rgb="FF000000"/>
        <rFont val="Calibri"/>
        <family val="2"/>
        <scheme val="minor"/>
      </rPr>
      <t>1.2.1.1.4.3</t>
    </r>
    <r>
      <rPr>
        <sz val="12"/>
        <color rgb="FF000000"/>
        <rFont val="Calibri"/>
        <family val="2"/>
        <scheme val="minor"/>
      </rPr>
      <t xml:space="preserve"> </t>
    </r>
    <r>
      <rPr>
        <sz val="12"/>
        <color theme="1"/>
        <rFont val="Calibri"/>
        <family val="2"/>
        <scheme val="minor"/>
      </rPr>
      <t>Publicación de fotografías de la Presidencia Municipal.</t>
    </r>
  </si>
  <si>
    <r>
      <rPr>
        <sz val="12"/>
        <color rgb="FF000000"/>
        <rFont val="Calibri"/>
        <family val="2"/>
        <scheme val="minor"/>
      </rPr>
      <t>PFP: Porcentaje de fotografias publicados</t>
    </r>
  </si>
  <si>
    <r>
      <rPr>
        <b/>
        <sz val="12"/>
        <color theme="1"/>
        <rFont val="Calibri"/>
        <family val="2"/>
        <scheme val="minor"/>
      </rPr>
      <t>1.2.1.1.4.4</t>
    </r>
    <r>
      <rPr>
        <sz val="12"/>
        <color theme="1"/>
        <rFont val="Calibri"/>
        <family val="2"/>
        <scheme val="minor"/>
      </rPr>
      <t xml:space="preserve"> Elaboración de órdenes de inserción de campañas públicitarias.</t>
    </r>
  </si>
  <si>
    <r>
      <rPr>
        <sz val="12"/>
        <color rgb="FF000000"/>
        <rFont val="Calibri"/>
        <family val="2"/>
        <scheme val="minor"/>
      </rPr>
      <t>POICPE: Porcentaje de ordenes de inserción de campañas publicitarias elaborados.</t>
    </r>
  </si>
  <si>
    <r>
      <rPr>
        <b/>
        <sz val="12"/>
        <color rgb="FF000000"/>
        <rFont val="Calibri"/>
        <family val="2"/>
        <scheme val="minor"/>
      </rPr>
      <t>1.2.1.1.5</t>
    </r>
    <r>
      <rPr>
        <sz val="12"/>
        <color rgb="FF000000"/>
        <rFont val="Calibri"/>
        <family val="2"/>
        <scheme val="minor"/>
      </rPr>
      <t xml:space="preserve"> </t>
    </r>
    <r>
      <rPr>
        <sz val="12"/>
        <color theme="1"/>
        <rFont val="Calibri"/>
        <family val="2"/>
        <scheme val="minor"/>
      </rPr>
      <t>Informes  de los Programas Presupuestarios y Proyectos de Inversión con enfoque de inclusión generados.</t>
    </r>
  </si>
  <si>
    <r>
      <rPr>
        <b/>
        <sz val="12"/>
        <color theme="1"/>
        <rFont val="Calibri"/>
        <family val="2"/>
        <scheme val="minor"/>
      </rPr>
      <t>1.2.1.1.5.1</t>
    </r>
    <r>
      <rPr>
        <sz val="12"/>
        <color theme="1"/>
        <rFont val="Calibri"/>
        <family val="2"/>
        <scheme val="minor"/>
      </rPr>
      <t xml:space="preserve"> Generación de informes de avance en el cumplimiento de objetivos y metas de los PPA de las dependencias y entidades municipales</t>
    </r>
  </si>
  <si>
    <r>
      <rPr>
        <b/>
        <sz val="12"/>
        <color theme="1"/>
        <rFont val="Calibri"/>
        <family val="2"/>
        <scheme val="minor"/>
      </rPr>
      <t>1.2.1.1.5.2</t>
    </r>
    <r>
      <rPr>
        <sz val="12"/>
        <color theme="1"/>
        <rFont val="Calibri"/>
        <family val="2"/>
        <scheme val="minor"/>
      </rPr>
      <t xml:space="preserve"> Seguimiento a evaluaciones externas, internas de los Programas Presupuestarios y Programas Federales.</t>
    </r>
  </si>
  <si>
    <r>
      <rPr>
        <b/>
        <sz val="12"/>
        <color theme="1"/>
        <rFont val="Calibri"/>
        <family val="2"/>
        <scheme val="minor"/>
      </rPr>
      <t xml:space="preserve">1.2.1.1.5.3 </t>
    </r>
    <r>
      <rPr>
        <sz val="12"/>
        <color theme="1"/>
        <rFont val="Calibri"/>
        <family val="2"/>
        <scheme val="minor"/>
      </rPr>
      <t>Coordinación de las sesiones del COPLADEMUN</t>
    </r>
  </si>
  <si>
    <r>
      <rPr>
        <b/>
        <sz val="12"/>
        <color theme="1"/>
        <rFont val="Calibri"/>
        <family val="2"/>
        <scheme val="minor"/>
      </rPr>
      <t xml:space="preserve">1.2.1.1.5.4 </t>
    </r>
    <r>
      <rPr>
        <sz val="12"/>
        <color theme="1"/>
        <rFont val="Calibri"/>
        <family val="2"/>
        <scheme val="minor"/>
      </rPr>
      <t>Promoción del Protocolo de Atención a usuarios con Discapacidad desde el servicio público.</t>
    </r>
  </si>
  <si>
    <r>
      <rPr>
        <b/>
        <sz val="12"/>
        <color theme="1"/>
        <rFont val="Calibri"/>
        <family val="2"/>
        <scheme val="minor"/>
      </rPr>
      <t xml:space="preserve">1.2.1.1.5.5 </t>
    </r>
    <r>
      <rPr>
        <sz val="12"/>
        <color theme="1"/>
        <rFont val="Calibri"/>
        <family val="2"/>
        <scheme val="minor"/>
      </rPr>
      <t>Interpretación de lengua de señas mexicana en las sesiones de cabildo y en eventos del Municipio</t>
    </r>
  </si>
  <si>
    <r>
      <rPr>
        <b/>
        <sz val="12"/>
        <color theme="1"/>
        <rFont val="Calibri"/>
        <family val="2"/>
        <scheme val="minor"/>
      </rPr>
      <t xml:space="preserve">1.2.1.1.5.6 </t>
    </r>
    <r>
      <rPr>
        <sz val="12"/>
        <color theme="1"/>
        <rFont val="Calibri"/>
        <family val="2"/>
        <scheme val="minor"/>
      </rPr>
      <t>Realización de actividades inclusivas con las Dependencias Municipales, Estatales y Federales.</t>
    </r>
  </si>
  <si>
    <r>
      <rPr>
        <b/>
        <sz val="12"/>
        <color rgb="FF000000"/>
        <rFont val="Calibri"/>
        <family val="2"/>
        <scheme val="minor"/>
      </rPr>
      <t>1.2.1.1.6</t>
    </r>
    <r>
      <rPr>
        <sz val="12"/>
        <color rgb="FF000000"/>
        <rFont val="Calibri"/>
        <family val="2"/>
        <scheme val="minor"/>
      </rPr>
      <t xml:space="preserve"> </t>
    </r>
    <r>
      <rPr>
        <sz val="12"/>
        <color theme="1"/>
        <rFont val="Calibri"/>
        <family val="2"/>
        <scheme val="minor"/>
      </rPr>
      <t>Atenciones y seguimientos a Organismos Descentralizados del municipio de Benito Juárez brindados.</t>
    </r>
  </si>
  <si>
    <r>
      <rPr>
        <b/>
        <sz val="12"/>
        <color theme="1"/>
        <rFont val="Calibri"/>
        <family val="2"/>
        <scheme val="minor"/>
      </rPr>
      <t xml:space="preserve">1.2.1.1.6.1 </t>
    </r>
    <r>
      <rPr>
        <sz val="12"/>
        <color theme="1"/>
        <rFont val="Calibri"/>
        <family val="2"/>
        <scheme val="minor"/>
      </rPr>
      <t>Participación en las Sesiones de Organos Colegiados.</t>
    </r>
  </si>
  <si>
    <r>
      <rPr>
        <b/>
        <sz val="12"/>
        <color theme="1"/>
        <rFont val="Calibri"/>
        <family val="2"/>
        <scheme val="minor"/>
      </rPr>
      <t>1.2.1.1.6.2</t>
    </r>
    <r>
      <rPr>
        <sz val="12"/>
        <color theme="1"/>
        <rFont val="Calibri"/>
        <family val="2"/>
        <scheme val="minor"/>
      </rPr>
      <t xml:space="preserve"> Elaboración de reportes de actividades de los organismos descentralizados.</t>
    </r>
  </si>
  <si>
    <r>
      <rPr>
        <b/>
        <sz val="12"/>
        <color rgb="FF000000"/>
        <rFont val="Calibri"/>
        <family val="2"/>
        <scheme val="minor"/>
      </rPr>
      <t xml:space="preserve">1.2.1.1.7 </t>
    </r>
    <r>
      <rPr>
        <sz val="12"/>
        <color theme="1"/>
        <rFont val="Calibri"/>
        <family val="2"/>
        <scheme val="minor"/>
      </rPr>
      <t>Vinculación entre el gobierno municipal y todos los sectores de la sociedad y gobiernos nacionales e internacionales mejorada.</t>
    </r>
  </si>
  <si>
    <r>
      <rPr>
        <b/>
        <sz val="12"/>
        <color rgb="FF000000"/>
        <rFont val="Calibri"/>
        <family val="2"/>
        <scheme val="minor"/>
      </rPr>
      <t xml:space="preserve">1.2.1.1.7.1 </t>
    </r>
    <r>
      <rPr>
        <sz val="12"/>
        <color theme="1"/>
        <rFont val="Calibri"/>
        <family val="2"/>
        <scheme val="minor"/>
      </rPr>
      <t>Atención y apoyo a los requirimientos de la presidencia municipal en diversos eventos.</t>
    </r>
  </si>
  <si>
    <r>
      <rPr>
        <b/>
        <sz val="12"/>
        <color theme="1"/>
        <rFont val="Calibri"/>
        <family val="2"/>
        <scheme val="minor"/>
      </rPr>
      <t>1.2.1.1.7.2</t>
    </r>
    <r>
      <rPr>
        <sz val="12"/>
        <color theme="1"/>
        <rFont val="Calibri"/>
        <family val="2"/>
        <scheme val="minor"/>
      </rPr>
      <t xml:space="preserve"> Difusión de los eventos de vinculación solicitados por las dependencias y entidades del mbj.</t>
    </r>
  </si>
  <si>
    <r>
      <rPr>
        <b/>
        <sz val="12"/>
        <color rgb="FF000000"/>
        <rFont val="Calibri"/>
        <family val="2"/>
        <scheme val="minor"/>
      </rPr>
      <t xml:space="preserve">1.2.1.1.8 </t>
    </r>
    <r>
      <rPr>
        <sz val="12"/>
        <color rgb="FF000000"/>
        <rFont val="Calibri"/>
        <family val="2"/>
        <scheme val="minor"/>
      </rPr>
      <t>Entrega de ayudas sociales.</t>
    </r>
  </si>
  <si>
    <r>
      <rPr>
        <b/>
        <sz val="12"/>
        <color rgb="FF000000"/>
        <rFont val="Calibri"/>
        <family val="2"/>
        <scheme val="minor"/>
      </rPr>
      <t xml:space="preserve">1.2.1.1.8.1 </t>
    </r>
    <r>
      <rPr>
        <sz val="12"/>
        <color rgb="FF000000"/>
        <rFont val="Calibri"/>
        <family val="2"/>
        <scheme val="minor"/>
      </rPr>
      <t xml:space="preserve">Gestión y/o canalización adecuadamente a las demandas ciudadanas para con ello mitigar el impacto económico y social de los grupos más vulnerables. </t>
    </r>
  </si>
  <si>
    <r>
      <rPr>
        <b/>
        <sz val="12"/>
        <color rgb="FF000000"/>
        <rFont val="Calibri"/>
        <family val="2"/>
        <scheme val="minor"/>
      </rPr>
      <t xml:space="preserve">1.2.1.1.8.2 </t>
    </r>
    <r>
      <rPr>
        <sz val="12"/>
        <color rgb="FF000000"/>
        <rFont val="Calibri"/>
        <family val="2"/>
        <scheme val="minor"/>
      </rPr>
      <t>Cumplimiento a los eventos que realiza la Dirección de Gestión Social.</t>
    </r>
  </si>
  <si>
    <r>
      <rPr>
        <b/>
        <sz val="12"/>
        <color rgb="FF000000"/>
        <rFont val="Calibri"/>
        <family val="2"/>
        <scheme val="minor"/>
      </rPr>
      <t>1.2.1.1.9</t>
    </r>
    <r>
      <rPr>
        <sz val="12"/>
        <color rgb="FF000000"/>
        <rFont val="Calibri"/>
        <family val="2"/>
        <scheme val="minor"/>
      </rPr>
      <t xml:space="preserve"> </t>
    </r>
    <r>
      <rPr>
        <sz val="12"/>
        <color theme="1"/>
        <rFont val="Calibri"/>
        <family val="2"/>
        <scheme val="minor"/>
      </rPr>
      <t>Asesorias respecto a las demandas y necesidades de la población al Ayuntamiento de Benito Juárez otorgadas.</t>
    </r>
  </si>
  <si>
    <r>
      <rPr>
        <b/>
        <sz val="12"/>
        <color theme="1"/>
        <rFont val="Calibri"/>
        <family val="2"/>
        <scheme val="minor"/>
      </rPr>
      <t>1.2.1.1.9.1</t>
    </r>
    <r>
      <rPr>
        <sz val="12"/>
        <color theme="1"/>
        <rFont val="Calibri"/>
        <family val="2"/>
        <scheme val="minor"/>
      </rPr>
      <t xml:space="preserve"> Realización de reuniones con las dependencias y organismos descentralizados de la Administración Pública Municipal.</t>
    </r>
  </si>
  <si>
    <r>
      <rPr>
        <b/>
        <sz val="12"/>
        <color theme="1"/>
        <rFont val="Calibri"/>
        <family val="2"/>
        <scheme val="minor"/>
      </rPr>
      <t>1.2.1.1.9.2</t>
    </r>
    <r>
      <rPr>
        <sz val="12"/>
        <color theme="1"/>
        <rFont val="Calibri"/>
        <family val="2"/>
        <scheme val="minor"/>
      </rPr>
      <t xml:space="preserve"> Celebración de Mesas de Trabajo con las Cámaras empresariales y hoteleras.</t>
    </r>
  </si>
  <si>
    <r>
      <rPr>
        <b/>
        <sz val="12"/>
        <color theme="1"/>
        <rFont val="Calibri"/>
        <family val="2"/>
        <scheme val="minor"/>
      </rPr>
      <t xml:space="preserve">1.2.1.1.9.3 </t>
    </r>
    <r>
      <rPr>
        <sz val="12"/>
        <color theme="1"/>
        <rFont val="Calibri"/>
        <family val="2"/>
        <scheme val="minor"/>
      </rPr>
      <t>Ejecución de proyectos estratégicos a favor de las demandas y necesidades ciudadanas.</t>
    </r>
  </si>
  <si>
    <r>
      <rPr>
        <b/>
        <sz val="12"/>
        <color rgb="FF000000"/>
        <rFont val="Calibri"/>
        <family val="2"/>
        <scheme val="minor"/>
      </rPr>
      <t>1.2.1.1.10</t>
    </r>
    <r>
      <rPr>
        <sz val="12"/>
        <color theme="1"/>
        <rFont val="Calibri"/>
        <family val="2"/>
        <scheme val="minor"/>
      </rPr>
      <t xml:space="preserve"> Derecho de Acceso a la Información Pública y Protección de Datos Personales garantizados</t>
    </r>
  </si>
  <si>
    <r>
      <rPr>
        <b/>
        <sz val="12"/>
        <color rgb="FF000000"/>
        <rFont val="Calibri"/>
        <family val="2"/>
        <scheme val="minor"/>
      </rPr>
      <t xml:space="preserve">1.2.1.1.10.1 </t>
    </r>
    <r>
      <rPr>
        <sz val="12"/>
        <color theme="1"/>
        <rFont val="Calibri"/>
        <family val="2"/>
        <scheme val="minor"/>
      </rPr>
      <t>Organización de actividades de difusión</t>
    </r>
  </si>
  <si>
    <r>
      <rPr>
        <b/>
        <sz val="12"/>
        <color rgb="FF000000"/>
        <rFont val="Calibri"/>
        <family val="2"/>
        <scheme val="minor"/>
      </rPr>
      <t>1.2.1.1.10.2</t>
    </r>
    <r>
      <rPr>
        <b/>
        <sz val="12"/>
        <color theme="1"/>
        <rFont val="Calibri"/>
        <family val="2"/>
        <scheme val="minor"/>
      </rPr>
      <t xml:space="preserve"> </t>
    </r>
    <r>
      <rPr>
        <sz val="12"/>
        <color theme="1"/>
        <rFont val="Calibri"/>
        <family val="2"/>
        <scheme val="minor"/>
      </rPr>
      <t>Capacitación de las y los servidores públicos</t>
    </r>
  </si>
  <si>
    <r>
      <rPr>
        <b/>
        <sz val="12"/>
        <color rgb="FF000000"/>
        <rFont val="Calibri"/>
        <family val="2"/>
        <scheme val="minor"/>
      </rPr>
      <t>1.2.1.1.10.3</t>
    </r>
    <r>
      <rPr>
        <sz val="12"/>
        <color theme="1"/>
        <rFont val="Calibri"/>
        <family val="2"/>
        <scheme val="minor"/>
      </rPr>
      <t xml:space="preserve"> Capacitación de las y los servidores públicos</t>
    </r>
  </si>
  <si>
    <r>
      <rPr>
        <b/>
        <sz val="12"/>
        <color rgb="FF000000"/>
        <rFont val="Calibri"/>
        <family val="2"/>
        <scheme val="minor"/>
      </rPr>
      <t>1.2.1.1.10.4</t>
    </r>
    <r>
      <rPr>
        <sz val="12"/>
        <color rgb="FF000000"/>
        <rFont val="Calibri"/>
        <family val="2"/>
        <scheme val="minor"/>
      </rPr>
      <t xml:space="preserve"> </t>
    </r>
    <r>
      <rPr>
        <sz val="12"/>
        <color theme="1"/>
        <rFont val="Calibri"/>
        <family val="2"/>
        <scheme val="minor"/>
      </rPr>
      <t>Disminución de casos de inconformidad por respuestas de las Solicitudes de Acceso a la Información.</t>
    </r>
  </si>
  <si>
    <r>
      <rPr>
        <b/>
        <sz val="12"/>
        <color rgb="FF000000"/>
        <rFont val="Calibri"/>
        <family val="2"/>
        <scheme val="minor"/>
      </rPr>
      <t>1.2.1.1.10.5</t>
    </r>
    <r>
      <rPr>
        <sz val="12"/>
        <color theme="1"/>
        <rFont val="Calibri"/>
        <family val="2"/>
        <scheme val="minor"/>
      </rPr>
      <t xml:space="preserve"> Solventación de Denuncias</t>
    </r>
  </si>
  <si>
    <r>
      <rPr>
        <b/>
        <sz val="12"/>
        <color rgb="FF000000"/>
        <rFont val="Calibri"/>
        <family val="2"/>
        <scheme val="minor"/>
      </rPr>
      <t>1.2.1.1.10.6</t>
    </r>
    <r>
      <rPr>
        <b/>
        <sz val="12"/>
        <color theme="1"/>
        <rFont val="Calibri"/>
        <family val="2"/>
        <scheme val="minor"/>
      </rPr>
      <t xml:space="preserve"> </t>
    </r>
    <r>
      <rPr>
        <sz val="12"/>
        <color theme="1"/>
        <rFont val="Calibri"/>
        <family val="2"/>
        <scheme val="minor"/>
      </rPr>
      <t>Solventación de las denuncias por el tratamiento indebido de Datos Personales</t>
    </r>
  </si>
  <si>
    <r>
      <rPr>
        <b/>
        <sz val="12"/>
        <color rgb="FF000000"/>
        <rFont val="Calibri"/>
        <family val="2"/>
        <scheme val="minor"/>
      </rPr>
      <t xml:space="preserve">1.2.1.1.10.7 </t>
    </r>
    <r>
      <rPr>
        <sz val="12"/>
        <color theme="1"/>
        <rFont val="Calibri"/>
        <family val="2"/>
        <scheme val="minor"/>
      </rPr>
      <t>Actualización de los Avisos de Privacidad por Unidad Administrativa</t>
    </r>
  </si>
  <si>
    <r>
      <rPr>
        <b/>
        <sz val="12"/>
        <color rgb="FF000000"/>
        <rFont val="Calibri"/>
        <family val="2"/>
        <scheme val="minor"/>
      </rPr>
      <t xml:space="preserve">1.2.1.1.10.8 </t>
    </r>
    <r>
      <rPr>
        <sz val="12"/>
        <color theme="1"/>
        <rFont val="Calibri"/>
        <family val="2"/>
        <scheme val="minor"/>
      </rPr>
      <t>Atención a las solicitudes de Derecho A.R.C.O.P.</t>
    </r>
  </si>
  <si>
    <r>
      <rPr>
        <b/>
        <sz val="12"/>
        <color rgb="FF000000"/>
        <rFont val="Calibri"/>
        <family val="2"/>
        <scheme val="minor"/>
      </rPr>
      <t>1.2.1.1.11</t>
    </r>
    <r>
      <rPr>
        <sz val="12"/>
        <color rgb="FF000000"/>
        <rFont val="Calibri"/>
        <family val="2"/>
        <scheme val="minor"/>
      </rPr>
      <t xml:space="preserve"> Servicios Públicos de la Delegación Municipal Alfredo V. Bonfil otorgados.</t>
    </r>
  </si>
  <si>
    <r>
      <rPr>
        <b/>
        <sz val="12"/>
        <color rgb="FF000000"/>
        <rFont val="Calibri"/>
        <family val="2"/>
        <scheme val="minor"/>
      </rPr>
      <t xml:space="preserve">1.2.1.1.11.1 </t>
    </r>
    <r>
      <rPr>
        <sz val="12"/>
        <color rgb="FF000000"/>
        <rFont val="Calibri"/>
        <family val="2"/>
        <scheme val="minor"/>
      </rPr>
      <t>Aplicación del programa de ayudas y subsidios asignados a la Delegación Municipal Alfredo V. Bonfil.</t>
    </r>
  </si>
  <si>
    <r>
      <rPr>
        <b/>
        <sz val="12"/>
        <color rgb="FF000000"/>
        <rFont val="Calibri"/>
        <family val="2"/>
        <scheme val="minor"/>
      </rPr>
      <t xml:space="preserve">1.2.1.1.11.2 </t>
    </r>
    <r>
      <rPr>
        <sz val="12"/>
        <color rgb="FF000000"/>
        <rFont val="Calibri"/>
        <family val="2"/>
        <scheme val="minor"/>
      </rPr>
      <t>Brindar asesorías jurídicas a la población que habita en la Delegación Municipal de Alfredo V. Bonfil.</t>
    </r>
  </si>
  <si>
    <r>
      <rPr>
        <b/>
        <sz val="12"/>
        <color rgb="FF000000"/>
        <rFont val="Calibri"/>
        <family val="2"/>
        <scheme val="minor"/>
      </rPr>
      <t>1.2.1.1.11.3</t>
    </r>
    <r>
      <rPr>
        <sz val="12"/>
        <color rgb="FF000000"/>
        <rFont val="Calibri"/>
        <family val="2"/>
        <scheme val="minor"/>
      </rPr>
      <t xml:space="preserve"> Implementación de asistencia social enfocada en fortalecer el bienestar de la comunidad a través de la Coordinación de Participación Social y la Familia de la Delegación Municipal de Alfredo V. Bonfil.</t>
    </r>
  </si>
  <si>
    <r>
      <rPr>
        <b/>
        <sz val="12"/>
        <color rgb="FF000000"/>
        <rFont val="Calibri"/>
        <family val="2"/>
        <scheme val="minor"/>
      </rPr>
      <t>1.2.1.1.11.4</t>
    </r>
    <r>
      <rPr>
        <sz val="12"/>
        <color rgb="FF000000"/>
        <rFont val="Calibri"/>
        <family val="2"/>
        <scheme val="minor"/>
      </rPr>
      <t xml:space="preserve"> Ejecución de limpieza de calles y áreas verdes de la Delegación Municipal Alfredo V. Bonfil.</t>
    </r>
  </si>
  <si>
    <r>
      <rPr>
        <b/>
        <sz val="12"/>
        <color rgb="FF000000"/>
        <rFont val="Calibri"/>
        <family val="2"/>
        <scheme val="minor"/>
      </rPr>
      <t>1.2.1.1.11.5</t>
    </r>
    <r>
      <rPr>
        <sz val="12"/>
        <color rgb="FF000000"/>
        <rFont val="Calibri"/>
        <family val="2"/>
        <scheme val="minor"/>
      </rPr>
      <t xml:space="preserve"> Atención a usuarios de la biblioteca pública para fomentar la lectura en la población que habita en la Delegación Municipal Alfredo V. Bonfil Delegación.</t>
    </r>
  </si>
  <si>
    <r>
      <rPr>
        <b/>
        <sz val="12"/>
        <color rgb="FF000000"/>
        <rFont val="Calibri"/>
        <family val="2"/>
        <scheme val="minor"/>
      </rPr>
      <t>1.2.1.1.11.6</t>
    </r>
    <r>
      <rPr>
        <sz val="12"/>
        <color rgb="FF000000"/>
        <rFont val="Calibri"/>
        <family val="2"/>
        <scheme val="minor"/>
      </rPr>
      <t xml:space="preserve"> Atención a los reportes realizados por la ciudadanía ante la Coordinación de Protección Civil.  (incendios, choques y cierre de calles)</t>
    </r>
  </si>
  <si>
    <r>
      <rPr>
        <b/>
        <sz val="12"/>
        <color rgb="FF000000"/>
        <rFont val="Calibri"/>
        <family val="2"/>
        <scheme val="minor"/>
      </rPr>
      <t>1.2.1.1.11.7</t>
    </r>
    <r>
      <rPr>
        <sz val="12"/>
        <color rgb="FF000000"/>
        <rFont val="Calibri"/>
        <family val="2"/>
        <scheme val="minor"/>
      </rPr>
      <t xml:space="preserve">  Realización de Eventos Cívicos, Culturales y Deportivos.</t>
    </r>
  </si>
  <si>
    <r>
      <rPr>
        <b/>
        <sz val="12"/>
        <color theme="1"/>
        <rFont val="Calibri"/>
        <family val="2"/>
        <scheme val="minor"/>
      </rPr>
      <t xml:space="preserve">1.2.1.1.12 </t>
    </r>
    <r>
      <rPr>
        <sz val="12"/>
        <color theme="1"/>
        <rFont val="Calibri"/>
        <family val="2"/>
        <scheme val="minor"/>
      </rPr>
      <t>Gestiones ciudadanas  en la Subdelegacion Puerto Juarez brindadas.</t>
    </r>
  </si>
  <si>
    <r>
      <rPr>
        <b/>
        <sz val="12"/>
        <color theme="1"/>
        <rFont val="Calibri"/>
        <family val="2"/>
        <scheme val="minor"/>
      </rPr>
      <t>1.2.1.1.12.1</t>
    </r>
    <r>
      <rPr>
        <sz val="12"/>
        <color theme="1"/>
        <rFont val="Calibri"/>
        <family val="2"/>
        <scheme val="minor"/>
      </rPr>
      <t xml:space="preserve"> Difusión de programas sociales de los tres niveles de gobierno.</t>
    </r>
  </si>
  <si>
    <r>
      <rPr>
        <b/>
        <sz val="12"/>
        <color theme="1"/>
        <rFont val="Calibri"/>
        <family val="2"/>
        <scheme val="minor"/>
      </rPr>
      <t xml:space="preserve">1.2.1.1.12.2 </t>
    </r>
    <r>
      <rPr>
        <sz val="12"/>
        <color theme="1"/>
        <rFont val="Calibri"/>
        <family val="2"/>
        <scheme val="minor"/>
      </rPr>
      <t>Promoción de Capacitación Comunitaria.</t>
    </r>
  </si>
  <si>
    <r>
      <rPr>
        <b/>
        <sz val="12"/>
        <color theme="1"/>
        <rFont val="Calibri"/>
        <family val="2"/>
        <scheme val="minor"/>
      </rPr>
      <t xml:space="preserve">1.2.1.1.12.3 </t>
    </r>
    <r>
      <rPr>
        <sz val="12"/>
        <color theme="1"/>
        <rFont val="Calibri"/>
        <family val="2"/>
        <scheme val="minor"/>
      </rPr>
      <t>Coordinación de Brigadas de limpieza en la Subdelegación de Puerto Juárez</t>
    </r>
  </si>
  <si>
    <r>
      <rPr>
        <b/>
        <sz val="12"/>
        <color theme="1"/>
        <rFont val="Calibri"/>
        <family val="2"/>
        <scheme val="minor"/>
      </rPr>
      <t>1.2.1.1.12.4</t>
    </r>
    <r>
      <rPr>
        <sz val="12"/>
        <color theme="1"/>
        <rFont val="Calibri"/>
        <family val="2"/>
        <scheme val="minor"/>
      </rPr>
      <t xml:space="preserve"> Realización de Eventos cívicos , culturales y deportivos</t>
    </r>
  </si>
  <si>
    <t>P-PPA 1.2 PROGRAMA DE CONSOLIDACIÓN DE LA GESTIÓN MUNICIPAL</t>
  </si>
  <si>
    <t>PERÍODO QUE SE INFORMA: DEL 1 DE ENERO AL 30 DE JUNIO 2025</t>
  </si>
  <si>
    <r>
      <rPr>
        <b/>
        <sz val="12"/>
        <color theme="1"/>
        <rFont val="Calibri"/>
        <family val="2"/>
        <scheme val="minor"/>
      </rPr>
      <t xml:space="preserve">F. 1.2.1. </t>
    </r>
    <r>
      <rPr>
        <sz val="12"/>
        <color theme="1"/>
        <rFont val="Calibri"/>
        <family val="2"/>
        <scheme val="minor"/>
      </rPr>
      <t>Contribuir a combinar un profundo compromiso con el bienestar de las personas y un enfoque pragmático y profesional en la gestión pública, de forma que los beneficios sean palpables y sostenibles en el tiempo mediante.</t>
    </r>
  </si>
  <si>
    <r>
      <rPr>
        <b/>
        <sz val="12"/>
        <color rgb="FF000000"/>
        <rFont val="Calibri"/>
        <family val="2"/>
        <scheme val="minor"/>
      </rPr>
      <t xml:space="preserve">1.2.1.1.1.1 </t>
    </r>
    <r>
      <rPr>
        <sz val="12"/>
        <color theme="1"/>
        <rFont val="Calibri"/>
        <family val="2"/>
        <scheme val="minor"/>
      </rPr>
      <t>Atención y seguimiento a las peticiones ciudadanas e interinstitucionales realizadas al Presidente Municipal.</t>
    </r>
  </si>
  <si>
    <r>
      <rPr>
        <b/>
        <sz val="12"/>
        <color rgb="FF000000"/>
        <rFont val="Calibri"/>
        <family val="2"/>
        <scheme val="minor"/>
      </rPr>
      <t>1.2.1.1.1.2</t>
    </r>
    <r>
      <rPr>
        <sz val="12"/>
        <color rgb="FF000000"/>
        <rFont val="Calibri"/>
        <family val="2"/>
        <scheme val="minor"/>
      </rPr>
      <t xml:space="preserve"> </t>
    </r>
    <r>
      <rPr>
        <sz val="12"/>
        <color theme="1"/>
        <rFont val="Calibri"/>
        <family val="2"/>
        <scheme val="minor"/>
      </rPr>
      <t>Coordinación de las audiencias otorgadas a la ciudadanía.</t>
    </r>
  </si>
  <si>
    <t>C</t>
  </si>
  <si>
    <r>
      <rPr>
        <b/>
        <sz val="12"/>
        <color theme="1"/>
        <rFont val="Calibri"/>
        <family val="2"/>
        <scheme val="minor"/>
      </rPr>
      <t xml:space="preserve">1.2.1.1.5.7 </t>
    </r>
    <r>
      <rPr>
        <sz val="12"/>
        <color theme="1"/>
        <rFont val="Calibri"/>
        <family val="2"/>
        <scheme val="minor"/>
      </rPr>
      <t xml:space="preserve"> Cordinación de las sesiones del Consejo Municipal para el desarrollo y la inclusión de las personas con discapacidad.</t>
    </r>
  </si>
  <si>
    <r>
      <rPr>
        <b/>
        <sz val="12"/>
        <color theme="1"/>
        <rFont val="Calibri"/>
        <family val="2"/>
        <scheme val="minor"/>
      </rPr>
      <t>1.2.1.1.5.8</t>
    </r>
    <r>
      <rPr>
        <sz val="12"/>
        <color theme="1"/>
        <rFont val="Calibri"/>
        <family val="2"/>
        <scheme val="minor"/>
      </rPr>
      <t xml:space="preserve"> Capacitación a servidores públicos con ponentes con discapacidad a nivel nacional e internacional.</t>
    </r>
  </si>
  <si>
    <r>
      <rPr>
        <b/>
        <sz val="12"/>
        <color theme="1"/>
        <rFont val="Calibri"/>
        <family val="2"/>
        <scheme val="minor"/>
      </rPr>
      <t xml:space="preserve">1.2.1.1.5.9 </t>
    </r>
    <r>
      <rPr>
        <sz val="12"/>
        <color theme="1"/>
        <rFont val="Calibri"/>
        <family val="2"/>
        <scheme val="minor"/>
      </rPr>
      <t>Capacitación a empresas e instituciones educativas en materia de sensibilización sobre la discapacidad y lengua de señas mexicana.</t>
    </r>
  </si>
  <si>
    <t>Justificacion Trimestral: 
De acuerdo con la calendarización anual, los tres proyectos establecidos como meta del indicador están programados para ejecutarse en los trimestres posteriores. En este periodo no se contemplaron proyectos, por lo que el avance trimestral es del 0% y no representa rezago en el cumplimiento del objetivo anual.
Justificacion Anual: al cumplir con el 100% en el trimestre, logramos un 25% de avance anual, con miras a llegar al 100% de nuestra meta anual.</t>
  </si>
  <si>
    <t>Justificacion Trimestral: 
Este indicador tiene como meta anual realizar 6 proyectos. En este trimestre se realizo 1  proyecto de 1 programado lo que da como resultado el 100% de avance trimestral.
Justificacion Anual: al cumplir con el 100% en el trimestre, logramos un 33.33% de avance anual, con miras a llegar al 100% de nuestra meta anual.</t>
  </si>
  <si>
    <t>Justificacion Trimestral: 
Este indicador tiene como meta anual realizar 3 actividades. En este trimestre se realizo 1  actividad de 1 programada lo que da como resultado el 100% de avance trimestral.
Justificacion Anual: a Este trimestre  se programo una actividad y obtuvimos un 33.33% de avance anual asi que tendremos un resultado hasta el segundo trim de 2025</t>
  </si>
  <si>
    <t>Justificacion Trimestral: se alcanzo el 100% de cumplimiento en este trimestre al lograr las 11 actividades programas
Justificacion Anual: al cumplir con el 100% en el trimestre, logramos un 48.89% de avance anual, con miras a llegar al 100% de nuestra meta anual.</t>
  </si>
  <si>
    <t>Justificacion Trimestral: 
Este indicador tiene como meta anual realizar 4,440 agenda de trabajo. En este trimestre se realizaron 1,110 agenda de trabajo de 1,110 programados lo que da como resultado el 100% de avance trimestral.
Justificacion Anual: al cumplir con el 100% en el trimestre, logramos un 50% de avance anual, con miras a llegar al 100% de nuestra meta anual.</t>
  </si>
  <si>
    <t>Justificacion Trimestral: debido a que es un indicador de frecuencia anual, obtendremos el resultado esperado en el 4to trimestre
Justificacion Anual: debido a que es un indicador de frecuencia anual, obtendremos el resultado esperado en el 4to trimestre</t>
  </si>
  <si>
    <t>Justificacion Trimestral:debido a que es un indicador de frecuencia anual, obtendremos el resultado esperado en el 4to trimestre
Justificacion Anual: debido a que es un indicador de frecuencia anual, obtendremos el resultado esperado en el 4to trimestre</t>
  </si>
  <si>
    <t>Justificacion Trimestral: se alcanzo el 100% de cumplimiento en este trimestre al lograr las 5 actividades programas
Justificacion Anual: al cumplir con el 100% en el trimestre, logramos un 50% de avance anual, con miras a llegar al 100% de nuestra meta anual.</t>
  </si>
  <si>
    <t>Justificacion Trimestral: se alcanzo el 100% de cumplimiento en este trimestre al lograr las 25 actividades programas
Justificacion Anual: al cumplir con el 100% en el trimestre, logramos un 50% de avance anual, con miras a llegar al 100% de nuestra meta anual.</t>
  </si>
  <si>
    <t>Justificacion Trimestral: se alcanzo el 100% de cumplimiento en este trimestre al lograr las 2 actividades programas
Justificacion Anual: al cumplir con el 100% en el trimestre, logramos un 44.44% de avance anual, con miras a llegar al 100% de nuestra meta anual.</t>
  </si>
  <si>
    <t>Justificacion Trimestral: 
Este indicador tiene como meta anual realizar 22 Solicitudes de Interpretacion. En este trimestre se realizaron 6 Solicitudes de Interpretacion de las 6 programadas lo que da como resultado el 100% de avance trimestral.
Justificacion Anual: se a logrado un avance del 54.55% lo que representa un buen resultado ya que al finalizar el año se espera llegar al 100% de cumplimiento</t>
  </si>
  <si>
    <t>Justificacion Trimestral: se alcanzo el 100% de cumplimiento en este trimestre elaborar 12 reportes
Justificacion Anual: al cumplir con el 100% en el trimestre, logramos un 50% de avance anual, con miras a llegar al 100% de nuestra meta anual.</t>
  </si>
  <si>
    <t>Justificacion Trimestral: 
Este indicador tiene como meta anual realizar 4 eventos.  En este trimestre se realizo 1 evento de 1  programado lo que da como resultado el 100% de avance trimestral.
Justificacion Anual: al cumplir con el 100% en el trimestre, logramos un 50% de avance anual, con miras a llegar al 100% de nuestra meta anual.</t>
  </si>
  <si>
    <t>Justificacion Trimestral: se alcanzo el 100% de cumplimiento en este trimestre al realizar 5 asesorias programadas
Justificacion Anual: al cumplir con el 100% en el trimestre, logramos un 50% de avance anual, con miras a llegar al 100% de nuestra meta anual.</t>
  </si>
  <si>
    <t>Justificacion Trimestral: se alcanzo el 100% de cumplimiento en este trimestre al realizar las 25 reuniones con las dependencias que se tenian programadas
Justificacion Anual: al cumplir con el 100% en el trimestre, logramos un 50% de avance anual, con miras a llegar al 100% de nuestra meta anual.</t>
  </si>
  <si>
    <t>Justificacion Trimestral: se alcanzo el 100% de cumplimiento en este trimestre al celebrar 1 mesa de trabajo que se tenia programada
Justificacion Anual: al cumplir con el 100% en el trimestre, logramos un 50% de avance anual, con miras a llegar al 100% de nuestra meta anual.</t>
  </si>
  <si>
    <t>Justificacion Trimestral: se alcanzo el 100% de cumplimiento en este trimestre al lograr las 5 actividades de difusión programadas
Justificacion Anual: al cumplir con el 100% en el trimestre, logramos un 52.63% de avance anual, con miras a llegar al 100% de nuestra meta anual.</t>
  </si>
  <si>
    <t>Justificacion Trimestral: se alcanzo el 75% de cumplimiento en este trimestre al lograr 3 recepciones de las 4 programadas 
Justificacion Anual: al cumplir con el 75% en el trimestre, logramos un 46.67% de avance anual, con miras a llegar al 100% de nuestra meta anual.</t>
  </si>
  <si>
    <t>Justificacion Trimestral: 
Este indicador tiene como meta anual realizar 473 eventos. En este trimestre se realizaron 118 eventos de los 118 programados lo que da como resultado el 100% de avance trimestral.
Justificacion Anual: al cumplir con el 100% en el trimestre, logramos un 49.89% de avance anual, con miras a llegar al 100% de nuestra meta anual.</t>
  </si>
  <si>
    <t>Justificacion Trimestral: 
Este indicador tiene como meta anual realizar 2.290 peticiones. En este trimestre se realizaron 573 peticiones de los 573 programadas lo que da como resultado el 100% de avance trimestral.
Justificacion Anual: al cumplir con el 100% en el trimestre, logramos un 50.04% de avance anual, con miras a llegar al 100% de nuestra meta anual.</t>
  </si>
  <si>
    <t>Justificacion Trimestral: 
Este indicador tiene como meta anual realizar 1,191 audiencias. En este trimestre se realizaron 298 audiencias de los 298 programadas lo que da como resultado el 100% de avance trimestral.
Justificacion Anual: al cumplir con el 100% en el trimestre, logramos un 50.06% de avance anual, con miras a llegar al 100% de nuestra meta anual.</t>
  </si>
  <si>
    <t>Justificacion Trimestral: Durante este trimestre no se programo meta alguna en este actividad.
Justificacion Anual: Este trimestre no se programo actividada alguna asi que tendremos un resultado hasta el segundo trim de 2025</t>
  </si>
  <si>
    <t>Justificacion Trimestral: Durante este trimestre no se cumplio con la meta programada.
Justificacion Anual: al cumplir con el 100% en el primer trimestre, logramos un 25% de avance anual, con miras a llegar al 100% de nuestra meta anual.</t>
  </si>
  <si>
    <t>Justificacion Trimestral: Durante este trimestre no se logró la meta programada de esta actividad.
Justificacion Anual: este trimestre continuamos con el 25% anual ya que no se realizaron als activiades programadas.</t>
  </si>
  <si>
    <t>Justificacion Trimestral: 
Este indicador tiene como meta anual realizar 1,467 boletines. En este trimestre se realizaron 405 boletines de los 367 programados lo que da como resultado el 110.35% de avance trimestral.
Justificacion Anual: al cumplir con el 110.35% en el trimestre, logramos un 52.62% de avance anual, con miras a llegar al 100% de nuestra meta anual.</t>
  </si>
  <si>
    <t>Justificacion Trimestral: 
Este indicador tiene como meta anual realizar 276 videos. En este trimestre se realizaron 78 videos de los 69 programados lo que da como resultado el 113.04% de avance trimestral.
Justificacion Anual: al cumplir con el 113.04% en el trimestre, logramos un 53.26% de avance anual, con miras a llegar al 100% de nuestra meta anual.</t>
  </si>
  <si>
    <t>Justificacion Trimestral: 
Este indicador tiene como meta anual realizar 33,200 Publicaciones Fotograficas. En este trimestre se realizaron 9,108 Publicaciones Fotograficas de los 8,300 programados lo que da como resultado el 109.73% de avance trimestral.
Justificacion Anual: al cumplir con el 109.73% en el trimestre, logramos un 52.43% de avance anual, con miras a llegar al 100% de nuestra meta anual.</t>
  </si>
  <si>
    <t>Justificacion Trimestral: 
Este indicador tiene como meta anual realizar 1,600 Registro de ordenes. En este trimestre se realizaron 510 Registro de ordenes de los 400 programados lo que da como resultado el 127.50% de avance trimestral.
Justificacion Anual: al cumplir con el 127.50% en el trimestre, logramos un 56.88% de avance anual, con miras a llegar al 100% de nuestra meta anual.</t>
  </si>
  <si>
    <t>Justificacion Trimestral: se alcanzo el 100% de cumplimiento en este trimestre al lograr el 25% de actividades
Justificacion Anual: al cumplir con el 100% en el trimestre, logramos un 25% de avance anual, con miras a llegar al 100% de nuestra meta anual.</t>
  </si>
  <si>
    <t>Justificacion Trimestral: se alcanzo el 66.67% de cumplimiento en este trimestre al concluir la coordinación de las 2 sesiones del COPLADEMUN
Justificacion Anual: al cumplir con el 66.67% en el trimestre, logramos un 50% de avance anual, con miras a llegar al 100% de nuestra meta anual.</t>
  </si>
  <si>
    <t>Justificacion Trimestral: se alcanzo el 100% de cumplimiento en este trimestre al lograr las 3 actividades programas
Justificacion Anual: al cumplir con el 100% en el trimestre, logramos un 46.15% de avance anual, con miras a llegar al 100% de nuestra meta anual.</t>
  </si>
  <si>
    <t>Justificacion Trimestral: se alcanzo el 100% de cumplimiento en este trimestre al realizar 1 sesion la cual es de suma importancia para tratat temas sobre la discapacidad
Justificacion Anual: al cumplir con el 100% en el trimestre, logramos un 50% de avance anual, con miras a llegar al 100% de nuestra meta anual.</t>
  </si>
  <si>
    <t>Justificacion Trimestral: 
Este indicador tiene como meta anual realizar 2 capacitaciones. En este trimestre se realizo 1 capacitación de 1  programada lo que da como resultado el 100% de avance trimestral.
Justificacion Anual: al cumplir con el 100% en el trimestre, logramos un 100% de avance anual, con miras a llegar al 100% de nuestra meta anual.</t>
  </si>
  <si>
    <t>Justificacion Trimestral: se alcanzo el 100% de cumplimiento en este trimestre al lograr 1 actividad programada
Justificacion Anual: al cumplir con el 100% en el trimestre, logramos un 50% de avance anual, con miras a llegar al 100% de nuestra meta anual.</t>
  </si>
  <si>
    <t>Justificacion Trimestral: se alcanzo el 100% de cumplimiento en este trimestre al realizar 15 atenciones a los organismos descentralizados.
Justificacion Anual: al cumplir con el 100% en el trimestre, logramos un 49.18% de avance anual, con miras a llegar al 100% de nuestra meta anual.</t>
  </si>
  <si>
    <t>Justificacion Trimestral: se alcanzo el 95% de cumplimiento en este trimestre al participar en las 12 sesiones de organos colegiados
Justificacion Anual: al cumplir con el 63.16% en el trimestre, logramos un 37.35% de avance anual, con miras a llegar al 100% de nuestra meta anual.</t>
  </si>
  <si>
    <t>Justificacion Trimestral:
Para este segundo trimestre se tenía planeada una meta de 6 acercamientos  (firmas de beneficios) con distintas empresas de la sociedad, todo en beneficio de los colaboradores del municipio de Benito Juárez, de las cuales se lograron concretar 7 de manera satisfactoria (1.- Elite Aesthetics, 2.- Mono Restaurant Cancún y Crab House - Seafood &amp; Steak, 3.- Colegio ILAT, 4.- Contoy Adventures, 5.- Restaurante Mar Di Vino, 6.- Escuela Herrera Language School y 7.- Mayan Bowl Cancún), cerrando el primer trimestre de buena manera con un avance del indicador del 150% de cumplimiento.
Justificacion Anual: al cumplir con el 150% en el trimestre, logramos un 58.82% de avance anual, con miras a llegar al 100% de nuestra meta anual.</t>
  </si>
  <si>
    <t>Justificacion Trimestral: se alcanzo el 200% de cumplimiento en este trimestre al lograr las 8 atenciones programadas
Justificacion Anual: al cumplir con el 200% en el trimestre, logramos un 70.59% de avance anual, con miras a llegar al 100% de nuestra meta anual.</t>
  </si>
  <si>
    <t>Justificacion Trimestral: 
Este indicador tiene como meta anual realizar 19,000 difusiones. En este trimestre se realizaron 8,970 difusiones de las 4,750  programadas lo que da como resultado el 188.84% de avance trimestral.
Justificacion Anual: al cumplir con el 188.84% en el trimestre, logramos un 72.21% de avance anual, con miras a llegar al 100% de nuestra meta anual.</t>
  </si>
  <si>
    <t>Justificacion Trimestral: 
Este indicador tiene como meta anual realizar 750 beneficiados. En este trimestre se beneficiaron a 152 ciudadanos de los 188  programados lo que da como resultado el 80.85% de avance trimestral.
Justificacion Anual: al cumplir con el 80.85% en el trimestre, logramos un 45.33% de avance anual, con miras a llegar al 100% de nuestra meta anual.</t>
  </si>
  <si>
    <t>Justificacion Trimestral: 
Este indicador tiene como meta anual realizar 1,500 Gestiones y/o canalizaciones. En este trimestre se realizaron 463 Gestiones y/o canalizaciones de los 375  programadas lo que da como resultado el 123.47% de avance trimestral.
Justificacion Anual: al cumplir con el 123.47% en el trimestre, logramos un 55.87% de avance anual, con miras a llegar al 100% de nuestra meta anual.</t>
  </si>
  <si>
    <t>Justificacion Trimestral: se alcanzo el 100% de cumplimiento en este trimestre al lograr 1 proyecto estratégico 
Justificacion Anual: esperando cumplir con la meta anual del 100% al finalizar el año, en este segundo trimestre logramos un 50% de avance anual</t>
  </si>
  <si>
    <t>Justificacion Trimestral: se alcanzo el 95.65% de cumplimiento en este trimestre al lograr 110 accesos a la informacion publica
Justificacion Anual: al cumplir con el 95.65% en el trimestre, logramos un 49.13% de avance anual, con miras a llegar al 100% de nuestra meta anual.</t>
  </si>
  <si>
    <t>Justificacion Trimestral: se alcanzo el 86.21% de cumplimiento en este trimestre al lograr 50 cumplimientos de obligaciones de transparencia
Justificacion Anual: al cumplir con el 86.21% en el trimestre, logramos un 46.55% de avance anual, con miras a llegar al 100% de nuestra meta anual.</t>
  </si>
  <si>
    <t>Justificacion Trimestral: se alcanzo el 71.43% de cumplimiento en este trimestre al lograr 5 capacitaciones de las 7 programadas
Justificacion Anual: al cumplir con el 71.43% en el trimestre, logramos un 41.38% de avance anual, con miras a llegar al 100% de nuestra meta anual.</t>
  </si>
  <si>
    <t>Justificacion Trimestral: se alcanzo el 102.13% de cumplimiento en este trimestre al lograr responder las 4 respuestas de las solicitudes de acceso
Justificacion Anual: al cumplir con el 100% en el trimestre, logramos un 50% de avance anual, con miras a llegar al 100% de nuestra meta anual.</t>
  </si>
  <si>
    <t>Justificacion Trimestral: se alcanzo el 100% de cumplimiento en este trimestre al lograr las 43 solventaciones programadas
Justificacion Anual: al cumplir con el 100% en el trimestre, logramos un 50.29% de avance anual, con miras a llegar al 100% de nuestra meta anual.</t>
  </si>
  <si>
    <t>Justificacion Trimestral: se alcanzo el 66.67% de cumplimiento en este trimestre al lograr 2 solventaciones programadas
Justificacion Anual: al cumplir con el 66.67% en el trimestre, logramos un 35.71% de avance anual, con miras a llegar al 100% de nuestra meta anual.</t>
  </si>
  <si>
    <t>Justificacion Trimestral: se alcanzo el 100% de cumplimiento en este trimestre al lograr las 3 atualizaciones programadas
Justificacion Anual: al cumplir con el 100% en el trimestre, logramos un 42.86% de avance anual, con miras a llegar al 100% de nuestra meta anual.</t>
  </si>
  <si>
    <t>Justificacion Trimestral: se alcanzo el 100% de cumplimiento en este trimestre al lograr las 2 atenciones programadas
Justificacion Anual: al cumplir con el 100% en el trimestre, logramos un 50% de avance anual, con miras a llegar al 100% de nuestra meta anual.</t>
  </si>
  <si>
    <t>Justificacion Trimestral: se alcanzo el 201.90% de cumplimiento en este trimestre al lograr 2,439 servicios otorgados a la ciudadania de la delegacion de Bonfil
Justificacion Anual: al cumplir con el 201.90% en el trimestre, logramos un 79.11% de avance anual, con miras a llegar al 100% de nuestra meta anual.</t>
  </si>
  <si>
    <t>Justificacion Trimestral: se alcanzo el 100% de cumplimiento en este trimestre al otorgar 45 subsidios a los ciuidadnos de la delegacion de Bonfil
Justificacion Anual: al cumplir con el 100% en el trimestre, logramos un 50% de avance anual, con miras a llegar al 100% de nuestra meta anual.</t>
  </si>
  <si>
    <t>Justificacion Trimestral: se alcanzo el 430% de cumplimiento en este trimestre al beneficiar 430 usuarios beneficiados mas de lo programado.
Justificacion Anual: al cumplir con el 430% en el trimestre, logramos un 150.25% de avance anual</t>
  </si>
  <si>
    <t>Justificacion Trimestral: se alcanzo el 174.33% de cumplimiento en este trimestre al lograr 720 implementciones programadas
Justificacion Anual: al cumplir con el 174.33% en el trimestre, logramos un 70.51% de avance anual</t>
  </si>
  <si>
    <t>Justificacion Trimestral: se logro un porcentaje mayor al 100% debido a que los ciudadanos han acudido constantemente a recibir asesorias
Justificacion Anual: al cumplir con el 245.56% en el trimestre, logramos un 103.06% de avance anual</t>
  </si>
  <si>
    <t>Justificacion Trimestral: se alcanzo el 187.33% de cumplimiento en este trimestre al lograr las 562 atenciones programadas
Justificacion Anual: al cumplir con el 187.33% en el trimestre, logramos un 76.19% de avance anual, con miras a llegar al 100% de nuestra meta anual.</t>
  </si>
  <si>
    <t>Justificacion Trimestral: se alcanzo el 180% de cumplimiento en este trimestre al lograr las 450  atenciones programadas
Justificacion Anual: al cumplir con el 180% en el trimestre, logramos un 67.10% de avance anual, con miras a llegar al 100% de nuestra meta anual.</t>
  </si>
  <si>
    <t>Justificacion Trimestral: se alcanzo el 110% de cumplimiento en este trimestre al lograr las 11 eventos programados
Justificacion Anual: al cumplir con el 110% en el trimestre, logramos un 55% de avance anual, con miras a llegar al 100% de nuestra meta anual.</t>
  </si>
  <si>
    <t>Justificacion Trimestral: se alcanzo el 100% de cumplimiento en este trimestre al lograr las 250 gestiones programadas
Justificacion Anual: al cumplir con el 100% en el trimestre, logramos un 51.46% de avance anual, con miras a llegar al 100% de nuestra meta anual.</t>
  </si>
  <si>
    <t>Justificacion Trimestral: se alcanzo el 100% de cumplimiento en este trimestre al realizar la difucion de un programa social
Justificacion Anual: al cumplir con el 100% en el trimestre, logramos un 54.55% de avance anual, con miras a llegar al 100% de nuestra meta anual.</t>
  </si>
  <si>
    <t>Justificacion Trimestral: se alcanzo el 200% de cumplimiento en este trimestre al promocionar 4 capacitaciones comunitarias
Justificacion Anual: al cumplir con el 200% en el trimestre, logramos un 100% de avance anual</t>
  </si>
  <si>
    <t>Justificacion Trimestral: se alcanzo el 100% de cumplimiento en este trimestre al realizar 5 brigadas de limpieza
Justificacion Anual: al cumplir con el 100% en el trimestre, logramos un 41.18% de avance anual, con miras a llegar al 100% de nuestra meta anual.</t>
  </si>
  <si>
    <t>Justificacion Trimestral: se alcanzo el 133.33% de cumplimiento en este trimestre al realizarse 4 eventos civicos programados
Justificacion Anual: al cumplir con el 133.33% en el trimestre, logramos un 44.44% de avance anual, con miras a llegar al 100% de nuestra meta anual.</t>
  </si>
  <si>
    <r>
      <rPr>
        <b/>
        <sz val="12"/>
        <color rgb="FF000000"/>
        <rFont val="Calibri"/>
        <family val="2"/>
        <scheme val="minor"/>
      </rPr>
      <t xml:space="preserve">Justificación Trimestral:  </t>
    </r>
    <r>
      <rPr>
        <sz val="12"/>
        <color rgb="FF000000"/>
        <rFont val="Calibri"/>
        <family val="2"/>
        <scheme val="minor"/>
      </rPr>
      <t xml:space="preserve">
El Índice de Gobierno Humanista y de Resultados se integra con 5 Dimensiones y 10 subdimensiones que miden aspectos de bienestar ciudadano, transparencia, participación y eficacia en la administración pública con indicadores de diferentes instituciones externas e internas al municipio . En el segundo trimestre la meta realizada se consideró igual a la programada debido a que los indicadores no han tenido actualizaciones.
</t>
    </r>
    <r>
      <rPr>
        <b/>
        <sz val="12"/>
        <color rgb="FF000000"/>
        <rFont val="Calibri"/>
        <family val="2"/>
        <scheme val="minor"/>
      </rPr>
      <t>Justificación Anual:</t>
    </r>
    <r>
      <rPr>
        <sz val="12"/>
        <color rgb="FF000000"/>
        <rFont val="Calibri"/>
        <family val="2"/>
        <scheme val="minor"/>
      </rPr>
      <t xml:space="preserve">
La meta anual es del 50.01% como se esperaba con base a la metra trimestral alcanzada.</t>
    </r>
  </si>
  <si>
    <t>Justificacion Trimestral: Durante este trimestre no se programo meta alguna en este actividad.
Justificacion Anual: Este trimestre no se programo actividad alguna asi que tendremos un resultado hasta el segundo trim de 2025</t>
  </si>
  <si>
    <t>Justificacion Trimestral: Durante este trimestre no se programo meta alguna en este actividad.
Justificacion Anual: al cumplir con el 100% en el  primer trimestre, logramos un 33.33% de avance anual, con miras a llegar al 100% de nuestra meta anual.</t>
  </si>
  <si>
    <t>Revisó 
Lic. José Fernando Díaz Nuñez
Director General de la DGPM</t>
  </si>
  <si>
    <t>Autorizó
Lic. Berenice Penélope Polanco Córdova
Secretaria Particular</t>
  </si>
  <si>
    <t>Elaboró
Lic. Jonathan Brunner Eissenvenn
Coordinador Administrativo de la Presidencia 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</si>
</sst>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sz val="15"/>
      <color theme="1"/>
      <name val="Arial"/>
      <family val="2"/>
    </font>
    <font>
      <sz val="12"/>
      <color theme="1"/>
      <name val="Calibri"/>
      <family val="2"/>
      <scheme val="minor"/>
    </font>
    <font>
      <sz val="12"/>
      <color rgb="FF000000"/>
      <name val="Calibri"/>
      <family val="2"/>
      <scheme val="minor"/>
    </font>
    <font>
      <b/>
      <sz val="12"/>
      <color rgb="FF000000"/>
      <name val="Calibri"/>
      <family val="2"/>
      <scheme val="minor"/>
    </font>
    <font>
      <sz val="22"/>
      <color theme="1"/>
      <name val="Calibri"/>
      <family val="2"/>
      <scheme val="minor"/>
    </font>
    <font>
      <b/>
      <sz val="22"/>
      <color theme="1"/>
      <name val="Calibri"/>
      <family val="2"/>
      <scheme val="minor"/>
    </font>
  </fonts>
  <fills count="3">
    <fill>
      <patternFill patternType="none"/>
    </fill>
    <fill>
      <patternFill patternType="gray125"/>
    </fill>
    <fill>
      <patternFill patternType="solid">
        <fgColor theme="0"/>
        <bgColor indexed="64"/>
      </patternFill>
    </fill>
  </fills>
  <borders count="35">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dotted">
        <color indexed="64"/>
      </left>
      <right style="dotted">
        <color indexed="64"/>
      </right>
      <top style="dotted">
        <color indexed="64"/>
      </top>
      <bottom style="dotted">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dotted">
        <color indexed="64"/>
      </right>
      <top style="medium">
        <color indexed="64"/>
      </top>
      <bottom style="dotted">
        <color indexed="64"/>
      </bottom>
      <diagonal/>
    </border>
    <border>
      <left style="dotted">
        <color indexed="64"/>
      </left>
      <right style="dotted">
        <color indexed="64"/>
      </right>
      <top style="medium">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dotted">
        <color indexed="64"/>
      </right>
      <top style="medium">
        <color indexed="64"/>
      </top>
      <bottom/>
      <diagonal/>
    </border>
    <border>
      <left style="dotted">
        <color indexed="64"/>
      </left>
      <right style="dotted">
        <color indexed="64"/>
      </right>
      <top/>
      <bottom/>
      <diagonal/>
    </border>
    <border>
      <left style="dotted">
        <color indexed="64"/>
      </left>
      <right style="dotted">
        <color indexed="64"/>
      </right>
      <top/>
      <bottom style="medium">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medium">
        <color indexed="64"/>
      </bottom>
      <diagonal/>
    </border>
    <border>
      <left style="dotted">
        <color indexed="64"/>
      </left>
      <right style="medium">
        <color indexed="64"/>
      </right>
      <top/>
      <bottom style="dotted">
        <color indexed="64"/>
      </bottom>
      <diagonal/>
    </border>
    <border>
      <left style="dotted">
        <color indexed="64"/>
      </left>
      <right style="medium">
        <color indexed="64"/>
      </right>
      <top style="medium">
        <color indexed="64"/>
      </top>
      <bottom/>
      <diagonal/>
    </border>
    <border>
      <left/>
      <right/>
      <top style="medium">
        <color auto="1"/>
      </top>
      <bottom/>
      <diagonal/>
    </border>
  </borders>
  <cellStyleXfs count="2">
    <xf numFmtId="0" fontId="0" fillId="0" borderId="0"/>
    <xf numFmtId="9" fontId="5" fillId="0" borderId="0" applyFont="0" applyFill="0" applyBorder="0" applyAlignment="0" applyProtection="0"/>
  </cellStyleXfs>
  <cellXfs count="73">
    <xf numFmtId="0" fontId="0" fillId="0" borderId="0" xfId="0"/>
    <xf numFmtId="0" fontId="0" fillId="0" borderId="6" xfId="0" applyBorder="1"/>
    <xf numFmtId="0" fontId="0" fillId="0" borderId="1" xfId="0" applyBorder="1"/>
    <xf numFmtId="0" fontId="0" fillId="0" borderId="7" xfId="0" applyBorder="1"/>
    <xf numFmtId="0" fontId="1" fillId="0" borderId="7"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0" borderId="13" xfId="0" applyFont="1" applyBorder="1" applyAlignment="1">
      <alignment horizontal="center" vertical="center" wrapText="1"/>
    </xf>
    <xf numFmtId="10" fontId="0" fillId="0" borderId="15" xfId="0" applyNumberFormat="1" applyBorder="1" applyAlignment="1">
      <alignment horizontal="center" vertical="center"/>
    </xf>
    <xf numFmtId="10" fontId="0" fillId="0" borderId="11" xfId="0" applyNumberFormat="1" applyBorder="1" applyAlignment="1">
      <alignment horizontal="center" vertical="center"/>
    </xf>
    <xf numFmtId="0" fontId="0" fillId="0" borderId="11" xfId="0" applyBorder="1" applyAlignment="1">
      <alignment horizontal="center" vertical="center"/>
    </xf>
    <xf numFmtId="1" fontId="0" fillId="0" borderId="11" xfId="0" applyNumberFormat="1" applyBorder="1" applyAlignment="1">
      <alignment horizontal="center" vertical="center"/>
    </xf>
    <xf numFmtId="1" fontId="0" fillId="0" borderId="19" xfId="0" applyNumberFormat="1" applyBorder="1" applyAlignment="1">
      <alignment horizontal="center" vertical="center"/>
    </xf>
    <xf numFmtId="9" fontId="0" fillId="0" borderId="0" xfId="1" applyFont="1" applyAlignment="1">
      <alignment horizontal="center" vertical="center"/>
    </xf>
    <xf numFmtId="9" fontId="0" fillId="0" borderId="11" xfId="1" applyFont="1" applyBorder="1" applyAlignment="1">
      <alignment horizontal="center" vertical="center"/>
    </xf>
    <xf numFmtId="0" fontId="0" fillId="0" borderId="0" xfId="0" applyAlignment="1">
      <alignment vertical="top" wrapText="1"/>
    </xf>
    <xf numFmtId="0" fontId="8" fillId="0" borderId="0" xfId="0" applyFont="1"/>
    <xf numFmtId="0" fontId="9" fillId="0" borderId="0" xfId="0" applyFont="1" applyAlignment="1">
      <alignment vertical="center" wrapText="1"/>
    </xf>
    <xf numFmtId="0" fontId="9" fillId="0" borderId="34" xfId="0" applyFont="1" applyBorder="1" applyAlignment="1">
      <alignment horizontal="center" vertical="center" wrapText="1"/>
    </xf>
    <xf numFmtId="0" fontId="9" fillId="0" borderId="0" xfId="0" applyFont="1" applyAlignment="1">
      <alignment horizontal="center" vertical="center" wrapText="1"/>
    </xf>
    <xf numFmtId="10" fontId="0" fillId="0" borderId="21" xfId="0" applyNumberFormat="1" applyBorder="1" applyAlignment="1">
      <alignment horizontal="center" vertical="center" wrapText="1"/>
    </xf>
    <xf numFmtId="10" fontId="0" fillId="0" borderId="22" xfId="0" applyNumberFormat="1" applyBorder="1" applyAlignment="1">
      <alignment horizontal="center" vertical="center" wrapText="1"/>
    </xf>
    <xf numFmtId="10" fontId="0" fillId="0" borderId="11" xfId="0" applyNumberFormat="1" applyBorder="1" applyAlignment="1">
      <alignment horizontal="center" vertical="center" wrapText="1"/>
    </xf>
    <xf numFmtId="10" fontId="0" fillId="0" borderId="19" xfId="0" applyNumberFormat="1" applyBorder="1" applyAlignment="1">
      <alignment horizontal="center" vertical="center" wrapText="1"/>
    </xf>
    <xf numFmtId="10" fontId="0" fillId="0" borderId="23" xfId="0" applyNumberFormat="1" applyBorder="1" applyAlignment="1">
      <alignment horizontal="center" vertical="center" wrapText="1"/>
    </xf>
    <xf numFmtId="0" fontId="2" fillId="0" borderId="3" xfId="0" applyFont="1" applyBorder="1" applyAlignment="1">
      <alignment horizontal="center" vertical="center" wrapText="1"/>
    </xf>
    <xf numFmtId="0" fontId="2" fillId="0" borderId="5" xfId="0" applyFont="1" applyBorder="1" applyAlignment="1">
      <alignment horizontal="center" vertical="center" wrapText="1"/>
    </xf>
    <xf numFmtId="0" fontId="2" fillId="0" borderId="12" xfId="0" applyFont="1" applyBorder="1" applyAlignment="1">
      <alignment horizontal="center" vertical="center" wrapText="1"/>
    </xf>
    <xf numFmtId="0" fontId="0" fillId="0" borderId="14" xfId="0" applyBorder="1" applyAlignment="1">
      <alignment horizontal="justify" vertical="center" wrapText="1"/>
    </xf>
    <xf numFmtId="0" fontId="0" fillId="0" borderId="16" xfId="0" applyBorder="1" applyAlignment="1">
      <alignment horizontal="justify" vertical="center" wrapText="1"/>
    </xf>
    <xf numFmtId="1" fontId="6" fillId="0" borderId="16" xfId="0" applyNumberFormat="1" applyFont="1" applyBorder="1" applyAlignment="1">
      <alignment horizontal="justify" vertical="center" wrapText="1"/>
    </xf>
    <xf numFmtId="10" fontId="0" fillId="0" borderId="15" xfId="0" applyNumberFormat="1" applyBorder="1" applyAlignment="1">
      <alignment horizontal="center" vertical="center"/>
    </xf>
    <xf numFmtId="10" fontId="0" fillId="0" borderId="11" xfId="0" applyNumberFormat="1" applyBorder="1" applyAlignment="1">
      <alignment horizontal="center" vertical="center"/>
    </xf>
    <xf numFmtId="0" fontId="0" fillId="0" borderId="11" xfId="0" applyBorder="1" applyAlignment="1">
      <alignment horizontal="center" vertical="center" wrapText="1"/>
    </xf>
    <xf numFmtId="0" fontId="0" fillId="0" borderId="11" xfId="0" applyBorder="1" applyAlignment="1">
      <alignment horizontal="center" vertical="center"/>
    </xf>
    <xf numFmtId="0" fontId="1" fillId="0" borderId="0" xfId="0" applyFont="1" applyAlignment="1">
      <alignment horizontal="center"/>
    </xf>
    <xf numFmtId="0" fontId="1" fillId="0" borderId="0" xfId="0" applyFont="1" applyAlignment="1">
      <alignment horizontal="center" vertical="center"/>
    </xf>
    <xf numFmtId="0" fontId="3" fillId="0" borderId="10" xfId="0" applyFont="1" applyBorder="1" applyAlignment="1">
      <alignment horizontal="center" vertical="center"/>
    </xf>
    <xf numFmtId="0" fontId="3" fillId="0" borderId="8" xfId="0" applyFont="1" applyBorder="1" applyAlignment="1">
      <alignment horizontal="center" vertical="center"/>
    </xf>
    <xf numFmtId="0" fontId="3" fillId="0" borderId="9" xfId="0" applyFont="1" applyBorder="1" applyAlignment="1">
      <alignment horizontal="center" vertical="center"/>
    </xf>
    <xf numFmtId="0" fontId="2" fillId="0" borderId="4" xfId="0" applyFont="1" applyBorder="1" applyAlignment="1">
      <alignment horizontal="center" vertical="center" wrapText="1"/>
    </xf>
    <xf numFmtId="0" fontId="2" fillId="0" borderId="2"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4" xfId="0" applyFont="1" applyBorder="1" applyAlignment="1">
      <alignment horizontal="center" vertical="center"/>
    </xf>
    <xf numFmtId="0" fontId="2" fillId="0" borderId="2" xfId="0" applyFont="1" applyBorder="1" applyAlignment="1">
      <alignment horizontal="center" vertical="center"/>
    </xf>
    <xf numFmtId="0" fontId="2" fillId="0" borderId="29" xfId="0" applyFont="1" applyBorder="1" applyAlignment="1">
      <alignment horizontal="center" vertical="center"/>
    </xf>
    <xf numFmtId="0" fontId="2" fillId="0" borderId="30" xfId="0" applyFont="1" applyBorder="1" applyAlignment="1">
      <alignment horizontal="center" vertical="center"/>
    </xf>
    <xf numFmtId="0" fontId="2" fillId="0" borderId="31" xfId="0" applyFont="1" applyBorder="1" applyAlignment="1">
      <alignment horizontal="center" vertical="center"/>
    </xf>
    <xf numFmtId="0" fontId="0" fillId="0" borderId="15" xfId="0" applyBorder="1" applyAlignment="1">
      <alignment horizontal="center" vertical="center" wrapText="1"/>
    </xf>
    <xf numFmtId="0" fontId="0" fillId="0" borderId="15" xfId="0" applyBorder="1" applyAlignment="1">
      <alignment horizontal="center" vertical="center"/>
    </xf>
    <xf numFmtId="0" fontId="0" fillId="0" borderId="15" xfId="0" applyBorder="1" applyAlignment="1">
      <alignment horizontal="left" vertical="center" wrapText="1"/>
    </xf>
    <xf numFmtId="0" fontId="0" fillId="0" borderId="11" xfId="0" applyBorder="1" applyAlignment="1">
      <alignment horizontal="left" vertical="center" wrapText="1"/>
    </xf>
    <xf numFmtId="1" fontId="0" fillId="0" borderId="16" xfId="0" applyNumberFormat="1" applyBorder="1" applyAlignment="1">
      <alignment horizontal="justify" vertical="center" wrapText="1"/>
    </xf>
    <xf numFmtId="1" fontId="0" fillId="0" borderId="11" xfId="0" applyNumberFormat="1" applyBorder="1" applyAlignment="1">
      <alignment horizontal="center" vertical="center"/>
    </xf>
    <xf numFmtId="1" fontId="0" fillId="0" borderId="26" xfId="0" applyNumberFormat="1" applyBorder="1" applyAlignment="1">
      <alignment horizontal="center" vertical="center" wrapText="1"/>
    </xf>
    <xf numFmtId="1" fontId="0" fillId="0" borderId="27" xfId="0" applyNumberFormat="1" applyBorder="1" applyAlignment="1">
      <alignment horizontal="center" vertical="center" wrapText="1"/>
    </xf>
    <xf numFmtId="1" fontId="0" fillId="0" borderId="28" xfId="0" applyNumberFormat="1" applyBorder="1" applyAlignment="1">
      <alignment horizontal="center" vertical="center" wrapText="1"/>
    </xf>
    <xf numFmtId="1" fontId="6" fillId="0" borderId="26" xfId="0" applyNumberFormat="1" applyFont="1" applyBorder="1" applyAlignment="1">
      <alignment horizontal="center" vertical="center" wrapText="1"/>
    </xf>
    <xf numFmtId="1" fontId="6" fillId="0" borderId="27" xfId="0" applyNumberFormat="1" applyFont="1" applyBorder="1" applyAlignment="1">
      <alignment horizontal="center" vertical="center" wrapText="1"/>
    </xf>
    <xf numFmtId="1" fontId="6" fillId="0" borderId="28" xfId="0" applyNumberFormat="1" applyFont="1" applyBorder="1" applyAlignment="1">
      <alignment horizontal="center" vertical="center" wrapText="1"/>
    </xf>
    <xf numFmtId="9" fontId="0" fillId="0" borderId="11" xfId="1" applyFont="1" applyBorder="1" applyAlignment="1">
      <alignment horizontal="center" vertical="center"/>
    </xf>
    <xf numFmtId="1" fontId="6" fillId="0" borderId="18" xfId="0" applyNumberFormat="1" applyFont="1" applyBorder="1" applyAlignment="1">
      <alignment horizontal="justify" vertical="center" wrapText="1"/>
    </xf>
    <xf numFmtId="1" fontId="4" fillId="0" borderId="17" xfId="0" applyNumberFormat="1" applyFont="1" applyBorder="1" applyAlignment="1">
      <alignment horizontal="left" vertical="center" wrapText="1"/>
    </xf>
    <xf numFmtId="1" fontId="0" fillId="0" borderId="19" xfId="0" applyNumberFormat="1" applyBorder="1" applyAlignment="1">
      <alignment horizontal="center" vertical="center"/>
    </xf>
    <xf numFmtId="1" fontId="4" fillId="0" borderId="20" xfId="0" applyNumberFormat="1" applyFont="1" applyBorder="1" applyAlignment="1">
      <alignment horizontal="left" vertical="center" wrapText="1"/>
    </xf>
    <xf numFmtId="0" fontId="6" fillId="2" borderId="33" xfId="0" applyFont="1" applyFill="1" applyBorder="1" applyAlignment="1">
      <alignment horizontal="left" vertical="top" wrapText="1"/>
    </xf>
    <xf numFmtId="0" fontId="6" fillId="2" borderId="32" xfId="0" applyFont="1" applyFill="1" applyBorder="1" applyAlignment="1">
      <alignment horizontal="left" vertical="top" wrapText="1"/>
    </xf>
    <xf numFmtId="0" fontId="0" fillId="0" borderId="19" xfId="0" applyBorder="1" applyAlignment="1">
      <alignment horizontal="center" vertical="center" wrapText="1"/>
    </xf>
    <xf numFmtId="10" fontId="0" fillId="0" borderId="24" xfId="0" applyNumberFormat="1" applyBorder="1" applyAlignment="1">
      <alignment horizontal="center" vertical="center" wrapText="1"/>
    </xf>
    <xf numFmtId="10" fontId="0" fillId="0" borderId="25" xfId="0" applyNumberFormat="1" applyBorder="1" applyAlignment="1">
      <alignment horizontal="center" vertical="center" wrapText="1"/>
    </xf>
    <xf numFmtId="0" fontId="0" fillId="0" borderId="19" xfId="0" applyBorder="1" applyAlignment="1">
      <alignment horizontal="center" vertical="center"/>
    </xf>
    <xf numFmtId="1" fontId="0" fillId="0" borderId="11" xfId="0" applyNumberFormat="1" applyBorder="1" applyAlignment="1">
      <alignment horizontal="left" vertical="center" wrapText="1"/>
    </xf>
    <xf numFmtId="1" fontId="0" fillId="0" borderId="19" xfId="0" applyNumberFormat="1" applyBorder="1" applyAlignment="1">
      <alignment horizontal="left" vertical="center" wrapText="1"/>
    </xf>
  </cellXfs>
  <cellStyles count="2">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3:Q162"/>
  <sheetViews>
    <sheetView tabSelected="1" topLeftCell="M142" zoomScale="60" zoomScaleNormal="60" zoomScaleSheetLayoutView="40" workbookViewId="0">
      <selection activeCell="O145" sqref="O145:O146"/>
    </sheetView>
  </sheetViews>
  <sheetFormatPr baseColWidth="10" defaultColWidth="11" defaultRowHeight="15.75" x14ac:dyDescent="0.25"/>
  <cols>
    <col min="3" max="3" width="45.875" customWidth="1"/>
    <col min="4" max="4" width="34.5" customWidth="1"/>
    <col min="5" max="5" width="20.5" customWidth="1"/>
    <col min="6" max="6" width="18" customWidth="1"/>
    <col min="7" max="7" width="16" customWidth="1"/>
    <col min="8" max="8" width="15.625" customWidth="1"/>
    <col min="9" max="12" width="13.875" customWidth="1"/>
    <col min="13" max="14" width="24" customWidth="1"/>
    <col min="15" max="15" width="64.5" customWidth="1"/>
    <col min="16" max="16" width="11" customWidth="1"/>
  </cols>
  <sheetData>
    <row r="3" spans="2:17" x14ac:dyDescent="0.25">
      <c r="C3" s="1"/>
      <c r="D3" s="2"/>
      <c r="E3" s="2"/>
      <c r="F3" s="2"/>
      <c r="G3" s="2"/>
      <c r="H3" s="2"/>
      <c r="I3" s="2"/>
      <c r="J3" s="2"/>
      <c r="K3" s="2"/>
      <c r="L3" s="2"/>
      <c r="M3" s="2"/>
      <c r="N3" s="2"/>
      <c r="O3" s="2"/>
    </row>
    <row r="4" spans="2:17" ht="18" x14ac:dyDescent="0.25">
      <c r="C4" s="3"/>
      <c r="D4" s="35" t="s">
        <v>0</v>
      </c>
      <c r="E4" s="35"/>
      <c r="F4" s="35"/>
      <c r="G4" s="35"/>
      <c r="H4" s="35"/>
      <c r="I4" s="35"/>
      <c r="J4" s="35"/>
      <c r="K4" s="35"/>
      <c r="L4" s="35"/>
      <c r="M4" s="35"/>
      <c r="N4" s="35"/>
      <c r="O4" s="35"/>
    </row>
    <row r="5" spans="2:17" ht="18" x14ac:dyDescent="0.25">
      <c r="C5" s="3"/>
      <c r="D5" s="35" t="s">
        <v>1</v>
      </c>
      <c r="E5" s="35"/>
      <c r="F5" s="35"/>
      <c r="G5" s="35"/>
      <c r="H5" s="35"/>
      <c r="I5" s="35"/>
      <c r="J5" s="35"/>
      <c r="K5" s="35"/>
      <c r="L5" s="35"/>
      <c r="M5" s="35"/>
      <c r="N5" s="35"/>
      <c r="O5" s="35"/>
    </row>
    <row r="6" spans="2:17" ht="18" x14ac:dyDescent="0.25">
      <c r="C6" s="3"/>
      <c r="D6" s="36" t="s">
        <v>148</v>
      </c>
      <c r="E6" s="36"/>
      <c r="F6" s="36"/>
      <c r="G6" s="36"/>
      <c r="H6" s="36"/>
      <c r="I6" s="36"/>
      <c r="J6" s="36"/>
      <c r="K6" s="36"/>
      <c r="L6" s="36"/>
      <c r="M6" s="36"/>
      <c r="N6" s="36"/>
      <c r="O6" s="36"/>
      <c r="P6" s="4"/>
    </row>
    <row r="7" spans="2:17" x14ac:dyDescent="0.25">
      <c r="C7" s="3"/>
    </row>
    <row r="8" spans="2:17" ht="16.5" thickBot="1" x14ac:dyDescent="0.3">
      <c r="C8" s="3"/>
    </row>
    <row r="9" spans="2:17" ht="39" customHeight="1" thickBot="1" x14ac:dyDescent="0.3">
      <c r="C9" s="37" t="s">
        <v>17</v>
      </c>
      <c r="D9" s="38"/>
      <c r="E9" s="39"/>
      <c r="F9" s="37" t="s">
        <v>147</v>
      </c>
      <c r="G9" s="38"/>
      <c r="H9" s="38"/>
      <c r="I9" s="38"/>
      <c r="J9" s="38"/>
      <c r="K9" s="38"/>
      <c r="L9" s="38"/>
      <c r="M9" s="38"/>
      <c r="N9" s="38"/>
      <c r="O9" s="39"/>
      <c r="P9" s="6"/>
    </row>
    <row r="10" spans="2:17" ht="27.95" customHeight="1" x14ac:dyDescent="0.25">
      <c r="C10" s="25" t="s">
        <v>2</v>
      </c>
      <c r="D10" s="40" t="s">
        <v>3</v>
      </c>
      <c r="E10" s="40" t="s">
        <v>18</v>
      </c>
      <c r="F10" s="40" t="s">
        <v>4</v>
      </c>
      <c r="G10" s="43" t="s">
        <v>5</v>
      </c>
      <c r="H10" s="43"/>
      <c r="I10" s="43"/>
      <c r="J10" s="43"/>
      <c r="K10" s="43"/>
      <c r="L10" s="43"/>
      <c r="M10" s="43"/>
      <c r="N10" s="43"/>
      <c r="O10" s="45" t="s">
        <v>6</v>
      </c>
    </row>
    <row r="11" spans="2:17" ht="32.1" customHeight="1" x14ac:dyDescent="0.25">
      <c r="C11" s="26"/>
      <c r="D11" s="41"/>
      <c r="E11" s="41"/>
      <c r="F11" s="41"/>
      <c r="G11" s="41" t="s">
        <v>7</v>
      </c>
      <c r="H11" s="41" t="s">
        <v>8</v>
      </c>
      <c r="I11" s="44" t="s">
        <v>9</v>
      </c>
      <c r="J11" s="44"/>
      <c r="K11" s="44"/>
      <c r="L11" s="44"/>
      <c r="M11" s="44" t="s">
        <v>10</v>
      </c>
      <c r="N11" s="44"/>
      <c r="O11" s="46"/>
    </row>
    <row r="12" spans="2:17" ht="32.25" thickBot="1" x14ac:dyDescent="0.3">
      <c r="C12" s="27"/>
      <c r="D12" s="42"/>
      <c r="E12" s="42"/>
      <c r="F12" s="42"/>
      <c r="G12" s="42"/>
      <c r="H12" s="42"/>
      <c r="I12" s="7" t="s">
        <v>11</v>
      </c>
      <c r="J12" s="7" t="s">
        <v>12</v>
      </c>
      <c r="K12" s="7" t="s">
        <v>13</v>
      </c>
      <c r="L12" s="7" t="s">
        <v>14</v>
      </c>
      <c r="M12" s="7" t="s">
        <v>15</v>
      </c>
      <c r="N12" s="7" t="s">
        <v>16</v>
      </c>
      <c r="O12" s="47"/>
    </row>
    <row r="13" spans="2:17" ht="90.75" customHeight="1" x14ac:dyDescent="0.25">
      <c r="C13" s="28" t="s">
        <v>149</v>
      </c>
      <c r="D13" s="50" t="s">
        <v>82</v>
      </c>
      <c r="E13" s="48" t="s">
        <v>19</v>
      </c>
      <c r="F13" s="49" t="s">
        <v>20</v>
      </c>
      <c r="G13" s="31">
        <v>0.80469999999999997</v>
      </c>
      <c r="H13" s="49" t="s">
        <v>21</v>
      </c>
      <c r="I13" s="8">
        <v>0.20119999999999999</v>
      </c>
      <c r="J13" s="8">
        <v>0.20119999999999999</v>
      </c>
      <c r="K13" s="8"/>
      <c r="L13" s="8"/>
      <c r="M13" s="24">
        <f>(J13/J14)</f>
        <v>1</v>
      </c>
      <c r="N13" s="24">
        <f>((I13+J13)/(G13))</f>
        <v>0.50006213495712692</v>
      </c>
      <c r="O13" s="65" t="s">
        <v>219</v>
      </c>
      <c r="P13" s="15"/>
      <c r="Q13" s="15"/>
    </row>
    <row r="14" spans="2:17" ht="105" customHeight="1" x14ac:dyDescent="0.25">
      <c r="C14" s="29"/>
      <c r="D14" s="51"/>
      <c r="E14" s="33"/>
      <c r="F14" s="34"/>
      <c r="G14" s="32"/>
      <c r="H14" s="34"/>
      <c r="I14" s="9">
        <v>0.20119999999999999</v>
      </c>
      <c r="J14" s="9">
        <v>0.20119999999999999</v>
      </c>
      <c r="K14" s="9">
        <v>0.20119999999999999</v>
      </c>
      <c r="L14" s="9">
        <v>0.2011</v>
      </c>
      <c r="M14" s="21"/>
      <c r="N14" s="21" t="str">
        <f>IFERROR((E14+F14)/(#REF!),"No Programado")</f>
        <v>No Programado</v>
      </c>
      <c r="O14" s="66"/>
      <c r="P14" s="15"/>
      <c r="Q14" s="15"/>
    </row>
    <row r="15" spans="2:17" ht="90.75" customHeight="1" x14ac:dyDescent="0.25">
      <c r="B15" s="5" t="s">
        <v>152</v>
      </c>
      <c r="C15" s="30" t="s">
        <v>85</v>
      </c>
      <c r="D15" s="71" t="s">
        <v>23</v>
      </c>
      <c r="E15" s="33" t="s">
        <v>19</v>
      </c>
      <c r="F15" s="34" t="s">
        <v>22</v>
      </c>
      <c r="G15" s="53">
        <v>473</v>
      </c>
      <c r="H15" s="34" t="s">
        <v>21</v>
      </c>
      <c r="I15" s="10">
        <v>118</v>
      </c>
      <c r="J15" s="10">
        <v>118</v>
      </c>
      <c r="K15" s="9"/>
      <c r="L15" s="9"/>
      <c r="M15" s="20">
        <f>(J15/J16)</f>
        <v>1</v>
      </c>
      <c r="N15" s="68">
        <f>((I15+J15)/(G15))</f>
        <v>0.4989429175475687</v>
      </c>
      <c r="O15" s="62" t="s">
        <v>174</v>
      </c>
    </row>
    <row r="16" spans="2:17" ht="90.75" customHeight="1" x14ac:dyDescent="0.25">
      <c r="C16" s="30"/>
      <c r="D16" s="71"/>
      <c r="E16" s="33"/>
      <c r="F16" s="34"/>
      <c r="G16" s="53"/>
      <c r="H16" s="34"/>
      <c r="I16" s="11">
        <v>118</v>
      </c>
      <c r="J16" s="11">
        <v>118</v>
      </c>
      <c r="K16" s="11">
        <v>118</v>
      </c>
      <c r="L16" s="11">
        <v>119</v>
      </c>
      <c r="M16" s="21"/>
      <c r="N16" s="21" t="str">
        <f>IFERROR((E16+F16)/(#REF!),"No Programado")</f>
        <v>No Programado</v>
      </c>
      <c r="O16" s="62"/>
      <c r="Q16" s="13"/>
    </row>
    <row r="17" spans="2:15" ht="90.75" customHeight="1" x14ac:dyDescent="0.25">
      <c r="C17" s="30" t="s">
        <v>150</v>
      </c>
      <c r="D17" s="71" t="s">
        <v>24</v>
      </c>
      <c r="E17" s="33" t="s">
        <v>19</v>
      </c>
      <c r="F17" s="34" t="s">
        <v>22</v>
      </c>
      <c r="G17" s="53">
        <v>2290</v>
      </c>
      <c r="H17" s="34" t="s">
        <v>21</v>
      </c>
      <c r="I17" s="11">
        <v>573</v>
      </c>
      <c r="J17" s="10">
        <v>573</v>
      </c>
      <c r="K17" s="10"/>
      <c r="L17" s="10"/>
      <c r="M17" s="20">
        <f>(J17/J18)</f>
        <v>1</v>
      </c>
      <c r="N17" s="68">
        <f t="shared" ref="N17" si="0">((I17+J17)/(G17))</f>
        <v>0.50043668122270746</v>
      </c>
      <c r="O17" s="62" t="s">
        <v>175</v>
      </c>
    </row>
    <row r="18" spans="2:15" ht="90.75" customHeight="1" x14ac:dyDescent="0.25">
      <c r="C18" s="30"/>
      <c r="D18" s="71"/>
      <c r="E18" s="33"/>
      <c r="F18" s="34"/>
      <c r="G18" s="53"/>
      <c r="H18" s="34"/>
      <c r="I18" s="11">
        <v>573</v>
      </c>
      <c r="J18" s="11">
        <v>573</v>
      </c>
      <c r="K18" s="11">
        <v>572</v>
      </c>
      <c r="L18" s="11">
        <v>572</v>
      </c>
      <c r="M18" s="21"/>
      <c r="N18" s="21" t="str">
        <f>IFERROR((E18+F18)/(#REF!),"No Programado")</f>
        <v>No Programado</v>
      </c>
      <c r="O18" s="62"/>
    </row>
    <row r="19" spans="2:15" ht="90.75" customHeight="1" x14ac:dyDescent="0.25">
      <c r="C19" s="30" t="s">
        <v>151</v>
      </c>
      <c r="D19" s="71" t="s">
        <v>25</v>
      </c>
      <c r="E19" s="33" t="s">
        <v>19</v>
      </c>
      <c r="F19" s="34" t="s">
        <v>22</v>
      </c>
      <c r="G19" s="53">
        <v>1190.6666666666667</v>
      </c>
      <c r="H19" s="34" t="s">
        <v>21</v>
      </c>
      <c r="I19" s="11">
        <v>298</v>
      </c>
      <c r="J19" s="10">
        <v>298</v>
      </c>
      <c r="K19" s="10"/>
      <c r="L19" s="10"/>
      <c r="M19" s="20">
        <f t="shared" ref="M19" si="1">(J19/J20)</f>
        <v>1</v>
      </c>
      <c r="N19" s="68">
        <f t="shared" ref="N19:N81" si="2">((I19+J19)/(G19))</f>
        <v>0.50055991041433368</v>
      </c>
      <c r="O19" s="62" t="s">
        <v>176</v>
      </c>
    </row>
    <row r="20" spans="2:15" ht="90.75" customHeight="1" x14ac:dyDescent="0.25">
      <c r="C20" s="30"/>
      <c r="D20" s="71"/>
      <c r="E20" s="33"/>
      <c r="F20" s="34"/>
      <c r="G20" s="53"/>
      <c r="H20" s="34"/>
      <c r="I20" s="11">
        <v>298</v>
      </c>
      <c r="J20" s="11">
        <v>298</v>
      </c>
      <c r="K20" s="11">
        <v>298</v>
      </c>
      <c r="L20" s="11">
        <v>297</v>
      </c>
      <c r="M20" s="21"/>
      <c r="N20" s="21" t="str">
        <f>IFERROR((E20+F20)/(#REF!),"No Programado")</f>
        <v>No Programado</v>
      </c>
      <c r="O20" s="62"/>
    </row>
    <row r="21" spans="2:15" ht="90.75" customHeight="1" x14ac:dyDescent="0.25">
      <c r="B21" s="5" t="s">
        <v>152</v>
      </c>
      <c r="C21" s="30" t="s">
        <v>86</v>
      </c>
      <c r="D21" s="71" t="s">
        <v>26</v>
      </c>
      <c r="E21" s="33" t="s">
        <v>19</v>
      </c>
      <c r="F21" s="34" t="s">
        <v>22</v>
      </c>
      <c r="G21" s="53">
        <v>6</v>
      </c>
      <c r="H21" s="34" t="s">
        <v>21</v>
      </c>
      <c r="I21" s="11">
        <v>1</v>
      </c>
      <c r="J21" s="10">
        <v>1</v>
      </c>
      <c r="K21" s="10"/>
      <c r="L21" s="10"/>
      <c r="M21" s="20">
        <f t="shared" ref="M21" si="3">(J21/J22)</f>
        <v>1</v>
      </c>
      <c r="N21" s="68">
        <f t="shared" si="2"/>
        <v>0.33333333333333331</v>
      </c>
      <c r="O21" s="62" t="s">
        <v>157</v>
      </c>
    </row>
    <row r="22" spans="2:15" ht="90.75" customHeight="1" x14ac:dyDescent="0.25">
      <c r="C22" s="30"/>
      <c r="D22" s="71"/>
      <c r="E22" s="33"/>
      <c r="F22" s="34"/>
      <c r="G22" s="53"/>
      <c r="H22" s="34"/>
      <c r="I22" s="11">
        <v>1</v>
      </c>
      <c r="J22" s="11">
        <v>1</v>
      </c>
      <c r="K22" s="11">
        <v>3</v>
      </c>
      <c r="L22" s="11">
        <v>1</v>
      </c>
      <c r="M22" s="21"/>
      <c r="N22" s="21" t="str">
        <f>IFERROR((E22+F22)/(#REF!),"No Programado")</f>
        <v>No Programado</v>
      </c>
      <c r="O22" s="62"/>
    </row>
    <row r="23" spans="2:15" ht="90.75" customHeight="1" x14ac:dyDescent="0.25">
      <c r="C23" s="30" t="s">
        <v>87</v>
      </c>
      <c r="D23" s="71" t="s">
        <v>27</v>
      </c>
      <c r="E23" s="33" t="s">
        <v>19</v>
      </c>
      <c r="F23" s="34" t="s">
        <v>22</v>
      </c>
      <c r="G23" s="53">
        <v>3</v>
      </c>
      <c r="H23" s="34" t="s">
        <v>21</v>
      </c>
      <c r="I23" s="11">
        <v>0.75</v>
      </c>
      <c r="J23" s="10">
        <v>0</v>
      </c>
      <c r="K23" s="10"/>
      <c r="L23" s="10"/>
      <c r="M23" s="20">
        <v>0</v>
      </c>
      <c r="N23" s="68">
        <f t="shared" si="2"/>
        <v>0.25</v>
      </c>
      <c r="O23" s="62" t="s">
        <v>156</v>
      </c>
    </row>
    <row r="24" spans="2:15" ht="120.95" customHeight="1" x14ac:dyDescent="0.25">
      <c r="C24" s="30"/>
      <c r="D24" s="71"/>
      <c r="E24" s="33"/>
      <c r="F24" s="34"/>
      <c r="G24" s="53"/>
      <c r="H24" s="34"/>
      <c r="I24" s="11">
        <v>0.75</v>
      </c>
      <c r="J24" s="11">
        <v>0</v>
      </c>
      <c r="K24" s="11">
        <v>0.75</v>
      </c>
      <c r="L24" s="11">
        <v>0.75</v>
      </c>
      <c r="M24" s="21"/>
      <c r="N24" s="21" t="str">
        <f>IFERROR((E24+F24)/(#REF!),"No Programado")</f>
        <v>No Programado</v>
      </c>
      <c r="O24" s="62"/>
    </row>
    <row r="25" spans="2:15" ht="90.75" customHeight="1" x14ac:dyDescent="0.25">
      <c r="C25" s="30" t="s">
        <v>88</v>
      </c>
      <c r="D25" s="71" t="s">
        <v>28</v>
      </c>
      <c r="E25" s="33" t="s">
        <v>19</v>
      </c>
      <c r="F25" s="34" t="s">
        <v>22</v>
      </c>
      <c r="G25" s="53">
        <v>3</v>
      </c>
      <c r="H25" s="34" t="s">
        <v>21</v>
      </c>
      <c r="I25" s="11">
        <v>0</v>
      </c>
      <c r="J25" s="10">
        <v>1</v>
      </c>
      <c r="K25" s="10"/>
      <c r="L25" s="10"/>
      <c r="M25" s="20">
        <f t="shared" ref="M25" si="4">(J25/J26)</f>
        <v>1</v>
      </c>
      <c r="N25" s="68">
        <f t="shared" si="2"/>
        <v>0.33333333333333331</v>
      </c>
      <c r="O25" s="62" t="s">
        <v>158</v>
      </c>
    </row>
    <row r="26" spans="2:15" ht="90.75" customHeight="1" x14ac:dyDescent="0.25">
      <c r="C26" s="30"/>
      <c r="D26" s="71"/>
      <c r="E26" s="33"/>
      <c r="F26" s="34"/>
      <c r="G26" s="53"/>
      <c r="H26" s="34"/>
      <c r="I26" s="11">
        <v>0</v>
      </c>
      <c r="J26" s="11">
        <v>1</v>
      </c>
      <c r="K26" s="11">
        <v>0</v>
      </c>
      <c r="L26" s="11">
        <v>2</v>
      </c>
      <c r="M26" s="21"/>
      <c r="N26" s="21" t="str">
        <f>IFERROR((E26+F26)/(#REF!),"No Programado")</f>
        <v>No Programado</v>
      </c>
      <c r="O26" s="62"/>
    </row>
    <row r="27" spans="2:15" ht="90.75" customHeight="1" x14ac:dyDescent="0.25">
      <c r="C27" s="30" t="s">
        <v>89</v>
      </c>
      <c r="D27" s="71" t="s">
        <v>29</v>
      </c>
      <c r="E27" s="33" t="s">
        <v>19</v>
      </c>
      <c r="F27" s="34" t="s">
        <v>22</v>
      </c>
      <c r="G27" s="53">
        <v>45</v>
      </c>
      <c r="H27" s="34" t="s">
        <v>21</v>
      </c>
      <c r="I27" s="11">
        <v>11</v>
      </c>
      <c r="J27" s="10">
        <v>11</v>
      </c>
      <c r="K27" s="10"/>
      <c r="L27" s="10"/>
      <c r="M27" s="20">
        <f t="shared" ref="M27" si="5">(J27/J28)</f>
        <v>1</v>
      </c>
      <c r="N27" s="68">
        <f>((I27+J27)/(G27))</f>
        <v>0.48888888888888887</v>
      </c>
      <c r="O27" s="62" t="s">
        <v>159</v>
      </c>
    </row>
    <row r="28" spans="2:15" ht="90.75" customHeight="1" x14ac:dyDescent="0.25">
      <c r="C28" s="30"/>
      <c r="D28" s="71"/>
      <c r="E28" s="33"/>
      <c r="F28" s="34"/>
      <c r="G28" s="53"/>
      <c r="H28" s="34"/>
      <c r="I28" s="11">
        <v>11</v>
      </c>
      <c r="J28" s="11">
        <v>11</v>
      </c>
      <c r="K28" s="11">
        <v>12</v>
      </c>
      <c r="L28" s="11">
        <v>11</v>
      </c>
      <c r="M28" s="21"/>
      <c r="N28" s="21" t="str">
        <f>IFERROR((E28+F28)/(#REF!),"No Programado")</f>
        <v>No Programado</v>
      </c>
      <c r="O28" s="62"/>
    </row>
    <row r="29" spans="2:15" ht="90.75" customHeight="1" x14ac:dyDescent="0.25">
      <c r="C29" s="30" t="s">
        <v>90</v>
      </c>
      <c r="D29" s="71" t="s">
        <v>30</v>
      </c>
      <c r="E29" s="33" t="s">
        <v>19</v>
      </c>
      <c r="F29" s="34" t="s">
        <v>22</v>
      </c>
      <c r="G29" s="53">
        <v>1</v>
      </c>
      <c r="H29" s="34" t="s">
        <v>21</v>
      </c>
      <c r="I29" s="11">
        <v>0</v>
      </c>
      <c r="J29" s="10">
        <v>0</v>
      </c>
      <c r="K29" s="10"/>
      <c r="L29" s="10"/>
      <c r="M29" s="20">
        <v>0</v>
      </c>
      <c r="N29" s="68">
        <f>((I29+J29)/(G29))</f>
        <v>0</v>
      </c>
      <c r="O29" s="62" t="s">
        <v>220</v>
      </c>
    </row>
    <row r="30" spans="2:15" ht="90.75" customHeight="1" x14ac:dyDescent="0.25">
      <c r="C30" s="30"/>
      <c r="D30" s="71"/>
      <c r="E30" s="33"/>
      <c r="F30" s="34"/>
      <c r="G30" s="53"/>
      <c r="H30" s="34"/>
      <c r="I30" s="11">
        <v>0</v>
      </c>
      <c r="J30" s="11">
        <v>0</v>
      </c>
      <c r="K30" s="11">
        <v>1</v>
      </c>
      <c r="L30" s="11">
        <v>0.25</v>
      </c>
      <c r="M30" s="21"/>
      <c r="N30" s="21" t="str">
        <f>IFERROR((E30+F30)/(#REF!),"No Programado")</f>
        <v>No Programado</v>
      </c>
      <c r="O30" s="62"/>
    </row>
    <row r="31" spans="2:15" ht="90.75" customHeight="1" x14ac:dyDescent="0.25">
      <c r="B31" s="5" t="s">
        <v>152</v>
      </c>
      <c r="C31" s="52" t="s">
        <v>91</v>
      </c>
      <c r="D31" s="71" t="s">
        <v>31</v>
      </c>
      <c r="E31" s="33" t="s">
        <v>19</v>
      </c>
      <c r="F31" s="34" t="s">
        <v>22</v>
      </c>
      <c r="G31" s="53">
        <v>2</v>
      </c>
      <c r="H31" s="34" t="s">
        <v>21</v>
      </c>
      <c r="I31" s="11">
        <v>1</v>
      </c>
      <c r="J31" s="10">
        <v>0</v>
      </c>
      <c r="K31" s="10"/>
      <c r="L31" s="10"/>
      <c r="M31" s="20">
        <v>0</v>
      </c>
      <c r="N31" s="68">
        <f>((I31+J31)/(G31))</f>
        <v>0.5</v>
      </c>
      <c r="O31" s="62" t="s">
        <v>177</v>
      </c>
    </row>
    <row r="32" spans="2:15" ht="90.75" customHeight="1" x14ac:dyDescent="0.25">
      <c r="C32" s="30"/>
      <c r="D32" s="71"/>
      <c r="E32" s="33"/>
      <c r="F32" s="34"/>
      <c r="G32" s="53"/>
      <c r="H32" s="34"/>
      <c r="I32" s="11">
        <v>1</v>
      </c>
      <c r="J32" s="11">
        <v>0</v>
      </c>
      <c r="K32" s="11">
        <v>1</v>
      </c>
      <c r="L32" s="11">
        <v>0</v>
      </c>
      <c r="M32" s="21"/>
      <c r="N32" s="21" t="str">
        <f>IFERROR((E32+F32)/(#REF!),"No Programado")</f>
        <v>No Programado</v>
      </c>
      <c r="O32" s="62"/>
    </row>
    <row r="33" spans="2:15" ht="90.75" customHeight="1" x14ac:dyDescent="0.25">
      <c r="C33" s="30" t="s">
        <v>92</v>
      </c>
      <c r="D33" s="71" t="s">
        <v>32</v>
      </c>
      <c r="E33" s="33" t="s">
        <v>19</v>
      </c>
      <c r="F33" s="34" t="s">
        <v>22</v>
      </c>
      <c r="G33" s="53">
        <v>8</v>
      </c>
      <c r="H33" s="34" t="s">
        <v>21</v>
      </c>
      <c r="I33" s="11">
        <v>2</v>
      </c>
      <c r="J33" s="10">
        <v>0</v>
      </c>
      <c r="K33" s="10"/>
      <c r="L33" s="10"/>
      <c r="M33" s="20">
        <f>(J33/J34)</f>
        <v>0</v>
      </c>
      <c r="N33" s="68">
        <f>((I33+J33)/(G33))</f>
        <v>0.25</v>
      </c>
      <c r="O33" s="62" t="s">
        <v>178</v>
      </c>
    </row>
    <row r="34" spans="2:15" ht="90.75" customHeight="1" x14ac:dyDescent="0.25">
      <c r="C34" s="30"/>
      <c r="D34" s="71"/>
      <c r="E34" s="33"/>
      <c r="F34" s="34"/>
      <c r="G34" s="53"/>
      <c r="H34" s="34"/>
      <c r="I34" s="11">
        <v>2</v>
      </c>
      <c r="J34" s="11">
        <v>2</v>
      </c>
      <c r="K34" s="11">
        <v>2</v>
      </c>
      <c r="L34" s="11">
        <v>2</v>
      </c>
      <c r="M34" s="21"/>
      <c r="N34" s="21" t="str">
        <f>IFERROR((E34+F34)/(#REF!),"No Programado")</f>
        <v>No Programado</v>
      </c>
      <c r="O34" s="62"/>
    </row>
    <row r="35" spans="2:15" ht="90.75" customHeight="1" x14ac:dyDescent="0.25">
      <c r="C35" s="30" t="s">
        <v>93</v>
      </c>
      <c r="D35" s="71" t="s">
        <v>33</v>
      </c>
      <c r="E35" s="33" t="s">
        <v>19</v>
      </c>
      <c r="F35" s="34" t="s">
        <v>22</v>
      </c>
      <c r="G35" s="53">
        <v>3</v>
      </c>
      <c r="H35" s="34" t="s">
        <v>21</v>
      </c>
      <c r="I35" s="11">
        <v>1</v>
      </c>
      <c r="J35" s="10">
        <v>0</v>
      </c>
      <c r="K35" s="10"/>
      <c r="L35" s="10"/>
      <c r="M35" s="20">
        <v>0</v>
      </c>
      <c r="N35" s="68">
        <f>((I35+J35)/(G35))</f>
        <v>0.33333333333333331</v>
      </c>
      <c r="O35" s="62" t="s">
        <v>221</v>
      </c>
    </row>
    <row r="36" spans="2:15" ht="90.75" customHeight="1" x14ac:dyDescent="0.25">
      <c r="C36" s="30"/>
      <c r="D36" s="71"/>
      <c r="E36" s="33"/>
      <c r="F36" s="34"/>
      <c r="G36" s="53"/>
      <c r="H36" s="34"/>
      <c r="I36" s="11">
        <v>1</v>
      </c>
      <c r="J36" s="11">
        <v>0</v>
      </c>
      <c r="K36" s="11">
        <v>1</v>
      </c>
      <c r="L36" s="11">
        <v>1</v>
      </c>
      <c r="M36" s="21"/>
      <c r="N36" s="21" t="str">
        <f>IFERROR((E36+F36)/(#REF!),"No Programado")</f>
        <v>No Programado</v>
      </c>
      <c r="O36" s="62"/>
    </row>
    <row r="37" spans="2:15" ht="90.75" customHeight="1" x14ac:dyDescent="0.25">
      <c r="C37" s="52" t="s">
        <v>94</v>
      </c>
      <c r="D37" s="71" t="s">
        <v>34</v>
      </c>
      <c r="E37" s="33" t="s">
        <v>19</v>
      </c>
      <c r="F37" s="34" t="s">
        <v>22</v>
      </c>
      <c r="G37" s="53">
        <v>12</v>
      </c>
      <c r="H37" s="34" t="s">
        <v>21</v>
      </c>
      <c r="I37" s="11">
        <v>3</v>
      </c>
      <c r="J37" s="10">
        <v>0</v>
      </c>
      <c r="K37" s="10"/>
      <c r="L37" s="10"/>
      <c r="M37" s="20">
        <f>(J37/J38)</f>
        <v>0</v>
      </c>
      <c r="N37" s="68">
        <f>((I37+J37)/(G37))</f>
        <v>0.25</v>
      </c>
      <c r="O37" s="62" t="s">
        <v>179</v>
      </c>
    </row>
    <row r="38" spans="2:15" ht="90.75" customHeight="1" x14ac:dyDescent="0.25">
      <c r="C38" s="30"/>
      <c r="D38" s="71"/>
      <c r="E38" s="33"/>
      <c r="F38" s="34"/>
      <c r="G38" s="53"/>
      <c r="H38" s="34"/>
      <c r="I38" s="11">
        <v>3</v>
      </c>
      <c r="J38" s="11">
        <v>3</v>
      </c>
      <c r="K38" s="11">
        <v>3</v>
      </c>
      <c r="L38" s="11">
        <v>3</v>
      </c>
      <c r="M38" s="21"/>
      <c r="N38" s="21" t="str">
        <f>IFERROR((E38+F38)/(#REF!),"No Programado")</f>
        <v>No Programado</v>
      </c>
      <c r="O38" s="62"/>
    </row>
    <row r="39" spans="2:15" ht="90.75" customHeight="1" x14ac:dyDescent="0.25">
      <c r="B39" s="5" t="s">
        <v>152</v>
      </c>
      <c r="C39" s="30" t="s">
        <v>95</v>
      </c>
      <c r="D39" s="71" t="s">
        <v>96</v>
      </c>
      <c r="E39" s="33" t="s">
        <v>19</v>
      </c>
      <c r="F39" s="34" t="s">
        <v>22</v>
      </c>
      <c r="G39" s="53">
        <v>4440</v>
      </c>
      <c r="H39" s="34" t="s">
        <v>21</v>
      </c>
      <c r="I39" s="11">
        <v>1110</v>
      </c>
      <c r="J39" s="10">
        <v>1110</v>
      </c>
      <c r="K39" s="10"/>
      <c r="L39" s="10"/>
      <c r="M39" s="20">
        <f>(J39/J40)</f>
        <v>1</v>
      </c>
      <c r="N39" s="68">
        <f>((I39+J39)/(G39))</f>
        <v>0.5</v>
      </c>
      <c r="O39" s="62" t="s">
        <v>160</v>
      </c>
    </row>
    <row r="40" spans="2:15" ht="90.75" customHeight="1" x14ac:dyDescent="0.25">
      <c r="C40" s="30"/>
      <c r="D40" s="71"/>
      <c r="E40" s="33"/>
      <c r="F40" s="34"/>
      <c r="G40" s="53"/>
      <c r="H40" s="34"/>
      <c r="I40" s="11">
        <v>1110</v>
      </c>
      <c r="J40" s="11">
        <v>1110</v>
      </c>
      <c r="K40" s="11">
        <v>1110</v>
      </c>
      <c r="L40" s="11">
        <v>1110</v>
      </c>
      <c r="M40" s="21"/>
      <c r="N40" s="21" t="str">
        <f>IFERROR((E40+F40)/(#REF!),"No Programado")</f>
        <v>No Programado</v>
      </c>
      <c r="O40" s="62"/>
    </row>
    <row r="41" spans="2:15" ht="90.75" customHeight="1" x14ac:dyDescent="0.25">
      <c r="C41" s="30" t="s">
        <v>97</v>
      </c>
      <c r="D41" s="71" t="s">
        <v>98</v>
      </c>
      <c r="E41" s="33" t="s">
        <v>19</v>
      </c>
      <c r="F41" s="34" t="s">
        <v>22</v>
      </c>
      <c r="G41" s="53">
        <v>1467</v>
      </c>
      <c r="H41" s="34" t="s">
        <v>21</v>
      </c>
      <c r="I41" s="11">
        <v>367</v>
      </c>
      <c r="J41" s="10">
        <v>405</v>
      </c>
      <c r="K41" s="10"/>
      <c r="L41" s="10"/>
      <c r="M41" s="20">
        <f t="shared" ref="M41" si="6">(J41/J42)</f>
        <v>1.103542234332425</v>
      </c>
      <c r="N41" s="68">
        <f>((I41+J41)/(G41))</f>
        <v>0.52624403544648946</v>
      </c>
      <c r="O41" s="62" t="s">
        <v>180</v>
      </c>
    </row>
    <row r="42" spans="2:15" ht="90.75" customHeight="1" x14ac:dyDescent="0.25">
      <c r="C42" s="30"/>
      <c r="D42" s="71"/>
      <c r="E42" s="33"/>
      <c r="F42" s="34"/>
      <c r="G42" s="53"/>
      <c r="H42" s="34"/>
      <c r="I42" s="11">
        <v>367</v>
      </c>
      <c r="J42" s="11">
        <v>367</v>
      </c>
      <c r="K42" s="11">
        <v>367</v>
      </c>
      <c r="L42" s="11">
        <v>366</v>
      </c>
      <c r="M42" s="21"/>
      <c r="N42" s="21" t="str">
        <f>IFERROR((E42+F42)/(#REF!),"No Programado")</f>
        <v>No Programado</v>
      </c>
      <c r="O42" s="62"/>
    </row>
    <row r="43" spans="2:15" ht="90.75" customHeight="1" x14ac:dyDescent="0.25">
      <c r="C43" s="30" t="s">
        <v>99</v>
      </c>
      <c r="D43" s="71" t="s">
        <v>100</v>
      </c>
      <c r="E43" s="33" t="s">
        <v>19</v>
      </c>
      <c r="F43" s="34" t="s">
        <v>22</v>
      </c>
      <c r="G43" s="53">
        <v>276</v>
      </c>
      <c r="H43" s="34" t="s">
        <v>21</v>
      </c>
      <c r="I43" s="11">
        <v>69</v>
      </c>
      <c r="J43" s="10">
        <v>78</v>
      </c>
      <c r="K43" s="10"/>
      <c r="L43" s="10"/>
      <c r="M43" s="20">
        <f t="shared" ref="M43" si="7">(J43/J44)</f>
        <v>1.1304347826086956</v>
      </c>
      <c r="N43" s="68">
        <f t="shared" si="2"/>
        <v>0.53260869565217395</v>
      </c>
      <c r="O43" s="62" t="s">
        <v>181</v>
      </c>
    </row>
    <row r="44" spans="2:15" ht="90.75" customHeight="1" x14ac:dyDescent="0.25">
      <c r="C44" s="30"/>
      <c r="D44" s="71"/>
      <c r="E44" s="33"/>
      <c r="F44" s="34"/>
      <c r="G44" s="53"/>
      <c r="H44" s="34"/>
      <c r="I44" s="11">
        <v>69</v>
      </c>
      <c r="J44" s="11">
        <v>69</v>
      </c>
      <c r="K44" s="11">
        <v>69</v>
      </c>
      <c r="L44" s="11">
        <v>69</v>
      </c>
      <c r="M44" s="21"/>
      <c r="N44" s="21" t="str">
        <f>IFERROR((E44+F44)/(#REF!),"No Programado")</f>
        <v>No Programado</v>
      </c>
      <c r="O44" s="62"/>
    </row>
    <row r="45" spans="2:15" ht="90.75" customHeight="1" x14ac:dyDescent="0.25">
      <c r="C45" s="30" t="s">
        <v>101</v>
      </c>
      <c r="D45" s="71" t="s">
        <v>102</v>
      </c>
      <c r="E45" s="33" t="s">
        <v>19</v>
      </c>
      <c r="F45" s="34" t="s">
        <v>22</v>
      </c>
      <c r="G45" s="53">
        <v>33200</v>
      </c>
      <c r="H45" s="34" t="s">
        <v>21</v>
      </c>
      <c r="I45" s="11">
        <v>8300</v>
      </c>
      <c r="J45" s="10">
        <v>9108</v>
      </c>
      <c r="K45" s="10"/>
      <c r="L45" s="10"/>
      <c r="M45" s="20">
        <f t="shared" ref="M45" si="8">(J45/J46)</f>
        <v>1.0973493975903614</v>
      </c>
      <c r="N45" s="68">
        <f t="shared" si="2"/>
        <v>0.52433734939759036</v>
      </c>
      <c r="O45" s="62" t="s">
        <v>182</v>
      </c>
    </row>
    <row r="46" spans="2:15" ht="125.1" customHeight="1" x14ac:dyDescent="0.25">
      <c r="C46" s="30"/>
      <c r="D46" s="71"/>
      <c r="E46" s="33"/>
      <c r="F46" s="34"/>
      <c r="G46" s="53"/>
      <c r="H46" s="34"/>
      <c r="I46" s="11">
        <v>8300</v>
      </c>
      <c r="J46" s="11">
        <v>8300</v>
      </c>
      <c r="K46" s="11">
        <v>8300</v>
      </c>
      <c r="L46" s="11">
        <v>8300</v>
      </c>
      <c r="M46" s="21"/>
      <c r="N46" s="21" t="str">
        <f>IFERROR((E46+F46)/(#REF!),"No Programado")</f>
        <v>No Programado</v>
      </c>
      <c r="O46" s="62"/>
    </row>
    <row r="47" spans="2:15" ht="90.75" customHeight="1" x14ac:dyDescent="0.25">
      <c r="C47" s="52" t="s">
        <v>103</v>
      </c>
      <c r="D47" s="71" t="s">
        <v>104</v>
      </c>
      <c r="E47" s="33" t="s">
        <v>19</v>
      </c>
      <c r="F47" s="34" t="s">
        <v>22</v>
      </c>
      <c r="G47" s="53">
        <v>1600</v>
      </c>
      <c r="H47" s="34" t="s">
        <v>21</v>
      </c>
      <c r="I47" s="11">
        <v>400</v>
      </c>
      <c r="J47" s="10">
        <v>510</v>
      </c>
      <c r="K47" s="10"/>
      <c r="L47" s="10"/>
      <c r="M47" s="20">
        <f t="shared" ref="M47" si="9">(J47/J48)</f>
        <v>1.2749999999999999</v>
      </c>
      <c r="N47" s="68">
        <f t="shared" si="2"/>
        <v>0.56874999999999998</v>
      </c>
      <c r="O47" s="62" t="s">
        <v>183</v>
      </c>
    </row>
    <row r="48" spans="2:15" ht="90.75" customHeight="1" x14ac:dyDescent="0.25">
      <c r="C48" s="30"/>
      <c r="D48" s="71"/>
      <c r="E48" s="33"/>
      <c r="F48" s="34"/>
      <c r="G48" s="53"/>
      <c r="H48" s="34"/>
      <c r="I48" s="11">
        <v>400</v>
      </c>
      <c r="J48" s="11">
        <v>400</v>
      </c>
      <c r="K48" s="11">
        <v>400</v>
      </c>
      <c r="L48" s="11">
        <v>400</v>
      </c>
      <c r="M48" s="21"/>
      <c r="N48" s="21" t="str">
        <f>IFERROR((E48+F48)/(#REF!),"No Programado")</f>
        <v>No Programado</v>
      </c>
      <c r="O48" s="62"/>
    </row>
    <row r="49" spans="2:15" ht="90.75" customHeight="1" x14ac:dyDescent="0.25">
      <c r="C49" s="30" t="s">
        <v>105</v>
      </c>
      <c r="D49" s="71" t="s">
        <v>35</v>
      </c>
      <c r="E49" s="33" t="s">
        <v>19</v>
      </c>
      <c r="F49" s="34" t="s">
        <v>22</v>
      </c>
      <c r="G49" s="60">
        <v>1</v>
      </c>
      <c r="H49" s="34" t="s">
        <v>21</v>
      </c>
      <c r="I49" s="10">
        <v>0</v>
      </c>
      <c r="J49" s="10">
        <v>0</v>
      </c>
      <c r="K49" s="10"/>
      <c r="L49" s="10"/>
      <c r="M49" s="20">
        <v>0</v>
      </c>
      <c r="N49" s="68">
        <f>((I49+J49)/(G49))</f>
        <v>0</v>
      </c>
      <c r="O49" s="62" t="s">
        <v>161</v>
      </c>
    </row>
    <row r="50" spans="2:15" ht="90.75" customHeight="1" x14ac:dyDescent="0.25">
      <c r="B50" s="5" t="s">
        <v>152</v>
      </c>
      <c r="C50" s="30"/>
      <c r="D50" s="71"/>
      <c r="E50" s="33"/>
      <c r="F50" s="34"/>
      <c r="G50" s="60"/>
      <c r="H50" s="34"/>
      <c r="I50" s="11">
        <v>0</v>
      </c>
      <c r="J50" s="11">
        <v>0</v>
      </c>
      <c r="K50" s="11">
        <v>0</v>
      </c>
      <c r="L50" s="14">
        <v>1</v>
      </c>
      <c r="M50" s="21"/>
      <c r="N50" s="21" t="str">
        <f>IFERROR((E50+F50)/(#REF!),"No Programado")</f>
        <v>No Programado</v>
      </c>
      <c r="O50" s="62"/>
    </row>
    <row r="51" spans="2:15" ht="90.75" customHeight="1" x14ac:dyDescent="0.25">
      <c r="C51" s="30"/>
      <c r="D51" s="71" t="s">
        <v>36</v>
      </c>
      <c r="E51" s="33" t="s">
        <v>19</v>
      </c>
      <c r="F51" s="34" t="s">
        <v>22</v>
      </c>
      <c r="G51" s="60">
        <v>1</v>
      </c>
      <c r="H51" s="34" t="s">
        <v>21</v>
      </c>
      <c r="I51" s="10">
        <v>0</v>
      </c>
      <c r="J51" s="10">
        <v>0</v>
      </c>
      <c r="K51" s="10"/>
      <c r="L51" s="10"/>
      <c r="M51" s="20">
        <v>0</v>
      </c>
      <c r="N51" s="68">
        <f t="shared" si="2"/>
        <v>0</v>
      </c>
      <c r="O51" s="62" t="s">
        <v>162</v>
      </c>
    </row>
    <row r="52" spans="2:15" ht="90.75" customHeight="1" x14ac:dyDescent="0.25">
      <c r="C52" s="30"/>
      <c r="D52" s="71"/>
      <c r="E52" s="33"/>
      <c r="F52" s="34"/>
      <c r="G52" s="60"/>
      <c r="H52" s="34"/>
      <c r="I52" s="11">
        <v>0</v>
      </c>
      <c r="J52" s="11">
        <v>0</v>
      </c>
      <c r="K52" s="11">
        <v>0</v>
      </c>
      <c r="L52" s="14">
        <v>1</v>
      </c>
      <c r="M52" s="21"/>
      <c r="N52" s="21" t="str">
        <f>IFERROR((E52+F52)/(#REF!),"No Programado")</f>
        <v>No Programado</v>
      </c>
      <c r="O52" s="62"/>
    </row>
    <row r="53" spans="2:15" ht="90.75" customHeight="1" x14ac:dyDescent="0.25">
      <c r="C53" s="30"/>
      <c r="D53" s="71" t="s">
        <v>37</v>
      </c>
      <c r="E53" s="33" t="s">
        <v>19</v>
      </c>
      <c r="F53" s="34" t="s">
        <v>22</v>
      </c>
      <c r="G53" s="60">
        <v>1</v>
      </c>
      <c r="H53" s="34" t="s">
        <v>21</v>
      </c>
      <c r="I53" s="10"/>
      <c r="J53" s="10"/>
      <c r="K53" s="10"/>
      <c r="L53" s="10"/>
      <c r="M53" s="20">
        <v>0</v>
      </c>
      <c r="N53" s="68">
        <f t="shared" si="2"/>
        <v>0</v>
      </c>
      <c r="O53" s="62" t="s">
        <v>162</v>
      </c>
    </row>
    <row r="54" spans="2:15" ht="90.75" customHeight="1" x14ac:dyDescent="0.25">
      <c r="C54" s="30"/>
      <c r="D54" s="71"/>
      <c r="E54" s="33"/>
      <c r="F54" s="34"/>
      <c r="G54" s="60"/>
      <c r="H54" s="34"/>
      <c r="I54" s="11"/>
      <c r="J54" s="11"/>
      <c r="K54" s="11"/>
      <c r="L54" s="14">
        <v>1</v>
      </c>
      <c r="M54" s="21"/>
      <c r="N54" s="21" t="str">
        <f>IFERROR((E54+F54)/(#REF!),"No Programado")</f>
        <v>No Programado</v>
      </c>
      <c r="O54" s="62"/>
    </row>
    <row r="55" spans="2:15" ht="90.75" customHeight="1" x14ac:dyDescent="0.25">
      <c r="C55" s="52" t="s">
        <v>106</v>
      </c>
      <c r="D55" s="71" t="s">
        <v>38</v>
      </c>
      <c r="E55" s="33" t="s">
        <v>19</v>
      </c>
      <c r="F55" s="34" t="s">
        <v>22</v>
      </c>
      <c r="G55" s="60">
        <v>1</v>
      </c>
      <c r="H55" s="34" t="s">
        <v>21</v>
      </c>
      <c r="I55" s="14">
        <v>0</v>
      </c>
      <c r="J55" s="14">
        <v>0.25</v>
      </c>
      <c r="K55" s="14"/>
      <c r="L55" s="14"/>
      <c r="M55" s="20">
        <f>(J55/J56)</f>
        <v>1</v>
      </c>
      <c r="N55" s="68">
        <f>((I55+J55)/(G55))</f>
        <v>0.25</v>
      </c>
      <c r="O55" s="62" t="s">
        <v>184</v>
      </c>
    </row>
    <row r="56" spans="2:15" ht="90.75" customHeight="1" x14ac:dyDescent="0.25">
      <c r="C56" s="30"/>
      <c r="D56" s="71"/>
      <c r="E56" s="33"/>
      <c r="F56" s="34"/>
      <c r="G56" s="60"/>
      <c r="H56" s="34"/>
      <c r="I56" s="14">
        <v>0.25</v>
      </c>
      <c r="J56" s="14">
        <v>0.25</v>
      </c>
      <c r="K56" s="14">
        <v>0.25</v>
      </c>
      <c r="L56" s="14">
        <v>0.25</v>
      </c>
      <c r="M56" s="21"/>
      <c r="N56" s="21" t="str">
        <f>IFERROR((E56+F56)/(#REF!),"No Programado")</f>
        <v>No Programado</v>
      </c>
      <c r="O56" s="62"/>
    </row>
    <row r="57" spans="2:15" ht="90.75" customHeight="1" x14ac:dyDescent="0.25">
      <c r="C57" s="52" t="s">
        <v>107</v>
      </c>
      <c r="D57" s="71" t="s">
        <v>39</v>
      </c>
      <c r="E57" s="33" t="s">
        <v>19</v>
      </c>
      <c r="F57" s="34" t="s">
        <v>22</v>
      </c>
      <c r="G57" s="53">
        <v>20</v>
      </c>
      <c r="H57" s="34" t="s">
        <v>21</v>
      </c>
      <c r="I57" s="11">
        <v>5</v>
      </c>
      <c r="J57" s="10">
        <v>5</v>
      </c>
      <c r="K57" s="10"/>
      <c r="L57" s="10"/>
      <c r="M57" s="20">
        <f>(J57/J58)</f>
        <v>1</v>
      </c>
      <c r="N57" s="68">
        <f t="shared" si="2"/>
        <v>0.5</v>
      </c>
      <c r="O57" s="62" t="s">
        <v>163</v>
      </c>
    </row>
    <row r="58" spans="2:15" ht="90.75" customHeight="1" x14ac:dyDescent="0.25">
      <c r="C58" s="30"/>
      <c r="D58" s="71"/>
      <c r="E58" s="33"/>
      <c r="F58" s="34"/>
      <c r="G58" s="53"/>
      <c r="H58" s="34"/>
      <c r="I58" s="11">
        <v>5</v>
      </c>
      <c r="J58" s="11">
        <v>5</v>
      </c>
      <c r="K58" s="11">
        <v>5</v>
      </c>
      <c r="L58" s="11">
        <v>5</v>
      </c>
      <c r="M58" s="21"/>
      <c r="N58" s="21" t="str">
        <f>IFERROR((E58+F58)/(#REF!),"No Programado")</f>
        <v>No Programado</v>
      </c>
      <c r="O58" s="62"/>
    </row>
    <row r="59" spans="2:15" ht="90.75" customHeight="1" x14ac:dyDescent="0.25">
      <c r="C59" s="52" t="s">
        <v>108</v>
      </c>
      <c r="D59" s="71" t="s">
        <v>40</v>
      </c>
      <c r="E59" s="33" t="s">
        <v>19</v>
      </c>
      <c r="F59" s="34" t="s">
        <v>22</v>
      </c>
      <c r="G59" s="53">
        <v>10</v>
      </c>
      <c r="H59" s="34" t="s">
        <v>21</v>
      </c>
      <c r="I59" s="11">
        <v>3</v>
      </c>
      <c r="J59" s="10">
        <v>2</v>
      </c>
      <c r="K59" s="10"/>
      <c r="L59" s="10"/>
      <c r="M59" s="20">
        <f t="shared" ref="M59" si="10">(J59/J60)</f>
        <v>0.66666666666666663</v>
      </c>
      <c r="N59" s="68">
        <f t="shared" si="2"/>
        <v>0.5</v>
      </c>
      <c r="O59" s="62" t="s">
        <v>185</v>
      </c>
    </row>
    <row r="60" spans="2:15" ht="90.75" customHeight="1" x14ac:dyDescent="0.25">
      <c r="C60" s="30"/>
      <c r="D60" s="71"/>
      <c r="E60" s="33"/>
      <c r="F60" s="34"/>
      <c r="G60" s="53"/>
      <c r="H60" s="34"/>
      <c r="I60" s="11">
        <v>3</v>
      </c>
      <c r="J60" s="11">
        <v>3</v>
      </c>
      <c r="K60" s="11">
        <v>3</v>
      </c>
      <c r="L60" s="11">
        <v>3</v>
      </c>
      <c r="M60" s="21"/>
      <c r="N60" s="21" t="str">
        <f>IFERROR((E60+F60)/(#REF!),"No Programado")</f>
        <v>No Programado</v>
      </c>
      <c r="O60" s="62"/>
    </row>
    <row r="61" spans="2:15" ht="90.75" customHeight="1" x14ac:dyDescent="0.25">
      <c r="C61" s="54" t="s">
        <v>109</v>
      </c>
      <c r="D61" s="71" t="s">
        <v>41</v>
      </c>
      <c r="E61" s="33" t="s">
        <v>19</v>
      </c>
      <c r="F61" s="34" t="s">
        <v>22</v>
      </c>
      <c r="G61" s="53">
        <v>100</v>
      </c>
      <c r="H61" s="34" t="s">
        <v>21</v>
      </c>
      <c r="I61" s="11">
        <v>25</v>
      </c>
      <c r="J61" s="10">
        <v>25</v>
      </c>
      <c r="K61" s="10"/>
      <c r="L61" s="10"/>
      <c r="M61" s="20">
        <f t="shared" ref="M61" si="11">(J61/J62)</f>
        <v>1</v>
      </c>
      <c r="N61" s="68">
        <f t="shared" si="2"/>
        <v>0.5</v>
      </c>
      <c r="O61" s="62" t="s">
        <v>164</v>
      </c>
    </row>
    <row r="62" spans="2:15" ht="90.75" customHeight="1" x14ac:dyDescent="0.25">
      <c r="C62" s="55"/>
      <c r="D62" s="71"/>
      <c r="E62" s="33"/>
      <c r="F62" s="34"/>
      <c r="G62" s="53"/>
      <c r="H62" s="34"/>
      <c r="I62" s="11">
        <v>25</v>
      </c>
      <c r="J62" s="11">
        <v>25</v>
      </c>
      <c r="K62" s="11">
        <v>25</v>
      </c>
      <c r="L62" s="11">
        <v>25</v>
      </c>
      <c r="M62" s="21"/>
      <c r="N62" s="21" t="str">
        <f>IFERROR((E62+F62)/(#REF!),"No Programado")</f>
        <v>No Programado</v>
      </c>
      <c r="O62" s="62"/>
    </row>
    <row r="63" spans="2:15" ht="90.75" customHeight="1" x14ac:dyDescent="0.25">
      <c r="C63" s="55"/>
      <c r="D63" s="71" t="s">
        <v>42</v>
      </c>
      <c r="E63" s="33" t="s">
        <v>19</v>
      </c>
      <c r="F63" s="34" t="s">
        <v>22</v>
      </c>
      <c r="G63" s="53">
        <v>9</v>
      </c>
      <c r="H63" s="34" t="s">
        <v>21</v>
      </c>
      <c r="I63" s="11">
        <v>2</v>
      </c>
      <c r="J63" s="10">
        <v>2</v>
      </c>
      <c r="K63" s="10"/>
      <c r="L63" s="10"/>
      <c r="M63" s="20">
        <f t="shared" ref="M63" si="12">(J63/J64)</f>
        <v>1</v>
      </c>
      <c r="N63" s="68">
        <f t="shared" si="2"/>
        <v>0.44444444444444442</v>
      </c>
      <c r="O63" s="62" t="s">
        <v>165</v>
      </c>
    </row>
    <row r="64" spans="2:15" ht="90.75" customHeight="1" x14ac:dyDescent="0.25">
      <c r="C64" s="56"/>
      <c r="D64" s="71"/>
      <c r="E64" s="33"/>
      <c r="F64" s="34"/>
      <c r="G64" s="53"/>
      <c r="H64" s="34"/>
      <c r="I64" s="11">
        <v>2</v>
      </c>
      <c r="J64" s="11">
        <v>2</v>
      </c>
      <c r="K64" s="11">
        <v>2</v>
      </c>
      <c r="L64" s="11">
        <v>3</v>
      </c>
      <c r="M64" s="21"/>
      <c r="N64" s="21" t="str">
        <f>IFERROR((E64+F64)/(#REF!),"No Programado")</f>
        <v>No Programado</v>
      </c>
      <c r="O64" s="62"/>
    </row>
    <row r="65" spans="2:15" ht="90.75" customHeight="1" x14ac:dyDescent="0.25">
      <c r="C65" s="52" t="s">
        <v>110</v>
      </c>
      <c r="D65" s="71" t="s">
        <v>43</v>
      </c>
      <c r="E65" s="33" t="s">
        <v>19</v>
      </c>
      <c r="F65" s="34" t="s">
        <v>22</v>
      </c>
      <c r="G65" s="53">
        <v>22</v>
      </c>
      <c r="H65" s="34" t="s">
        <v>21</v>
      </c>
      <c r="I65" s="11">
        <v>6</v>
      </c>
      <c r="J65" s="10">
        <v>6</v>
      </c>
      <c r="K65" s="10"/>
      <c r="L65" s="10"/>
      <c r="M65" s="20">
        <f t="shared" ref="M65" si="13">(J65/J66)</f>
        <v>1</v>
      </c>
      <c r="N65" s="68">
        <f t="shared" si="2"/>
        <v>0.54545454545454541</v>
      </c>
      <c r="O65" s="62" t="s">
        <v>166</v>
      </c>
    </row>
    <row r="66" spans="2:15" ht="110.1" customHeight="1" x14ac:dyDescent="0.25">
      <c r="C66" s="30"/>
      <c r="D66" s="71"/>
      <c r="E66" s="33"/>
      <c r="F66" s="34"/>
      <c r="G66" s="53"/>
      <c r="H66" s="34"/>
      <c r="I66" s="11">
        <v>6</v>
      </c>
      <c r="J66" s="11">
        <v>6</v>
      </c>
      <c r="K66" s="11">
        <v>5</v>
      </c>
      <c r="L66" s="11">
        <v>5</v>
      </c>
      <c r="M66" s="21"/>
      <c r="N66" s="21" t="str">
        <f>IFERROR((E66+F66)/(#REF!),"No Programado")</f>
        <v>No Programado</v>
      </c>
      <c r="O66" s="62"/>
    </row>
    <row r="67" spans="2:15" ht="90.75" customHeight="1" x14ac:dyDescent="0.25">
      <c r="C67" s="52" t="s">
        <v>111</v>
      </c>
      <c r="D67" s="71" t="s">
        <v>44</v>
      </c>
      <c r="E67" s="33" t="s">
        <v>19</v>
      </c>
      <c r="F67" s="34" t="s">
        <v>22</v>
      </c>
      <c r="G67" s="53">
        <v>13</v>
      </c>
      <c r="H67" s="34" t="s">
        <v>21</v>
      </c>
      <c r="I67" s="11">
        <v>3</v>
      </c>
      <c r="J67" s="10">
        <v>3</v>
      </c>
      <c r="K67" s="10"/>
      <c r="L67" s="10"/>
      <c r="M67" s="20">
        <f t="shared" ref="M67" si="14">(J67/J68)</f>
        <v>1</v>
      </c>
      <c r="N67" s="68">
        <f t="shared" si="2"/>
        <v>0.46153846153846156</v>
      </c>
      <c r="O67" s="62" t="s">
        <v>186</v>
      </c>
    </row>
    <row r="68" spans="2:15" ht="90.75" customHeight="1" x14ac:dyDescent="0.25">
      <c r="C68" s="30"/>
      <c r="D68" s="71"/>
      <c r="E68" s="33"/>
      <c r="F68" s="34"/>
      <c r="G68" s="53"/>
      <c r="H68" s="34"/>
      <c r="I68" s="11">
        <v>3</v>
      </c>
      <c r="J68" s="11">
        <v>3</v>
      </c>
      <c r="K68" s="11">
        <v>3</v>
      </c>
      <c r="L68" s="11">
        <v>4</v>
      </c>
      <c r="M68" s="21"/>
      <c r="N68" s="21" t="str">
        <f>IFERROR((E68+F68)/(#REF!),"No Programado")</f>
        <v>No Programado</v>
      </c>
      <c r="O68" s="62"/>
    </row>
    <row r="69" spans="2:15" ht="90.75" customHeight="1" x14ac:dyDescent="0.25">
      <c r="C69" s="52" t="s">
        <v>153</v>
      </c>
      <c r="D69" s="71" t="s">
        <v>45</v>
      </c>
      <c r="E69" s="33" t="s">
        <v>19</v>
      </c>
      <c r="F69" s="34" t="s">
        <v>22</v>
      </c>
      <c r="G69" s="53">
        <v>4</v>
      </c>
      <c r="H69" s="34" t="s">
        <v>21</v>
      </c>
      <c r="I69" s="11">
        <v>1</v>
      </c>
      <c r="J69" s="10">
        <v>1</v>
      </c>
      <c r="K69" s="10"/>
      <c r="L69" s="10"/>
      <c r="M69" s="20">
        <f t="shared" ref="M69" si="15">(J69/J70)</f>
        <v>1</v>
      </c>
      <c r="N69" s="68">
        <f t="shared" si="2"/>
        <v>0.5</v>
      </c>
      <c r="O69" s="62" t="s">
        <v>187</v>
      </c>
    </row>
    <row r="70" spans="2:15" ht="90.75" customHeight="1" x14ac:dyDescent="0.25">
      <c r="C70" s="30"/>
      <c r="D70" s="71"/>
      <c r="E70" s="33"/>
      <c r="F70" s="34"/>
      <c r="G70" s="53"/>
      <c r="H70" s="34"/>
      <c r="I70" s="11">
        <v>1</v>
      </c>
      <c r="J70" s="11">
        <v>1</v>
      </c>
      <c r="K70" s="11">
        <v>1</v>
      </c>
      <c r="L70" s="11">
        <v>1</v>
      </c>
      <c r="M70" s="21"/>
      <c r="N70" s="21" t="str">
        <f>IFERROR((E70+F70)/(#REF!),"No Programado")</f>
        <v>No Programado</v>
      </c>
      <c r="O70" s="62"/>
    </row>
    <row r="71" spans="2:15" ht="90.75" customHeight="1" x14ac:dyDescent="0.25">
      <c r="C71" s="52" t="s">
        <v>154</v>
      </c>
      <c r="D71" s="71" t="s">
        <v>46</v>
      </c>
      <c r="E71" s="33" t="s">
        <v>19</v>
      </c>
      <c r="F71" s="34" t="s">
        <v>22</v>
      </c>
      <c r="G71" s="53">
        <v>2</v>
      </c>
      <c r="H71" s="34" t="s">
        <v>21</v>
      </c>
      <c r="I71" s="11">
        <v>1</v>
      </c>
      <c r="J71" s="10">
        <v>1</v>
      </c>
      <c r="K71" s="10"/>
      <c r="L71" s="10"/>
      <c r="M71" s="20">
        <f t="shared" ref="M71" si="16">(J71/J72)</f>
        <v>1</v>
      </c>
      <c r="N71" s="68">
        <f t="shared" si="2"/>
        <v>1</v>
      </c>
      <c r="O71" s="62" t="s">
        <v>188</v>
      </c>
    </row>
    <row r="72" spans="2:15" ht="90.75" customHeight="1" x14ac:dyDescent="0.25">
      <c r="C72" s="30"/>
      <c r="D72" s="71"/>
      <c r="E72" s="33"/>
      <c r="F72" s="34"/>
      <c r="G72" s="53"/>
      <c r="H72" s="34"/>
      <c r="I72" s="11">
        <v>1</v>
      </c>
      <c r="J72" s="11">
        <v>1</v>
      </c>
      <c r="K72" s="11">
        <v>0</v>
      </c>
      <c r="L72" s="11">
        <v>0</v>
      </c>
      <c r="M72" s="21"/>
      <c r="N72" s="21" t="str">
        <f>IFERROR((E72+F72)/(#REF!),"No Programado")</f>
        <v>No Programado</v>
      </c>
      <c r="O72" s="62"/>
    </row>
    <row r="73" spans="2:15" ht="90.75" customHeight="1" x14ac:dyDescent="0.25">
      <c r="C73" s="52" t="s">
        <v>155</v>
      </c>
      <c r="D73" s="71" t="s">
        <v>47</v>
      </c>
      <c r="E73" s="33" t="s">
        <v>19</v>
      </c>
      <c r="F73" s="34" t="s">
        <v>22</v>
      </c>
      <c r="G73" s="53">
        <v>4</v>
      </c>
      <c r="H73" s="34" t="s">
        <v>21</v>
      </c>
      <c r="I73" s="11">
        <v>1</v>
      </c>
      <c r="J73" s="10">
        <v>1</v>
      </c>
      <c r="K73" s="10"/>
      <c r="L73" s="10"/>
      <c r="M73" s="20">
        <f t="shared" ref="M73" si="17">(J73/J74)</f>
        <v>1</v>
      </c>
      <c r="N73" s="68">
        <f t="shared" si="2"/>
        <v>0.5</v>
      </c>
      <c r="O73" s="62" t="s">
        <v>189</v>
      </c>
    </row>
    <row r="74" spans="2:15" ht="90.75" customHeight="1" x14ac:dyDescent="0.25">
      <c r="C74" s="30"/>
      <c r="D74" s="71"/>
      <c r="E74" s="33"/>
      <c r="F74" s="34"/>
      <c r="G74" s="53"/>
      <c r="H74" s="34"/>
      <c r="I74" s="11">
        <v>1</v>
      </c>
      <c r="J74" s="11">
        <v>1</v>
      </c>
      <c r="K74" s="11">
        <v>1</v>
      </c>
      <c r="L74" s="11">
        <v>1</v>
      </c>
      <c r="M74" s="21"/>
      <c r="N74" s="21" t="str">
        <f>IFERROR((E74+F74)/(#REF!),"No Programado")</f>
        <v>No Programado</v>
      </c>
      <c r="O74" s="62"/>
    </row>
    <row r="75" spans="2:15" ht="90.75" customHeight="1" x14ac:dyDescent="0.25">
      <c r="B75" s="5" t="s">
        <v>152</v>
      </c>
      <c r="C75" s="30" t="s">
        <v>112</v>
      </c>
      <c r="D75" s="71" t="s">
        <v>48</v>
      </c>
      <c r="E75" s="33" t="s">
        <v>19</v>
      </c>
      <c r="F75" s="34" t="s">
        <v>22</v>
      </c>
      <c r="G75" s="53">
        <v>61</v>
      </c>
      <c r="H75" s="34" t="s">
        <v>21</v>
      </c>
      <c r="I75" s="11">
        <v>15</v>
      </c>
      <c r="J75" s="10">
        <v>15</v>
      </c>
      <c r="K75" s="10"/>
      <c r="L75" s="10"/>
      <c r="M75" s="20">
        <f t="shared" ref="M75" si="18">(J75/J76)</f>
        <v>1</v>
      </c>
      <c r="N75" s="68">
        <f t="shared" si="2"/>
        <v>0.49180327868852458</v>
      </c>
      <c r="O75" s="62" t="s">
        <v>190</v>
      </c>
    </row>
    <row r="76" spans="2:15" ht="90.75" customHeight="1" x14ac:dyDescent="0.25">
      <c r="C76" s="30"/>
      <c r="D76" s="71"/>
      <c r="E76" s="33"/>
      <c r="F76" s="34"/>
      <c r="G76" s="53"/>
      <c r="H76" s="34"/>
      <c r="I76" s="11">
        <v>15</v>
      </c>
      <c r="J76" s="11">
        <v>15</v>
      </c>
      <c r="K76" s="11">
        <v>15</v>
      </c>
      <c r="L76" s="11">
        <v>16</v>
      </c>
      <c r="M76" s="21"/>
      <c r="N76" s="21" t="str">
        <f>IFERROR((E76+F76)/(#REF!),"No Programado")</f>
        <v>No Programado</v>
      </c>
      <c r="O76" s="62"/>
    </row>
    <row r="77" spans="2:15" ht="90.75" customHeight="1" x14ac:dyDescent="0.25">
      <c r="C77" s="52" t="s">
        <v>113</v>
      </c>
      <c r="D77" s="71" t="s">
        <v>49</v>
      </c>
      <c r="E77" s="33" t="s">
        <v>19</v>
      </c>
      <c r="F77" s="34" t="s">
        <v>22</v>
      </c>
      <c r="G77" s="53">
        <v>83</v>
      </c>
      <c r="H77" s="34" t="s">
        <v>21</v>
      </c>
      <c r="I77" s="11">
        <v>19</v>
      </c>
      <c r="J77" s="10">
        <v>12</v>
      </c>
      <c r="K77" s="10"/>
      <c r="L77" s="10"/>
      <c r="M77" s="20">
        <f t="shared" ref="M77" si="19">(J77/J78)</f>
        <v>0.63157894736842102</v>
      </c>
      <c r="N77" s="68">
        <f t="shared" si="2"/>
        <v>0.37349397590361444</v>
      </c>
      <c r="O77" s="62" t="s">
        <v>191</v>
      </c>
    </row>
    <row r="78" spans="2:15" ht="90.75" customHeight="1" x14ac:dyDescent="0.25">
      <c r="C78" s="30"/>
      <c r="D78" s="71"/>
      <c r="E78" s="33"/>
      <c r="F78" s="34"/>
      <c r="G78" s="53"/>
      <c r="H78" s="34"/>
      <c r="I78" s="11">
        <v>20</v>
      </c>
      <c r="J78" s="11">
        <v>19</v>
      </c>
      <c r="K78" s="11">
        <v>20</v>
      </c>
      <c r="L78" s="11">
        <v>24</v>
      </c>
      <c r="M78" s="21"/>
      <c r="N78" s="21" t="str">
        <f>IFERROR((E78+F78)/(#REF!),"No Programado")</f>
        <v>No Programado</v>
      </c>
      <c r="O78" s="62"/>
    </row>
    <row r="79" spans="2:15" ht="90.75" customHeight="1" x14ac:dyDescent="0.25">
      <c r="C79" s="52" t="s">
        <v>114</v>
      </c>
      <c r="D79" s="71" t="s">
        <v>50</v>
      </c>
      <c r="E79" s="33" t="s">
        <v>19</v>
      </c>
      <c r="F79" s="34" t="s">
        <v>22</v>
      </c>
      <c r="G79" s="53">
        <v>48</v>
      </c>
      <c r="H79" s="34" t="s">
        <v>21</v>
      </c>
      <c r="I79" s="11">
        <v>12</v>
      </c>
      <c r="J79" s="10">
        <v>12</v>
      </c>
      <c r="K79" s="10"/>
      <c r="L79" s="10"/>
      <c r="M79" s="20">
        <f t="shared" ref="M79" si="20">(J79/J80)</f>
        <v>1</v>
      </c>
      <c r="N79" s="68">
        <f t="shared" si="2"/>
        <v>0.5</v>
      </c>
      <c r="O79" s="62" t="s">
        <v>167</v>
      </c>
    </row>
    <row r="80" spans="2:15" ht="90.75" customHeight="1" x14ac:dyDescent="0.25">
      <c r="C80" s="30"/>
      <c r="D80" s="71"/>
      <c r="E80" s="33"/>
      <c r="F80" s="34"/>
      <c r="G80" s="53"/>
      <c r="H80" s="34"/>
      <c r="I80" s="11">
        <v>12</v>
      </c>
      <c r="J80" s="11">
        <v>12</v>
      </c>
      <c r="K80" s="11">
        <v>12</v>
      </c>
      <c r="L80" s="11">
        <v>12</v>
      </c>
      <c r="M80" s="21"/>
      <c r="N80" s="21" t="str">
        <f>IFERROR((E80+F80)/(#REF!),"No Programado")</f>
        <v>No Programado</v>
      </c>
      <c r="O80" s="62"/>
    </row>
    <row r="81" spans="2:15" ht="132" customHeight="1" x14ac:dyDescent="0.25">
      <c r="B81" s="5" t="s">
        <v>152</v>
      </c>
      <c r="C81" s="30" t="s">
        <v>115</v>
      </c>
      <c r="D81" s="71" t="s">
        <v>51</v>
      </c>
      <c r="E81" s="33" t="s">
        <v>19</v>
      </c>
      <c r="F81" s="34" t="s">
        <v>22</v>
      </c>
      <c r="G81" s="53">
        <v>17</v>
      </c>
      <c r="H81" s="34" t="s">
        <v>21</v>
      </c>
      <c r="I81" s="11">
        <v>4</v>
      </c>
      <c r="J81" s="10">
        <v>6</v>
      </c>
      <c r="K81" s="10"/>
      <c r="L81" s="10"/>
      <c r="M81" s="20">
        <f t="shared" ref="M81" si="21">(J81/J82)</f>
        <v>1.5</v>
      </c>
      <c r="N81" s="68">
        <f t="shared" si="2"/>
        <v>0.58823529411764708</v>
      </c>
      <c r="O81" s="62" t="s">
        <v>192</v>
      </c>
    </row>
    <row r="82" spans="2:15" ht="216.95" customHeight="1" x14ac:dyDescent="0.25">
      <c r="C82" s="30"/>
      <c r="D82" s="71"/>
      <c r="E82" s="33"/>
      <c r="F82" s="34"/>
      <c r="G82" s="53"/>
      <c r="H82" s="34"/>
      <c r="I82" s="11">
        <v>4</v>
      </c>
      <c r="J82" s="11">
        <v>4</v>
      </c>
      <c r="K82" s="11">
        <v>4</v>
      </c>
      <c r="L82" s="11">
        <v>5</v>
      </c>
      <c r="M82" s="21"/>
      <c r="N82" s="21" t="str">
        <f>IFERROR((E82+F82)/(#REF!),"No Programado")</f>
        <v>No Programado</v>
      </c>
      <c r="O82" s="62"/>
    </row>
    <row r="83" spans="2:15" ht="90.75" customHeight="1" x14ac:dyDescent="0.25">
      <c r="C83" s="30" t="s">
        <v>116</v>
      </c>
      <c r="D83" s="71" t="s">
        <v>52</v>
      </c>
      <c r="E83" s="33" t="s">
        <v>19</v>
      </c>
      <c r="F83" s="34" t="s">
        <v>22</v>
      </c>
      <c r="G83" s="53">
        <v>17</v>
      </c>
      <c r="H83" s="34" t="s">
        <v>21</v>
      </c>
      <c r="I83" s="11">
        <v>4</v>
      </c>
      <c r="J83" s="10">
        <v>8</v>
      </c>
      <c r="K83" s="10"/>
      <c r="L83" s="10"/>
      <c r="M83" s="20">
        <f>(J83/J84)</f>
        <v>2</v>
      </c>
      <c r="N83" s="68">
        <f>((I83+J83)/(G83))</f>
        <v>0.70588235294117652</v>
      </c>
      <c r="O83" s="62" t="s">
        <v>193</v>
      </c>
    </row>
    <row r="84" spans="2:15" ht="90.75" customHeight="1" x14ac:dyDescent="0.25">
      <c r="C84" s="30"/>
      <c r="D84" s="71"/>
      <c r="E84" s="33"/>
      <c r="F84" s="34"/>
      <c r="G84" s="53"/>
      <c r="H84" s="34"/>
      <c r="I84" s="11">
        <v>4</v>
      </c>
      <c r="J84" s="11">
        <v>4</v>
      </c>
      <c r="K84" s="11">
        <v>4</v>
      </c>
      <c r="L84" s="11">
        <v>5</v>
      </c>
      <c r="M84" s="21"/>
      <c r="N84" s="21" t="str">
        <f>IFERROR((E84+F84)/(#REF!),"No Programado")</f>
        <v>No Programado</v>
      </c>
      <c r="O84" s="62"/>
    </row>
    <row r="85" spans="2:15" ht="90.75" customHeight="1" x14ac:dyDescent="0.25">
      <c r="C85" s="52" t="s">
        <v>117</v>
      </c>
      <c r="D85" s="71" t="s">
        <v>53</v>
      </c>
      <c r="E85" s="33" t="s">
        <v>19</v>
      </c>
      <c r="F85" s="34" t="s">
        <v>22</v>
      </c>
      <c r="G85" s="53">
        <v>19000</v>
      </c>
      <c r="H85" s="34" t="s">
        <v>21</v>
      </c>
      <c r="I85" s="11">
        <v>4750</v>
      </c>
      <c r="J85" s="10">
        <v>8970</v>
      </c>
      <c r="K85" s="10"/>
      <c r="L85" s="10"/>
      <c r="M85" s="20">
        <f t="shared" ref="M85" si="22">(J85/J86)</f>
        <v>1.888421052631579</v>
      </c>
      <c r="N85" s="68">
        <f t="shared" ref="N85" si="23">((I85+J85)/(G85))</f>
        <v>0.72210526315789469</v>
      </c>
      <c r="O85" s="62" t="s">
        <v>194</v>
      </c>
    </row>
    <row r="86" spans="2:15" ht="90.75" customHeight="1" x14ac:dyDescent="0.25">
      <c r="C86" s="30"/>
      <c r="D86" s="71"/>
      <c r="E86" s="33"/>
      <c r="F86" s="34"/>
      <c r="G86" s="53"/>
      <c r="H86" s="34"/>
      <c r="I86" s="11">
        <v>4750</v>
      </c>
      <c r="J86" s="11">
        <v>4750</v>
      </c>
      <c r="K86" s="11">
        <v>4750</v>
      </c>
      <c r="L86" s="11">
        <v>4750</v>
      </c>
      <c r="M86" s="21"/>
      <c r="N86" s="21" t="str">
        <f>IFERROR((E86+F86)/(#REF!),"No Programado")</f>
        <v>No Programado</v>
      </c>
      <c r="O86" s="62"/>
    </row>
    <row r="87" spans="2:15" ht="90.75" customHeight="1" x14ac:dyDescent="0.25">
      <c r="B87" s="5" t="s">
        <v>152</v>
      </c>
      <c r="C87" s="30" t="s">
        <v>118</v>
      </c>
      <c r="D87" s="71" t="s">
        <v>54</v>
      </c>
      <c r="E87" s="33" t="s">
        <v>19</v>
      </c>
      <c r="F87" s="34" t="s">
        <v>22</v>
      </c>
      <c r="G87" s="53">
        <v>750</v>
      </c>
      <c r="H87" s="34" t="s">
        <v>21</v>
      </c>
      <c r="I87" s="11">
        <v>188</v>
      </c>
      <c r="J87" s="10">
        <v>152</v>
      </c>
      <c r="K87" s="10"/>
      <c r="L87" s="10"/>
      <c r="M87" s="20">
        <f t="shared" ref="M87" si="24">(J87/J88)</f>
        <v>0.80851063829787229</v>
      </c>
      <c r="N87" s="68">
        <f t="shared" ref="N87:N145" si="25">((I87+J87)/(G87))</f>
        <v>0.45333333333333331</v>
      </c>
      <c r="O87" s="62" t="s">
        <v>195</v>
      </c>
    </row>
    <row r="88" spans="2:15" ht="84" customHeight="1" x14ac:dyDescent="0.25">
      <c r="C88" s="30"/>
      <c r="D88" s="71"/>
      <c r="E88" s="33"/>
      <c r="F88" s="34"/>
      <c r="G88" s="53"/>
      <c r="H88" s="34"/>
      <c r="I88" s="11">
        <v>188</v>
      </c>
      <c r="J88" s="11">
        <v>188</v>
      </c>
      <c r="K88" s="11">
        <v>187</v>
      </c>
      <c r="L88" s="11">
        <v>187</v>
      </c>
      <c r="M88" s="21"/>
      <c r="N88" s="21" t="str">
        <f>IFERROR((E88+F88)/(#REF!),"No Programado")</f>
        <v>No Programado</v>
      </c>
      <c r="O88" s="62"/>
    </row>
    <row r="89" spans="2:15" ht="90.75" customHeight="1" x14ac:dyDescent="0.25">
      <c r="C89" s="30" t="s">
        <v>119</v>
      </c>
      <c r="D89" s="71" t="s">
        <v>55</v>
      </c>
      <c r="E89" s="33" t="s">
        <v>19</v>
      </c>
      <c r="F89" s="34" t="s">
        <v>22</v>
      </c>
      <c r="G89" s="53">
        <v>1500</v>
      </c>
      <c r="H89" s="34" t="s">
        <v>21</v>
      </c>
      <c r="I89" s="11">
        <v>375</v>
      </c>
      <c r="J89" s="10">
        <v>463</v>
      </c>
      <c r="K89" s="10"/>
      <c r="L89" s="10"/>
      <c r="M89" s="20">
        <f t="shared" ref="M89" si="26">(J89/J90)</f>
        <v>1.2346666666666666</v>
      </c>
      <c r="N89" s="68">
        <f t="shared" si="25"/>
        <v>0.55866666666666664</v>
      </c>
      <c r="O89" s="62" t="s">
        <v>196</v>
      </c>
    </row>
    <row r="90" spans="2:15" ht="129.94999999999999" customHeight="1" x14ac:dyDescent="0.25">
      <c r="C90" s="30"/>
      <c r="D90" s="71"/>
      <c r="E90" s="33"/>
      <c r="F90" s="34"/>
      <c r="G90" s="53"/>
      <c r="H90" s="34"/>
      <c r="I90" s="11">
        <v>375</v>
      </c>
      <c r="J90" s="11">
        <v>375</v>
      </c>
      <c r="K90" s="11">
        <v>375</v>
      </c>
      <c r="L90" s="11">
        <v>375</v>
      </c>
      <c r="M90" s="21"/>
      <c r="N90" s="21" t="str">
        <f>IFERROR((E90+F90)/(#REF!),"No Programado")</f>
        <v>No Programado</v>
      </c>
      <c r="O90" s="62"/>
    </row>
    <row r="91" spans="2:15" ht="90.75" customHeight="1" x14ac:dyDescent="0.25">
      <c r="C91" s="30" t="s">
        <v>120</v>
      </c>
      <c r="D91" s="71" t="s">
        <v>56</v>
      </c>
      <c r="E91" s="33" t="s">
        <v>19</v>
      </c>
      <c r="F91" s="34" t="s">
        <v>22</v>
      </c>
      <c r="G91" s="53">
        <v>4</v>
      </c>
      <c r="H91" s="34" t="s">
        <v>21</v>
      </c>
      <c r="I91" s="11">
        <v>1</v>
      </c>
      <c r="J91" s="10">
        <v>1</v>
      </c>
      <c r="K91" s="10"/>
      <c r="L91" s="10"/>
      <c r="M91" s="20">
        <f t="shared" ref="M91" si="27">(J91/J92)</f>
        <v>1</v>
      </c>
      <c r="N91" s="68">
        <f t="shared" ref="N91" si="28">((I91+J91)/(G91))</f>
        <v>0.5</v>
      </c>
      <c r="O91" s="62" t="s">
        <v>168</v>
      </c>
    </row>
    <row r="92" spans="2:15" ht="90.75" customHeight="1" x14ac:dyDescent="0.25">
      <c r="C92" s="30"/>
      <c r="D92" s="71"/>
      <c r="E92" s="33"/>
      <c r="F92" s="34"/>
      <c r="G92" s="53"/>
      <c r="H92" s="34"/>
      <c r="I92" s="11">
        <v>1</v>
      </c>
      <c r="J92" s="11">
        <v>1</v>
      </c>
      <c r="K92" s="11">
        <v>1</v>
      </c>
      <c r="L92" s="11">
        <v>1</v>
      </c>
      <c r="M92" s="21"/>
      <c r="N92" s="21" t="str">
        <f>IFERROR((E92+F92)/(#REF!),"No Programado")</f>
        <v>No Programado</v>
      </c>
      <c r="O92" s="62"/>
    </row>
    <row r="93" spans="2:15" ht="90.75" customHeight="1" x14ac:dyDescent="0.25">
      <c r="B93" s="5" t="s">
        <v>152</v>
      </c>
      <c r="C93" s="30" t="s">
        <v>121</v>
      </c>
      <c r="D93" s="71" t="s">
        <v>57</v>
      </c>
      <c r="E93" s="33" t="s">
        <v>19</v>
      </c>
      <c r="F93" s="34" t="s">
        <v>22</v>
      </c>
      <c r="G93" s="53">
        <v>20</v>
      </c>
      <c r="H93" s="34" t="s">
        <v>21</v>
      </c>
      <c r="I93" s="11">
        <v>5</v>
      </c>
      <c r="J93" s="10">
        <v>5</v>
      </c>
      <c r="K93" s="10"/>
      <c r="L93" s="10"/>
      <c r="M93" s="20">
        <f t="shared" ref="M93" si="29">(J93/J94)</f>
        <v>1</v>
      </c>
      <c r="N93" s="68">
        <f t="shared" ref="N93" si="30">((I93+J93)/(G93))</f>
        <v>0.5</v>
      </c>
      <c r="O93" s="62" t="s">
        <v>169</v>
      </c>
    </row>
    <row r="94" spans="2:15" ht="90.75" customHeight="1" x14ac:dyDescent="0.25">
      <c r="C94" s="30"/>
      <c r="D94" s="71"/>
      <c r="E94" s="33"/>
      <c r="F94" s="34"/>
      <c r="G94" s="53"/>
      <c r="H94" s="34"/>
      <c r="I94" s="11">
        <v>5</v>
      </c>
      <c r="J94" s="11">
        <v>5</v>
      </c>
      <c r="K94" s="11">
        <v>5</v>
      </c>
      <c r="L94" s="11">
        <v>5</v>
      </c>
      <c r="M94" s="21"/>
      <c r="N94" s="21" t="str">
        <f>IFERROR((E94+F94)/(#REF!),"No Programado")</f>
        <v>No Programado</v>
      </c>
      <c r="O94" s="62"/>
    </row>
    <row r="95" spans="2:15" ht="90.75" customHeight="1" x14ac:dyDescent="0.25">
      <c r="C95" s="52" t="s">
        <v>122</v>
      </c>
      <c r="D95" s="71" t="s">
        <v>58</v>
      </c>
      <c r="E95" s="33" t="s">
        <v>19</v>
      </c>
      <c r="F95" s="34" t="s">
        <v>22</v>
      </c>
      <c r="G95" s="53">
        <v>100</v>
      </c>
      <c r="H95" s="34" t="s">
        <v>21</v>
      </c>
      <c r="I95" s="11">
        <v>25</v>
      </c>
      <c r="J95" s="10">
        <v>25</v>
      </c>
      <c r="K95" s="10"/>
      <c r="L95" s="10"/>
      <c r="M95" s="20">
        <f t="shared" ref="M95" si="31">(J95/J96)</f>
        <v>1</v>
      </c>
      <c r="N95" s="68">
        <f t="shared" si="25"/>
        <v>0.5</v>
      </c>
      <c r="O95" s="62" t="s">
        <v>170</v>
      </c>
    </row>
    <row r="96" spans="2:15" ht="90.75" customHeight="1" x14ac:dyDescent="0.25">
      <c r="C96" s="30"/>
      <c r="D96" s="71"/>
      <c r="E96" s="33"/>
      <c r="F96" s="34"/>
      <c r="G96" s="53"/>
      <c r="H96" s="34"/>
      <c r="I96" s="11">
        <v>25</v>
      </c>
      <c r="J96" s="11">
        <v>25</v>
      </c>
      <c r="K96" s="11">
        <v>25</v>
      </c>
      <c r="L96" s="11">
        <v>25</v>
      </c>
      <c r="M96" s="21"/>
      <c r="N96" s="21" t="str">
        <f>IFERROR((E96+F96)/(#REF!),"No Programado")</f>
        <v>No Programado</v>
      </c>
      <c r="O96" s="62"/>
    </row>
    <row r="97" spans="2:15" ht="90.75" customHeight="1" x14ac:dyDescent="0.25">
      <c r="C97" s="52" t="s">
        <v>123</v>
      </c>
      <c r="D97" s="71" t="s">
        <v>59</v>
      </c>
      <c r="E97" s="33" t="s">
        <v>19</v>
      </c>
      <c r="F97" s="34" t="s">
        <v>22</v>
      </c>
      <c r="G97" s="53">
        <v>4</v>
      </c>
      <c r="H97" s="34" t="s">
        <v>21</v>
      </c>
      <c r="I97" s="11">
        <v>1</v>
      </c>
      <c r="J97" s="10">
        <v>1</v>
      </c>
      <c r="K97" s="10"/>
      <c r="L97" s="10"/>
      <c r="M97" s="20">
        <f>(J97/J98)</f>
        <v>1</v>
      </c>
      <c r="N97" s="68">
        <f t="shared" si="25"/>
        <v>0.5</v>
      </c>
      <c r="O97" s="62" t="s">
        <v>171</v>
      </c>
    </row>
    <row r="98" spans="2:15" ht="90.75" customHeight="1" x14ac:dyDescent="0.25">
      <c r="C98" s="30"/>
      <c r="D98" s="71"/>
      <c r="E98" s="33"/>
      <c r="F98" s="34"/>
      <c r="G98" s="53"/>
      <c r="H98" s="34"/>
      <c r="I98" s="11">
        <v>1</v>
      </c>
      <c r="J98" s="11">
        <v>1</v>
      </c>
      <c r="K98" s="11">
        <v>1</v>
      </c>
      <c r="L98" s="11">
        <v>1</v>
      </c>
      <c r="M98" s="21"/>
      <c r="N98" s="21" t="str">
        <f>IFERROR((E98+F98)/(#REF!),"No Programado")</f>
        <v>No Programado</v>
      </c>
      <c r="O98" s="62"/>
    </row>
    <row r="99" spans="2:15" ht="90.75" customHeight="1" x14ac:dyDescent="0.25">
      <c r="C99" s="52" t="s">
        <v>124</v>
      </c>
      <c r="D99" s="71" t="s">
        <v>60</v>
      </c>
      <c r="E99" s="33" t="s">
        <v>19</v>
      </c>
      <c r="F99" s="34" t="s">
        <v>22</v>
      </c>
      <c r="G99" s="53">
        <v>2</v>
      </c>
      <c r="H99" s="34" t="s">
        <v>21</v>
      </c>
      <c r="I99" s="11">
        <v>0</v>
      </c>
      <c r="J99" s="10">
        <v>1</v>
      </c>
      <c r="K99" s="10"/>
      <c r="L99" s="10"/>
      <c r="M99" s="20">
        <f>(J99/J100)</f>
        <v>1</v>
      </c>
      <c r="N99" s="68">
        <f t="shared" si="25"/>
        <v>0.5</v>
      </c>
      <c r="O99" s="62" t="s">
        <v>197</v>
      </c>
    </row>
    <row r="100" spans="2:15" ht="90.75" customHeight="1" x14ac:dyDescent="0.25">
      <c r="C100" s="30"/>
      <c r="D100" s="71"/>
      <c r="E100" s="33"/>
      <c r="F100" s="34"/>
      <c r="G100" s="53"/>
      <c r="H100" s="34"/>
      <c r="I100" s="11">
        <v>0</v>
      </c>
      <c r="J100" s="10">
        <v>1</v>
      </c>
      <c r="K100" s="11">
        <v>0</v>
      </c>
      <c r="L100" s="11">
        <v>1</v>
      </c>
      <c r="M100" s="21"/>
      <c r="N100" s="21" t="str">
        <f>IFERROR((E100+F100)/(#REF!),"No Programado")</f>
        <v>No Programado</v>
      </c>
      <c r="O100" s="62"/>
    </row>
    <row r="101" spans="2:15" ht="90.75" customHeight="1" x14ac:dyDescent="0.25">
      <c r="B101" s="5" t="s">
        <v>152</v>
      </c>
      <c r="C101" s="57" t="s">
        <v>125</v>
      </c>
      <c r="D101" s="71" t="s">
        <v>83</v>
      </c>
      <c r="E101" s="33" t="s">
        <v>19</v>
      </c>
      <c r="F101" s="34" t="s">
        <v>22</v>
      </c>
      <c r="G101" s="53">
        <v>458</v>
      </c>
      <c r="H101" s="34" t="s">
        <v>21</v>
      </c>
      <c r="I101" s="11">
        <v>115</v>
      </c>
      <c r="J101" s="10">
        <v>110</v>
      </c>
      <c r="K101" s="10"/>
      <c r="L101" s="10"/>
      <c r="M101" s="20">
        <f t="shared" ref="M101" si="32">(J101/J102)</f>
        <v>0.95652173913043481</v>
      </c>
      <c r="N101" s="68">
        <f t="shared" si="25"/>
        <v>0.49126637554585151</v>
      </c>
      <c r="O101" s="62" t="s">
        <v>198</v>
      </c>
    </row>
    <row r="102" spans="2:15" ht="90.75" customHeight="1" x14ac:dyDescent="0.25">
      <c r="C102" s="58"/>
      <c r="D102" s="71"/>
      <c r="E102" s="33"/>
      <c r="F102" s="34"/>
      <c r="G102" s="53"/>
      <c r="H102" s="34"/>
      <c r="I102" s="11">
        <v>115</v>
      </c>
      <c r="J102" s="11">
        <v>115</v>
      </c>
      <c r="K102" s="11">
        <v>114</v>
      </c>
      <c r="L102" s="11">
        <v>114</v>
      </c>
      <c r="M102" s="21"/>
      <c r="N102" s="21" t="str">
        <f>IFERROR((E102+F102)/(#REF!),"No Programado")</f>
        <v>No Programado</v>
      </c>
      <c r="O102" s="62"/>
    </row>
    <row r="103" spans="2:15" ht="90.75" customHeight="1" x14ac:dyDescent="0.25">
      <c r="C103" s="58"/>
      <c r="D103" s="71" t="s">
        <v>84</v>
      </c>
      <c r="E103" s="33" t="s">
        <v>19</v>
      </c>
      <c r="F103" s="34" t="s">
        <v>22</v>
      </c>
      <c r="G103" s="53">
        <v>232</v>
      </c>
      <c r="H103" s="34" t="s">
        <v>21</v>
      </c>
      <c r="I103" s="11">
        <v>58</v>
      </c>
      <c r="J103" s="10">
        <v>50</v>
      </c>
      <c r="K103" s="10"/>
      <c r="L103" s="10"/>
      <c r="M103" s="20">
        <f t="shared" ref="M103" si="33">(J103/J104)</f>
        <v>0.86206896551724133</v>
      </c>
      <c r="N103" s="68">
        <f t="shared" si="25"/>
        <v>0.46551724137931033</v>
      </c>
      <c r="O103" s="62" t="s">
        <v>199</v>
      </c>
    </row>
    <row r="104" spans="2:15" ht="90.75" customHeight="1" x14ac:dyDescent="0.25">
      <c r="C104" s="59"/>
      <c r="D104" s="71"/>
      <c r="E104" s="33"/>
      <c r="F104" s="34"/>
      <c r="G104" s="53"/>
      <c r="H104" s="34"/>
      <c r="I104" s="11">
        <v>58</v>
      </c>
      <c r="J104" s="11">
        <v>58</v>
      </c>
      <c r="K104" s="11">
        <v>58</v>
      </c>
      <c r="L104" s="11">
        <v>58</v>
      </c>
      <c r="M104" s="21"/>
      <c r="N104" s="21" t="str">
        <f>IFERROR((E104+F104)/(#REF!),"No Programado")</f>
        <v>No Programado</v>
      </c>
      <c r="O104" s="62"/>
    </row>
    <row r="105" spans="2:15" ht="90.75" customHeight="1" x14ac:dyDescent="0.25">
      <c r="C105" s="30" t="s">
        <v>126</v>
      </c>
      <c r="D105" s="71" t="s">
        <v>61</v>
      </c>
      <c r="E105" s="33" t="s">
        <v>19</v>
      </c>
      <c r="F105" s="34" t="s">
        <v>22</v>
      </c>
      <c r="G105" s="53">
        <v>15</v>
      </c>
      <c r="H105" s="34" t="s">
        <v>21</v>
      </c>
      <c r="I105" s="11">
        <v>4</v>
      </c>
      <c r="J105" s="10">
        <v>3</v>
      </c>
      <c r="K105" s="10"/>
      <c r="L105" s="10"/>
      <c r="M105" s="20">
        <f t="shared" ref="M105" si="34">(J105/J106)</f>
        <v>0.75</v>
      </c>
      <c r="N105" s="68">
        <f t="shared" si="25"/>
        <v>0.46666666666666667</v>
      </c>
      <c r="O105" s="62" t="s">
        <v>173</v>
      </c>
    </row>
    <row r="106" spans="2:15" ht="90.75" customHeight="1" x14ac:dyDescent="0.25">
      <c r="C106" s="30"/>
      <c r="D106" s="71"/>
      <c r="E106" s="33"/>
      <c r="F106" s="34"/>
      <c r="G106" s="53"/>
      <c r="H106" s="34"/>
      <c r="I106" s="11">
        <v>4</v>
      </c>
      <c r="J106" s="11">
        <v>4</v>
      </c>
      <c r="K106" s="11">
        <v>4</v>
      </c>
      <c r="L106" s="11">
        <v>3</v>
      </c>
      <c r="M106" s="21"/>
      <c r="N106" s="21" t="str">
        <f>IFERROR((E106+F106)/(#REF!),"No Programado")</f>
        <v>No Programado</v>
      </c>
      <c r="O106" s="62"/>
    </row>
    <row r="107" spans="2:15" ht="90.75" customHeight="1" x14ac:dyDescent="0.25">
      <c r="C107" s="30" t="s">
        <v>127</v>
      </c>
      <c r="D107" s="71" t="s">
        <v>62</v>
      </c>
      <c r="E107" s="33" t="s">
        <v>19</v>
      </c>
      <c r="F107" s="34" t="s">
        <v>22</v>
      </c>
      <c r="G107" s="53">
        <v>19</v>
      </c>
      <c r="H107" s="34" t="s">
        <v>21</v>
      </c>
      <c r="I107" s="11">
        <v>5</v>
      </c>
      <c r="J107" s="10">
        <v>5</v>
      </c>
      <c r="K107" s="10"/>
      <c r="L107" s="10"/>
      <c r="M107" s="20">
        <f t="shared" ref="M107" si="35">(J107/J108)</f>
        <v>1</v>
      </c>
      <c r="N107" s="68">
        <f t="shared" si="25"/>
        <v>0.52631578947368418</v>
      </c>
      <c r="O107" s="62" t="s">
        <v>172</v>
      </c>
    </row>
    <row r="108" spans="2:15" ht="90.75" customHeight="1" x14ac:dyDescent="0.25">
      <c r="C108" s="30"/>
      <c r="D108" s="71"/>
      <c r="E108" s="33"/>
      <c r="F108" s="34"/>
      <c r="G108" s="53"/>
      <c r="H108" s="34"/>
      <c r="I108" s="11">
        <v>5</v>
      </c>
      <c r="J108" s="11">
        <v>5</v>
      </c>
      <c r="K108" s="11">
        <v>5</v>
      </c>
      <c r="L108" s="11">
        <v>4</v>
      </c>
      <c r="M108" s="21"/>
      <c r="N108" s="21" t="str">
        <f>IFERROR((E108+F108)/(#REF!),"No Programado")</f>
        <v>No Programado</v>
      </c>
      <c r="O108" s="62"/>
    </row>
    <row r="109" spans="2:15" ht="90.75" customHeight="1" x14ac:dyDescent="0.25">
      <c r="C109" s="30" t="s">
        <v>128</v>
      </c>
      <c r="D109" s="71" t="s">
        <v>63</v>
      </c>
      <c r="E109" s="33" t="s">
        <v>19</v>
      </c>
      <c r="F109" s="34" t="s">
        <v>22</v>
      </c>
      <c r="G109" s="53">
        <v>29</v>
      </c>
      <c r="H109" s="34" t="s">
        <v>21</v>
      </c>
      <c r="I109" s="11">
        <v>7</v>
      </c>
      <c r="J109" s="10">
        <v>5</v>
      </c>
      <c r="K109" s="10"/>
      <c r="L109" s="10"/>
      <c r="M109" s="20">
        <f t="shared" ref="M109" si="36">(J109/J110)</f>
        <v>0.7142857142857143</v>
      </c>
      <c r="N109" s="68">
        <f t="shared" si="25"/>
        <v>0.41379310344827586</v>
      </c>
      <c r="O109" s="62" t="s">
        <v>200</v>
      </c>
    </row>
    <row r="110" spans="2:15" ht="90.75" customHeight="1" x14ac:dyDescent="0.25">
      <c r="C110" s="30"/>
      <c r="D110" s="71"/>
      <c r="E110" s="33"/>
      <c r="F110" s="34"/>
      <c r="G110" s="53"/>
      <c r="H110" s="34"/>
      <c r="I110" s="11">
        <v>7</v>
      </c>
      <c r="J110" s="11">
        <v>7</v>
      </c>
      <c r="K110" s="11">
        <v>7</v>
      </c>
      <c r="L110" s="11">
        <v>8</v>
      </c>
      <c r="M110" s="21"/>
      <c r="N110" s="21" t="str">
        <f>IFERROR((E110+F110)/(#REF!),"No Programado")</f>
        <v>No Programado</v>
      </c>
      <c r="O110" s="62"/>
    </row>
    <row r="111" spans="2:15" ht="90.75" customHeight="1" x14ac:dyDescent="0.25">
      <c r="C111" s="30" t="s">
        <v>129</v>
      </c>
      <c r="D111" s="71" t="s">
        <v>64</v>
      </c>
      <c r="E111" s="33" t="s">
        <v>19</v>
      </c>
      <c r="F111" s="34" t="s">
        <v>22</v>
      </c>
      <c r="G111" s="53">
        <v>16</v>
      </c>
      <c r="H111" s="34" t="s">
        <v>21</v>
      </c>
      <c r="I111" s="11">
        <v>4</v>
      </c>
      <c r="J111" s="10">
        <v>4</v>
      </c>
      <c r="K111" s="10"/>
      <c r="L111" s="10"/>
      <c r="M111" s="20">
        <f>(J111/J112)</f>
        <v>1.021276595744681</v>
      </c>
      <c r="N111" s="68">
        <f>((I111+J111)/(G111))</f>
        <v>0.5</v>
      </c>
      <c r="O111" s="62" t="s">
        <v>201</v>
      </c>
    </row>
    <row r="112" spans="2:15" ht="90.75" customHeight="1" x14ac:dyDescent="0.25">
      <c r="C112" s="30"/>
      <c r="D112" s="71"/>
      <c r="E112" s="33"/>
      <c r="F112" s="34"/>
      <c r="G112" s="53"/>
      <c r="H112" s="34"/>
      <c r="I112" s="11">
        <v>3.9166666666666665</v>
      </c>
      <c r="J112" s="11">
        <v>3.9166666666666665</v>
      </c>
      <c r="K112" s="11">
        <v>3.9166666666666665</v>
      </c>
      <c r="L112" s="11">
        <v>3.9166666666666665</v>
      </c>
      <c r="M112" s="21"/>
      <c r="N112" s="21" t="str">
        <f>IFERROR((E112+F112)/(#REF!),"No Programado")</f>
        <v>No Programado</v>
      </c>
      <c r="O112" s="62"/>
    </row>
    <row r="113" spans="2:15" ht="90.75" customHeight="1" x14ac:dyDescent="0.25">
      <c r="C113" s="30" t="s">
        <v>130</v>
      </c>
      <c r="D113" s="71" t="s">
        <v>65</v>
      </c>
      <c r="E113" s="33" t="s">
        <v>19</v>
      </c>
      <c r="F113" s="34" t="s">
        <v>22</v>
      </c>
      <c r="G113" s="53">
        <v>171</v>
      </c>
      <c r="H113" s="34" t="s">
        <v>21</v>
      </c>
      <c r="I113" s="11">
        <v>43</v>
      </c>
      <c r="J113" s="10">
        <v>43</v>
      </c>
      <c r="K113" s="10"/>
      <c r="L113" s="10"/>
      <c r="M113" s="20">
        <f t="shared" ref="M113" si="37">(J113/J114)</f>
        <v>1</v>
      </c>
      <c r="N113" s="68">
        <f t="shared" si="25"/>
        <v>0.50292397660818711</v>
      </c>
      <c r="O113" s="62" t="s">
        <v>202</v>
      </c>
    </row>
    <row r="114" spans="2:15" ht="90.75" customHeight="1" x14ac:dyDescent="0.25">
      <c r="C114" s="30"/>
      <c r="D114" s="71"/>
      <c r="E114" s="33"/>
      <c r="F114" s="34"/>
      <c r="G114" s="53"/>
      <c r="H114" s="34"/>
      <c r="I114" s="11">
        <v>43</v>
      </c>
      <c r="J114" s="11">
        <v>43</v>
      </c>
      <c r="K114" s="11">
        <v>43</v>
      </c>
      <c r="L114" s="11">
        <v>42</v>
      </c>
      <c r="M114" s="21"/>
      <c r="N114" s="21" t="str">
        <f>IFERROR((E114+F114)/(#REF!),"No Programado")</f>
        <v>No Programado</v>
      </c>
      <c r="O114" s="62"/>
    </row>
    <row r="115" spans="2:15" ht="90.75" customHeight="1" x14ac:dyDescent="0.25">
      <c r="C115" s="30" t="s">
        <v>131</v>
      </c>
      <c r="D115" s="71" t="s">
        <v>66</v>
      </c>
      <c r="E115" s="33" t="s">
        <v>19</v>
      </c>
      <c r="F115" s="34" t="s">
        <v>22</v>
      </c>
      <c r="G115" s="53">
        <v>14</v>
      </c>
      <c r="H115" s="34" t="s">
        <v>21</v>
      </c>
      <c r="I115" s="11">
        <v>3</v>
      </c>
      <c r="J115" s="10">
        <v>2</v>
      </c>
      <c r="K115" s="10"/>
      <c r="L115" s="10"/>
      <c r="M115" s="20">
        <f t="shared" ref="M115" si="38">(J115/J116)</f>
        <v>0.66666666666666663</v>
      </c>
      <c r="N115" s="68">
        <f>((I115+J115)/(G115))</f>
        <v>0.35714285714285715</v>
      </c>
      <c r="O115" s="62" t="s">
        <v>203</v>
      </c>
    </row>
    <row r="116" spans="2:15" ht="90.75" customHeight="1" x14ac:dyDescent="0.25">
      <c r="C116" s="30"/>
      <c r="D116" s="71"/>
      <c r="E116" s="33"/>
      <c r="F116" s="34"/>
      <c r="G116" s="53"/>
      <c r="H116" s="34"/>
      <c r="I116" s="11">
        <v>3</v>
      </c>
      <c r="J116" s="11">
        <v>3</v>
      </c>
      <c r="K116" s="11">
        <v>3</v>
      </c>
      <c r="L116" s="11">
        <v>4</v>
      </c>
      <c r="M116" s="21"/>
      <c r="N116" s="21" t="str">
        <f>IFERROR((E116+F116)/(#REF!),"No Programado")</f>
        <v>No Programado</v>
      </c>
      <c r="O116" s="62"/>
    </row>
    <row r="117" spans="2:15" ht="90.75" customHeight="1" x14ac:dyDescent="0.25">
      <c r="C117" s="30" t="s">
        <v>132</v>
      </c>
      <c r="D117" s="71" t="s">
        <v>67</v>
      </c>
      <c r="E117" s="33" t="s">
        <v>19</v>
      </c>
      <c r="F117" s="34" t="s">
        <v>22</v>
      </c>
      <c r="G117" s="53">
        <v>14</v>
      </c>
      <c r="H117" s="34" t="s">
        <v>21</v>
      </c>
      <c r="I117" s="11">
        <v>3</v>
      </c>
      <c r="J117" s="10">
        <v>3</v>
      </c>
      <c r="K117" s="10"/>
      <c r="L117" s="10"/>
      <c r="M117" s="20">
        <f>(J117/J118)</f>
        <v>1</v>
      </c>
      <c r="N117" s="68">
        <f>((I117+J117)/(G117))</f>
        <v>0.42857142857142855</v>
      </c>
      <c r="O117" s="62" t="s">
        <v>204</v>
      </c>
    </row>
    <row r="118" spans="2:15" ht="90.75" customHeight="1" x14ac:dyDescent="0.25">
      <c r="C118" s="30"/>
      <c r="D118" s="71"/>
      <c r="E118" s="33"/>
      <c r="F118" s="34"/>
      <c r="G118" s="53"/>
      <c r="H118" s="34"/>
      <c r="I118" s="11">
        <v>3</v>
      </c>
      <c r="J118" s="11">
        <v>3</v>
      </c>
      <c r="K118" s="11">
        <v>3</v>
      </c>
      <c r="L118" s="11">
        <v>4</v>
      </c>
      <c r="M118" s="21"/>
      <c r="N118" s="21" t="str">
        <f>IFERROR((E118+F118)/(#REF!),"No Programado")</f>
        <v>No Programado</v>
      </c>
      <c r="O118" s="62"/>
    </row>
    <row r="119" spans="2:15" ht="90.75" customHeight="1" x14ac:dyDescent="0.25">
      <c r="C119" s="30" t="s">
        <v>133</v>
      </c>
      <c r="D119" s="71" t="s">
        <v>68</v>
      </c>
      <c r="E119" s="33" t="s">
        <v>19</v>
      </c>
      <c r="F119" s="34" t="s">
        <v>22</v>
      </c>
      <c r="G119" s="53">
        <v>8</v>
      </c>
      <c r="H119" s="34" t="s">
        <v>21</v>
      </c>
      <c r="I119" s="11">
        <v>2</v>
      </c>
      <c r="J119" s="10">
        <v>2</v>
      </c>
      <c r="K119" s="10"/>
      <c r="L119" s="10"/>
      <c r="M119" s="20">
        <f t="shared" ref="M119" si="39">(J119/J120)</f>
        <v>1</v>
      </c>
      <c r="N119" s="68">
        <f t="shared" si="25"/>
        <v>0.5</v>
      </c>
      <c r="O119" s="62" t="s">
        <v>205</v>
      </c>
    </row>
    <row r="120" spans="2:15" ht="90.75" customHeight="1" x14ac:dyDescent="0.25">
      <c r="C120" s="30"/>
      <c r="D120" s="71"/>
      <c r="E120" s="33"/>
      <c r="F120" s="34"/>
      <c r="G120" s="53"/>
      <c r="H120" s="34"/>
      <c r="I120" s="11">
        <v>2</v>
      </c>
      <c r="J120" s="11">
        <v>2</v>
      </c>
      <c r="K120" s="11">
        <v>2</v>
      </c>
      <c r="L120" s="11">
        <v>2</v>
      </c>
      <c r="M120" s="21"/>
      <c r="N120" s="21" t="str">
        <f>IFERROR((E120+F120)/(#REF!),"No Programado")</f>
        <v>No Programado</v>
      </c>
      <c r="O120" s="62"/>
    </row>
    <row r="121" spans="2:15" ht="90.75" customHeight="1" x14ac:dyDescent="0.25">
      <c r="B121" s="5" t="s">
        <v>152</v>
      </c>
      <c r="C121" s="30" t="s">
        <v>134</v>
      </c>
      <c r="D121" s="71" t="s">
        <v>69</v>
      </c>
      <c r="E121" s="33" t="s">
        <v>19</v>
      </c>
      <c r="F121" s="34" t="s">
        <v>22</v>
      </c>
      <c r="G121" s="53">
        <v>5102</v>
      </c>
      <c r="H121" s="34" t="s">
        <v>21</v>
      </c>
      <c r="I121" s="11">
        <v>1597</v>
      </c>
      <c r="J121" s="10">
        <v>2439</v>
      </c>
      <c r="K121" s="10"/>
      <c r="L121" s="10"/>
      <c r="M121" s="20">
        <f t="shared" ref="M121" si="40">(J121/J122)</f>
        <v>2.0190397350993377</v>
      </c>
      <c r="N121" s="68">
        <f t="shared" si="25"/>
        <v>0.79106232849862801</v>
      </c>
      <c r="O121" s="62" t="s">
        <v>206</v>
      </c>
    </row>
    <row r="122" spans="2:15" ht="90.75" customHeight="1" x14ac:dyDescent="0.25">
      <c r="C122" s="30"/>
      <c r="D122" s="71"/>
      <c r="E122" s="33"/>
      <c r="F122" s="34"/>
      <c r="G122" s="53"/>
      <c r="H122" s="34"/>
      <c r="I122" s="11">
        <v>1478</v>
      </c>
      <c r="J122" s="11">
        <v>1208</v>
      </c>
      <c r="K122" s="11">
        <v>1208</v>
      </c>
      <c r="L122" s="11">
        <v>1208</v>
      </c>
      <c r="M122" s="21"/>
      <c r="N122" s="21" t="str">
        <f>IFERROR((E122+F122)/(#REF!),"No Programado")</f>
        <v>No Programado</v>
      </c>
      <c r="O122" s="62"/>
    </row>
    <row r="123" spans="2:15" ht="90.75" customHeight="1" x14ac:dyDescent="0.25">
      <c r="C123" s="30" t="s">
        <v>135</v>
      </c>
      <c r="D123" s="71" t="s">
        <v>70</v>
      </c>
      <c r="E123" s="33" t="s">
        <v>19</v>
      </c>
      <c r="F123" s="34" t="s">
        <v>22</v>
      </c>
      <c r="G123" s="53">
        <v>180</v>
      </c>
      <c r="H123" s="34" t="s">
        <v>21</v>
      </c>
      <c r="I123" s="11">
        <v>45</v>
      </c>
      <c r="J123" s="10">
        <v>45</v>
      </c>
      <c r="K123" s="10"/>
      <c r="L123" s="10"/>
      <c r="M123" s="20">
        <f t="shared" ref="M123" si="41">(J123/J124)</f>
        <v>1</v>
      </c>
      <c r="N123" s="68">
        <f t="shared" si="25"/>
        <v>0.5</v>
      </c>
      <c r="O123" s="62" t="s">
        <v>207</v>
      </c>
    </row>
    <row r="124" spans="2:15" ht="90.75" customHeight="1" x14ac:dyDescent="0.25">
      <c r="C124" s="30"/>
      <c r="D124" s="71"/>
      <c r="E124" s="33"/>
      <c r="F124" s="34"/>
      <c r="G124" s="53"/>
      <c r="H124" s="34"/>
      <c r="I124" s="11">
        <v>45</v>
      </c>
      <c r="J124" s="11">
        <v>45</v>
      </c>
      <c r="K124" s="11">
        <v>45</v>
      </c>
      <c r="L124" s="11">
        <v>45</v>
      </c>
      <c r="M124" s="21"/>
      <c r="N124" s="21" t="str">
        <f>IFERROR((E124+F124)/(#REF!),"No Programado")</f>
        <v>No Programado</v>
      </c>
      <c r="O124" s="62"/>
    </row>
    <row r="125" spans="2:15" ht="90.75" customHeight="1" x14ac:dyDescent="0.25">
      <c r="C125" s="30" t="s">
        <v>136</v>
      </c>
      <c r="D125" s="71" t="s">
        <v>71</v>
      </c>
      <c r="E125" s="33" t="s">
        <v>19</v>
      </c>
      <c r="F125" s="34" t="s">
        <v>22</v>
      </c>
      <c r="G125" s="53">
        <v>360</v>
      </c>
      <c r="H125" s="34" t="s">
        <v>21</v>
      </c>
      <c r="I125" s="11">
        <v>150</v>
      </c>
      <c r="J125" s="10">
        <v>221</v>
      </c>
      <c r="K125" s="10"/>
      <c r="L125" s="10"/>
      <c r="M125" s="20">
        <f t="shared" ref="M125" si="42">(J125/J126)</f>
        <v>2.4555555555555557</v>
      </c>
      <c r="N125" s="68">
        <f t="shared" si="25"/>
        <v>1.0305555555555554</v>
      </c>
      <c r="O125" s="62" t="s">
        <v>210</v>
      </c>
    </row>
    <row r="126" spans="2:15" ht="90.75" customHeight="1" x14ac:dyDescent="0.25">
      <c r="C126" s="30"/>
      <c r="D126" s="71"/>
      <c r="E126" s="33"/>
      <c r="F126" s="34"/>
      <c r="G126" s="53"/>
      <c r="H126" s="34"/>
      <c r="I126" s="11">
        <v>90</v>
      </c>
      <c r="J126" s="11">
        <v>90</v>
      </c>
      <c r="K126" s="11">
        <v>90</v>
      </c>
      <c r="L126" s="11">
        <v>90</v>
      </c>
      <c r="M126" s="21"/>
      <c r="N126" s="21" t="str">
        <f>IFERROR((E126+F126)/(#REF!),"No Programado")</f>
        <v>No Programado</v>
      </c>
      <c r="O126" s="62"/>
    </row>
    <row r="127" spans="2:15" ht="90.75" customHeight="1" x14ac:dyDescent="0.25">
      <c r="C127" s="30" t="s">
        <v>137</v>
      </c>
      <c r="D127" s="71" t="s">
        <v>72</v>
      </c>
      <c r="E127" s="33" t="s">
        <v>19</v>
      </c>
      <c r="F127" s="34" t="s">
        <v>22</v>
      </c>
      <c r="G127" s="53">
        <v>1719</v>
      </c>
      <c r="H127" s="34" t="s">
        <v>21</v>
      </c>
      <c r="I127" s="11">
        <v>492</v>
      </c>
      <c r="J127" s="10">
        <v>720</v>
      </c>
      <c r="K127" s="10"/>
      <c r="L127" s="10"/>
      <c r="M127" s="20">
        <f t="shared" ref="M127" si="43">(J127/J128)</f>
        <v>1.7433414043583535</v>
      </c>
      <c r="N127" s="68">
        <f t="shared" si="25"/>
        <v>0.70506108202443285</v>
      </c>
      <c r="O127" s="62" t="s">
        <v>209</v>
      </c>
    </row>
    <row r="128" spans="2:15" ht="90.75" customHeight="1" x14ac:dyDescent="0.25">
      <c r="C128" s="30"/>
      <c r="D128" s="71"/>
      <c r="E128" s="33"/>
      <c r="F128" s="34"/>
      <c r="G128" s="53"/>
      <c r="H128" s="34"/>
      <c r="I128" s="11">
        <v>480</v>
      </c>
      <c r="J128" s="11">
        <v>413</v>
      </c>
      <c r="K128" s="11">
        <v>413</v>
      </c>
      <c r="L128" s="11">
        <v>413</v>
      </c>
      <c r="M128" s="21"/>
      <c r="N128" s="21" t="str">
        <f>IFERROR((E128+F128)/(#REF!),"No Programado")</f>
        <v>No Programado</v>
      </c>
      <c r="O128" s="62"/>
    </row>
    <row r="129" spans="2:15" ht="90.75" customHeight="1" x14ac:dyDescent="0.25">
      <c r="C129" s="30" t="s">
        <v>138</v>
      </c>
      <c r="D129" s="71" t="s">
        <v>73</v>
      </c>
      <c r="E129" s="33" t="s">
        <v>19</v>
      </c>
      <c r="F129" s="34" t="s">
        <v>22</v>
      </c>
      <c r="G129" s="53">
        <v>400</v>
      </c>
      <c r="H129" s="34" t="s">
        <v>21</v>
      </c>
      <c r="I129" s="11">
        <v>171</v>
      </c>
      <c r="J129" s="10">
        <v>430</v>
      </c>
      <c r="K129" s="10"/>
      <c r="L129" s="10"/>
      <c r="M129" s="20">
        <f t="shared" ref="M129" si="44">(J129/J130)</f>
        <v>4.3</v>
      </c>
      <c r="N129" s="68">
        <f t="shared" si="25"/>
        <v>1.5024999999999999</v>
      </c>
      <c r="O129" s="62" t="s">
        <v>208</v>
      </c>
    </row>
    <row r="130" spans="2:15" ht="90.75" customHeight="1" x14ac:dyDescent="0.25">
      <c r="C130" s="30"/>
      <c r="D130" s="71"/>
      <c r="E130" s="33"/>
      <c r="F130" s="34"/>
      <c r="G130" s="53"/>
      <c r="H130" s="34"/>
      <c r="I130" s="11">
        <v>100</v>
      </c>
      <c r="J130" s="11">
        <v>100</v>
      </c>
      <c r="K130" s="11">
        <v>100</v>
      </c>
      <c r="L130" s="11">
        <v>100</v>
      </c>
      <c r="M130" s="21"/>
      <c r="N130" s="21" t="str">
        <f>IFERROR((E130+F130)/(#REF!),"No Programado")</f>
        <v>No Programado</v>
      </c>
      <c r="O130" s="62"/>
    </row>
    <row r="131" spans="2:15" ht="90.75" customHeight="1" x14ac:dyDescent="0.25">
      <c r="C131" s="30" t="s">
        <v>139</v>
      </c>
      <c r="D131" s="71" t="s">
        <v>74</v>
      </c>
      <c r="E131" s="33" t="s">
        <v>19</v>
      </c>
      <c r="F131" s="34" t="s">
        <v>22</v>
      </c>
      <c r="G131" s="53">
        <v>1403</v>
      </c>
      <c r="H131" s="34" t="s">
        <v>21</v>
      </c>
      <c r="I131" s="11">
        <v>507</v>
      </c>
      <c r="J131" s="10">
        <v>562</v>
      </c>
      <c r="K131" s="10"/>
      <c r="L131" s="10"/>
      <c r="M131" s="20">
        <f t="shared" ref="M131" si="45">(J131/J132)</f>
        <v>1.8733333333333333</v>
      </c>
      <c r="N131" s="68">
        <f t="shared" si="25"/>
        <v>0.76193870277975762</v>
      </c>
      <c r="O131" s="62" t="s">
        <v>211</v>
      </c>
    </row>
    <row r="132" spans="2:15" ht="90.75" customHeight="1" x14ac:dyDescent="0.25">
      <c r="C132" s="30"/>
      <c r="D132" s="71"/>
      <c r="E132" s="33"/>
      <c r="F132" s="34"/>
      <c r="G132" s="53"/>
      <c r="H132" s="34"/>
      <c r="I132" s="11">
        <v>503</v>
      </c>
      <c r="J132" s="11">
        <v>300</v>
      </c>
      <c r="K132" s="11">
        <v>300</v>
      </c>
      <c r="L132" s="11">
        <v>300</v>
      </c>
      <c r="M132" s="21"/>
      <c r="N132" s="21" t="str">
        <f>IFERROR((E132+F132)/(#REF!),"No Programado")</f>
        <v>No Programado</v>
      </c>
      <c r="O132" s="62"/>
    </row>
    <row r="133" spans="2:15" ht="90.75" customHeight="1" x14ac:dyDescent="0.25">
      <c r="C133" s="30" t="s">
        <v>140</v>
      </c>
      <c r="D133" s="71" t="s">
        <v>75</v>
      </c>
      <c r="E133" s="33" t="s">
        <v>19</v>
      </c>
      <c r="F133" s="34" t="s">
        <v>22</v>
      </c>
      <c r="G133" s="53">
        <v>1000</v>
      </c>
      <c r="H133" s="34" t="s">
        <v>21</v>
      </c>
      <c r="I133" s="11">
        <v>221</v>
      </c>
      <c r="J133" s="10">
        <v>450</v>
      </c>
      <c r="K133" s="10"/>
      <c r="L133" s="10"/>
      <c r="M133" s="20">
        <f t="shared" ref="M133" si="46">(J133/J134)</f>
        <v>1.8</v>
      </c>
      <c r="N133" s="68">
        <f t="shared" si="25"/>
        <v>0.67100000000000004</v>
      </c>
      <c r="O133" s="62" t="s">
        <v>212</v>
      </c>
    </row>
    <row r="134" spans="2:15" ht="90.75" customHeight="1" x14ac:dyDescent="0.25">
      <c r="C134" s="30"/>
      <c r="D134" s="71"/>
      <c r="E134" s="33"/>
      <c r="F134" s="34"/>
      <c r="G134" s="53"/>
      <c r="H134" s="34"/>
      <c r="I134" s="11">
        <v>250</v>
      </c>
      <c r="J134" s="11">
        <v>250</v>
      </c>
      <c r="K134" s="11">
        <v>250</v>
      </c>
      <c r="L134" s="11">
        <v>250</v>
      </c>
      <c r="M134" s="21"/>
      <c r="N134" s="21" t="str">
        <f>IFERROR((E134+F134)/(#REF!),"No Programado")</f>
        <v>No Programado</v>
      </c>
      <c r="O134" s="62"/>
    </row>
    <row r="135" spans="2:15" ht="90.75" customHeight="1" x14ac:dyDescent="0.25">
      <c r="C135" s="30" t="s">
        <v>141</v>
      </c>
      <c r="D135" s="71" t="s">
        <v>76</v>
      </c>
      <c r="E135" s="33" t="s">
        <v>19</v>
      </c>
      <c r="F135" s="34" t="s">
        <v>22</v>
      </c>
      <c r="G135" s="53">
        <v>40</v>
      </c>
      <c r="H135" s="34" t="s">
        <v>21</v>
      </c>
      <c r="I135" s="11">
        <v>11</v>
      </c>
      <c r="J135" s="10">
        <v>11</v>
      </c>
      <c r="K135" s="10"/>
      <c r="L135" s="10"/>
      <c r="M135" s="20">
        <f t="shared" ref="M135" si="47">(J135/J136)</f>
        <v>1.1000000000000001</v>
      </c>
      <c r="N135" s="68">
        <f t="shared" si="25"/>
        <v>0.55000000000000004</v>
      </c>
      <c r="O135" s="62" t="s">
        <v>213</v>
      </c>
    </row>
    <row r="136" spans="2:15" ht="90.75" customHeight="1" x14ac:dyDescent="0.25">
      <c r="C136" s="30"/>
      <c r="D136" s="71"/>
      <c r="E136" s="33"/>
      <c r="F136" s="34"/>
      <c r="G136" s="53"/>
      <c r="H136" s="34"/>
      <c r="I136" s="11">
        <v>10</v>
      </c>
      <c r="J136" s="11">
        <v>10</v>
      </c>
      <c r="K136" s="11">
        <v>10</v>
      </c>
      <c r="L136" s="11">
        <v>10</v>
      </c>
      <c r="M136" s="21"/>
      <c r="N136" s="21" t="str">
        <f>IFERROR((E136+F136)/(#REF!),"No Programado")</f>
        <v>No Programado</v>
      </c>
      <c r="O136" s="62"/>
    </row>
    <row r="137" spans="2:15" ht="90.75" customHeight="1" x14ac:dyDescent="0.25">
      <c r="B137" s="5" t="s">
        <v>152</v>
      </c>
      <c r="C137" s="52" t="s">
        <v>142</v>
      </c>
      <c r="D137" s="71" t="s">
        <v>77</v>
      </c>
      <c r="E137" s="33" t="s">
        <v>19</v>
      </c>
      <c r="F137" s="34" t="s">
        <v>22</v>
      </c>
      <c r="G137" s="53">
        <v>721</v>
      </c>
      <c r="H137" s="34" t="s">
        <v>21</v>
      </c>
      <c r="I137" s="11">
        <v>121</v>
      </c>
      <c r="J137" s="10">
        <v>250</v>
      </c>
      <c r="K137" s="10"/>
      <c r="L137" s="10"/>
      <c r="M137" s="20">
        <f t="shared" ref="M137" si="48">(J137/J138)</f>
        <v>1</v>
      </c>
      <c r="N137" s="68">
        <f t="shared" si="25"/>
        <v>0.5145631067961165</v>
      </c>
      <c r="O137" s="62" t="s">
        <v>214</v>
      </c>
    </row>
    <row r="138" spans="2:15" ht="90.75" customHeight="1" x14ac:dyDescent="0.25">
      <c r="C138" s="30"/>
      <c r="D138" s="71"/>
      <c r="E138" s="33"/>
      <c r="F138" s="34"/>
      <c r="G138" s="53"/>
      <c r="H138" s="34"/>
      <c r="I138" s="11">
        <v>121</v>
      </c>
      <c r="J138" s="11">
        <v>250</v>
      </c>
      <c r="K138" s="11">
        <v>250</v>
      </c>
      <c r="L138" s="11">
        <v>100</v>
      </c>
      <c r="M138" s="21"/>
      <c r="N138" s="21" t="str">
        <f>IFERROR((E138+F138)/(#REF!),"No Programado")</f>
        <v>No Programado</v>
      </c>
      <c r="O138" s="62"/>
    </row>
    <row r="139" spans="2:15" ht="90.75" customHeight="1" x14ac:dyDescent="0.25">
      <c r="C139" s="52" t="s">
        <v>143</v>
      </c>
      <c r="D139" s="71" t="s">
        <v>78</v>
      </c>
      <c r="E139" s="33" t="s">
        <v>19</v>
      </c>
      <c r="F139" s="34" t="s">
        <v>22</v>
      </c>
      <c r="G139" s="53">
        <v>22</v>
      </c>
      <c r="H139" s="34" t="s">
        <v>21</v>
      </c>
      <c r="I139" s="11">
        <v>4</v>
      </c>
      <c r="J139" s="10">
        <v>8</v>
      </c>
      <c r="K139" s="10"/>
      <c r="L139" s="10"/>
      <c r="M139" s="20">
        <f t="shared" ref="M139" si="49">(J139/J140)</f>
        <v>1</v>
      </c>
      <c r="N139" s="68">
        <f t="shared" si="25"/>
        <v>0.54545454545454541</v>
      </c>
      <c r="O139" s="62" t="s">
        <v>215</v>
      </c>
    </row>
    <row r="140" spans="2:15" ht="90.75" customHeight="1" x14ac:dyDescent="0.25">
      <c r="C140" s="30"/>
      <c r="D140" s="71"/>
      <c r="E140" s="33"/>
      <c r="F140" s="34"/>
      <c r="G140" s="53"/>
      <c r="H140" s="34"/>
      <c r="I140" s="11">
        <v>4</v>
      </c>
      <c r="J140" s="11">
        <v>8</v>
      </c>
      <c r="K140" s="11">
        <v>8</v>
      </c>
      <c r="L140" s="11">
        <v>2</v>
      </c>
      <c r="M140" s="21"/>
      <c r="N140" s="21" t="str">
        <f>IFERROR((E140+F140)/(#REF!),"No Programado")</f>
        <v>No Programado</v>
      </c>
      <c r="O140" s="62"/>
    </row>
    <row r="141" spans="2:15" ht="90.75" customHeight="1" x14ac:dyDescent="0.25">
      <c r="C141" s="52" t="s">
        <v>144</v>
      </c>
      <c r="D141" s="71" t="s">
        <v>79</v>
      </c>
      <c r="E141" s="33" t="s">
        <v>19</v>
      </c>
      <c r="F141" s="34" t="s">
        <v>22</v>
      </c>
      <c r="G141" s="53">
        <v>5</v>
      </c>
      <c r="H141" s="34" t="s">
        <v>21</v>
      </c>
      <c r="I141" s="11">
        <v>1</v>
      </c>
      <c r="J141" s="10">
        <v>4</v>
      </c>
      <c r="K141" s="10"/>
      <c r="L141" s="10"/>
      <c r="M141" s="20">
        <f t="shared" ref="M141" si="50">(J141/J142)</f>
        <v>2</v>
      </c>
      <c r="N141" s="68">
        <f t="shared" si="25"/>
        <v>1</v>
      </c>
      <c r="O141" s="62" t="s">
        <v>216</v>
      </c>
    </row>
    <row r="142" spans="2:15" ht="90.75" customHeight="1" x14ac:dyDescent="0.25">
      <c r="C142" s="30"/>
      <c r="D142" s="71"/>
      <c r="E142" s="33"/>
      <c r="F142" s="34"/>
      <c r="G142" s="53"/>
      <c r="H142" s="34"/>
      <c r="I142" s="11">
        <v>1</v>
      </c>
      <c r="J142" s="11">
        <v>2</v>
      </c>
      <c r="K142" s="11">
        <v>1</v>
      </c>
      <c r="L142" s="11">
        <v>1</v>
      </c>
      <c r="M142" s="21"/>
      <c r="N142" s="21" t="str">
        <f>IFERROR((E142+F142)/(#REF!),"No Programado")</f>
        <v>No Programado</v>
      </c>
      <c r="O142" s="62"/>
    </row>
    <row r="143" spans="2:15" ht="90.75" customHeight="1" x14ac:dyDescent="0.25">
      <c r="C143" s="52" t="s">
        <v>145</v>
      </c>
      <c r="D143" s="71" t="s">
        <v>80</v>
      </c>
      <c r="E143" s="33" t="s">
        <v>19</v>
      </c>
      <c r="F143" s="34" t="s">
        <v>22</v>
      </c>
      <c r="G143" s="53">
        <v>17</v>
      </c>
      <c r="H143" s="34" t="s">
        <v>21</v>
      </c>
      <c r="I143" s="11">
        <v>2</v>
      </c>
      <c r="J143" s="10">
        <v>5</v>
      </c>
      <c r="K143" s="10"/>
      <c r="L143" s="10"/>
      <c r="M143" s="20">
        <f>(J143/J144)</f>
        <v>1</v>
      </c>
      <c r="N143" s="68">
        <f t="shared" si="25"/>
        <v>0.41176470588235292</v>
      </c>
      <c r="O143" s="62" t="s">
        <v>217</v>
      </c>
    </row>
    <row r="144" spans="2:15" ht="90.75" customHeight="1" x14ac:dyDescent="0.25">
      <c r="C144" s="30"/>
      <c r="D144" s="71"/>
      <c r="E144" s="33"/>
      <c r="F144" s="34"/>
      <c r="G144" s="53"/>
      <c r="H144" s="34"/>
      <c r="I144" s="11">
        <v>2</v>
      </c>
      <c r="J144" s="11">
        <v>5</v>
      </c>
      <c r="K144" s="11">
        <v>5</v>
      </c>
      <c r="L144" s="11">
        <v>5</v>
      </c>
      <c r="M144" s="21"/>
      <c r="N144" s="21" t="str">
        <f>IFERROR((E144+F144)/(#REF!),"No Programado")</f>
        <v>No Programado</v>
      </c>
      <c r="O144" s="62"/>
    </row>
    <row r="145" spans="3:15" ht="90.75" customHeight="1" x14ac:dyDescent="0.25">
      <c r="C145" s="52" t="s">
        <v>146</v>
      </c>
      <c r="D145" s="71" t="s">
        <v>81</v>
      </c>
      <c r="E145" s="33" t="s">
        <v>19</v>
      </c>
      <c r="F145" s="34" t="s">
        <v>22</v>
      </c>
      <c r="G145" s="53">
        <v>9</v>
      </c>
      <c r="H145" s="34" t="s">
        <v>21</v>
      </c>
      <c r="I145" s="11">
        <v>0</v>
      </c>
      <c r="J145" s="10">
        <v>4</v>
      </c>
      <c r="K145" s="10"/>
      <c r="L145" s="10"/>
      <c r="M145" s="22">
        <f>(J145/J146)</f>
        <v>1.3333333333333333</v>
      </c>
      <c r="N145" s="20">
        <f t="shared" si="25"/>
        <v>0.44444444444444442</v>
      </c>
      <c r="O145" s="62" t="s">
        <v>218</v>
      </c>
    </row>
    <row r="146" spans="3:15" ht="90.75" customHeight="1" thickBot="1" x14ac:dyDescent="0.3">
      <c r="C146" s="61"/>
      <c r="D146" s="72"/>
      <c r="E146" s="67"/>
      <c r="F146" s="70"/>
      <c r="G146" s="63"/>
      <c r="H146" s="70"/>
      <c r="I146" s="12">
        <v>0</v>
      </c>
      <c r="J146" s="12">
        <v>3</v>
      </c>
      <c r="K146" s="12">
        <v>3</v>
      </c>
      <c r="L146" s="12">
        <v>3</v>
      </c>
      <c r="M146" s="23"/>
      <c r="N146" s="69" t="str">
        <f>IFERROR((E146+F146)/(#REF!),"No Programado")</f>
        <v>No Programado</v>
      </c>
      <c r="O146" s="64"/>
    </row>
    <row r="147" spans="3:15" x14ac:dyDescent="0.25">
      <c r="I147" s="5"/>
    </row>
    <row r="148" spans="3:15" x14ac:dyDescent="0.25">
      <c r="I148" s="5"/>
    </row>
    <row r="149" spans="3:15" x14ac:dyDescent="0.25">
      <c r="I149" s="5"/>
    </row>
    <row r="150" spans="3:15" x14ac:dyDescent="0.25">
      <c r="I150" s="5"/>
    </row>
    <row r="151" spans="3:15" x14ac:dyDescent="0.25">
      <c r="I151" s="5"/>
    </row>
    <row r="152" spans="3:15" x14ac:dyDescent="0.25">
      <c r="I152" s="5"/>
    </row>
    <row r="153" spans="3:15" x14ac:dyDescent="0.25">
      <c r="I153" s="5"/>
    </row>
    <row r="154" spans="3:15" x14ac:dyDescent="0.25">
      <c r="I154" s="5"/>
    </row>
    <row r="155" spans="3:15" ht="16.5" thickBot="1" x14ac:dyDescent="0.3">
      <c r="I155" s="5"/>
    </row>
    <row r="156" spans="3:15" ht="15.75" customHeight="1" x14ac:dyDescent="0.45">
      <c r="C156" s="18" t="s">
        <v>224</v>
      </c>
      <c r="D156" s="18"/>
      <c r="E156" s="16"/>
      <c r="F156" s="16"/>
      <c r="G156" s="18" t="s">
        <v>222</v>
      </c>
      <c r="H156" s="18"/>
      <c r="I156" s="18"/>
      <c r="J156" s="18"/>
      <c r="K156" s="18"/>
      <c r="L156" s="17"/>
      <c r="M156" s="16"/>
      <c r="N156" s="18" t="s">
        <v>223</v>
      </c>
      <c r="O156" s="18"/>
    </row>
    <row r="157" spans="3:15" ht="15.75" customHeight="1" x14ac:dyDescent="0.45">
      <c r="C157" s="19"/>
      <c r="D157" s="19"/>
      <c r="E157" s="16"/>
      <c r="F157" s="16"/>
      <c r="G157" s="19"/>
      <c r="H157" s="19"/>
      <c r="I157" s="19"/>
      <c r="J157" s="19"/>
      <c r="K157" s="19"/>
      <c r="L157" s="17"/>
      <c r="M157" s="16"/>
      <c r="N157" s="19"/>
      <c r="O157" s="19"/>
    </row>
    <row r="158" spans="3:15" ht="15.75" customHeight="1" x14ac:dyDescent="0.45">
      <c r="C158" s="19"/>
      <c r="D158" s="19"/>
      <c r="E158" s="16"/>
      <c r="F158" s="16"/>
      <c r="G158" s="19"/>
      <c r="H158" s="19"/>
      <c r="I158" s="19"/>
      <c r="J158" s="19"/>
      <c r="K158" s="19"/>
      <c r="L158" s="17"/>
      <c r="M158" s="16"/>
      <c r="N158" s="19"/>
      <c r="O158" s="19"/>
    </row>
    <row r="159" spans="3:15" ht="15.75" customHeight="1" x14ac:dyDescent="0.45">
      <c r="C159" s="19"/>
      <c r="D159" s="19"/>
      <c r="E159" s="16"/>
      <c r="F159" s="16"/>
      <c r="G159" s="19"/>
      <c r="H159" s="19"/>
      <c r="I159" s="19"/>
      <c r="J159" s="19"/>
      <c r="K159" s="19"/>
      <c r="L159" s="17"/>
      <c r="M159" s="16"/>
      <c r="N159" s="19"/>
      <c r="O159" s="19"/>
    </row>
    <row r="160" spans="3:15" ht="15.75" customHeight="1" x14ac:dyDescent="0.45">
      <c r="C160" s="19"/>
      <c r="D160" s="19"/>
      <c r="E160" s="16"/>
      <c r="F160" s="16"/>
      <c r="G160" s="19"/>
      <c r="H160" s="19"/>
      <c r="I160" s="19"/>
      <c r="J160" s="19"/>
      <c r="K160" s="19"/>
      <c r="L160" s="17"/>
      <c r="M160" s="16"/>
      <c r="N160" s="19"/>
      <c r="O160" s="19"/>
    </row>
    <row r="161" spans="3:15" ht="15.75" customHeight="1" x14ac:dyDescent="0.45">
      <c r="C161" s="19"/>
      <c r="D161" s="19"/>
      <c r="E161" s="16"/>
      <c r="F161" s="16"/>
      <c r="G161" s="19"/>
      <c r="H161" s="19"/>
      <c r="I161" s="19"/>
      <c r="J161" s="19"/>
      <c r="K161" s="19"/>
      <c r="L161" s="17"/>
      <c r="M161" s="16"/>
      <c r="N161" s="19"/>
      <c r="O161" s="19"/>
    </row>
    <row r="162" spans="3:15" ht="15.75" customHeight="1" x14ac:dyDescent="0.45">
      <c r="C162" s="19"/>
      <c r="D162" s="19"/>
      <c r="E162" s="16"/>
      <c r="F162" s="16"/>
      <c r="G162" s="19"/>
      <c r="H162" s="19"/>
      <c r="I162" s="19"/>
      <c r="J162" s="19"/>
      <c r="K162" s="19"/>
      <c r="L162" s="17"/>
      <c r="M162" s="16"/>
      <c r="N162" s="19"/>
      <c r="O162" s="19"/>
    </row>
  </sheetData>
  <mergeCells count="617">
    <mergeCell ref="D141:D142"/>
    <mergeCell ref="D143:D144"/>
    <mergeCell ref="D145:D146"/>
    <mergeCell ref="C49:C54"/>
    <mergeCell ref="D123:D124"/>
    <mergeCell ref="D125:D126"/>
    <mergeCell ref="D127:D128"/>
    <mergeCell ref="D129:D130"/>
    <mergeCell ref="D131:D132"/>
    <mergeCell ref="D133:D134"/>
    <mergeCell ref="D135:D136"/>
    <mergeCell ref="D137:D138"/>
    <mergeCell ref="D139:D140"/>
    <mergeCell ref="D105:D106"/>
    <mergeCell ref="D107:D108"/>
    <mergeCell ref="D109:D110"/>
    <mergeCell ref="D111:D112"/>
    <mergeCell ref="D113:D114"/>
    <mergeCell ref="D115:D116"/>
    <mergeCell ref="D117:D118"/>
    <mergeCell ref="D119:D120"/>
    <mergeCell ref="D121:D122"/>
    <mergeCell ref="D87:D88"/>
    <mergeCell ref="D89:D90"/>
    <mergeCell ref="D91:D92"/>
    <mergeCell ref="D93:D94"/>
    <mergeCell ref="D95:D96"/>
    <mergeCell ref="D97:D98"/>
    <mergeCell ref="D99:D100"/>
    <mergeCell ref="D101:D102"/>
    <mergeCell ref="D103:D104"/>
    <mergeCell ref="D69:D70"/>
    <mergeCell ref="D71:D72"/>
    <mergeCell ref="D73:D74"/>
    <mergeCell ref="D75:D76"/>
    <mergeCell ref="D77:D78"/>
    <mergeCell ref="D79:D80"/>
    <mergeCell ref="D81:D82"/>
    <mergeCell ref="D83:D84"/>
    <mergeCell ref="D85:D86"/>
    <mergeCell ref="D51:D52"/>
    <mergeCell ref="D53:D54"/>
    <mergeCell ref="D55:D56"/>
    <mergeCell ref="D57:D58"/>
    <mergeCell ref="D59:D60"/>
    <mergeCell ref="D61:D62"/>
    <mergeCell ref="D63:D64"/>
    <mergeCell ref="D65:D66"/>
    <mergeCell ref="D67:D68"/>
    <mergeCell ref="F135:F136"/>
    <mergeCell ref="F137:F138"/>
    <mergeCell ref="F139:F140"/>
    <mergeCell ref="F141:F142"/>
    <mergeCell ref="F143:F144"/>
    <mergeCell ref="F145:F146"/>
    <mergeCell ref="D15:D16"/>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F117:F118"/>
    <mergeCell ref="F119:F120"/>
    <mergeCell ref="F121:F122"/>
    <mergeCell ref="F123:F124"/>
    <mergeCell ref="F125:F126"/>
    <mergeCell ref="F127:F128"/>
    <mergeCell ref="F129:F130"/>
    <mergeCell ref="F131:F132"/>
    <mergeCell ref="F133:F134"/>
    <mergeCell ref="F99:F100"/>
    <mergeCell ref="F101:F102"/>
    <mergeCell ref="F103:F104"/>
    <mergeCell ref="F105:F106"/>
    <mergeCell ref="F107:F108"/>
    <mergeCell ref="F109:F110"/>
    <mergeCell ref="F111:F112"/>
    <mergeCell ref="F113:F114"/>
    <mergeCell ref="F115:F116"/>
    <mergeCell ref="F81:F82"/>
    <mergeCell ref="F83:F84"/>
    <mergeCell ref="F85:F86"/>
    <mergeCell ref="F87:F88"/>
    <mergeCell ref="F89:F90"/>
    <mergeCell ref="F91:F92"/>
    <mergeCell ref="F93:F94"/>
    <mergeCell ref="F95:F96"/>
    <mergeCell ref="F97:F98"/>
    <mergeCell ref="F63:F64"/>
    <mergeCell ref="F65:F66"/>
    <mergeCell ref="F67:F68"/>
    <mergeCell ref="F69:F70"/>
    <mergeCell ref="F71:F72"/>
    <mergeCell ref="F73:F74"/>
    <mergeCell ref="F75:F76"/>
    <mergeCell ref="F77:F78"/>
    <mergeCell ref="F79:F80"/>
    <mergeCell ref="F45:F46"/>
    <mergeCell ref="F47:F48"/>
    <mergeCell ref="F49:F50"/>
    <mergeCell ref="F51:F52"/>
    <mergeCell ref="F53:F54"/>
    <mergeCell ref="F55:F56"/>
    <mergeCell ref="F57:F58"/>
    <mergeCell ref="F59:F60"/>
    <mergeCell ref="F61:F62"/>
    <mergeCell ref="F27:F28"/>
    <mergeCell ref="F29:F30"/>
    <mergeCell ref="F31:F32"/>
    <mergeCell ref="F33:F34"/>
    <mergeCell ref="F35:F36"/>
    <mergeCell ref="F37:F38"/>
    <mergeCell ref="F39:F40"/>
    <mergeCell ref="F41:F42"/>
    <mergeCell ref="F43:F44"/>
    <mergeCell ref="H129:H130"/>
    <mergeCell ref="H131:H132"/>
    <mergeCell ref="H133:H134"/>
    <mergeCell ref="H135:H136"/>
    <mergeCell ref="H137:H138"/>
    <mergeCell ref="H139:H140"/>
    <mergeCell ref="H141:H142"/>
    <mergeCell ref="H143:H144"/>
    <mergeCell ref="H145:H146"/>
    <mergeCell ref="H111:H112"/>
    <mergeCell ref="H113:H114"/>
    <mergeCell ref="H115:H116"/>
    <mergeCell ref="H117:H118"/>
    <mergeCell ref="H119:H120"/>
    <mergeCell ref="H121:H122"/>
    <mergeCell ref="H123:H124"/>
    <mergeCell ref="H125:H126"/>
    <mergeCell ref="H127:H128"/>
    <mergeCell ref="H93:H94"/>
    <mergeCell ref="H95:H96"/>
    <mergeCell ref="H97:H98"/>
    <mergeCell ref="H99:H100"/>
    <mergeCell ref="H101:H102"/>
    <mergeCell ref="H103:H104"/>
    <mergeCell ref="H105:H106"/>
    <mergeCell ref="H107:H108"/>
    <mergeCell ref="H109:H110"/>
    <mergeCell ref="H75:H76"/>
    <mergeCell ref="H77:H78"/>
    <mergeCell ref="H79:H80"/>
    <mergeCell ref="H81:H82"/>
    <mergeCell ref="H83:H84"/>
    <mergeCell ref="H85:H86"/>
    <mergeCell ref="H87:H88"/>
    <mergeCell ref="H89:H90"/>
    <mergeCell ref="H91:H92"/>
    <mergeCell ref="H57:H58"/>
    <mergeCell ref="H59:H60"/>
    <mergeCell ref="H61:H62"/>
    <mergeCell ref="H63:H64"/>
    <mergeCell ref="H65:H66"/>
    <mergeCell ref="H67:H68"/>
    <mergeCell ref="H69:H70"/>
    <mergeCell ref="H71:H72"/>
    <mergeCell ref="H73:H74"/>
    <mergeCell ref="N141:N142"/>
    <mergeCell ref="N143:N144"/>
    <mergeCell ref="N145:N146"/>
    <mergeCell ref="H15:H16"/>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N123:N124"/>
    <mergeCell ref="N125:N126"/>
    <mergeCell ref="N127:N128"/>
    <mergeCell ref="N129:N130"/>
    <mergeCell ref="N131:N132"/>
    <mergeCell ref="N133:N134"/>
    <mergeCell ref="N135:N136"/>
    <mergeCell ref="N137:N138"/>
    <mergeCell ref="N139:N140"/>
    <mergeCell ref="N105:N106"/>
    <mergeCell ref="N107:N108"/>
    <mergeCell ref="N109:N110"/>
    <mergeCell ref="N111:N112"/>
    <mergeCell ref="N113:N114"/>
    <mergeCell ref="N115:N116"/>
    <mergeCell ref="N117:N118"/>
    <mergeCell ref="N119:N120"/>
    <mergeCell ref="N121:N122"/>
    <mergeCell ref="N87:N88"/>
    <mergeCell ref="N89:N90"/>
    <mergeCell ref="N91:N92"/>
    <mergeCell ref="N93:N94"/>
    <mergeCell ref="N95:N96"/>
    <mergeCell ref="N97:N98"/>
    <mergeCell ref="N99:N100"/>
    <mergeCell ref="N101:N102"/>
    <mergeCell ref="N103:N104"/>
    <mergeCell ref="N69:N70"/>
    <mergeCell ref="N71:N72"/>
    <mergeCell ref="N73:N74"/>
    <mergeCell ref="N75:N76"/>
    <mergeCell ref="N77:N78"/>
    <mergeCell ref="N79:N80"/>
    <mergeCell ref="N81:N82"/>
    <mergeCell ref="N83:N84"/>
    <mergeCell ref="N85:N86"/>
    <mergeCell ref="N51:N52"/>
    <mergeCell ref="N53:N54"/>
    <mergeCell ref="N55:N56"/>
    <mergeCell ref="N57:N58"/>
    <mergeCell ref="N59:N60"/>
    <mergeCell ref="N61:N62"/>
    <mergeCell ref="N63:N64"/>
    <mergeCell ref="N65:N66"/>
    <mergeCell ref="N67:N68"/>
    <mergeCell ref="E135:E136"/>
    <mergeCell ref="E137:E138"/>
    <mergeCell ref="E139:E140"/>
    <mergeCell ref="E141:E142"/>
    <mergeCell ref="E143:E144"/>
    <mergeCell ref="E145:E146"/>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E117:E118"/>
    <mergeCell ref="E119:E120"/>
    <mergeCell ref="E121:E122"/>
    <mergeCell ref="E123:E124"/>
    <mergeCell ref="E125:E126"/>
    <mergeCell ref="E127:E128"/>
    <mergeCell ref="E129:E130"/>
    <mergeCell ref="E131:E132"/>
    <mergeCell ref="E133:E134"/>
    <mergeCell ref="E99:E100"/>
    <mergeCell ref="E101:E102"/>
    <mergeCell ref="E103:E104"/>
    <mergeCell ref="E105:E106"/>
    <mergeCell ref="E107:E108"/>
    <mergeCell ref="E109:E110"/>
    <mergeCell ref="E111:E112"/>
    <mergeCell ref="E113:E114"/>
    <mergeCell ref="E115:E116"/>
    <mergeCell ref="E81:E82"/>
    <mergeCell ref="E83:E84"/>
    <mergeCell ref="E85:E86"/>
    <mergeCell ref="E87:E88"/>
    <mergeCell ref="E89:E90"/>
    <mergeCell ref="E91:E92"/>
    <mergeCell ref="E93:E94"/>
    <mergeCell ref="E95:E96"/>
    <mergeCell ref="E97:E98"/>
    <mergeCell ref="E63:E64"/>
    <mergeCell ref="E65:E66"/>
    <mergeCell ref="E67:E68"/>
    <mergeCell ref="E69:E70"/>
    <mergeCell ref="E71:E72"/>
    <mergeCell ref="E73:E74"/>
    <mergeCell ref="E75:E76"/>
    <mergeCell ref="E77:E78"/>
    <mergeCell ref="E79:E80"/>
    <mergeCell ref="E45:E46"/>
    <mergeCell ref="E47:E48"/>
    <mergeCell ref="E49:E50"/>
    <mergeCell ref="E51:E52"/>
    <mergeCell ref="E53:E54"/>
    <mergeCell ref="E55:E56"/>
    <mergeCell ref="E57:E58"/>
    <mergeCell ref="E59:E60"/>
    <mergeCell ref="E61:E62"/>
    <mergeCell ref="E27:E28"/>
    <mergeCell ref="E29:E30"/>
    <mergeCell ref="E31:E32"/>
    <mergeCell ref="E33:E34"/>
    <mergeCell ref="E35:E36"/>
    <mergeCell ref="E37:E38"/>
    <mergeCell ref="E39:E40"/>
    <mergeCell ref="E41:E42"/>
    <mergeCell ref="E43:E44"/>
    <mergeCell ref="O145:O146"/>
    <mergeCell ref="O43:O44"/>
    <mergeCell ref="O45:O46"/>
    <mergeCell ref="O47:O48"/>
    <mergeCell ref="O49:O50"/>
    <mergeCell ref="O51:O5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135:O136"/>
    <mergeCell ref="O137:O138"/>
    <mergeCell ref="O139:O140"/>
    <mergeCell ref="O141:O142"/>
    <mergeCell ref="O143:O144"/>
    <mergeCell ref="O125:O126"/>
    <mergeCell ref="O127:O128"/>
    <mergeCell ref="O129:O130"/>
    <mergeCell ref="O131:O132"/>
    <mergeCell ref="O133:O134"/>
    <mergeCell ref="O115:O116"/>
    <mergeCell ref="O117:O118"/>
    <mergeCell ref="O119:O120"/>
    <mergeCell ref="O121:O122"/>
    <mergeCell ref="O123:O124"/>
    <mergeCell ref="O107:O108"/>
    <mergeCell ref="O109:O110"/>
    <mergeCell ref="O111:O112"/>
    <mergeCell ref="O113:O114"/>
    <mergeCell ref="O95:O96"/>
    <mergeCell ref="O97:O98"/>
    <mergeCell ref="O99:O100"/>
    <mergeCell ref="O101:O102"/>
    <mergeCell ref="O103:O104"/>
    <mergeCell ref="G113:G114"/>
    <mergeCell ref="G95:G96"/>
    <mergeCell ref="G97:G98"/>
    <mergeCell ref="O65:O66"/>
    <mergeCell ref="O67:O68"/>
    <mergeCell ref="O69:O70"/>
    <mergeCell ref="O71:O72"/>
    <mergeCell ref="O73:O74"/>
    <mergeCell ref="O55:O56"/>
    <mergeCell ref="O57:O58"/>
    <mergeCell ref="O59:O60"/>
    <mergeCell ref="O61:O62"/>
    <mergeCell ref="O63:O64"/>
    <mergeCell ref="O85:O86"/>
    <mergeCell ref="O87:O88"/>
    <mergeCell ref="O89:O90"/>
    <mergeCell ref="O91:O92"/>
    <mergeCell ref="O93:O94"/>
    <mergeCell ref="O75:O76"/>
    <mergeCell ref="O77:O78"/>
    <mergeCell ref="O79:O80"/>
    <mergeCell ref="O81:O82"/>
    <mergeCell ref="O83:O84"/>
    <mergeCell ref="O105:O106"/>
    <mergeCell ref="G79:G80"/>
    <mergeCell ref="G81:G82"/>
    <mergeCell ref="G83:G84"/>
    <mergeCell ref="O53:O54"/>
    <mergeCell ref="G145:G146"/>
    <mergeCell ref="G135:G136"/>
    <mergeCell ref="G137:G138"/>
    <mergeCell ref="G139:G140"/>
    <mergeCell ref="G141:G142"/>
    <mergeCell ref="G143:G144"/>
    <mergeCell ref="G125:G126"/>
    <mergeCell ref="G127:G128"/>
    <mergeCell ref="G129:G130"/>
    <mergeCell ref="G131:G132"/>
    <mergeCell ref="G133:G134"/>
    <mergeCell ref="G115:G116"/>
    <mergeCell ref="G117:G118"/>
    <mergeCell ref="G119:G120"/>
    <mergeCell ref="G121:G122"/>
    <mergeCell ref="G123:G124"/>
    <mergeCell ref="G105:G106"/>
    <mergeCell ref="G107:G108"/>
    <mergeCell ref="G109:G110"/>
    <mergeCell ref="G111:G112"/>
    <mergeCell ref="C145:C146"/>
    <mergeCell ref="G15:G16"/>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C135:C136"/>
    <mergeCell ref="C137:C138"/>
    <mergeCell ref="C139:C140"/>
    <mergeCell ref="G65:G66"/>
    <mergeCell ref="G67:G68"/>
    <mergeCell ref="G69:G70"/>
    <mergeCell ref="G71:G72"/>
    <mergeCell ref="G73:G74"/>
    <mergeCell ref="C133:C134"/>
    <mergeCell ref="C115:C116"/>
    <mergeCell ref="C117:C118"/>
    <mergeCell ref="C119:C120"/>
    <mergeCell ref="C121:C122"/>
    <mergeCell ref="C123:C124"/>
    <mergeCell ref="G49:G50"/>
    <mergeCell ref="G51:G52"/>
    <mergeCell ref="G53:G54"/>
    <mergeCell ref="G55:G56"/>
    <mergeCell ref="G57:G58"/>
    <mergeCell ref="G59:G60"/>
    <mergeCell ref="G61:G62"/>
    <mergeCell ref="G63:G64"/>
    <mergeCell ref="G99:G100"/>
    <mergeCell ref="G101:G102"/>
    <mergeCell ref="G103:G104"/>
    <mergeCell ref="G85:G86"/>
    <mergeCell ref="G87:G88"/>
    <mergeCell ref="G89:G90"/>
    <mergeCell ref="G91:G92"/>
    <mergeCell ref="G93:G94"/>
    <mergeCell ref="G75:G76"/>
    <mergeCell ref="G77:G78"/>
    <mergeCell ref="C105:C106"/>
    <mergeCell ref="C107:C108"/>
    <mergeCell ref="C109:C110"/>
    <mergeCell ref="C111:C112"/>
    <mergeCell ref="C113:C114"/>
    <mergeCell ref="C95:C96"/>
    <mergeCell ref="C97:C98"/>
    <mergeCell ref="C99:C100"/>
    <mergeCell ref="C101:C104"/>
    <mergeCell ref="C85:C86"/>
    <mergeCell ref="C87:C88"/>
    <mergeCell ref="C89:C90"/>
    <mergeCell ref="C91:C92"/>
    <mergeCell ref="C93:C94"/>
    <mergeCell ref="C75:C76"/>
    <mergeCell ref="C77:C78"/>
    <mergeCell ref="C79:C80"/>
    <mergeCell ref="C81:C82"/>
    <mergeCell ref="C83:C84"/>
    <mergeCell ref="C65:C66"/>
    <mergeCell ref="C67:C68"/>
    <mergeCell ref="C69:C70"/>
    <mergeCell ref="C71:C72"/>
    <mergeCell ref="C73:C74"/>
    <mergeCell ref="C55:C56"/>
    <mergeCell ref="C57:C58"/>
    <mergeCell ref="C59:C60"/>
    <mergeCell ref="C61:C64"/>
    <mergeCell ref="N13:N14"/>
    <mergeCell ref="E13:E14"/>
    <mergeCell ref="F13:F14"/>
    <mergeCell ref="D13:D14"/>
    <mergeCell ref="H13:H14"/>
    <mergeCell ref="C45:C46"/>
    <mergeCell ref="C47:C48"/>
    <mergeCell ref="C35:C36"/>
    <mergeCell ref="C37:C38"/>
    <mergeCell ref="C39:C40"/>
    <mergeCell ref="C41:C42"/>
    <mergeCell ref="C43:C44"/>
    <mergeCell ref="C25:C26"/>
    <mergeCell ref="C27:C28"/>
    <mergeCell ref="C29:C30"/>
    <mergeCell ref="C31:C32"/>
    <mergeCell ref="C33:C34"/>
    <mergeCell ref="G45:G46"/>
    <mergeCell ref="G47:G48"/>
    <mergeCell ref="E15:E16"/>
    <mergeCell ref="E17:E18"/>
    <mergeCell ref="E19:E20"/>
    <mergeCell ref="E21:E22"/>
    <mergeCell ref="E23:E24"/>
    <mergeCell ref="D4:O4"/>
    <mergeCell ref="D5:O5"/>
    <mergeCell ref="D6:O6"/>
    <mergeCell ref="F9:O9"/>
    <mergeCell ref="D10:D12"/>
    <mergeCell ref="E10:E12"/>
    <mergeCell ref="F10:F12"/>
    <mergeCell ref="G10:N10"/>
    <mergeCell ref="G11:G12"/>
    <mergeCell ref="H11:H12"/>
    <mergeCell ref="I11:L11"/>
    <mergeCell ref="M11:N11"/>
    <mergeCell ref="C9:E9"/>
    <mergeCell ref="O10:O12"/>
    <mergeCell ref="M13:M14"/>
    <mergeCell ref="C10:C12"/>
    <mergeCell ref="C13:C14"/>
    <mergeCell ref="M15:M16"/>
    <mergeCell ref="M17:M18"/>
    <mergeCell ref="M19:M20"/>
    <mergeCell ref="M21:M22"/>
    <mergeCell ref="M23:M24"/>
    <mergeCell ref="M25:M26"/>
    <mergeCell ref="C15:C16"/>
    <mergeCell ref="C17:C18"/>
    <mergeCell ref="C19:C20"/>
    <mergeCell ref="C21:C22"/>
    <mergeCell ref="C23:C24"/>
    <mergeCell ref="G13:G14"/>
    <mergeCell ref="E25:E26"/>
    <mergeCell ref="F15:F16"/>
    <mergeCell ref="F17:F18"/>
    <mergeCell ref="F19:F20"/>
    <mergeCell ref="F21:F22"/>
    <mergeCell ref="F23:F24"/>
    <mergeCell ref="F25:F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M61:M62"/>
    <mergeCell ref="M63:M64"/>
    <mergeCell ref="M65:M66"/>
    <mergeCell ref="M67:M68"/>
    <mergeCell ref="M69:M70"/>
    <mergeCell ref="M71:M72"/>
    <mergeCell ref="M73:M74"/>
    <mergeCell ref="M75:M76"/>
    <mergeCell ref="M77:M78"/>
    <mergeCell ref="M79:M80"/>
    <mergeCell ref="M81:M82"/>
    <mergeCell ref="M83:M84"/>
    <mergeCell ref="M85:M86"/>
    <mergeCell ref="M87:M88"/>
    <mergeCell ref="M89:M90"/>
    <mergeCell ref="M91:M92"/>
    <mergeCell ref="M93:M94"/>
    <mergeCell ref="M95:M96"/>
    <mergeCell ref="M97:M98"/>
    <mergeCell ref="M99:M100"/>
    <mergeCell ref="M101:M102"/>
    <mergeCell ref="M103:M104"/>
    <mergeCell ref="M105:M106"/>
    <mergeCell ref="M107:M108"/>
    <mergeCell ref="M109:M110"/>
    <mergeCell ref="M111:M112"/>
    <mergeCell ref="M113:M114"/>
    <mergeCell ref="M115:M116"/>
    <mergeCell ref="G156:K162"/>
    <mergeCell ref="N156:O162"/>
    <mergeCell ref="C156:D162"/>
    <mergeCell ref="M117:M118"/>
    <mergeCell ref="M119:M120"/>
    <mergeCell ref="M121:M122"/>
    <mergeCell ref="M141:M142"/>
    <mergeCell ref="M143:M144"/>
    <mergeCell ref="M145:M146"/>
    <mergeCell ref="M123:M124"/>
    <mergeCell ref="M125:M126"/>
    <mergeCell ref="M127:M128"/>
    <mergeCell ref="M129:M130"/>
    <mergeCell ref="M131:M132"/>
    <mergeCell ref="M133:M134"/>
    <mergeCell ref="M135:M136"/>
    <mergeCell ref="M137:M138"/>
    <mergeCell ref="M139:M140"/>
    <mergeCell ref="C141:C142"/>
    <mergeCell ref="C143:C144"/>
    <mergeCell ref="C125:C126"/>
    <mergeCell ref="C127:C128"/>
    <mergeCell ref="C129:C130"/>
    <mergeCell ref="C131:C132"/>
  </mergeCells>
  <pageMargins left="0.23622047244094491" right="0.23622047244094491" top="0.74803149606299213" bottom="0.74803149606299213" header="0.31496062992125984" footer="0.31496062992125984"/>
  <pageSetup paperSize="5" scale="45"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2Tr25</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Susana Chan May</cp:lastModifiedBy>
  <cp:revision/>
  <cp:lastPrinted>2025-07-22T19:36:36Z</cp:lastPrinted>
  <dcterms:created xsi:type="dcterms:W3CDTF">2020-03-29T23:09:10Z</dcterms:created>
  <dcterms:modified xsi:type="dcterms:W3CDTF">2025-07-22T20:17:13Z</dcterms:modified>
  <cp:category/>
  <cp:contentStatus/>
</cp:coreProperties>
</file>