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alexa\Desktop\PbR-SED 2025\"/>
    </mc:Choice>
  </mc:AlternateContent>
  <xr:revisionPtr revIDLastSave="0" documentId="13_ncr:1_{18768964-F8AE-4EEF-96C3-5188F789BC48}" xr6:coauthVersionLast="47" xr6:coauthVersionMax="47" xr10:uidLastSave="{00000000-0000-0000-0000-000000000000}"/>
  <bookViews>
    <workbookView xWindow="-108" yWindow="-108" windowWidth="23256" windowHeight="12456" firstSheet="2" activeTab="2" xr2:uid="{00000000-000D-0000-FFFF-FFFF00000000}"/>
  </bookViews>
  <sheets>
    <sheet name="CEDULA 2025 E1" sheetId="5" r:id="rId1"/>
    <sheet name="CEDULA 2026 E1" sheetId="7" r:id="rId2"/>
    <sheet name="CEDULA 2027 E1" sheetId="8" r:id="rId3"/>
    <sheet name="Instrucciones" sheetId="6" r:id="rId4"/>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8" l="1"/>
  <c r="K15" i="8"/>
  <c r="K19" i="8"/>
  <c r="K21" i="8"/>
  <c r="K23" i="8"/>
  <c r="L23" i="8"/>
  <c r="K25" i="8"/>
  <c r="L25" i="8"/>
  <c r="K27" i="8"/>
  <c r="L27" i="8"/>
  <c r="K29" i="8"/>
  <c r="K31" i="8"/>
  <c r="K35" i="8"/>
  <c r="K37" i="8"/>
  <c r="K39" i="8"/>
  <c r="L39" i="8"/>
  <c r="K41" i="8"/>
  <c r="K43" i="8"/>
  <c r="K45" i="8"/>
  <c r="K47" i="8"/>
  <c r="L47" i="8"/>
  <c r="K49" i="8"/>
  <c r="L49" i="8"/>
  <c r="K51" i="8"/>
  <c r="L51" i="8"/>
  <c r="K53" i="8"/>
  <c r="L53" i="8"/>
  <c r="K17" i="8"/>
  <c r="E19" i="8"/>
  <c r="L19" i="8" s="1"/>
  <c r="E21" i="8"/>
  <c r="L21" i="8" s="1"/>
  <c r="E23" i="8"/>
  <c r="E25" i="8"/>
  <c r="E27" i="8"/>
  <c r="E29" i="8"/>
  <c r="L29" i="8" s="1"/>
  <c r="E31" i="8"/>
  <c r="L31" i="8" s="1"/>
  <c r="E33" i="8"/>
  <c r="L33" i="8" s="1"/>
  <c r="E35" i="8"/>
  <c r="L35" i="8" s="1"/>
  <c r="E37" i="8"/>
  <c r="L37" i="8" s="1"/>
  <c r="E39" i="8"/>
  <c r="E41" i="8"/>
  <c r="L41" i="8" s="1"/>
  <c r="E43" i="8"/>
  <c r="L43" i="8" s="1"/>
  <c r="E45" i="8"/>
  <c r="L45" i="8" s="1"/>
  <c r="E47" i="8"/>
  <c r="E49" i="8"/>
  <c r="E51" i="8"/>
  <c r="E53" i="8"/>
  <c r="E17" i="8"/>
  <c r="L17" i="8" s="1"/>
  <c r="E15" i="8"/>
  <c r="L15" i="8" s="1"/>
  <c r="N15" i="7"/>
  <c r="M15" i="7"/>
  <c r="N15" i="5"/>
  <c r="M15" i="5"/>
</calcChain>
</file>

<file path=xl/sharedStrings.xml><?xml version="1.0" encoding="utf-8"?>
<sst xmlns="http://schemas.openxmlformats.org/spreadsheetml/2006/main" count="252" uniqueCount="110">
  <si>
    <t>CÉDULA DE AVANCE DE CUMPLIMIENTO DE LOS OBJETIVOS Y METAS</t>
  </si>
  <si>
    <t>MUNICIPIO DE BENITO JUÁREZ QUINTANA ROO</t>
  </si>
  <si>
    <t>PERÍODO QUE SE INFORMA: DEL 1 DE ENERO AL 31 DE MARZO 2025</t>
  </si>
  <si>
    <t xml:space="preserve">PROGRAMA PRESUPUESTARIO ANUAL: </t>
  </si>
  <si>
    <t>NIVEL MIR CON RESUMEN
 NARRATIVO</t>
  </si>
  <si>
    <t>NOMBRE DEL
 INDICADOR</t>
  </si>
  <si>
    <t>SENTIDO DEL INDICADOR      (ascendente, descendente)</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</si>
  <si>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</si>
  <si>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</si>
  <si>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</si>
  <si>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</si>
  <si>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</si>
  <si>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</si>
  <si>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</si>
  <si>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</si>
  <si>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</si>
  <si>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</si>
  <si>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</si>
  <si>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</si>
  <si>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</si>
  <si>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rPr>
        <b/>
        <sz val="12"/>
        <color rgb="FF000000"/>
        <rFont val="Calibri"/>
        <family val="2"/>
        <scheme val="minor"/>
      </rPr>
      <t xml:space="preserve">F. 1.XX.1.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</si>
  <si>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rPr>
        <b/>
        <sz val="12"/>
        <color theme="1"/>
        <rFont val="Calibri"/>
        <family val="2"/>
        <scheme val="minor"/>
      </rPr>
      <t>IGOB_HUM_R:</t>
    </r>
    <r>
      <rPr>
        <sz val="12"/>
        <color theme="1"/>
        <rFont val="Calibri"/>
        <family val="2"/>
        <scheme val="minor"/>
      </rPr>
      <t xml:space="preserve"> Índice de Gobierno Humanista y de Resultados</t>
    </r>
  </si>
  <si>
    <t>Ascendente</t>
  </si>
  <si>
    <t>Trianual</t>
  </si>
  <si>
    <t>No Aplica</t>
  </si>
  <si>
    <t>NO</t>
  </si>
  <si>
    <t>NA</t>
  </si>
  <si>
    <t>-</t>
  </si>
  <si>
    <r>
      <rPr>
        <b/>
        <sz val="12"/>
        <color theme="1"/>
        <rFont val="Calibri"/>
        <family val="2"/>
        <scheme val="minor"/>
      </rPr>
      <t>Justificación Trimestral:</t>
    </r>
    <r>
      <rPr>
        <sz val="12"/>
        <color theme="1"/>
        <rFont val="Calibri"/>
        <family val="2"/>
        <scheme val="minor"/>
      </rPr>
      <t xml:space="preserve">  
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theme="1"/>
        <rFont val="Calibri"/>
        <family val="2"/>
        <scheme val="minor"/>
      </rPr>
      <t xml:space="preserve">Justificación Anual: 
</t>
    </r>
    <r>
      <rPr>
        <sz val="12"/>
        <color theme="1"/>
        <rFont val="Calibri"/>
        <family val="2"/>
        <scheme val="minor"/>
      </rPr>
      <t>Se considera que no aplica para el primer trimestre del 2025, debido a que es un Índice de nueva creación para el eje 1 Gobierno Humanista y de Resultados y que tiene una periodicidad trianual sin línea base y con una meta establecida hasta diciembre 2027, fecha en que se verificará si la meta programada se logró.</t>
    </r>
  </si>
  <si>
    <t>EJEMPLO DE FORMULACIÓN</t>
  </si>
  <si>
    <t>P.</t>
  </si>
  <si>
    <t>Justificacion Trimestral:
Justificación Anual:</t>
  </si>
  <si>
    <t>C.</t>
  </si>
  <si>
    <t>A.</t>
  </si>
  <si>
    <t>Elaboró
(nombre, cargo y firma)</t>
  </si>
  <si>
    <t>Revisó 
Dr. Enrique Eduardo Encalada Sánchez
Directción de Planeación de la DGPM</t>
  </si>
  <si>
    <t>Autorizó
(nombre, cargo y firma)</t>
  </si>
  <si>
    <t>PERÍODO QUE SE INFORMA: DEL 1 DE ENERO AL 31 DE MARZO 2026</t>
  </si>
  <si>
    <r>
      <rPr>
        <b/>
        <sz val="12"/>
        <color rgb="FF000000"/>
        <rFont val="Calibri"/>
        <family val="2"/>
        <scheme val="minor"/>
      </rPr>
      <t>Justificación Trimestral:</t>
    </r>
    <r>
      <rPr>
        <sz val="12"/>
        <color rgb="FF000000"/>
        <rFont val="Calibri"/>
        <family val="2"/>
        <scheme val="minor"/>
      </rPr>
      <t xml:space="preserve">  
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
</t>
    </r>
    <r>
      <rPr>
        <b/>
        <sz val="12"/>
        <color rgb="FF000000"/>
        <rFont val="Calibri"/>
        <family val="2"/>
        <scheme val="minor"/>
      </rPr>
      <t xml:space="preserve">Justificación Anual: 
</t>
    </r>
    <r>
      <rPr>
        <sz val="12"/>
        <color rgb="FF000000"/>
        <rFont val="Calibri"/>
        <family val="2"/>
        <scheme val="minor"/>
      </rPr>
      <t>Se considera que no aplica para el primer trimestre del 2026, debido a que es un Índice de nueva creación para el eje 1 Gobierno Humanista y de Resultados y que tiene una periodicidad trianual sin línea base y con una meta establecida hasta diciembre 2027, fecha en que se verificará si la meta programada se logró.</t>
    </r>
  </si>
  <si>
    <t>INSTRUCTIVO</t>
  </si>
  <si>
    <t xml:space="preserve">PARA REPORTAR SUS AVANCES, SOLO TIENEN QUE REGISTRAR LA META ANUAL PROGRAMADA,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
EL PERIODO QUE SE INFORMA DEBE SER ACTUALIZADO EN CADA ENTREGA ES DECIR ESTE INICIA DEL 1 DE ENERO A LA FECHA DE CORTE.
</t>
  </si>
  <si>
    <t>PARA MÁS INFORMACIÓN CONSULTA LA GUÍA QUE BRINDA LA ASEQROO: https://onedrive.live.com/?authkey=%21Ai5%2DwCGq%2D4tDTT8&amp;cid=84F4E4FFF988A5F5&amp;id=84F4E4FFF988A5F5%21104102&amp;parId=84F4E4FFF988A5F5%2194277&amp;o=OneUp</t>
  </si>
  <si>
    <r>
      <rPr>
        <b/>
        <sz val="12"/>
        <color rgb="FF000000"/>
        <rFont val="Calibri"/>
        <family val="2"/>
        <scheme val="minor"/>
      </rPr>
      <t xml:space="preserve">F. 1.1.5. </t>
    </r>
    <r>
      <rPr>
        <sz val="12"/>
        <color rgb="FF000000"/>
        <rFont val="Calibri"/>
        <family val="2"/>
        <scheme val="minor"/>
      </rPr>
      <t>Contribuir al logro del Objetivo Estrategico del Plan Municipal de Desarrollo combinando nuestro compromiso con el Bienestar de las personas mediante un enfoque pragmático y profesional de la gestión pública logrando que los beneficios sean palpables y sostenibles en el tiempo.</t>
    </r>
  </si>
  <si>
    <r>
      <t xml:space="preserve">P. 1.1.5.1 </t>
    </r>
    <r>
      <rPr>
        <sz val="12"/>
        <color theme="1"/>
        <rFont val="Calibri"/>
        <family val="2"/>
        <scheme val="minor"/>
      </rPr>
      <t>Analizar y validar la elaboración e implementación de acciones en desarrollo administrativo, innovación y mejora regulatoria para impulsar la eficacia y modernización de los procesos de la administración pública municipal, generando mayores beneficios y reducción de costos en favor de la ciudadanía.</t>
    </r>
  </si>
  <si>
    <r>
      <rPr>
        <b/>
        <sz val="12"/>
        <color theme="1"/>
        <rFont val="Calibri"/>
        <family val="2"/>
        <scheme val="minor"/>
      </rPr>
      <t>PPA:</t>
    </r>
    <r>
      <rPr>
        <sz val="12"/>
        <color theme="1"/>
        <rFont val="Calibri"/>
        <family val="2"/>
        <scheme val="minor"/>
      </rPr>
      <t xml:space="preserve"> Porcentaje de la Población Atendida.</t>
    </r>
  </si>
  <si>
    <r>
      <rPr>
        <b/>
        <sz val="12"/>
        <color theme="1"/>
        <rFont val="Calibri"/>
        <family val="2"/>
        <scheme val="minor"/>
      </rPr>
      <t>PDMA:</t>
    </r>
    <r>
      <rPr>
        <sz val="12"/>
        <color theme="1"/>
        <rFont val="Calibri"/>
        <family val="2"/>
        <scheme val="minor"/>
      </rPr>
      <t xml:space="preserve"> Porcentaje de Dependencias municipales atendidas.</t>
    </r>
  </si>
  <si>
    <t>Trimestral</t>
  </si>
  <si>
    <t>SI</t>
  </si>
  <si>
    <r>
      <rPr>
        <b/>
        <sz val="12"/>
        <color theme="1"/>
        <rFont val="Calibri"/>
        <family val="2"/>
        <scheme val="minor"/>
      </rPr>
      <t>PTSV:</t>
    </r>
    <r>
      <rPr>
        <sz val="12"/>
        <color theme="1"/>
        <rFont val="Calibri"/>
        <family val="2"/>
        <scheme val="minor"/>
      </rPr>
      <t xml:space="preserve"> Porcentaje de Trámites y Servicios gestionados en Dirección de Ventanilla.</t>
    </r>
  </si>
  <si>
    <r>
      <t xml:space="preserve">C. 1.1.5.1.1 </t>
    </r>
    <r>
      <rPr>
        <sz val="12"/>
        <color theme="1"/>
        <rFont val="Calibri"/>
        <family val="2"/>
        <scheme val="minor"/>
      </rPr>
      <t>Trámites y Servicios de la Dirección de Ventanilla Única de Trámites y Servicios gestionados.</t>
    </r>
  </si>
  <si>
    <r>
      <rPr>
        <b/>
        <sz val="12"/>
        <color theme="1"/>
        <rFont val="Calibri"/>
        <family val="2"/>
        <scheme val="minor"/>
      </rPr>
      <t xml:space="preserve">A. 1.1.5.1.1.1 </t>
    </r>
    <r>
      <rPr>
        <sz val="12"/>
        <color theme="1"/>
        <rFont val="Calibri"/>
        <family val="2"/>
        <scheme val="minor"/>
      </rPr>
      <t>Brindar asesoría personalizada e integral a la ciudadanía Benitojuarense.</t>
    </r>
  </si>
  <si>
    <r>
      <t xml:space="preserve">C. 1.1.5.1.2 </t>
    </r>
    <r>
      <rPr>
        <sz val="12"/>
        <color theme="1"/>
        <rFont val="Calibri"/>
        <family val="2"/>
        <scheme val="minor"/>
      </rPr>
      <t>Herramientas de Mejora Regulatoria para reducir las Cargas Administrativas.</t>
    </r>
  </si>
  <si>
    <r>
      <rPr>
        <b/>
        <sz val="12"/>
        <color theme="1"/>
        <rFont val="Calibri"/>
        <family val="2"/>
        <scheme val="minor"/>
      </rPr>
      <t xml:space="preserve">A. 1.1.5.1.2.1 </t>
    </r>
    <r>
      <rPr>
        <sz val="12"/>
        <color theme="1"/>
        <rFont val="Calibri"/>
        <family val="2"/>
        <scheme val="minor"/>
      </rPr>
      <t>Trámites y Servicios en el Registro Municipal simplificados.</t>
    </r>
  </si>
  <si>
    <r>
      <t xml:space="preserve">C. 1.1.5.1.3 </t>
    </r>
    <r>
      <rPr>
        <sz val="12"/>
        <color theme="1"/>
        <rFont val="Calibri"/>
        <family val="2"/>
        <scheme val="minor"/>
      </rPr>
      <t>Herramientas de desarrollo administrativo e innovación que permitan la transparencia, la simplificación de los procesos administrativos, y la calidad de atención de los trámites y servicios.</t>
    </r>
  </si>
  <si>
    <r>
      <rPr>
        <b/>
        <sz val="12"/>
        <color theme="1"/>
        <rFont val="Calibri"/>
        <family val="2"/>
        <scheme val="minor"/>
      </rPr>
      <t xml:space="preserve">A. 1.1.5.1.3.1 </t>
    </r>
    <r>
      <rPr>
        <sz val="12"/>
        <color theme="1"/>
        <rFont val="Calibri"/>
        <family val="2"/>
        <scheme val="minor"/>
      </rPr>
      <t>Manuales Administrativos para las unidades y dependencias municipales Revisados y Validados.</t>
    </r>
  </si>
  <si>
    <r>
      <rPr>
        <b/>
        <sz val="12"/>
        <color theme="1"/>
        <rFont val="Calibri"/>
        <family val="2"/>
        <scheme val="minor"/>
      </rPr>
      <t xml:space="preserve">A. 1.1.5.1.1.2.4 </t>
    </r>
    <r>
      <rPr>
        <sz val="12"/>
        <color theme="1"/>
        <rFont val="Calibri"/>
        <family val="2"/>
        <scheme val="minor"/>
      </rPr>
      <t>Inscripciones en el Resgistro Municipal de Regulaciones.</t>
    </r>
  </si>
  <si>
    <r>
      <rPr>
        <b/>
        <sz val="12"/>
        <color theme="1"/>
        <rFont val="Calibri"/>
        <family val="2"/>
        <scheme val="minor"/>
      </rPr>
      <t xml:space="preserve">A. 1.1.5.1.2.3 </t>
    </r>
    <r>
      <rPr>
        <sz val="12"/>
        <color theme="1"/>
        <rFont val="Calibri"/>
        <family val="2"/>
        <scheme val="minor"/>
      </rPr>
      <t>Difusion de las herramientas de Mejora Regulatoria para la ciudadania.</t>
    </r>
  </si>
  <si>
    <r>
      <rPr>
        <b/>
        <sz val="12"/>
        <color theme="1"/>
        <rFont val="Calibri"/>
        <family val="2"/>
        <scheme val="minor"/>
      </rPr>
      <t xml:space="preserve">A. 1.1.5.1.2.2 </t>
    </r>
    <r>
      <rPr>
        <sz val="12"/>
        <color theme="1"/>
        <rFont val="Calibri"/>
        <family val="2"/>
        <scheme val="minor"/>
      </rPr>
      <t>Capacitaciones en materia de Mejora Regulatoria.</t>
    </r>
  </si>
  <si>
    <r>
      <rPr>
        <b/>
        <sz val="12"/>
        <color theme="1"/>
        <rFont val="Calibri"/>
        <family val="2"/>
        <scheme val="minor"/>
      </rPr>
      <t xml:space="preserve">A. 1.1.5.1.1.2 </t>
    </r>
    <r>
      <rPr>
        <sz val="12"/>
        <color theme="1"/>
        <rFont val="Calibri"/>
        <family val="2"/>
        <scheme val="minor"/>
      </rPr>
      <t>Asesorías, trámites y servicios brindados desde la Ventanilla Inclusiva a la ciudadanía Benitojuarense.</t>
    </r>
  </si>
  <si>
    <r>
      <rPr>
        <b/>
        <sz val="12"/>
        <color theme="1"/>
        <rFont val="Calibri"/>
        <family val="2"/>
        <scheme val="minor"/>
      </rPr>
      <t>A. 1.1.5.1.3.2</t>
    </r>
    <r>
      <rPr>
        <sz val="12"/>
        <color theme="1"/>
        <rFont val="Calibri"/>
        <family val="2"/>
        <scheme val="minor"/>
      </rPr>
      <t xml:space="preserve"> Análisis y evaluación de las estructuras orgánicas propuestas por las dependencias, unidades y entidades de la administración pública municipal.</t>
    </r>
  </si>
  <si>
    <r>
      <rPr>
        <b/>
        <sz val="12"/>
        <color theme="1"/>
        <rFont val="Calibri"/>
        <family val="2"/>
        <scheme val="minor"/>
      </rPr>
      <t>PAB:</t>
    </r>
    <r>
      <rPr>
        <sz val="12"/>
        <color theme="1"/>
        <rFont val="Calibri"/>
        <family val="2"/>
        <scheme val="minor"/>
      </rPr>
      <t xml:space="preserve"> Porcentaje de asesorÍas brindadas.</t>
    </r>
  </si>
  <si>
    <r>
      <rPr>
        <b/>
        <sz val="12"/>
        <color theme="1"/>
        <rFont val="Calibri"/>
        <family val="2"/>
        <scheme val="minor"/>
      </rPr>
      <t xml:space="preserve">PATSVI: </t>
    </r>
    <r>
      <rPr>
        <sz val="12"/>
        <color theme="1"/>
        <rFont val="Calibri"/>
        <family val="2"/>
        <scheme val="minor"/>
      </rPr>
      <t>Porcentaje de Asesorias, Trámites y Servicios desde la Ventanilla Inclusiva</t>
    </r>
  </si>
  <si>
    <r>
      <rPr>
        <b/>
        <sz val="12"/>
        <color theme="1"/>
        <rFont val="Calibri"/>
        <family val="2"/>
        <scheme val="minor"/>
      </rPr>
      <t>PHMRA:</t>
    </r>
    <r>
      <rPr>
        <sz val="12"/>
        <color theme="1"/>
        <rFont val="Calibri"/>
        <family val="2"/>
        <scheme val="minor"/>
      </rPr>
      <t xml:space="preserve"> Porcentaje de Herramientas de Mejora Regulatoria aplicadas.</t>
    </r>
  </si>
  <si>
    <r>
      <t xml:space="preserve">C. 1.1.5.1.4. </t>
    </r>
    <r>
      <rPr>
        <sz val="12"/>
        <color theme="1"/>
        <rFont val="Calibri"/>
        <family val="2"/>
        <scheme val="minor"/>
      </rPr>
      <t>Herramientas digitales que reduzcan los costos en gestión de trámites municipales y mejoren la calidad de vida de la población implementadas.</t>
    </r>
  </si>
  <si>
    <r>
      <rPr>
        <b/>
        <sz val="12"/>
        <color theme="1"/>
        <rFont val="Calibri"/>
        <family val="2"/>
        <scheme val="minor"/>
      </rPr>
      <t>PAICDI:</t>
    </r>
    <r>
      <rPr>
        <sz val="12"/>
        <color theme="1"/>
        <rFont val="Calibri"/>
        <family val="2"/>
        <scheme val="minor"/>
      </rPr>
      <t xml:space="preserve"> Porcentaje de Avance en la Implementación de la campaña digital del IMDAI.</t>
    </r>
  </si>
  <si>
    <r>
      <rPr>
        <b/>
        <sz val="12"/>
        <color theme="1"/>
        <rFont val="Calibri"/>
        <family val="2"/>
        <scheme val="minor"/>
      </rPr>
      <t>PAISGM:</t>
    </r>
    <r>
      <rPr>
        <sz val="12"/>
        <color theme="1"/>
        <rFont val="Calibri"/>
        <family val="2"/>
        <scheme val="minor"/>
      </rPr>
      <t xml:space="preserve"> Porcentaje de Avance en la Implementación del Sistema para la Gestión de Manuales digitales de Organización y Procedimientos.</t>
    </r>
  </si>
  <si>
    <r>
      <rPr>
        <b/>
        <sz val="12"/>
        <color theme="1"/>
        <rFont val="Calibri"/>
        <family val="2"/>
        <scheme val="minor"/>
      </rPr>
      <t>PAISIVUT:</t>
    </r>
    <r>
      <rPr>
        <sz val="12"/>
        <color theme="1"/>
        <rFont val="Calibri"/>
        <family val="2"/>
        <scheme val="minor"/>
      </rPr>
      <t xml:space="preserve"> Porcentaje de Avance en la Implementación del Sistema Integral de Ventanilla Única y de Turnos.</t>
    </r>
  </si>
  <si>
    <r>
      <rPr>
        <b/>
        <sz val="12"/>
        <color theme="1"/>
        <rFont val="Calibri"/>
        <family val="2"/>
        <scheme val="minor"/>
      </rPr>
      <t xml:space="preserve">PAIRC: </t>
    </r>
    <r>
      <rPr>
        <sz val="12"/>
        <color theme="1"/>
        <rFont val="Calibri"/>
        <family val="2"/>
        <scheme val="minor"/>
      </rPr>
      <t>Porcentaje de Avance en la Interoperabilidad del Registro Municipal de Trámites y Servicios con el Catalogo Nacional de Regulaciones, Tramites y Servicios a través del interfaz de programación de aplicaciones.</t>
    </r>
  </si>
  <si>
    <r>
      <rPr>
        <b/>
        <sz val="12"/>
        <color theme="1"/>
        <rFont val="Calibri"/>
        <family val="2"/>
        <scheme val="minor"/>
      </rPr>
      <t xml:space="preserve">PHDRCI: </t>
    </r>
    <r>
      <rPr>
        <sz val="12"/>
        <color theme="1"/>
        <rFont val="Calibri"/>
        <family val="2"/>
        <scheme val="minor"/>
      </rPr>
      <t>Porcentaje de Herramientas Digitales de Reducción de Costos Implementadas</t>
    </r>
  </si>
  <si>
    <r>
      <rPr>
        <b/>
        <sz val="12"/>
        <color theme="1"/>
        <rFont val="Calibri"/>
        <family val="2"/>
        <scheme val="minor"/>
      </rPr>
      <t>PCTMDI:</t>
    </r>
    <r>
      <rPr>
        <sz val="12"/>
        <color theme="1"/>
        <rFont val="Calibri"/>
        <family val="2"/>
        <scheme val="minor"/>
      </rPr>
      <t xml:space="preserve"> Porcentaje de Capacitaciones a las y los Trabajadores Municipales en Desarrollo e Innovación.</t>
    </r>
  </si>
  <si>
    <r>
      <rPr>
        <b/>
        <sz val="12"/>
        <color theme="1"/>
        <rFont val="Calibri"/>
        <family val="2"/>
        <scheme val="minor"/>
      </rPr>
      <t xml:space="preserve">PECAA: </t>
    </r>
    <r>
      <rPr>
        <sz val="12"/>
        <color theme="1"/>
        <rFont val="Calibri"/>
        <family val="2"/>
        <scheme val="minor"/>
      </rPr>
      <t>Porcentaje de Evaluaciones Ciudadanas de Atención Aplicadas.</t>
    </r>
  </si>
  <si>
    <r>
      <rPr>
        <b/>
        <sz val="12"/>
        <color theme="1"/>
        <rFont val="Calibri"/>
        <family val="2"/>
        <scheme val="minor"/>
      </rPr>
      <t>PEOAE:</t>
    </r>
    <r>
      <rPr>
        <sz val="12"/>
        <color theme="1"/>
        <rFont val="Calibri"/>
        <family val="2"/>
        <scheme val="minor"/>
      </rPr>
      <t xml:space="preserve"> Porcentaje de Estructuras Orgánicas Analizadas y Evaluadas.</t>
    </r>
  </si>
  <si>
    <r>
      <rPr>
        <b/>
        <sz val="12"/>
        <color theme="1"/>
        <rFont val="Calibri"/>
        <family val="2"/>
        <scheme val="minor"/>
      </rPr>
      <t>PMARV:</t>
    </r>
    <r>
      <rPr>
        <sz val="12"/>
        <color theme="1"/>
        <rFont val="Calibri"/>
        <family val="2"/>
        <scheme val="minor"/>
      </rPr>
      <t xml:space="preserve"> Porcentaje de Manuales Administrativos Revisados y Validados</t>
    </r>
  </si>
  <si>
    <r>
      <rPr>
        <b/>
        <sz val="12"/>
        <color theme="1"/>
        <rFont val="Calibri"/>
        <family val="2"/>
        <scheme val="minor"/>
      </rPr>
      <t>PHAI:</t>
    </r>
    <r>
      <rPr>
        <sz val="12"/>
        <color theme="1"/>
        <rFont val="Calibri"/>
        <family val="2"/>
        <scheme val="minor"/>
      </rPr>
      <t xml:space="preserve"> Porcentaje de Herramientas Administrativas Implementadas</t>
    </r>
  </si>
  <si>
    <r>
      <rPr>
        <b/>
        <sz val="12"/>
        <color theme="1"/>
        <rFont val="Calibri"/>
        <family val="2"/>
        <scheme val="minor"/>
      </rPr>
      <t>PRR:</t>
    </r>
    <r>
      <rPr>
        <sz val="12"/>
        <color theme="1"/>
        <rFont val="Calibri"/>
        <family val="2"/>
        <scheme val="minor"/>
      </rPr>
      <t xml:space="preserve"> Porcentaje de Regulaciones Registradas.</t>
    </r>
  </si>
  <si>
    <r>
      <rPr>
        <b/>
        <sz val="12"/>
        <color theme="1"/>
        <rFont val="Calibri"/>
        <family val="2"/>
        <scheme val="minor"/>
      </rPr>
      <t>PCFR:</t>
    </r>
    <r>
      <rPr>
        <sz val="12"/>
        <color theme="1"/>
        <rFont val="Calibri"/>
        <family val="2"/>
        <scheme val="minor"/>
      </rPr>
      <t xml:space="preserve"> Porcentaje de conferencias y/o foros públicos realizados.</t>
    </r>
  </si>
  <si>
    <r>
      <rPr>
        <b/>
        <sz val="12"/>
        <color theme="1"/>
        <rFont val="Calibri"/>
        <family val="2"/>
        <scheme val="minor"/>
      </rPr>
      <t>PCCI:</t>
    </r>
    <r>
      <rPr>
        <sz val="12"/>
        <color theme="1"/>
        <rFont val="Calibri"/>
        <family val="2"/>
        <scheme val="minor"/>
      </rPr>
      <t xml:space="preserve"> Porcentaje de  de cursos y capacitaciones implementadas.</t>
    </r>
  </si>
  <si>
    <r>
      <rPr>
        <b/>
        <sz val="12"/>
        <color theme="1"/>
        <rFont val="Calibri"/>
        <family val="2"/>
        <scheme val="minor"/>
      </rPr>
      <t>PTSS:</t>
    </r>
    <r>
      <rPr>
        <sz val="12"/>
        <color theme="1"/>
        <rFont val="Calibri"/>
        <family val="2"/>
        <scheme val="minor"/>
      </rPr>
      <t xml:space="preserve"> Porcentaje de Trámites y Servicios Simplificados.</t>
    </r>
  </si>
  <si>
    <r>
      <t>A. 1.1.5.1.3.3</t>
    </r>
    <r>
      <rPr>
        <sz val="12"/>
        <color theme="1"/>
        <rFont val="Calibri"/>
        <family val="2"/>
        <scheme val="minor"/>
      </rPr>
      <t xml:space="preserve"> Evaluaciones ciudadanas de atención de trámites y servicios brindados por las unidades administrativas municipales que se encargan de brindarlos.</t>
    </r>
  </si>
  <si>
    <r>
      <rPr>
        <b/>
        <sz val="12"/>
        <color theme="1"/>
        <rFont val="Calibri"/>
        <family val="2"/>
        <scheme val="minor"/>
      </rPr>
      <t xml:space="preserve">A. 1.1.5.1.3.4 </t>
    </r>
    <r>
      <rPr>
        <sz val="12"/>
        <color theme="1"/>
        <rFont val="Calibri"/>
        <family val="2"/>
        <scheme val="minor"/>
      </rPr>
      <t>Capacitaciones a las y los trabajadores de las dependencias y entidades municipales para el desarrollo administrativo e innovación del Municipio.</t>
    </r>
  </si>
  <si>
    <r>
      <rPr>
        <b/>
        <sz val="12"/>
        <color theme="1"/>
        <rFont val="Calibri"/>
        <family val="2"/>
        <scheme val="minor"/>
      </rPr>
      <t xml:space="preserve">A. 1.1.5.1.4.1. </t>
    </r>
    <r>
      <rPr>
        <sz val="12"/>
        <color theme="1"/>
        <rFont val="Calibri"/>
        <family val="2"/>
        <scheme val="minor"/>
      </rPr>
      <t>Interoperabilidad del Registro Municipal de Trámites y Servicios (REMTYS) con el Catálogo Nacional de Regulación de Trámites y Servicios.</t>
    </r>
  </si>
  <si>
    <r>
      <rPr>
        <b/>
        <sz val="12"/>
        <color theme="1"/>
        <rFont val="Calibri"/>
        <family val="2"/>
        <scheme val="minor"/>
      </rPr>
      <t xml:space="preserve">A. 1.1.5.1.4.2. </t>
    </r>
    <r>
      <rPr>
        <sz val="12"/>
        <color theme="1"/>
        <rFont val="Calibri"/>
        <family val="2"/>
        <scheme val="minor"/>
      </rPr>
      <t>Proyecto de Implementación del Sistema Integral de Ventanilla Única y el Proyecto de Implementación del Sistema  de Gestión de Turnos en la Ventanilla Única.</t>
    </r>
  </si>
  <si>
    <r>
      <rPr>
        <b/>
        <sz val="12"/>
        <color theme="1"/>
        <rFont val="Calibri"/>
        <family val="2"/>
        <scheme val="minor"/>
      </rPr>
      <t>A. 1.1.5.1.4.3.</t>
    </r>
    <r>
      <rPr>
        <sz val="12"/>
        <color theme="1"/>
        <rFont val="Calibri"/>
        <family val="2"/>
        <scheme val="minor"/>
      </rPr>
      <t xml:space="preserve"> Proyecto de Implementación del sistema para la gestión de Manuales digitales de Organización y de Procedimientos.</t>
    </r>
  </si>
  <si>
    <r>
      <t xml:space="preserve">A. 1.1.5.1.4.4. </t>
    </r>
    <r>
      <rPr>
        <sz val="12"/>
        <color theme="1"/>
        <rFont val="Calibri"/>
        <family val="2"/>
        <scheme val="minor"/>
      </rPr>
      <t>Proyecto de Implementación de la campaña de difusión permanente para el IMDAI.</t>
    </r>
  </si>
  <si>
    <t>Autorizó
Lic. Bárbara Jackeline Iturralde Ortíz
 Directora General del IMDAI</t>
  </si>
  <si>
    <t>Elaboró
Lic. Samantha Herrera Calderón
Coordinadora Administrativa del IMDAI</t>
  </si>
  <si>
    <t>G-PPA 1.5 PROGRAMA INTEGRAL PARA LA OPTIMIZACIÓN DE PROCESOS ADMINISTRATIVOS Y LA MEJORA REGULATORIA</t>
  </si>
  <si>
    <r>
      <rPr>
        <b/>
        <sz val="12"/>
        <color rgb="FF000000"/>
        <rFont val="Calibri"/>
        <family val="2"/>
        <scheme val="minor"/>
      </rPr>
      <t>Justificación Trimestral:</t>
    </r>
    <r>
      <rPr>
        <sz val="12"/>
        <color rgb="FF000000"/>
        <rFont val="Calibri"/>
        <family val="2"/>
        <scheme val="minor"/>
      </rPr>
      <t xml:space="preserve">  
El Índice de Gobierno Humanista y de Resultados se integra con 5 Dimensiones y 10 subdimensiones que miden aspectos de bienestar ciudadano, transparencia, participación y eficacia en la administración pública con indicadores de diferentes instituciones externas e internas al municipio. En el segundo trimestre la meta realizada se consideró igual a la programada debido a que los indicadores no han tenido actualizaciones.
</t>
    </r>
    <r>
      <rPr>
        <b/>
        <sz val="12"/>
        <color rgb="FF000000"/>
        <rFont val="Calibri"/>
        <family val="2"/>
        <scheme val="minor"/>
      </rPr>
      <t xml:space="preserve">Justificación Anual: 
</t>
    </r>
    <r>
      <rPr>
        <sz val="12"/>
        <color rgb="FF000000"/>
        <rFont val="Calibri"/>
        <family val="2"/>
        <scheme val="minor"/>
      </rPr>
      <t>La meta anual es del 50% como se esperaba con base a la metra trimestral alcanzada.</t>
    </r>
  </si>
  <si>
    <r>
      <t xml:space="preserve">Justificación Trimestral: </t>
    </r>
    <r>
      <rPr>
        <sz val="12"/>
        <color theme="1"/>
        <rFont val="Calibri"/>
        <family val="2"/>
        <scheme val="minor"/>
      </rPr>
      <t>Durante este trimestre se logró superar la meta fijada, se obtiene el 100.38% de cumplimiento del periodo.</t>
    </r>
    <r>
      <rPr>
        <b/>
        <sz val="12"/>
        <color theme="1"/>
        <rFont val="Calibri"/>
        <family val="2"/>
        <scheme val="minor"/>
      </rPr>
      <t xml:space="preserve">
Justificación Anual: </t>
    </r>
    <r>
      <rPr>
        <sz val="12"/>
        <color theme="1"/>
        <rFont val="Calibri"/>
        <family val="2"/>
        <scheme val="minor"/>
      </rPr>
      <t>Los resultados en este trimestre se registran como un gran progreso de la meta anual programada, alcanzando un 56.82%</t>
    </r>
    <r>
      <rPr>
        <b/>
        <sz val="12"/>
        <color theme="1"/>
        <rFont val="Calibri"/>
        <family val="2"/>
        <scheme val="minor"/>
      </rPr>
      <t>.</t>
    </r>
  </si>
  <si>
    <r>
      <t xml:space="preserve">Justificación Trimestral: </t>
    </r>
    <r>
      <rPr>
        <sz val="12"/>
        <color theme="1"/>
        <rFont val="Calibri"/>
        <family val="2"/>
        <scheme val="minor"/>
      </rPr>
      <t>La Dirección de Mejora Regulatoria realizó asesorías a la Dirección General del Archivo Municipal, Sistema DIF Benito Juárez y SIPINNA; y la Dirección de Desarrollo Administrativo e Innovación atendió a la Secretaria Municipal de Seguridad Ciudadana y Tránsito, Instituto de Cultura y las Artes y al Instituto Municipal de la Mujer, por lo cual se llegó al 100.00% de la meta programada para el periodo.</t>
    </r>
    <r>
      <rPr>
        <b/>
        <sz val="12"/>
        <color theme="1"/>
        <rFont val="Calibri"/>
        <family val="2"/>
        <scheme val="minor"/>
      </rPr>
      <t xml:space="preserve">
Justificación Anual: </t>
    </r>
    <r>
      <rPr>
        <sz val="12"/>
        <color theme="1"/>
        <rFont val="Calibri"/>
        <family val="2"/>
        <scheme val="minor"/>
      </rPr>
      <t>El avance va en línea con lo estimado, alcanzando el 50.00% de la meta anual al cierre del trimestre.</t>
    </r>
  </si>
  <si>
    <r>
      <t xml:space="preserve">Justificación Trimestral: </t>
    </r>
    <r>
      <rPr>
        <sz val="12"/>
        <color theme="1"/>
        <rFont val="Calibri"/>
        <family val="2"/>
        <scheme val="minor"/>
      </rPr>
      <t>Se obtiene el resultado del 100.70% de lo programado para el trimestre.</t>
    </r>
    <r>
      <rPr>
        <b/>
        <sz val="12"/>
        <color theme="1"/>
        <rFont val="Calibri"/>
        <family val="2"/>
        <scheme val="minor"/>
      </rPr>
      <t xml:space="preserve">
Justificación Anual: </t>
    </r>
    <r>
      <rPr>
        <sz val="12"/>
        <color theme="1"/>
        <rFont val="Calibri"/>
        <family val="2"/>
        <scheme val="minor"/>
      </rPr>
      <t>Gracias a la afluencia de trámites en programas sociales se tiene un avance del 52.49% para la meta anual.</t>
    </r>
  </si>
  <si>
    <r>
      <t xml:space="preserve">Justificación Trimestral: </t>
    </r>
    <r>
      <rPr>
        <sz val="12"/>
        <color theme="1"/>
        <rFont val="Calibri"/>
        <family val="2"/>
        <scheme val="minor"/>
      </rPr>
      <t>A través de los diversos módulos y canales digitales se brinda de asesoría a la ciudadanía, permitiéndonos un cumplimiento de la meta trimestral del 100.18%.</t>
    </r>
    <r>
      <rPr>
        <b/>
        <sz val="12"/>
        <color theme="1"/>
        <rFont val="Calibri"/>
        <family val="2"/>
        <scheme val="minor"/>
      </rPr>
      <t xml:space="preserve">
Justificación Anual: </t>
    </r>
    <r>
      <rPr>
        <sz val="12"/>
        <color theme="1"/>
        <rFont val="Calibri"/>
        <family val="2"/>
        <scheme val="minor"/>
      </rPr>
      <t>Se obtiene el 55.20% de la meta anual programada.</t>
    </r>
  </si>
  <si>
    <r>
      <t xml:space="preserve">Justificación Trimestral: </t>
    </r>
    <r>
      <rPr>
        <sz val="12"/>
        <color theme="1"/>
        <rFont val="Calibri"/>
        <family val="2"/>
        <scheme val="minor"/>
      </rPr>
      <t>A través del módulo de ventanilla inclusiva se brindó de asesoría y atención a la ciudadanía con diversas discapacidades, permitiéndonos lograr 100.92% de la meta trimestral.</t>
    </r>
    <r>
      <rPr>
        <b/>
        <sz val="12"/>
        <color theme="1"/>
        <rFont val="Calibri"/>
        <family val="2"/>
        <scheme val="minor"/>
      </rPr>
      <t xml:space="preserve">
Justificación Anual: </t>
    </r>
    <r>
      <rPr>
        <sz val="12"/>
        <color theme="1"/>
        <rFont val="Calibri"/>
        <family val="2"/>
        <scheme val="minor"/>
      </rPr>
      <t>Se obtiene un avance del 55.87% de la meta anual programada.</t>
    </r>
  </si>
  <si>
    <r>
      <t xml:space="preserve">Justificación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50.00% de la meta anual programada.</t>
    </r>
  </si>
  <si>
    <r>
      <t xml:space="preserve">Justificación Trimestral: </t>
    </r>
    <r>
      <rPr>
        <sz val="12"/>
        <color theme="1"/>
        <rFont val="Calibri"/>
        <family val="2"/>
        <scheme val="minor"/>
      </rPr>
      <t>Se logra el 305.71% de la meta trimestral programada derivado a que se implementó el nuevo sistema de la Dirección de Atención Ciudadana, por lo cual solicitó la actualización de 100 cédulas de trámites y servicios.</t>
    </r>
    <r>
      <rPr>
        <b/>
        <sz val="12"/>
        <color theme="1"/>
        <rFont val="Calibri"/>
        <family val="2"/>
        <scheme val="minor"/>
      </rPr>
      <t xml:space="preserve">
Justificación Anual: </t>
    </r>
    <r>
      <rPr>
        <sz val="12"/>
        <color theme="1"/>
        <rFont val="Calibri"/>
        <family val="2"/>
        <scheme val="minor"/>
      </rPr>
      <t>Se llega a 109.23% de la meta anual programada por el nuevo sistema mencionado, por lo cual este año superaremos lo planeado.</t>
    </r>
  </si>
  <si>
    <r>
      <t xml:space="preserve">Justificación Trimestral: </t>
    </r>
    <r>
      <rPr>
        <sz val="12"/>
        <color theme="1"/>
        <rFont val="Calibri"/>
        <family val="2"/>
        <scheme val="minor"/>
      </rPr>
      <t>Se logra el 100.00% de la meta trimestral programada gracias a la activa participación de las dependencias municipales.</t>
    </r>
    <r>
      <rPr>
        <b/>
        <sz val="12"/>
        <color theme="1"/>
        <rFont val="Calibri"/>
        <family val="2"/>
        <scheme val="minor"/>
      </rPr>
      <t xml:space="preserve">
Justificación Anual: </t>
    </r>
    <r>
      <rPr>
        <sz val="12"/>
        <color theme="1"/>
        <rFont val="Calibri"/>
        <family val="2"/>
        <scheme val="minor"/>
      </rPr>
      <t>Se avanza con el 82.76% de la meta anual programada.</t>
    </r>
  </si>
  <si>
    <r>
      <t xml:space="preserve">Justificación Trimestral: </t>
    </r>
    <r>
      <rPr>
        <sz val="12"/>
        <color theme="1"/>
        <rFont val="Calibri"/>
        <family val="2"/>
        <scheme val="minor"/>
      </rPr>
      <t>No se programó para este trimestre.</t>
    </r>
    <r>
      <rPr>
        <b/>
        <sz val="12"/>
        <color theme="1"/>
        <rFont val="Calibri"/>
        <family val="2"/>
        <scheme val="minor"/>
      </rPr>
      <t xml:space="preserve">
Justificación Anual: </t>
    </r>
    <r>
      <rPr>
        <sz val="12"/>
        <color theme="1"/>
        <rFont val="Calibri"/>
        <family val="2"/>
        <scheme val="minor"/>
      </rPr>
      <t>Actualmente hay un avance del 50.00% de la meta anual programada.</t>
    </r>
  </si>
  <si>
    <r>
      <t xml:space="preserve">Justificación Trimestral: </t>
    </r>
    <r>
      <rPr>
        <sz val="12"/>
        <color theme="1"/>
        <rFont val="Calibri"/>
        <family val="2"/>
        <scheme val="minor"/>
      </rPr>
      <t>Se logra el 258.33% de la meta trimestral programada dado que DIF trabajó con 28 fichas de sus regulaciones las cuales eran totalmente procedentes para continuar con su validación, mismas que se pasaron en bloque completo por ser de la misma dependencia y no aplazar el trabajo realizado.</t>
    </r>
    <r>
      <rPr>
        <b/>
        <sz val="12"/>
        <color theme="1"/>
        <rFont val="Calibri"/>
        <family val="2"/>
        <scheme val="minor"/>
      </rPr>
      <t xml:space="preserve">
Justificación Anual: </t>
    </r>
    <r>
      <rPr>
        <sz val="12"/>
        <color theme="1"/>
        <rFont val="Calibri"/>
        <family val="2"/>
        <scheme val="minor"/>
      </rPr>
      <t>Se llega a 102.78% de la meta anual programada derivado del bloque DIF mencionado, por lo cual este año superaremos lo planeado.</t>
    </r>
  </si>
  <si>
    <r>
      <t xml:space="preserve">Justificación Trimestral: </t>
    </r>
    <r>
      <rPr>
        <sz val="12"/>
        <color theme="1"/>
        <rFont val="Calibri"/>
        <family val="2"/>
        <scheme val="minor"/>
      </rPr>
      <t>Se cumple la meta trimestral programada al ejecutar las herramientas administrativas durante este periodo, logrando así el 100.00% de cumplimiento.</t>
    </r>
    <r>
      <rPr>
        <b/>
        <sz val="12"/>
        <color theme="1"/>
        <rFont val="Calibri"/>
        <family val="2"/>
        <scheme val="minor"/>
      </rPr>
      <t xml:space="preserve">
Justificación Anual: </t>
    </r>
    <r>
      <rPr>
        <sz val="12"/>
        <color theme="1"/>
        <rFont val="Calibri"/>
        <family val="2"/>
        <scheme val="minor"/>
      </rPr>
      <t>Se logra un avance del 50.00% de la meta anual programada gracias a la activa participación de las dependencias municipales.</t>
    </r>
  </si>
  <si>
    <r>
      <t xml:space="preserve">Justificación Trimestral: </t>
    </r>
    <r>
      <rPr>
        <sz val="12"/>
        <color theme="1"/>
        <rFont val="Calibri"/>
        <family val="2"/>
        <scheme val="minor"/>
      </rPr>
      <t>Se cumple con el 100.00% de la meta trimestral validando un total de 14 manuales administrativos.</t>
    </r>
    <r>
      <rPr>
        <b/>
        <sz val="12"/>
        <color theme="1"/>
        <rFont val="Calibri"/>
        <family val="2"/>
        <scheme val="minor"/>
      </rPr>
      <t xml:space="preserve">
Justificación Anual: </t>
    </r>
    <r>
      <rPr>
        <sz val="12"/>
        <color theme="1"/>
        <rFont val="Calibri"/>
        <family val="2"/>
        <scheme val="minor"/>
      </rPr>
      <t>Se logra un avance del 58.00% de la meta anual programada gracias a la correcta planeación y ejecución del trimestre.</t>
    </r>
  </si>
  <si>
    <r>
      <t xml:space="preserve">Justificación Trimestral: </t>
    </r>
    <r>
      <rPr>
        <sz val="12"/>
        <color theme="1"/>
        <rFont val="Calibri"/>
        <family val="2"/>
        <scheme val="minor"/>
      </rPr>
      <t>Se analizaron, evaluaron y dictaminaron un total de 7 proyectos de estructuras orgánicas, cumpliendo con la meta trimestral al 100.00%.</t>
    </r>
    <r>
      <rPr>
        <b/>
        <sz val="12"/>
        <color theme="1"/>
        <rFont val="Calibri"/>
        <family val="2"/>
        <scheme val="minor"/>
      </rPr>
      <t xml:space="preserve">
Justificación Anual: </t>
    </r>
    <r>
      <rPr>
        <sz val="12"/>
        <color theme="1"/>
        <rFont val="Calibri"/>
        <family val="2"/>
        <scheme val="minor"/>
      </rPr>
      <t>Se logra un avance del 56.67% de la meta anual programada, derivado de la actualización de los organigramas de las dependencias municipales.</t>
    </r>
  </si>
  <si>
    <r>
      <t xml:space="preserve">Justificación Trimestral: </t>
    </r>
    <r>
      <rPr>
        <sz val="12"/>
        <color theme="1"/>
        <rFont val="Calibri"/>
        <family val="2"/>
        <scheme val="minor"/>
      </rPr>
      <t>Se logra un total de 1,561 evaluaciones ciudadanas gracias a la activa participación ciudadana, llegando a 104.07% de la meta trimestral programada.</t>
    </r>
    <r>
      <rPr>
        <b/>
        <sz val="12"/>
        <color theme="1"/>
        <rFont val="Calibri"/>
        <family val="2"/>
        <scheme val="minor"/>
      </rPr>
      <t xml:space="preserve">
Justificación Anual: </t>
    </r>
    <r>
      <rPr>
        <sz val="12"/>
        <color theme="1"/>
        <rFont val="Calibri"/>
        <family val="2"/>
        <scheme val="minor"/>
      </rPr>
      <t>Se logra un avance del 56.58% de la meta anual programada gracias a la activa participación de la ciudadanía.</t>
    </r>
  </si>
  <si>
    <r>
      <t xml:space="preserve">Justificación Trimestral: </t>
    </r>
    <r>
      <rPr>
        <sz val="12"/>
        <color theme="1"/>
        <rFont val="Calibri"/>
        <family val="2"/>
        <scheme val="minor"/>
      </rPr>
      <t>Se atendieron a un total de 36 servidores públicos llegando así a la meta trimestral programada del periodo.</t>
    </r>
    <r>
      <rPr>
        <b/>
        <sz val="12"/>
        <color theme="1"/>
        <rFont val="Calibri"/>
        <family val="2"/>
        <scheme val="minor"/>
      </rPr>
      <t xml:space="preserve">
Justificación Anual: </t>
    </r>
    <r>
      <rPr>
        <sz val="12"/>
        <color theme="1"/>
        <rFont val="Calibri"/>
        <family val="2"/>
        <scheme val="minor"/>
      </rPr>
      <t>Se logra un avance del 58.33% de la meta anual programada derivado de la activa participación de las y los servidores públicos.</t>
    </r>
  </si>
  <si>
    <r>
      <t xml:space="preserve">Justificación Trimestral: </t>
    </r>
    <r>
      <rPr>
        <sz val="12"/>
        <color theme="1"/>
        <rFont val="Calibri"/>
        <family val="2"/>
        <scheme val="minor"/>
      </rPr>
      <t>Se retomará la actividad a partir del tercer trimestre.</t>
    </r>
    <r>
      <rPr>
        <b/>
        <sz val="12"/>
        <color theme="1"/>
        <rFont val="Calibri"/>
        <family val="2"/>
        <scheme val="minor"/>
      </rPr>
      <t xml:space="preserve">
Justificación Anual: </t>
    </r>
    <r>
      <rPr>
        <sz val="12"/>
        <color theme="1"/>
        <rFont val="Calibri"/>
        <family val="2"/>
        <scheme val="minor"/>
      </rPr>
      <t>Debido a un tema de agenda, debemos esperar a que la CONAMER publique las reformas a la Ley de Mejora Regulatoria para retomar las actividades en relación a la implementación del proceso de interoperabilidad REMTyS - CNARTyS.</t>
    </r>
  </si>
  <si>
    <r>
      <t xml:space="preserve">Justificación Trimestral: </t>
    </r>
    <r>
      <rPr>
        <sz val="12"/>
        <color theme="1"/>
        <rFont val="Calibri"/>
        <family val="2"/>
        <scheme val="minor"/>
      </rPr>
      <t>Hay un avance del 66.67% este trimestre debido a que se ha solicitado el apoyo de jóvenes que realizan sus prácticas profesionales y así buscamos cumplir con las metas establecidas.</t>
    </r>
    <r>
      <rPr>
        <b/>
        <sz val="12"/>
        <color theme="1"/>
        <rFont val="Calibri"/>
        <family val="2"/>
        <scheme val="minor"/>
      </rPr>
      <t xml:space="preserve">
Justificación Anual: </t>
    </r>
    <r>
      <rPr>
        <sz val="12"/>
        <color theme="1"/>
        <rFont val="Calibri"/>
        <family val="2"/>
        <scheme val="minor"/>
      </rPr>
      <t>Con respecto a la meta anual, se ha cumplido con el 25.00% de avance y se trabajará en buscar el apoyo de instituciones para armar los catálogos de datos que integrarán el sistema.</t>
    </r>
  </si>
  <si>
    <r>
      <t xml:space="preserve">Justificación Trimestral: </t>
    </r>
    <r>
      <rPr>
        <sz val="12"/>
        <color theme="1"/>
        <rFont val="Calibri"/>
        <family val="2"/>
        <scheme val="minor"/>
      </rPr>
      <t>Tenemos un avance trimestral del 50.00% gracias al trabajo en el sistema de trámites y servicios, el de manuales digitales, así como las actualizaciones al sitio web del IMDAI.</t>
    </r>
    <r>
      <rPr>
        <b/>
        <sz val="12"/>
        <color theme="1"/>
        <rFont val="Calibri"/>
        <family val="2"/>
        <scheme val="minor"/>
      </rPr>
      <t xml:space="preserve">
Justificación Anual: </t>
    </r>
    <r>
      <rPr>
        <sz val="12"/>
        <color theme="1"/>
        <rFont val="Calibri"/>
        <family val="2"/>
        <scheme val="minor"/>
      </rPr>
      <t>En el avance anual se tiene 21.67% del total de actividades programadas, esperando mejorar el avance en los 2 trimestres restantes con ayuda de personal becario y de servicio social con especialidad en sistemas informáticos.</t>
    </r>
  </si>
  <si>
    <r>
      <t xml:space="preserve">Justificación Trimestral: </t>
    </r>
    <r>
      <rPr>
        <sz val="12"/>
        <color theme="1"/>
        <rFont val="Calibri"/>
        <family val="2"/>
        <scheme val="minor"/>
      </rPr>
      <t>Actualmente se trabaja en las herramientas informáticas que serán implementadas por la Ventanilla Única, por lo tanto, el avance trimestral se ubicó en 71.43%.</t>
    </r>
    <r>
      <rPr>
        <b/>
        <sz val="12"/>
        <color theme="1"/>
        <rFont val="Calibri"/>
        <family val="2"/>
        <scheme val="minor"/>
      </rPr>
      <t xml:space="preserve">
Justificación Anual: </t>
    </r>
    <r>
      <rPr>
        <sz val="12"/>
        <color theme="1"/>
        <rFont val="Calibri"/>
        <family val="2"/>
        <scheme val="minor"/>
      </rPr>
      <t>Con respecto a la meta anual, se ha cumplido con el 39.29% de avance.</t>
    </r>
  </si>
  <si>
    <r>
      <t xml:space="preserve">Justificación Trimestral: </t>
    </r>
    <r>
      <rPr>
        <sz val="12"/>
        <color theme="1"/>
        <rFont val="Calibri"/>
        <family val="2"/>
        <scheme val="minor"/>
      </rPr>
      <t>Se ha llevado a cabo la solicitud de apoyo de jóvenes de prácticas profesionales en materia de diseño gráfico y mercadotecnia para realizar los bocetos para el diseño de anuncios de radio, redes sociales y medio impresos, por lo cual avanzamos este trimestre con el 66.67% de la meta.</t>
    </r>
    <r>
      <rPr>
        <b/>
        <sz val="12"/>
        <color theme="1"/>
        <rFont val="Calibri"/>
        <family val="2"/>
        <scheme val="minor"/>
      </rPr>
      <t xml:space="preserve">
Justificación Anual: </t>
    </r>
    <r>
      <rPr>
        <sz val="12"/>
        <color theme="1"/>
        <rFont val="Calibri"/>
        <family val="2"/>
        <scheme val="minor"/>
      </rPr>
      <t>Con respecto a la meta anual, se ha cumplido con el 41.67% de avance en relación al total de actividades programadas.</t>
    </r>
  </si>
  <si>
    <t>PERÍODO QUE SE INFORMA: DEL 1 DE ENERO AL 30 DE JUNIO 2025</t>
  </si>
  <si>
    <t>Revisó 
Lic. José Fernando Díaz Núñez
Director General de Planeación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</si>
</sst>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1"/>
      <color theme="1"/>
      <name val="Calibri"/>
      <family val="2"/>
      <scheme val="minor"/>
    </font>
    <font>
      <sz val="11"/>
      <color theme="1"/>
      <name val="Calibri"/>
      <family val="2"/>
      <scheme val="minor"/>
    </font>
    <font>
      <b/>
      <sz val="14"/>
      <color theme="1"/>
      <name val="Arial"/>
      <family val="2"/>
    </font>
    <font>
      <b/>
      <sz val="12"/>
      <color theme="1"/>
      <name val="Calibri"/>
      <family val="2"/>
      <scheme val="minor"/>
    </font>
    <font>
      <b/>
      <sz val="12"/>
      <color theme="1"/>
      <name val="Arial"/>
      <family val="2"/>
    </font>
    <font>
      <sz val="9"/>
      <color theme="1"/>
      <name val="Calibri"/>
      <family val="2"/>
      <scheme val="minor"/>
    </font>
    <font>
      <sz val="20"/>
      <color theme="1"/>
      <name val="Calibri"/>
      <family val="2"/>
      <scheme val="minor"/>
    </font>
    <font>
      <b/>
      <sz val="11"/>
      <color theme="1"/>
      <name val="Calibri"/>
      <family val="2"/>
      <scheme val="minor"/>
    </font>
    <font>
      <b/>
      <sz val="12"/>
      <color rgb="FF000000"/>
      <name val="Calibri"/>
      <family val="2"/>
      <scheme val="minor"/>
    </font>
    <font>
      <sz val="12"/>
      <color rgb="FF000000"/>
      <name val="Calibri"/>
      <family val="2"/>
      <scheme val="minor"/>
    </font>
    <font>
      <b/>
      <sz val="20"/>
      <color theme="1"/>
      <name val="Calibri"/>
      <family val="2"/>
      <scheme val="minor"/>
    </font>
    <font>
      <sz val="12"/>
      <color rgb="FF000000"/>
      <name val="Calibri"/>
      <family val="2"/>
      <scheme val="minor"/>
    </font>
  </fonts>
  <fills count="2">
    <fill>
      <patternFill patternType="none"/>
    </fill>
    <fill>
      <patternFill patternType="gray125"/>
    </fill>
  </fills>
  <borders count="6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hair">
        <color indexed="64"/>
      </right>
      <top/>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right/>
      <top style="medium">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diagonal/>
    </border>
  </borders>
  <cellStyleXfs count="2">
    <xf numFmtId="0" fontId="0" fillId="0" borderId="0"/>
    <xf numFmtId="0" fontId="2" fillId="0" borderId="0"/>
  </cellStyleXfs>
  <cellXfs count="134">
    <xf numFmtId="0" fontId="0" fillId="0" borderId="0" xfId="0"/>
    <xf numFmtId="0" fontId="0" fillId="0" borderId="10" xfId="0" applyBorder="1"/>
    <xf numFmtId="0" fontId="0" fillId="0" borderId="1" xfId="0" applyBorder="1"/>
    <xf numFmtId="0" fontId="0" fillId="0" borderId="3" xfId="0" applyBorder="1"/>
    <xf numFmtId="0" fontId="0" fillId="0" borderId="11" xfId="0" applyBorder="1"/>
    <xf numFmtId="0" fontId="0" fillId="0" borderId="4" xfId="0" applyBorder="1"/>
    <xf numFmtId="0" fontId="3" fillId="0" borderId="11" xfId="0" applyFont="1" applyBorder="1" applyAlignment="1">
      <alignment vertical="center"/>
    </xf>
    <xf numFmtId="0" fontId="0" fillId="0" borderId="0" xfId="0"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wrapText="1"/>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2" fontId="0" fillId="0" borderId="13" xfId="0" applyNumberFormat="1" applyBorder="1" applyAlignment="1">
      <alignment horizontal="center" vertical="center"/>
    </xf>
    <xf numFmtId="2" fontId="0" fillId="0" borderId="16" xfId="0" applyNumberFormat="1" applyBorder="1" applyAlignment="1">
      <alignment horizontal="center" vertical="center" wrapText="1"/>
    </xf>
    <xf numFmtId="0" fontId="7" fillId="0" borderId="0" xfId="0" applyFont="1"/>
    <xf numFmtId="0" fontId="8" fillId="0" borderId="0" xfId="1" applyFont="1"/>
    <xf numFmtId="0" fontId="2" fillId="0" borderId="0" xfId="1"/>
    <xf numFmtId="10" fontId="0" fillId="0" borderId="0" xfId="0" applyNumberFormat="1" applyAlignment="1">
      <alignment horizontal="center" vertical="center"/>
    </xf>
    <xf numFmtId="0" fontId="0" fillId="0" borderId="39" xfId="0" applyBorder="1" applyAlignment="1">
      <alignment vertical="center" wrapText="1"/>
    </xf>
    <xf numFmtId="0" fontId="0" fillId="0" borderId="0" xfId="0" applyAlignment="1">
      <alignment vertical="center" wrapText="1"/>
    </xf>
    <xf numFmtId="0" fontId="0" fillId="0" borderId="37" xfId="0" applyBorder="1"/>
    <xf numFmtId="0" fontId="4" fillId="0" borderId="51" xfId="0" applyFont="1" applyBorder="1" applyAlignment="1">
      <alignment horizontal="center" vertical="center" wrapText="1"/>
    </xf>
    <xf numFmtId="3" fontId="0" fillId="0" borderId="23" xfId="0" applyNumberFormat="1" applyBorder="1" applyAlignment="1">
      <alignment horizontal="center" vertical="center"/>
    </xf>
    <xf numFmtId="4" fontId="0" fillId="0" borderId="23" xfId="0" applyNumberFormat="1" applyBorder="1" applyAlignment="1">
      <alignment horizontal="center" vertical="center"/>
    </xf>
    <xf numFmtId="0" fontId="0" fillId="0" borderId="53" xfId="0" applyBorder="1"/>
    <xf numFmtId="0" fontId="0" fillId="0" borderId="54" xfId="0" applyBorder="1"/>
    <xf numFmtId="0" fontId="0" fillId="0" borderId="40" xfId="0" applyBorder="1"/>
    <xf numFmtId="0" fontId="0" fillId="0" borderId="55" xfId="0" applyBorder="1"/>
    <xf numFmtId="3" fontId="0" fillId="0" borderId="58" xfId="0" applyNumberFormat="1" applyBorder="1" applyAlignment="1">
      <alignment horizontal="center" vertical="center" wrapText="1"/>
    </xf>
    <xf numFmtId="10" fontId="6" fillId="0" borderId="41" xfId="0" applyNumberFormat="1" applyFont="1" applyBorder="1" applyAlignment="1">
      <alignment horizontal="center" vertical="center" wrapText="1"/>
    </xf>
    <xf numFmtId="10" fontId="6" fillId="0" borderId="42" xfId="0" applyNumberFormat="1" applyFont="1" applyBorder="1" applyAlignment="1">
      <alignment horizontal="center" vertical="center" wrapText="1"/>
    </xf>
    <xf numFmtId="10" fontId="6" fillId="0" borderId="43" xfId="0" applyNumberFormat="1" applyFont="1" applyBorder="1" applyAlignment="1">
      <alignment horizontal="center" vertical="center" wrapText="1"/>
    </xf>
    <xf numFmtId="10" fontId="6" fillId="0" borderId="44" xfId="0" applyNumberFormat="1" applyFont="1" applyBorder="1" applyAlignment="1">
      <alignment horizontal="center" vertical="center" wrapText="1"/>
    </xf>
    <xf numFmtId="0" fontId="0" fillId="0" borderId="45" xfId="0" applyBorder="1" applyAlignment="1">
      <alignment horizontal="center" vertical="top" wrapText="1"/>
    </xf>
    <xf numFmtId="0" fontId="0" fillId="0" borderId="46" xfId="0" applyBorder="1" applyAlignment="1">
      <alignment horizontal="center" vertical="top" wrapText="1"/>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39" xfId="0" applyBorder="1" applyAlignment="1">
      <alignment horizontal="center" vertical="top" wrapText="1"/>
    </xf>
    <xf numFmtId="0" fontId="0" fillId="0" borderId="49" xfId="0" applyBorder="1" applyAlignment="1">
      <alignment horizontal="center" vertical="top" wrapText="1"/>
    </xf>
    <xf numFmtId="0" fontId="0" fillId="0" borderId="40" xfId="0" applyBorder="1" applyAlignment="1">
      <alignment horizontal="center" vertical="center" wrapText="1"/>
    </xf>
    <xf numFmtId="0" fontId="0" fillId="0" borderId="0" xfId="0"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6" xfId="0" applyBorder="1" applyAlignment="1">
      <alignment horizontal="center" vertical="center" wrapText="1"/>
    </xf>
    <xf numFmtId="0" fontId="11" fillId="0" borderId="37" xfId="0" applyFont="1" applyBorder="1" applyAlignment="1">
      <alignment horizontal="center" wrapText="1"/>
    </xf>
    <xf numFmtId="0" fontId="11" fillId="0" borderId="37" xfId="0" applyFont="1" applyBorder="1" applyAlignment="1">
      <alignment horizontal="center"/>
    </xf>
    <xf numFmtId="0" fontId="11" fillId="0" borderId="0" xfId="0" applyFont="1" applyAlignment="1">
      <alignment horizontal="center"/>
    </xf>
    <xf numFmtId="0" fontId="4" fillId="0" borderId="37" xfId="0" applyFont="1" applyBorder="1" applyAlignment="1">
      <alignment horizontal="center"/>
    </xf>
    <xf numFmtId="0" fontId="4" fillId="0" borderId="0" xfId="0" applyFont="1" applyAlignment="1">
      <alignment horizontal="center"/>
    </xf>
    <xf numFmtId="0" fontId="11" fillId="0" borderId="0" xfId="0" applyFont="1" applyAlignment="1">
      <alignment horizontal="center" wrapText="1"/>
    </xf>
    <xf numFmtId="0" fontId="3" fillId="0" borderId="0" xfId="0" applyFont="1" applyAlignment="1">
      <alignment horizontal="center"/>
    </xf>
    <xf numFmtId="0" fontId="3" fillId="0" borderId="4"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10" fontId="0" fillId="0" borderId="29" xfId="0" applyNumberFormat="1" applyBorder="1" applyAlignment="1">
      <alignment horizontal="center" vertical="center"/>
    </xf>
    <xf numFmtId="10" fontId="0" fillId="0" borderId="23" xfId="0" applyNumberFormat="1" applyBorder="1" applyAlignment="1">
      <alignment horizontal="center" vertical="center"/>
    </xf>
    <xf numFmtId="10" fontId="6" fillId="0" borderId="32" xfId="0" applyNumberFormat="1" applyFont="1" applyBorder="1" applyAlignment="1">
      <alignment horizontal="center" vertical="center"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left" vertical="center" wrapText="1"/>
    </xf>
    <xf numFmtId="0" fontId="0" fillId="0" borderId="25" xfId="0" applyBorder="1" applyAlignment="1">
      <alignment horizontal="left" vertical="center" wrapText="1"/>
    </xf>
    <xf numFmtId="0" fontId="0" fillId="0" borderId="29" xfId="0" applyBorder="1" applyAlignment="1">
      <alignment horizontal="center" vertical="center"/>
    </xf>
    <xf numFmtId="0" fontId="0" fillId="0" borderId="23" xfId="0" applyBorder="1" applyAlignment="1">
      <alignment horizontal="center" vertical="center"/>
    </xf>
    <xf numFmtId="10" fontId="6" fillId="0" borderId="31"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10" fontId="6" fillId="0" borderId="33" xfId="0" applyNumberFormat="1" applyFont="1" applyBorder="1" applyAlignment="1">
      <alignment horizontal="center" vertical="center" wrapText="1"/>
    </xf>
    <xf numFmtId="2" fontId="0" fillId="0" borderId="26" xfId="0" applyNumberFormat="1" applyBorder="1" applyAlignment="1">
      <alignment horizontal="center" vertical="center" wrapText="1"/>
    </xf>
    <xf numFmtId="0" fontId="0" fillId="0" borderId="27" xfId="0" applyBorder="1" applyAlignment="1">
      <alignment horizontal="center" vertical="center" wrapText="1"/>
    </xf>
    <xf numFmtId="10" fontId="6" fillId="0" borderId="34" xfId="0" applyNumberFormat="1" applyFont="1"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10" fillId="0" borderId="35" xfId="0" applyFont="1" applyBorder="1" applyAlignment="1">
      <alignment horizontal="left" vertical="center" wrapText="1"/>
    </xf>
    <xf numFmtId="0" fontId="0" fillId="0" borderId="36" xfId="0"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0" fillId="0" borderId="13" xfId="0" applyBorder="1" applyAlignment="1">
      <alignment vertical="center" wrapText="1"/>
    </xf>
    <xf numFmtId="0" fontId="0" fillId="0" borderId="16" xfId="0" applyBorder="1" applyAlignment="1">
      <alignment vertical="center" wrapText="1"/>
    </xf>
    <xf numFmtId="0" fontId="0" fillId="0" borderId="16" xfId="0" applyBorder="1" applyAlignment="1">
      <alignment horizontal="center" vertical="center" wrapText="1"/>
    </xf>
    <xf numFmtId="0" fontId="0" fillId="0" borderId="12" xfId="0" applyBorder="1" applyAlignment="1">
      <alignment horizontal="left" vertical="center" wrapText="1"/>
    </xf>
    <xf numFmtId="0" fontId="12" fillId="0" borderId="29" xfId="0" applyFont="1" applyBorder="1" applyAlignment="1">
      <alignment horizontal="left" vertical="top" wrapText="1"/>
    </xf>
    <xf numFmtId="0" fontId="0" fillId="0" borderId="23" xfId="0" applyBorder="1" applyAlignment="1">
      <alignment horizontal="left" vertical="center" wrapText="1"/>
    </xf>
    <xf numFmtId="0" fontId="0" fillId="0" borderId="56" xfId="0" applyBorder="1" applyAlignment="1">
      <alignment vertical="center" wrapText="1"/>
    </xf>
    <xf numFmtId="0" fontId="4" fillId="0" borderId="56" xfId="0" applyFont="1" applyBorder="1" applyAlignment="1">
      <alignment vertical="center" wrapText="1"/>
    </xf>
    <xf numFmtId="0" fontId="0" fillId="0" borderId="23" xfId="0" applyBorder="1" applyAlignment="1">
      <alignment horizontal="center" vertical="center" wrapText="1"/>
    </xf>
    <xf numFmtId="3" fontId="0" fillId="0" borderId="23" xfId="0" applyNumberFormat="1" applyBorder="1" applyAlignment="1">
      <alignment horizontal="center"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10" fontId="6" fillId="0" borderId="23" xfId="0" applyNumberFormat="1" applyFont="1" applyBorder="1" applyAlignment="1">
      <alignment horizontal="center" vertical="center" wrapText="1"/>
    </xf>
    <xf numFmtId="0" fontId="4" fillId="0" borderId="57" xfId="0" applyFont="1" applyBorder="1" applyAlignment="1">
      <alignment vertical="center" wrapText="1"/>
    </xf>
    <xf numFmtId="0" fontId="0" fillId="0" borderId="58" xfId="0" applyBorder="1" applyAlignment="1">
      <alignment horizontal="left" vertical="center" wrapText="1"/>
    </xf>
    <xf numFmtId="0" fontId="0" fillId="0" borderId="58" xfId="0" applyBorder="1" applyAlignment="1">
      <alignment horizontal="center" vertical="center" wrapText="1"/>
    </xf>
    <xf numFmtId="3" fontId="0" fillId="0" borderId="58" xfId="0" applyNumberFormat="1" applyBorder="1" applyAlignment="1">
      <alignment horizontal="center" vertical="center" wrapText="1"/>
    </xf>
    <xf numFmtId="0" fontId="0" fillId="0" borderId="58" xfId="0" applyBorder="1" applyAlignment="1">
      <alignment horizontal="center" vertical="center"/>
    </xf>
    <xf numFmtId="10" fontId="6" fillId="0" borderId="60" xfId="0" applyNumberFormat="1" applyFont="1" applyBorder="1" applyAlignment="1">
      <alignment horizontal="center" vertical="center" wrapText="1"/>
    </xf>
    <xf numFmtId="10" fontId="6" fillId="0" borderId="58" xfId="0" applyNumberFormat="1" applyFont="1" applyBorder="1" applyAlignment="1">
      <alignment horizontal="center" vertical="center" wrapText="1"/>
    </xf>
    <xf numFmtId="0" fontId="4" fillId="0" borderId="58" xfId="0" applyFont="1" applyBorder="1" applyAlignment="1">
      <alignment horizontal="left" vertical="center" wrapText="1"/>
    </xf>
    <xf numFmtId="0" fontId="4" fillId="0" borderId="59" xfId="0" applyFont="1" applyBorder="1" applyAlignment="1">
      <alignment horizontal="left" vertical="center" wrapText="1"/>
    </xf>
    <xf numFmtId="0" fontId="10" fillId="0" borderId="23" xfId="0" applyFont="1" applyBorder="1" applyAlignment="1">
      <alignment horizontal="left" vertical="top" wrapText="1"/>
    </xf>
    <xf numFmtId="0" fontId="10" fillId="0" borderId="56" xfId="0" applyFont="1" applyBorder="1" applyAlignment="1">
      <alignment horizontal="left" vertical="center" wrapText="1"/>
    </xf>
    <xf numFmtId="0" fontId="0" fillId="0" borderId="56" xfId="0" applyBorder="1" applyAlignment="1">
      <alignment horizontal="left" vertical="center" wrapText="1"/>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1" xfId="0" applyFont="1" applyBorder="1" applyAlignment="1">
      <alignment horizontal="center" vertical="center" wrapText="1"/>
    </xf>
    <xf numFmtId="0" fontId="3" fillId="0" borderId="55" xfId="0" applyFont="1" applyBorder="1" applyAlignment="1">
      <alignment horizontal="center"/>
    </xf>
    <xf numFmtId="0" fontId="3" fillId="0" borderId="55" xfId="0" applyFont="1" applyBorder="1" applyAlignment="1">
      <alignment horizontal="center" vertical="center"/>
    </xf>
    <xf numFmtId="0" fontId="5" fillId="0" borderId="20" xfId="0" applyFont="1" applyBorder="1" applyAlignment="1">
      <alignment horizontal="center" vertical="center" wrapText="1"/>
    </xf>
    <xf numFmtId="0" fontId="4" fillId="0" borderId="50" xfId="0" applyFont="1" applyBorder="1" applyAlignment="1">
      <alignment horizontal="center" vertical="center" wrapText="1"/>
    </xf>
    <xf numFmtId="0" fontId="2" fillId="0" borderId="0" xfId="1" applyAlignment="1">
      <alignment horizontal="justify" vertical="center" wrapText="1"/>
    </xf>
    <xf numFmtId="0" fontId="1" fillId="0" borderId="0" xfId="1" applyFont="1" applyAlignment="1">
      <alignment horizontal="center" wrapText="1"/>
    </xf>
    <xf numFmtId="0" fontId="2" fillId="0" borderId="0" xfId="1" applyAlignment="1">
      <alignment horizontal="center" wrapText="1"/>
    </xf>
  </cellXfs>
  <cellStyles count="2">
    <cellStyle name="Normal" xfId="0" builtinId="0"/>
    <cellStyle name="Normal 2" xfId="1" xr:uid="{1BA4D1A2-C067-45C0-910E-332ED9EA70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8</xdr:row>
      <xdr:rowOff>46606</xdr:rowOff>
    </xdr:to>
    <xdr:pic>
      <xdr:nvPicPr>
        <xdr:cNvPr id="6" name="Imagen 5">
          <a:extLst>
            <a:ext uri="{FF2B5EF4-FFF2-40B4-BE49-F238E27FC236}">
              <a16:creationId xmlns:a16="http://schemas.microsoft.com/office/drawing/2014/main" id="{158BFE77-D3A7-7575-9A06-DABF3A6278BF}"/>
            </a:ext>
          </a:extLst>
        </xdr:cNvPr>
        <xdr:cNvPicPr>
          <a:picLocks noChangeAspect="1"/>
        </xdr:cNvPicPr>
      </xdr:nvPicPr>
      <xdr:blipFill>
        <a:blip xmlns:r="http://schemas.openxmlformats.org/officeDocument/2006/relationships" r:embed="rId1"/>
        <a:stretch>
          <a:fillRect/>
        </a:stretch>
      </xdr:blipFill>
      <xdr:spPr>
        <a:xfrm>
          <a:off x="20955000" y="444500"/>
          <a:ext cx="2238375" cy="1300731"/>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190500</xdr:rowOff>
    </xdr:to>
    <xdr:pic>
      <xdr:nvPicPr>
        <xdr:cNvPr id="3" name="Imagen 2">
          <a:extLst>
            <a:ext uri="{FF2B5EF4-FFF2-40B4-BE49-F238E27FC236}">
              <a16:creationId xmlns:a16="http://schemas.microsoft.com/office/drawing/2014/main" id="{552AD9DB-026F-4767-9608-805FF15A2523}"/>
            </a:ext>
            <a:ext uri="{147F2762-F138-4A5C-976F-8EAC2B608ADB}">
              <a16:predDERef xmlns:a16="http://schemas.microsoft.com/office/drawing/2014/main" pred="{158BFE77-D3A7-7575-9A06-DABF3A6278BF}"/>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317500</xdr:colOff>
      <xdr:row>2</xdr:row>
      <xdr:rowOff>31750</xdr:rowOff>
    </xdr:from>
    <xdr:to>
      <xdr:col>16</xdr:col>
      <xdr:colOff>635000</xdr:colOff>
      <xdr:row>7</xdr:row>
      <xdr:rowOff>199006</xdr:rowOff>
    </xdr:to>
    <xdr:pic>
      <xdr:nvPicPr>
        <xdr:cNvPr id="2" name="Imagen 5">
          <a:extLst>
            <a:ext uri="{FF2B5EF4-FFF2-40B4-BE49-F238E27FC236}">
              <a16:creationId xmlns:a16="http://schemas.microsoft.com/office/drawing/2014/main" id="{1E54C7F5-B504-46FA-BCFE-6034219F674E}"/>
            </a:ext>
          </a:extLst>
        </xdr:cNvPr>
        <xdr:cNvPicPr>
          <a:picLocks noChangeAspect="1"/>
        </xdr:cNvPicPr>
      </xdr:nvPicPr>
      <xdr:blipFill>
        <a:blip xmlns:r="http://schemas.openxmlformats.org/officeDocument/2006/relationships" r:embed="rId1"/>
        <a:stretch>
          <a:fillRect/>
        </a:stretch>
      </xdr:blipFill>
      <xdr:spPr>
        <a:xfrm>
          <a:off x="20958175" y="412750"/>
          <a:ext cx="2232025" cy="1253106"/>
        </a:xfrm>
        <a:prstGeom prst="rect">
          <a:avLst/>
        </a:prstGeom>
      </xdr:spPr>
    </xdr:pic>
    <xdr:clientData/>
  </xdr:twoCellAnchor>
  <xdr:twoCellAnchor editAs="oneCell">
    <xdr:from>
      <xdr:col>2</xdr:col>
      <xdr:colOff>304800</xdr:colOff>
      <xdr:row>2</xdr:row>
      <xdr:rowOff>19050</xdr:rowOff>
    </xdr:from>
    <xdr:to>
      <xdr:col>2</xdr:col>
      <xdr:colOff>1476375</xdr:colOff>
      <xdr:row>7</xdr:row>
      <xdr:rowOff>142875</xdr:rowOff>
    </xdr:to>
    <xdr:pic>
      <xdr:nvPicPr>
        <xdr:cNvPr id="3" name="Imagen 2">
          <a:extLst>
            <a:ext uri="{FF2B5EF4-FFF2-40B4-BE49-F238E27FC236}">
              <a16:creationId xmlns:a16="http://schemas.microsoft.com/office/drawing/2014/main" id="{12391222-5E03-41C9-B289-60DF6FE6D392}"/>
            </a:ext>
            <a:ext uri="{147F2762-F138-4A5C-976F-8EAC2B608ADB}">
              <a16:predDERef xmlns:a16="http://schemas.microsoft.com/office/drawing/2014/main" pred="{1E54C7F5-B504-46FA-BCFE-6034219F674E}"/>
            </a:ext>
          </a:extLst>
        </xdr:cNvPr>
        <xdr:cNvPicPr>
          <a:picLocks noChangeAspect="1"/>
        </xdr:cNvPicPr>
      </xdr:nvPicPr>
      <xdr:blipFill>
        <a:blip xmlns:r="http://schemas.openxmlformats.org/officeDocument/2006/relationships" r:embed="rId2"/>
        <a:srcRect l="5984" t="2830" r="4724" b="3150"/>
        <a:stretch/>
      </xdr:blipFill>
      <xdr:spPr>
        <a:xfrm>
          <a:off x="1981200" y="400050"/>
          <a:ext cx="1171575" cy="1209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304800</xdr:colOff>
      <xdr:row>2</xdr:row>
      <xdr:rowOff>19050</xdr:rowOff>
    </xdr:from>
    <xdr:to>
      <xdr:col>0</xdr:col>
      <xdr:colOff>1476375</xdr:colOff>
      <xdr:row>7</xdr:row>
      <xdr:rowOff>142875</xdr:rowOff>
    </xdr:to>
    <xdr:pic>
      <xdr:nvPicPr>
        <xdr:cNvPr id="3" name="Imagen 2">
          <a:extLst>
            <a:ext uri="{FF2B5EF4-FFF2-40B4-BE49-F238E27FC236}">
              <a16:creationId xmlns:a16="http://schemas.microsoft.com/office/drawing/2014/main" id="{66D834BD-4CCE-43A2-B9C0-F19815F962DF}"/>
            </a:ext>
            <a:ext uri="{147F2762-F138-4A5C-976F-8EAC2B608ADB}">
              <a16:predDERef xmlns:a16="http://schemas.microsoft.com/office/drawing/2014/main" pred="{4E064896-37FF-4CAA-B774-EF727BF6B825}"/>
            </a:ext>
          </a:extLst>
        </xdr:cNvPr>
        <xdr:cNvPicPr>
          <a:picLocks noChangeAspect="1"/>
        </xdr:cNvPicPr>
      </xdr:nvPicPr>
      <xdr:blipFill>
        <a:blip xmlns:r="http://schemas.openxmlformats.org/officeDocument/2006/relationships" r:embed="rId1"/>
        <a:srcRect l="5984" t="2830" r="4724" b="3150"/>
        <a:stretch/>
      </xdr:blipFill>
      <xdr:spPr>
        <a:xfrm>
          <a:off x="1981200" y="419100"/>
          <a:ext cx="1171575" cy="1209675"/>
        </a:xfrm>
        <a:prstGeom prst="rect">
          <a:avLst/>
        </a:prstGeom>
      </xdr:spPr>
    </xdr:pic>
    <xdr:clientData/>
  </xdr:twoCellAnchor>
  <xdr:twoCellAnchor editAs="oneCell">
    <xdr:from>
      <xdr:col>13</xdr:col>
      <xdr:colOff>1446068</xdr:colOff>
      <xdr:row>2</xdr:row>
      <xdr:rowOff>51956</xdr:rowOff>
    </xdr:from>
    <xdr:to>
      <xdr:col>14</xdr:col>
      <xdr:colOff>2442944</xdr:colOff>
      <xdr:row>7</xdr:row>
      <xdr:rowOff>121228</xdr:rowOff>
    </xdr:to>
    <xdr:pic>
      <xdr:nvPicPr>
        <xdr:cNvPr id="4" name="Gráfico 5">
          <a:extLst>
            <a:ext uri="{FF2B5EF4-FFF2-40B4-BE49-F238E27FC236}">
              <a16:creationId xmlns:a16="http://schemas.microsoft.com/office/drawing/2014/main" id="{B859E31D-E786-4DEB-9CE8-53232FD6FCB6}"/>
            </a:ext>
          </a:extLst>
        </xdr:cNvPr>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2098000" y="450274"/>
          <a:ext cx="2910535" cy="1142999"/>
        </a:xfrm>
        <a:prstGeom prst="rect">
          <a:avLst/>
        </a:prstGeom>
        <a:noFill/>
        <a:ln>
          <a:noFill/>
          <a:prstDash/>
        </a:ln>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R33"/>
  <sheetViews>
    <sheetView topLeftCell="F14" zoomScale="60" zoomScaleNormal="60" zoomScaleSheetLayoutView="40" workbookViewId="0">
      <selection activeCell="M15" sqref="M15:M16"/>
    </sheetView>
  </sheetViews>
  <sheetFormatPr baseColWidth="10" defaultColWidth="11" defaultRowHeight="15.6" x14ac:dyDescent="0.3"/>
  <cols>
    <col min="3" max="3" width="28" customWidth="1"/>
    <col min="4" max="4" width="34.5" customWidth="1"/>
    <col min="5" max="5" width="15.09765625" customWidth="1"/>
    <col min="6" max="6" width="18" customWidth="1"/>
    <col min="7" max="7" width="16" customWidth="1"/>
    <col min="8" max="8" width="15.59765625" customWidth="1"/>
    <col min="9" max="12" width="12.09765625" customWidth="1"/>
    <col min="13" max="14" width="24" customWidth="1"/>
    <col min="15" max="16" width="25.0976562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50" t="s">
        <v>0</v>
      </c>
      <c r="E4" s="50"/>
      <c r="F4" s="50"/>
      <c r="G4" s="50"/>
      <c r="H4" s="50"/>
      <c r="I4" s="50"/>
      <c r="J4" s="50"/>
      <c r="K4" s="50"/>
      <c r="L4" s="50"/>
      <c r="M4" s="50"/>
      <c r="N4" s="50"/>
      <c r="O4" s="50"/>
      <c r="P4" s="50"/>
      <c r="Q4" s="51"/>
    </row>
    <row r="5" spans="3:18" ht="17.399999999999999" x14ac:dyDescent="0.3">
      <c r="C5" s="4"/>
      <c r="D5" s="50" t="s">
        <v>1</v>
      </c>
      <c r="E5" s="50"/>
      <c r="F5" s="50"/>
      <c r="G5" s="50"/>
      <c r="H5" s="50"/>
      <c r="I5" s="50"/>
      <c r="J5" s="50"/>
      <c r="K5" s="50"/>
      <c r="L5" s="50"/>
      <c r="M5" s="50"/>
      <c r="N5" s="50"/>
      <c r="O5" s="50"/>
      <c r="P5" s="50"/>
      <c r="Q5" s="51"/>
    </row>
    <row r="6" spans="3:18" ht="17.399999999999999" x14ac:dyDescent="0.3">
      <c r="C6" s="4"/>
      <c r="D6" s="52" t="s">
        <v>2</v>
      </c>
      <c r="E6" s="52"/>
      <c r="F6" s="52"/>
      <c r="G6" s="52"/>
      <c r="H6" s="52"/>
      <c r="I6" s="52"/>
      <c r="J6" s="52"/>
      <c r="K6" s="52"/>
      <c r="L6" s="52"/>
      <c r="M6" s="52"/>
      <c r="N6" s="52"/>
      <c r="O6" s="52"/>
      <c r="P6" s="52"/>
      <c r="Q6" s="53"/>
      <c r="R6" s="6"/>
    </row>
    <row r="7" spans="3:18" x14ac:dyDescent="0.3">
      <c r="C7" s="4"/>
      <c r="Q7" s="5"/>
    </row>
    <row r="8" spans="3:18" ht="16.2" thickBot="1" x14ac:dyDescent="0.35">
      <c r="C8" s="4"/>
      <c r="Q8" s="5"/>
    </row>
    <row r="9" spans="3:18" ht="39" customHeight="1" thickBot="1" x14ac:dyDescent="0.35">
      <c r="C9" s="54" t="s">
        <v>3</v>
      </c>
      <c r="D9" s="55"/>
      <c r="E9" s="56"/>
      <c r="F9" s="54"/>
      <c r="G9" s="55"/>
      <c r="H9" s="55"/>
      <c r="I9" s="55"/>
      <c r="J9" s="55"/>
      <c r="K9" s="55"/>
      <c r="L9" s="55"/>
      <c r="M9" s="55"/>
      <c r="N9" s="55"/>
      <c r="O9" s="55"/>
      <c r="P9" s="55"/>
      <c r="Q9" s="56"/>
      <c r="R9" s="8"/>
    </row>
    <row r="10" spans="3:18" ht="27.9" customHeight="1" x14ac:dyDescent="0.3">
      <c r="C10" s="81" t="s">
        <v>4</v>
      </c>
      <c r="D10" s="61" t="s">
        <v>5</v>
      </c>
      <c r="E10" s="61" t="s">
        <v>6</v>
      </c>
      <c r="F10" s="61" t="s">
        <v>7</v>
      </c>
      <c r="G10" s="57" t="s">
        <v>8</v>
      </c>
      <c r="H10" s="57"/>
      <c r="I10" s="57"/>
      <c r="J10" s="57"/>
      <c r="K10" s="57"/>
      <c r="L10" s="57"/>
      <c r="M10" s="57"/>
      <c r="N10" s="57"/>
      <c r="O10" s="57" t="s">
        <v>9</v>
      </c>
      <c r="P10" s="57"/>
      <c r="Q10" s="58"/>
    </row>
    <row r="11" spans="3:18" ht="32.1" customHeight="1" x14ac:dyDescent="0.3">
      <c r="C11" s="82"/>
      <c r="D11" s="62"/>
      <c r="E11" s="62"/>
      <c r="F11" s="62"/>
      <c r="G11" s="62" t="s">
        <v>10</v>
      </c>
      <c r="H11" s="62" t="s">
        <v>11</v>
      </c>
      <c r="I11" s="59" t="s">
        <v>12</v>
      </c>
      <c r="J11" s="59"/>
      <c r="K11" s="59"/>
      <c r="L11" s="59"/>
      <c r="M11" s="59" t="s">
        <v>13</v>
      </c>
      <c r="N11" s="59"/>
      <c r="O11" s="59"/>
      <c r="P11" s="59"/>
      <c r="Q11" s="60"/>
    </row>
    <row r="12" spans="3:18" ht="31.2" x14ac:dyDescent="0.3">
      <c r="C12" s="82"/>
      <c r="D12" s="62"/>
      <c r="E12" s="62"/>
      <c r="F12" s="62"/>
      <c r="G12" s="62"/>
      <c r="H12" s="62"/>
      <c r="I12" s="9" t="s">
        <v>14</v>
      </c>
      <c r="J12" s="9" t="s">
        <v>15</v>
      </c>
      <c r="K12" s="9" t="s">
        <v>16</v>
      </c>
      <c r="L12" s="9" t="s">
        <v>17</v>
      </c>
      <c r="M12" s="9" t="s">
        <v>18</v>
      </c>
      <c r="N12" s="9" t="s">
        <v>19</v>
      </c>
      <c r="O12" s="59"/>
      <c r="P12" s="59"/>
      <c r="Q12" s="60"/>
    </row>
    <row r="13" spans="3:18" ht="90.75" customHeight="1" x14ac:dyDescent="0.3">
      <c r="C13" s="95" t="s">
        <v>20</v>
      </c>
      <c r="D13" s="76" t="s">
        <v>21</v>
      </c>
      <c r="E13" s="72" t="s">
        <v>22</v>
      </c>
      <c r="F13" s="74" t="s">
        <v>23</v>
      </c>
      <c r="G13" s="65" t="s">
        <v>24</v>
      </c>
      <c r="H13" s="78" t="s">
        <v>25</v>
      </c>
      <c r="I13" s="10" t="s">
        <v>26</v>
      </c>
      <c r="J13" s="10" t="s">
        <v>27</v>
      </c>
      <c r="K13" s="10" t="s">
        <v>27</v>
      </c>
      <c r="L13" s="10" t="s">
        <v>27</v>
      </c>
      <c r="M13" s="80" t="s">
        <v>26</v>
      </c>
      <c r="N13" s="67" t="s">
        <v>26</v>
      </c>
      <c r="O13" s="68" t="s">
        <v>28</v>
      </c>
      <c r="P13" s="68"/>
      <c r="Q13" s="69"/>
    </row>
    <row r="14" spans="3:18" ht="90.75" customHeight="1" x14ac:dyDescent="0.3">
      <c r="C14" s="96"/>
      <c r="D14" s="77"/>
      <c r="E14" s="73"/>
      <c r="F14" s="75"/>
      <c r="G14" s="66"/>
      <c r="H14" s="79"/>
      <c r="I14" s="11" t="s">
        <v>26</v>
      </c>
      <c r="J14" s="11" t="s">
        <v>26</v>
      </c>
      <c r="K14" s="11" t="s">
        <v>26</v>
      </c>
      <c r="L14" s="11" t="s">
        <v>26</v>
      </c>
      <c r="M14" s="80"/>
      <c r="N14" s="67"/>
      <c r="O14" s="70"/>
      <c r="P14" s="70"/>
      <c r="Q14" s="71"/>
    </row>
    <row r="15" spans="3:18" ht="90.75" customHeight="1" x14ac:dyDescent="0.3">
      <c r="C15" s="39" t="s">
        <v>29</v>
      </c>
      <c r="D15" s="40"/>
      <c r="E15" s="40"/>
      <c r="F15" s="40"/>
      <c r="G15" s="43"/>
      <c r="H15" s="19"/>
      <c r="I15" s="17"/>
      <c r="J15" s="17"/>
      <c r="K15" s="17"/>
      <c r="L15" s="17"/>
      <c r="M15" s="29" t="str">
        <f>IFERROR(I15/I16,"ND")</f>
        <v>ND</v>
      </c>
      <c r="N15" s="31" t="str">
        <f>IFERROR(((I15)/G15),"ND")</f>
        <v>ND</v>
      </c>
      <c r="O15" s="33"/>
      <c r="P15" s="34"/>
      <c r="Q15" s="35"/>
    </row>
    <row r="16" spans="3:18" ht="90.75" customHeight="1" x14ac:dyDescent="0.3">
      <c r="C16" s="41"/>
      <c r="D16" s="42"/>
      <c r="E16" s="42"/>
      <c r="F16" s="42"/>
      <c r="G16" s="42"/>
      <c r="H16" s="18"/>
      <c r="I16" s="17"/>
      <c r="J16" s="17"/>
      <c r="K16" s="17"/>
      <c r="L16" s="17"/>
      <c r="M16" s="30"/>
      <c r="N16" s="32"/>
      <c r="O16" s="36"/>
      <c r="P16" s="37"/>
      <c r="Q16" s="38"/>
    </row>
    <row r="17" spans="3:17" ht="52.5" customHeight="1" x14ac:dyDescent="0.3">
      <c r="C17" s="97" t="s">
        <v>30</v>
      </c>
      <c r="D17" s="83"/>
      <c r="E17" s="84"/>
      <c r="F17" s="84"/>
      <c r="G17" s="90"/>
      <c r="H17" s="87"/>
      <c r="I17" s="12"/>
      <c r="J17" s="12"/>
      <c r="K17" s="12"/>
      <c r="L17" s="12"/>
      <c r="M17" s="80"/>
      <c r="N17" s="67"/>
      <c r="O17" s="63" t="s">
        <v>31</v>
      </c>
      <c r="P17" s="63"/>
      <c r="Q17" s="64"/>
    </row>
    <row r="18" spans="3:17" ht="52.5" customHeight="1" x14ac:dyDescent="0.3">
      <c r="C18" s="102"/>
      <c r="D18" s="83"/>
      <c r="E18" s="84"/>
      <c r="F18" s="84"/>
      <c r="G18" s="93"/>
      <c r="H18" s="94"/>
      <c r="I18" s="12"/>
      <c r="J18" s="12"/>
      <c r="K18" s="12"/>
      <c r="L18" s="12"/>
      <c r="M18" s="80"/>
      <c r="N18" s="67"/>
      <c r="O18" s="63"/>
      <c r="P18" s="63"/>
      <c r="Q18" s="64"/>
    </row>
    <row r="19" spans="3:17" ht="57" customHeight="1" x14ac:dyDescent="0.3">
      <c r="C19" s="97" t="s">
        <v>32</v>
      </c>
      <c r="D19" s="83"/>
      <c r="E19" s="84"/>
      <c r="F19" s="84"/>
      <c r="G19" s="90"/>
      <c r="H19" s="87"/>
      <c r="I19" s="12"/>
      <c r="J19" s="12"/>
      <c r="K19" s="12"/>
      <c r="L19" s="12"/>
      <c r="M19" s="80"/>
      <c r="N19" s="67"/>
      <c r="O19" s="63" t="s">
        <v>31</v>
      </c>
      <c r="P19" s="63"/>
      <c r="Q19" s="64"/>
    </row>
    <row r="20" spans="3:17" ht="52.5" customHeight="1" x14ac:dyDescent="0.3">
      <c r="C20" s="102"/>
      <c r="D20" s="83"/>
      <c r="E20" s="84"/>
      <c r="F20" s="84"/>
      <c r="G20" s="93"/>
      <c r="H20" s="94"/>
      <c r="I20" s="12"/>
      <c r="J20" s="12"/>
      <c r="K20" s="12"/>
      <c r="L20" s="12"/>
      <c r="M20" s="80"/>
      <c r="N20" s="67"/>
      <c r="O20" s="63"/>
      <c r="P20" s="63"/>
      <c r="Q20" s="64"/>
    </row>
    <row r="21" spans="3:17" ht="38.25" customHeight="1" x14ac:dyDescent="0.3">
      <c r="C21" s="97" t="s">
        <v>33</v>
      </c>
      <c r="D21" s="99"/>
      <c r="E21" s="84"/>
      <c r="F21" s="84"/>
      <c r="G21" s="90"/>
      <c r="H21" s="87"/>
      <c r="I21" s="12"/>
      <c r="J21" s="12"/>
      <c r="K21" s="12"/>
      <c r="L21" s="12"/>
      <c r="M21" s="80"/>
      <c r="N21" s="67"/>
      <c r="O21" s="63" t="s">
        <v>31</v>
      </c>
      <c r="P21" s="63"/>
      <c r="Q21" s="64"/>
    </row>
    <row r="22" spans="3:17" ht="41.25" customHeight="1" x14ac:dyDescent="0.3">
      <c r="C22" s="97"/>
      <c r="D22" s="99"/>
      <c r="E22" s="84"/>
      <c r="F22" s="84"/>
      <c r="G22" s="93"/>
      <c r="H22" s="94"/>
      <c r="I22" s="12"/>
      <c r="J22" s="12"/>
      <c r="K22" s="12"/>
      <c r="L22" s="12"/>
      <c r="M22" s="80"/>
      <c r="N22" s="67"/>
      <c r="O22" s="63"/>
      <c r="P22" s="63"/>
      <c r="Q22" s="64"/>
    </row>
    <row r="23" spans="3:17" ht="46.5" customHeight="1" x14ac:dyDescent="0.3">
      <c r="C23" s="97" t="s">
        <v>33</v>
      </c>
      <c r="D23" s="99"/>
      <c r="E23" s="84"/>
      <c r="F23" s="84"/>
      <c r="G23" s="90"/>
      <c r="H23" s="87"/>
      <c r="I23" s="12"/>
      <c r="J23" s="12"/>
      <c r="K23" s="12"/>
      <c r="L23" s="12"/>
      <c r="M23" s="80"/>
      <c r="N23" s="67"/>
      <c r="O23" s="63" t="s">
        <v>31</v>
      </c>
      <c r="P23" s="63"/>
      <c r="Q23" s="64"/>
    </row>
    <row r="24" spans="3:17" ht="54" customHeight="1" thickBot="1" x14ac:dyDescent="0.35">
      <c r="C24" s="98"/>
      <c r="D24" s="100"/>
      <c r="E24" s="101"/>
      <c r="F24" s="101"/>
      <c r="G24" s="91"/>
      <c r="H24" s="88"/>
      <c r="I24" s="13"/>
      <c r="J24" s="13"/>
      <c r="K24" s="13"/>
      <c r="L24" s="13"/>
      <c r="M24" s="89"/>
      <c r="N24" s="92"/>
      <c r="O24" s="85"/>
      <c r="P24" s="85"/>
      <c r="Q24" s="86"/>
    </row>
    <row r="25" spans="3:17" x14ac:dyDescent="0.3">
      <c r="I25" s="7"/>
    </row>
    <row r="26" spans="3:17" ht="16.2" thickBot="1" x14ac:dyDescent="0.35">
      <c r="I26" s="7"/>
    </row>
    <row r="27" spans="3:17" ht="15.6" customHeight="1" x14ac:dyDescent="0.5">
      <c r="C27" s="44" t="s">
        <v>34</v>
      </c>
      <c r="D27" s="44"/>
      <c r="E27" s="44"/>
      <c r="F27" s="14"/>
      <c r="H27" s="44" t="s">
        <v>35</v>
      </c>
      <c r="I27" s="45"/>
      <c r="J27" s="45"/>
      <c r="K27" s="45"/>
      <c r="L27" s="45"/>
      <c r="N27" s="44" t="s">
        <v>36</v>
      </c>
      <c r="O27" s="47"/>
      <c r="P27" s="47"/>
    </row>
    <row r="28" spans="3:17" ht="15.6" customHeight="1" x14ac:dyDescent="0.5">
      <c r="C28" s="49"/>
      <c r="D28" s="49"/>
      <c r="E28" s="49"/>
      <c r="F28" s="14"/>
      <c r="H28" s="46"/>
      <c r="I28" s="46"/>
      <c r="J28" s="46"/>
      <c r="K28" s="46"/>
      <c r="L28" s="46"/>
      <c r="N28" s="48"/>
      <c r="O28" s="48"/>
      <c r="P28" s="48"/>
    </row>
    <row r="29" spans="3:17" ht="15.6" customHeight="1" x14ac:dyDescent="0.5">
      <c r="C29" s="49"/>
      <c r="D29" s="49"/>
      <c r="E29" s="49"/>
      <c r="F29" s="14"/>
      <c r="H29" s="46"/>
      <c r="I29" s="46"/>
      <c r="J29" s="46"/>
      <c r="K29" s="46"/>
      <c r="L29" s="46"/>
      <c r="N29" s="48"/>
      <c r="O29" s="48"/>
      <c r="P29" s="48"/>
    </row>
    <row r="30" spans="3:17" ht="15.6" customHeight="1" x14ac:dyDescent="0.5">
      <c r="C30" s="49"/>
      <c r="D30" s="49"/>
      <c r="E30" s="49"/>
      <c r="F30" s="14"/>
      <c r="H30" s="46"/>
      <c r="I30" s="46"/>
      <c r="J30" s="46"/>
      <c r="K30" s="46"/>
      <c r="L30" s="46"/>
      <c r="N30" s="48"/>
      <c r="O30" s="48"/>
      <c r="P30" s="48"/>
    </row>
    <row r="31" spans="3:17" ht="15.6" customHeight="1" x14ac:dyDescent="0.5">
      <c r="C31" s="49"/>
      <c r="D31" s="49"/>
      <c r="E31" s="49"/>
      <c r="F31" s="14"/>
      <c r="H31" s="46"/>
      <c r="I31" s="46"/>
      <c r="J31" s="46"/>
      <c r="K31" s="46"/>
      <c r="L31" s="46"/>
      <c r="N31" s="48"/>
      <c r="O31" s="48"/>
      <c r="P31" s="48"/>
    </row>
    <row r="32" spans="3:17" x14ac:dyDescent="0.3">
      <c r="I32" s="7"/>
    </row>
    <row r="33" spans="9:9" x14ac:dyDescent="0.3">
      <c r="I33" s="7"/>
    </row>
  </sheetData>
  <mergeCells count="68">
    <mergeCell ref="N19:N20"/>
    <mergeCell ref="M19:M20"/>
    <mergeCell ref="C13:C14"/>
    <mergeCell ref="C23:C24"/>
    <mergeCell ref="D23:D24"/>
    <mergeCell ref="E23:E24"/>
    <mergeCell ref="F23:F24"/>
    <mergeCell ref="D19:D20"/>
    <mergeCell ref="E19:E20"/>
    <mergeCell ref="F19:F20"/>
    <mergeCell ref="C17:C18"/>
    <mergeCell ref="C19:C20"/>
    <mergeCell ref="C21:C22"/>
    <mergeCell ref="D21:D22"/>
    <mergeCell ref="E21:E22"/>
    <mergeCell ref="F21:F22"/>
    <mergeCell ref="F17:F18"/>
    <mergeCell ref="G17:G18"/>
    <mergeCell ref="H17:H18"/>
    <mergeCell ref="H19:H20"/>
    <mergeCell ref="G19:G20"/>
    <mergeCell ref="O23:Q24"/>
    <mergeCell ref="H23:H24"/>
    <mergeCell ref="M23:M24"/>
    <mergeCell ref="O21:Q22"/>
    <mergeCell ref="G23:G24"/>
    <mergeCell ref="N23:N24"/>
    <mergeCell ref="G21:G22"/>
    <mergeCell ref="N21:N22"/>
    <mergeCell ref="H21:H22"/>
    <mergeCell ref="M21:M22"/>
    <mergeCell ref="O19:Q20"/>
    <mergeCell ref="C9:E9"/>
    <mergeCell ref="G13:G14"/>
    <mergeCell ref="N13:N14"/>
    <mergeCell ref="O13:Q14"/>
    <mergeCell ref="E13:E14"/>
    <mergeCell ref="F13:F14"/>
    <mergeCell ref="D13:D14"/>
    <mergeCell ref="H13:H14"/>
    <mergeCell ref="M13:M14"/>
    <mergeCell ref="C10:C12"/>
    <mergeCell ref="M17:M18"/>
    <mergeCell ref="N17:N18"/>
    <mergeCell ref="O17:Q18"/>
    <mergeCell ref="D17:D18"/>
    <mergeCell ref="E17:E18"/>
    <mergeCell ref="H27:L31"/>
    <mergeCell ref="N27:P31"/>
    <mergeCell ref="C27:E31"/>
    <mergeCell ref="D4:Q4"/>
    <mergeCell ref="D5:Q5"/>
    <mergeCell ref="D6:Q6"/>
    <mergeCell ref="F9:Q9"/>
    <mergeCell ref="O10:Q12"/>
    <mergeCell ref="D10:D12"/>
    <mergeCell ref="E10:E12"/>
    <mergeCell ref="F10:F12"/>
    <mergeCell ref="G10:N10"/>
    <mergeCell ref="G11:G12"/>
    <mergeCell ref="H11:H12"/>
    <mergeCell ref="I11:L11"/>
    <mergeCell ref="M11:N11"/>
    <mergeCell ref="M15:M16"/>
    <mergeCell ref="N15:N16"/>
    <mergeCell ref="O15:Q16"/>
    <mergeCell ref="C15:F16"/>
    <mergeCell ref="G15:G16"/>
  </mergeCells>
  <pageMargins left="0.25" right="0.25" top="0.75" bottom="0.75" header="0.3" footer="0.3"/>
  <pageSetup paperSize="5" scale="53" fitToHeight="0" orientation="landscape"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3F50D-0325-4368-9E26-70F18BFE9E5F}">
  <sheetPr>
    <pageSetUpPr fitToPage="1"/>
  </sheetPr>
  <dimension ref="C3:R33"/>
  <sheetViews>
    <sheetView topLeftCell="B20" zoomScale="60" zoomScaleNormal="60" zoomScaleSheetLayoutView="40" workbookViewId="0">
      <selection activeCell="O13" sqref="O13:Q14"/>
    </sheetView>
  </sheetViews>
  <sheetFormatPr baseColWidth="10" defaultColWidth="11" defaultRowHeight="15.6" x14ac:dyDescent="0.3"/>
  <cols>
    <col min="3" max="3" width="28" customWidth="1"/>
    <col min="4" max="4" width="34.5" customWidth="1"/>
    <col min="5" max="5" width="15.09765625" customWidth="1"/>
    <col min="6" max="6" width="18" customWidth="1"/>
    <col min="7" max="7" width="16" customWidth="1"/>
    <col min="8" max="8" width="15.59765625" customWidth="1"/>
    <col min="9" max="12" width="12.09765625" customWidth="1"/>
    <col min="13" max="14" width="24" customWidth="1"/>
    <col min="15" max="16" width="25.09765625" customWidth="1"/>
    <col min="17" max="17" width="36.09765625" customWidth="1"/>
  </cols>
  <sheetData>
    <row r="3" spans="3:18" x14ac:dyDescent="0.3">
      <c r="C3" s="1"/>
      <c r="D3" s="2"/>
      <c r="E3" s="2"/>
      <c r="F3" s="2"/>
      <c r="G3" s="2"/>
      <c r="H3" s="2"/>
      <c r="I3" s="2"/>
      <c r="J3" s="2"/>
      <c r="K3" s="2"/>
      <c r="L3" s="2"/>
      <c r="M3" s="2"/>
      <c r="N3" s="2"/>
      <c r="O3" s="2"/>
      <c r="P3" s="2"/>
      <c r="Q3" s="3"/>
    </row>
    <row r="4" spans="3:18" ht="17.399999999999999" x14ac:dyDescent="0.3">
      <c r="C4" s="4"/>
      <c r="D4" s="50" t="s">
        <v>0</v>
      </c>
      <c r="E4" s="50"/>
      <c r="F4" s="50"/>
      <c r="G4" s="50"/>
      <c r="H4" s="50"/>
      <c r="I4" s="50"/>
      <c r="J4" s="50"/>
      <c r="K4" s="50"/>
      <c r="L4" s="50"/>
      <c r="M4" s="50"/>
      <c r="N4" s="50"/>
      <c r="O4" s="50"/>
      <c r="P4" s="50"/>
      <c r="Q4" s="51"/>
    </row>
    <row r="5" spans="3:18" ht="17.399999999999999" x14ac:dyDescent="0.3">
      <c r="C5" s="4"/>
      <c r="D5" s="50" t="s">
        <v>1</v>
      </c>
      <c r="E5" s="50"/>
      <c r="F5" s="50"/>
      <c r="G5" s="50"/>
      <c r="H5" s="50"/>
      <c r="I5" s="50"/>
      <c r="J5" s="50"/>
      <c r="K5" s="50"/>
      <c r="L5" s="50"/>
      <c r="M5" s="50"/>
      <c r="N5" s="50"/>
      <c r="O5" s="50"/>
      <c r="P5" s="50"/>
      <c r="Q5" s="51"/>
    </row>
    <row r="6" spans="3:18" ht="17.399999999999999" x14ac:dyDescent="0.3">
      <c r="C6" s="4"/>
      <c r="D6" s="52" t="s">
        <v>37</v>
      </c>
      <c r="E6" s="52"/>
      <c r="F6" s="52"/>
      <c r="G6" s="52"/>
      <c r="H6" s="52"/>
      <c r="I6" s="52"/>
      <c r="J6" s="52"/>
      <c r="K6" s="52"/>
      <c r="L6" s="52"/>
      <c r="M6" s="52"/>
      <c r="N6" s="52"/>
      <c r="O6" s="52"/>
      <c r="P6" s="52"/>
      <c r="Q6" s="53"/>
      <c r="R6" s="6"/>
    </row>
    <row r="7" spans="3:18" x14ac:dyDescent="0.3">
      <c r="C7" s="4"/>
      <c r="Q7" s="5"/>
    </row>
    <row r="8" spans="3:18" x14ac:dyDescent="0.3">
      <c r="C8" s="4"/>
      <c r="Q8" s="5"/>
    </row>
    <row r="9" spans="3:18" ht="39" customHeight="1" x14ac:dyDescent="0.3">
      <c r="C9" s="54" t="s">
        <v>3</v>
      </c>
      <c r="D9" s="55"/>
      <c r="E9" s="56"/>
      <c r="F9" s="54"/>
      <c r="G9" s="55"/>
      <c r="H9" s="55"/>
      <c r="I9" s="55"/>
      <c r="J9" s="55"/>
      <c r="K9" s="55"/>
      <c r="L9" s="55"/>
      <c r="M9" s="55"/>
      <c r="N9" s="55"/>
      <c r="O9" s="55"/>
      <c r="P9" s="55"/>
      <c r="Q9" s="56"/>
      <c r="R9" s="8"/>
    </row>
    <row r="10" spans="3:18" ht="27.9" customHeight="1" x14ac:dyDescent="0.3">
      <c r="C10" s="81" t="s">
        <v>4</v>
      </c>
      <c r="D10" s="61" t="s">
        <v>5</v>
      </c>
      <c r="E10" s="61" t="s">
        <v>6</v>
      </c>
      <c r="F10" s="61" t="s">
        <v>7</v>
      </c>
      <c r="G10" s="57" t="s">
        <v>8</v>
      </c>
      <c r="H10" s="57"/>
      <c r="I10" s="57"/>
      <c r="J10" s="57"/>
      <c r="K10" s="57"/>
      <c r="L10" s="57"/>
      <c r="M10" s="57"/>
      <c r="N10" s="57"/>
      <c r="O10" s="57" t="s">
        <v>9</v>
      </c>
      <c r="P10" s="57"/>
      <c r="Q10" s="58"/>
    </row>
    <row r="11" spans="3:18" ht="32.1" customHeight="1" x14ac:dyDescent="0.3">
      <c r="C11" s="82"/>
      <c r="D11" s="62"/>
      <c r="E11" s="62"/>
      <c r="F11" s="62"/>
      <c r="G11" s="62" t="s">
        <v>10</v>
      </c>
      <c r="H11" s="62" t="s">
        <v>11</v>
      </c>
      <c r="I11" s="59" t="s">
        <v>12</v>
      </c>
      <c r="J11" s="59"/>
      <c r="K11" s="59"/>
      <c r="L11" s="59"/>
      <c r="M11" s="59" t="s">
        <v>13</v>
      </c>
      <c r="N11" s="59"/>
      <c r="O11" s="59"/>
      <c r="P11" s="59"/>
      <c r="Q11" s="60"/>
    </row>
    <row r="12" spans="3:18" ht="31.2" x14ac:dyDescent="0.3">
      <c r="C12" s="82"/>
      <c r="D12" s="62"/>
      <c r="E12" s="62"/>
      <c r="F12" s="62"/>
      <c r="G12" s="62"/>
      <c r="H12" s="62"/>
      <c r="I12" s="9" t="s">
        <v>14</v>
      </c>
      <c r="J12" s="9" t="s">
        <v>15</v>
      </c>
      <c r="K12" s="9" t="s">
        <v>16</v>
      </c>
      <c r="L12" s="9" t="s">
        <v>17</v>
      </c>
      <c r="M12" s="9" t="s">
        <v>18</v>
      </c>
      <c r="N12" s="9" t="s">
        <v>19</v>
      </c>
      <c r="O12" s="59"/>
      <c r="P12" s="59"/>
      <c r="Q12" s="60"/>
    </row>
    <row r="13" spans="3:18" ht="90.75" customHeight="1" x14ac:dyDescent="0.3">
      <c r="C13" s="95" t="s">
        <v>20</v>
      </c>
      <c r="D13" s="76" t="s">
        <v>21</v>
      </c>
      <c r="E13" s="72" t="s">
        <v>22</v>
      </c>
      <c r="F13" s="74" t="s">
        <v>23</v>
      </c>
      <c r="G13" s="65" t="s">
        <v>24</v>
      </c>
      <c r="H13" s="78" t="s">
        <v>25</v>
      </c>
      <c r="I13" s="10" t="s">
        <v>26</v>
      </c>
      <c r="J13" s="10" t="s">
        <v>27</v>
      </c>
      <c r="K13" s="10" t="s">
        <v>27</v>
      </c>
      <c r="L13" s="10" t="s">
        <v>27</v>
      </c>
      <c r="M13" s="80" t="s">
        <v>26</v>
      </c>
      <c r="N13" s="67" t="s">
        <v>26</v>
      </c>
      <c r="O13" s="103" t="s">
        <v>38</v>
      </c>
      <c r="P13" s="68"/>
      <c r="Q13" s="69"/>
    </row>
    <row r="14" spans="3:18" ht="90.75" customHeight="1" x14ac:dyDescent="0.3">
      <c r="C14" s="96"/>
      <c r="D14" s="77"/>
      <c r="E14" s="73"/>
      <c r="F14" s="75"/>
      <c r="G14" s="66"/>
      <c r="H14" s="79"/>
      <c r="I14" s="11" t="s">
        <v>26</v>
      </c>
      <c r="J14" s="11" t="s">
        <v>26</v>
      </c>
      <c r="K14" s="11" t="s">
        <v>26</v>
      </c>
      <c r="L14" s="11" t="s">
        <v>26</v>
      </c>
      <c r="M14" s="80"/>
      <c r="N14" s="67"/>
      <c r="O14" s="70"/>
      <c r="P14" s="70"/>
      <c r="Q14" s="71"/>
    </row>
    <row r="15" spans="3:18" ht="90.75" customHeight="1" x14ac:dyDescent="0.3">
      <c r="C15" s="39" t="s">
        <v>29</v>
      </c>
      <c r="D15" s="40"/>
      <c r="E15" s="40"/>
      <c r="F15" s="40"/>
      <c r="G15" s="43"/>
      <c r="H15" s="19"/>
      <c r="I15" s="17"/>
      <c r="J15" s="17"/>
      <c r="K15" s="17"/>
      <c r="L15" s="17"/>
      <c r="M15" s="29" t="str">
        <f>IFERROR(I15/I16,"ND")</f>
        <v>ND</v>
      </c>
      <c r="N15" s="31" t="str">
        <f>IFERROR(((I15)/G15),"ND")</f>
        <v>ND</v>
      </c>
      <c r="O15" s="33"/>
      <c r="P15" s="34"/>
      <c r="Q15" s="35"/>
    </row>
    <row r="16" spans="3:18" ht="90.75" customHeight="1" x14ac:dyDescent="0.3">
      <c r="C16" s="41"/>
      <c r="D16" s="42"/>
      <c r="E16" s="42"/>
      <c r="F16" s="42"/>
      <c r="G16" s="42"/>
      <c r="H16" s="18"/>
      <c r="I16" s="17"/>
      <c r="J16" s="17"/>
      <c r="K16" s="17"/>
      <c r="L16" s="17"/>
      <c r="M16" s="30"/>
      <c r="N16" s="32"/>
      <c r="O16" s="36"/>
      <c r="P16" s="37"/>
      <c r="Q16" s="38"/>
    </row>
    <row r="17" spans="3:17" ht="52.5" customHeight="1" x14ac:dyDescent="0.3">
      <c r="C17" s="97" t="s">
        <v>30</v>
      </c>
      <c r="D17" s="83"/>
      <c r="E17" s="84"/>
      <c r="F17" s="84"/>
      <c r="G17" s="90"/>
      <c r="H17" s="87"/>
      <c r="I17" s="12"/>
      <c r="J17" s="12"/>
      <c r="K17" s="12"/>
      <c r="L17" s="12"/>
      <c r="M17" s="80"/>
      <c r="N17" s="67"/>
      <c r="O17" s="63" t="s">
        <v>31</v>
      </c>
      <c r="P17" s="63"/>
      <c r="Q17" s="64"/>
    </row>
    <row r="18" spans="3:17" ht="52.5" customHeight="1" x14ac:dyDescent="0.3">
      <c r="C18" s="102"/>
      <c r="D18" s="83"/>
      <c r="E18" s="84"/>
      <c r="F18" s="84"/>
      <c r="G18" s="93"/>
      <c r="H18" s="94"/>
      <c r="I18" s="12"/>
      <c r="J18" s="12"/>
      <c r="K18" s="12"/>
      <c r="L18" s="12"/>
      <c r="M18" s="80"/>
      <c r="N18" s="67"/>
      <c r="O18" s="63"/>
      <c r="P18" s="63"/>
      <c r="Q18" s="64"/>
    </row>
    <row r="19" spans="3:17" ht="57" customHeight="1" x14ac:dyDescent="0.3">
      <c r="C19" s="97" t="s">
        <v>32</v>
      </c>
      <c r="D19" s="83"/>
      <c r="E19" s="84"/>
      <c r="F19" s="84"/>
      <c r="G19" s="90"/>
      <c r="H19" s="87"/>
      <c r="I19" s="12"/>
      <c r="J19" s="12"/>
      <c r="K19" s="12"/>
      <c r="L19" s="12"/>
      <c r="M19" s="80"/>
      <c r="N19" s="67"/>
      <c r="O19" s="63" t="s">
        <v>31</v>
      </c>
      <c r="P19" s="63"/>
      <c r="Q19" s="64"/>
    </row>
    <row r="20" spans="3:17" ht="52.5" customHeight="1" x14ac:dyDescent="0.3">
      <c r="C20" s="102"/>
      <c r="D20" s="83"/>
      <c r="E20" s="84"/>
      <c r="F20" s="84"/>
      <c r="G20" s="93"/>
      <c r="H20" s="94"/>
      <c r="I20" s="12"/>
      <c r="J20" s="12"/>
      <c r="K20" s="12"/>
      <c r="L20" s="12"/>
      <c r="M20" s="80"/>
      <c r="N20" s="67"/>
      <c r="O20" s="63"/>
      <c r="P20" s="63"/>
      <c r="Q20" s="64"/>
    </row>
    <row r="21" spans="3:17" ht="38.25" customHeight="1" x14ac:dyDescent="0.3">
      <c r="C21" s="97" t="s">
        <v>33</v>
      </c>
      <c r="D21" s="99"/>
      <c r="E21" s="84"/>
      <c r="F21" s="84"/>
      <c r="G21" s="90"/>
      <c r="H21" s="87"/>
      <c r="I21" s="12"/>
      <c r="J21" s="12"/>
      <c r="K21" s="12"/>
      <c r="L21" s="12"/>
      <c r="M21" s="80"/>
      <c r="N21" s="67"/>
      <c r="O21" s="63" t="s">
        <v>31</v>
      </c>
      <c r="P21" s="63"/>
      <c r="Q21" s="64"/>
    </row>
    <row r="22" spans="3:17" ht="41.25" customHeight="1" x14ac:dyDescent="0.3">
      <c r="C22" s="97"/>
      <c r="D22" s="99"/>
      <c r="E22" s="84"/>
      <c r="F22" s="84"/>
      <c r="G22" s="93"/>
      <c r="H22" s="94"/>
      <c r="I22" s="12"/>
      <c r="J22" s="12"/>
      <c r="K22" s="12"/>
      <c r="L22" s="12"/>
      <c r="M22" s="80"/>
      <c r="N22" s="67"/>
      <c r="O22" s="63"/>
      <c r="P22" s="63"/>
      <c r="Q22" s="64"/>
    </row>
    <row r="23" spans="3:17" ht="46.5" customHeight="1" x14ac:dyDescent="0.3">
      <c r="C23" s="97" t="s">
        <v>33</v>
      </c>
      <c r="D23" s="99"/>
      <c r="E23" s="84"/>
      <c r="F23" s="84"/>
      <c r="G23" s="90"/>
      <c r="H23" s="87"/>
      <c r="I23" s="12"/>
      <c r="J23" s="12"/>
      <c r="K23" s="12"/>
      <c r="L23" s="12"/>
      <c r="M23" s="80"/>
      <c r="N23" s="67"/>
      <c r="O23" s="63" t="s">
        <v>31</v>
      </c>
      <c r="P23" s="63"/>
      <c r="Q23" s="64"/>
    </row>
    <row r="24" spans="3:17" ht="54" customHeight="1" x14ac:dyDescent="0.3">
      <c r="C24" s="98"/>
      <c r="D24" s="100"/>
      <c r="E24" s="101"/>
      <c r="F24" s="101"/>
      <c r="G24" s="91"/>
      <c r="H24" s="88"/>
      <c r="I24" s="13"/>
      <c r="J24" s="13"/>
      <c r="K24" s="13"/>
      <c r="L24" s="13"/>
      <c r="M24" s="89"/>
      <c r="N24" s="92"/>
      <c r="O24" s="85"/>
      <c r="P24" s="85"/>
      <c r="Q24" s="86"/>
    </row>
    <row r="25" spans="3:17" x14ac:dyDescent="0.3">
      <c r="I25" s="7"/>
    </row>
    <row r="26" spans="3:17" x14ac:dyDescent="0.3">
      <c r="I26" s="7"/>
    </row>
    <row r="27" spans="3:17" ht="15.6" customHeight="1" x14ac:dyDescent="0.5">
      <c r="C27" s="44" t="s">
        <v>34</v>
      </c>
      <c r="D27" s="44"/>
      <c r="E27" s="44"/>
      <c r="F27" s="14"/>
      <c r="H27" s="44" t="s">
        <v>35</v>
      </c>
      <c r="I27" s="45"/>
      <c r="J27" s="45"/>
      <c r="K27" s="45"/>
      <c r="L27" s="45"/>
      <c r="N27" s="44" t="s">
        <v>36</v>
      </c>
      <c r="O27" s="47"/>
      <c r="P27" s="47"/>
    </row>
    <row r="28" spans="3:17" ht="15.6" customHeight="1" x14ac:dyDescent="0.5">
      <c r="C28" s="49"/>
      <c r="D28" s="49"/>
      <c r="E28" s="49"/>
      <c r="F28" s="14"/>
      <c r="H28" s="46"/>
      <c r="I28" s="46"/>
      <c r="J28" s="46"/>
      <c r="K28" s="46"/>
      <c r="L28" s="46"/>
      <c r="N28" s="48"/>
      <c r="O28" s="48"/>
      <c r="P28" s="48"/>
    </row>
    <row r="29" spans="3:17" ht="15.6" customHeight="1" x14ac:dyDescent="0.5">
      <c r="C29" s="49"/>
      <c r="D29" s="49"/>
      <c r="E29" s="49"/>
      <c r="F29" s="14"/>
      <c r="H29" s="46"/>
      <c r="I29" s="46"/>
      <c r="J29" s="46"/>
      <c r="K29" s="46"/>
      <c r="L29" s="46"/>
      <c r="N29" s="48"/>
      <c r="O29" s="48"/>
      <c r="P29" s="48"/>
    </row>
    <row r="30" spans="3:17" ht="15.6" customHeight="1" x14ac:dyDescent="0.5">
      <c r="C30" s="49"/>
      <c r="D30" s="49"/>
      <c r="E30" s="49"/>
      <c r="F30" s="14"/>
      <c r="H30" s="46"/>
      <c r="I30" s="46"/>
      <c r="J30" s="46"/>
      <c r="K30" s="46"/>
      <c r="L30" s="46"/>
      <c r="N30" s="48"/>
      <c r="O30" s="48"/>
      <c r="P30" s="48"/>
    </row>
    <row r="31" spans="3:17" ht="15.6" customHeight="1" x14ac:dyDescent="0.5">
      <c r="C31" s="49"/>
      <c r="D31" s="49"/>
      <c r="E31" s="49"/>
      <c r="F31" s="14"/>
      <c r="H31" s="46"/>
      <c r="I31" s="46"/>
      <c r="J31" s="46"/>
      <c r="K31" s="46"/>
      <c r="L31" s="46"/>
      <c r="N31" s="48"/>
      <c r="O31" s="48"/>
      <c r="P31" s="48"/>
    </row>
    <row r="32" spans="3:17" x14ac:dyDescent="0.3">
      <c r="I32" s="7"/>
    </row>
    <row r="33" spans="9:9" x14ac:dyDescent="0.3">
      <c r="I33" s="7"/>
    </row>
  </sheetData>
  <mergeCells count="68">
    <mergeCell ref="C10:C12"/>
    <mergeCell ref="D10:D12"/>
    <mergeCell ref="E10:E12"/>
    <mergeCell ref="F10:F12"/>
    <mergeCell ref="G10:N10"/>
    <mergeCell ref="D4:Q4"/>
    <mergeCell ref="D5:Q5"/>
    <mergeCell ref="D6:Q6"/>
    <mergeCell ref="C9:E9"/>
    <mergeCell ref="F9:Q9"/>
    <mergeCell ref="O10:Q12"/>
    <mergeCell ref="G11:G12"/>
    <mergeCell ref="H11:H12"/>
    <mergeCell ref="I11:L11"/>
    <mergeCell ref="M11:N11"/>
    <mergeCell ref="H13:H14"/>
    <mergeCell ref="M13:M14"/>
    <mergeCell ref="N13:N14"/>
    <mergeCell ref="O13:Q14"/>
    <mergeCell ref="C15:F16"/>
    <mergeCell ref="G15:G16"/>
    <mergeCell ref="M15:M16"/>
    <mergeCell ref="N15:N16"/>
    <mergeCell ref="O15:Q16"/>
    <mergeCell ref="C13:C14"/>
    <mergeCell ref="D13:D14"/>
    <mergeCell ref="E13:E14"/>
    <mergeCell ref="F13:F14"/>
    <mergeCell ref="G13:G14"/>
    <mergeCell ref="M17:M18"/>
    <mergeCell ref="N17:N18"/>
    <mergeCell ref="O17:Q18"/>
    <mergeCell ref="C19:C20"/>
    <mergeCell ref="D19:D20"/>
    <mergeCell ref="E19:E20"/>
    <mergeCell ref="F19:F20"/>
    <mergeCell ref="G19:G20"/>
    <mergeCell ref="H19:H20"/>
    <mergeCell ref="M19:M20"/>
    <mergeCell ref="C17:C18"/>
    <mergeCell ref="D17:D18"/>
    <mergeCell ref="E17:E18"/>
    <mergeCell ref="F17:F18"/>
    <mergeCell ref="G17:G18"/>
    <mergeCell ref="H17:H18"/>
    <mergeCell ref="N19:N20"/>
    <mergeCell ref="O19:Q20"/>
    <mergeCell ref="C21:C22"/>
    <mergeCell ref="D21:D22"/>
    <mergeCell ref="E21:E22"/>
    <mergeCell ref="F21:F22"/>
    <mergeCell ref="G21:G22"/>
    <mergeCell ref="H21:H22"/>
    <mergeCell ref="M21:M22"/>
    <mergeCell ref="N21:N22"/>
    <mergeCell ref="C27:E31"/>
    <mergeCell ref="H27:L31"/>
    <mergeCell ref="N27:P31"/>
    <mergeCell ref="O21:Q22"/>
    <mergeCell ref="C23:C24"/>
    <mergeCell ref="D23:D24"/>
    <mergeCell ref="E23:E24"/>
    <mergeCell ref="F23:F24"/>
    <mergeCell ref="G23:G24"/>
    <mergeCell ref="H23:H24"/>
    <mergeCell ref="M23:M24"/>
    <mergeCell ref="N23:N24"/>
    <mergeCell ref="O23:Q24"/>
  </mergeCells>
  <pageMargins left="0.25" right="0.25" top="0.75" bottom="0.75" header="0.3" footer="0.3"/>
  <pageSetup paperSize="5" scale="53" fitToHeight="0" orientation="landscape"/>
  <rowBreaks count="1" manualBreakCount="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0FB35-451C-4B15-9EB4-74925E9E8341}">
  <sheetPr>
    <pageSetUpPr fitToPage="1"/>
  </sheetPr>
  <dimension ref="A2:O63"/>
  <sheetViews>
    <sheetView tabSelected="1" topLeftCell="B53" zoomScale="90" zoomScaleNormal="90" zoomScaleSheetLayoutView="40" workbookViewId="0">
      <selection activeCell="K64" sqref="K64"/>
    </sheetView>
  </sheetViews>
  <sheetFormatPr baseColWidth="10" defaultColWidth="11" defaultRowHeight="15.6" x14ac:dyDescent="0.3"/>
  <cols>
    <col min="1" max="1" width="28" customWidth="1"/>
    <col min="2" max="2" width="34.5" customWidth="1"/>
    <col min="3" max="3" width="15.09765625" customWidth="1"/>
    <col min="4" max="4" width="18" customWidth="1"/>
    <col min="5" max="5" width="16" customWidth="1"/>
    <col min="6" max="6" width="15.59765625" customWidth="1"/>
    <col min="7" max="10" width="12.09765625" customWidth="1"/>
    <col min="11" max="12" width="24" customWidth="1"/>
    <col min="13" max="14" width="25.09765625" customWidth="1"/>
    <col min="15" max="15" width="36.09765625" customWidth="1"/>
  </cols>
  <sheetData>
    <row r="2" spans="1:15" ht="16.2" thickBot="1" x14ac:dyDescent="0.35"/>
    <row r="3" spans="1:15" x14ac:dyDescent="0.3">
      <c r="A3" s="24"/>
      <c r="B3" s="20"/>
      <c r="C3" s="20"/>
      <c r="D3" s="20"/>
      <c r="E3" s="20"/>
      <c r="F3" s="20"/>
      <c r="G3" s="20"/>
      <c r="H3" s="20"/>
      <c r="I3" s="20"/>
      <c r="J3" s="20"/>
      <c r="K3" s="20"/>
      <c r="L3" s="20"/>
      <c r="M3" s="20"/>
      <c r="N3" s="20"/>
      <c r="O3" s="25"/>
    </row>
    <row r="4" spans="1:15" ht="17.399999999999999" x14ac:dyDescent="0.3">
      <c r="A4" s="26"/>
      <c r="B4" s="50" t="s">
        <v>0</v>
      </c>
      <c r="C4" s="50"/>
      <c r="D4" s="50"/>
      <c r="E4" s="50"/>
      <c r="F4" s="50"/>
      <c r="G4" s="50"/>
      <c r="H4" s="50"/>
      <c r="I4" s="50"/>
      <c r="J4" s="50"/>
      <c r="K4" s="50"/>
      <c r="L4" s="50"/>
      <c r="M4" s="50"/>
      <c r="N4" s="50"/>
      <c r="O4" s="127"/>
    </row>
    <row r="5" spans="1:15" ht="17.399999999999999" x14ac:dyDescent="0.3">
      <c r="A5" s="26"/>
      <c r="B5" s="50" t="s">
        <v>1</v>
      </c>
      <c r="C5" s="50"/>
      <c r="D5" s="50"/>
      <c r="E5" s="50"/>
      <c r="F5" s="50"/>
      <c r="G5" s="50"/>
      <c r="H5" s="50"/>
      <c r="I5" s="50"/>
      <c r="J5" s="50"/>
      <c r="K5" s="50"/>
      <c r="L5" s="50"/>
      <c r="M5" s="50"/>
      <c r="N5" s="50"/>
      <c r="O5" s="127"/>
    </row>
    <row r="6" spans="1:15" ht="17.399999999999999" x14ac:dyDescent="0.3">
      <c r="A6" s="26"/>
      <c r="B6" s="52" t="s">
        <v>108</v>
      </c>
      <c r="C6" s="52"/>
      <c r="D6" s="52"/>
      <c r="E6" s="52"/>
      <c r="F6" s="52"/>
      <c r="G6" s="52"/>
      <c r="H6" s="52"/>
      <c r="I6" s="52"/>
      <c r="J6" s="52"/>
      <c r="K6" s="52"/>
      <c r="L6" s="52"/>
      <c r="M6" s="52"/>
      <c r="N6" s="52"/>
      <c r="O6" s="128"/>
    </row>
    <row r="7" spans="1:15" x14ac:dyDescent="0.3">
      <c r="A7" s="26"/>
      <c r="O7" s="27"/>
    </row>
    <row r="8" spans="1:15" ht="16.2" thickBot="1" x14ac:dyDescent="0.35">
      <c r="A8" s="26"/>
      <c r="O8" s="27"/>
    </row>
    <row r="9" spans="1:15" ht="39" customHeight="1" thickBot="1" x14ac:dyDescent="0.35">
      <c r="A9" s="54" t="s">
        <v>3</v>
      </c>
      <c r="B9" s="55"/>
      <c r="C9" s="56"/>
      <c r="D9" s="129" t="s">
        <v>86</v>
      </c>
      <c r="E9" s="55"/>
      <c r="F9" s="55"/>
      <c r="G9" s="55"/>
      <c r="H9" s="55"/>
      <c r="I9" s="55"/>
      <c r="J9" s="55"/>
      <c r="K9" s="55"/>
      <c r="L9" s="55"/>
      <c r="M9" s="55"/>
      <c r="N9" s="55"/>
      <c r="O9" s="56"/>
    </row>
    <row r="10" spans="1:15" ht="27.9" customHeight="1" x14ac:dyDescent="0.3">
      <c r="A10" s="81" t="s">
        <v>4</v>
      </c>
      <c r="B10" s="61" t="s">
        <v>5</v>
      </c>
      <c r="C10" s="61" t="s">
        <v>6</v>
      </c>
      <c r="D10" s="61" t="s">
        <v>7</v>
      </c>
      <c r="E10" s="57" t="s">
        <v>8</v>
      </c>
      <c r="F10" s="57"/>
      <c r="G10" s="57"/>
      <c r="H10" s="57"/>
      <c r="I10" s="57"/>
      <c r="J10" s="57"/>
      <c r="K10" s="57"/>
      <c r="L10" s="57"/>
      <c r="M10" s="57" t="s">
        <v>9</v>
      </c>
      <c r="N10" s="57"/>
      <c r="O10" s="58"/>
    </row>
    <row r="11" spans="1:15" ht="32.1" customHeight="1" x14ac:dyDescent="0.3">
      <c r="A11" s="82"/>
      <c r="B11" s="62"/>
      <c r="C11" s="62"/>
      <c r="D11" s="62"/>
      <c r="E11" s="62" t="s">
        <v>10</v>
      </c>
      <c r="F11" s="62" t="s">
        <v>11</v>
      </c>
      <c r="G11" s="59" t="s">
        <v>12</v>
      </c>
      <c r="H11" s="59"/>
      <c r="I11" s="59"/>
      <c r="J11" s="59"/>
      <c r="K11" s="59" t="s">
        <v>13</v>
      </c>
      <c r="L11" s="59"/>
      <c r="M11" s="59"/>
      <c r="N11" s="59"/>
      <c r="O11" s="60"/>
    </row>
    <row r="12" spans="1:15" ht="31.2" x14ac:dyDescent="0.3">
      <c r="A12" s="130"/>
      <c r="B12" s="126"/>
      <c r="C12" s="126"/>
      <c r="D12" s="126"/>
      <c r="E12" s="126"/>
      <c r="F12" s="126"/>
      <c r="G12" s="21" t="s">
        <v>14</v>
      </c>
      <c r="H12" s="21" t="s">
        <v>15</v>
      </c>
      <c r="I12" s="21" t="s">
        <v>16</v>
      </c>
      <c r="J12" s="21" t="s">
        <v>17</v>
      </c>
      <c r="K12" s="21" t="s">
        <v>18</v>
      </c>
      <c r="L12" s="21" t="s">
        <v>19</v>
      </c>
      <c r="M12" s="124"/>
      <c r="N12" s="124"/>
      <c r="O12" s="125"/>
    </row>
    <row r="13" spans="1:15" ht="90" customHeight="1" x14ac:dyDescent="0.3">
      <c r="A13" s="122" t="s">
        <v>42</v>
      </c>
      <c r="B13" s="104" t="s">
        <v>21</v>
      </c>
      <c r="C13" s="107" t="s">
        <v>22</v>
      </c>
      <c r="D13" s="79" t="s">
        <v>23</v>
      </c>
      <c r="E13" s="66">
        <v>0.80469999999999997</v>
      </c>
      <c r="F13" s="79" t="s">
        <v>47</v>
      </c>
      <c r="G13" s="11">
        <v>0.20117499999999999</v>
      </c>
      <c r="H13" s="11">
        <v>0.20117499999999999</v>
      </c>
      <c r="I13" s="11" t="s">
        <v>27</v>
      </c>
      <c r="J13" s="11" t="s">
        <v>27</v>
      </c>
      <c r="K13" s="111">
        <v>1</v>
      </c>
      <c r="L13" s="111">
        <v>0.5</v>
      </c>
      <c r="M13" s="121" t="s">
        <v>87</v>
      </c>
      <c r="N13" s="70"/>
      <c r="O13" s="71"/>
    </row>
    <row r="14" spans="1:15" ht="90" customHeight="1" x14ac:dyDescent="0.3">
      <c r="A14" s="123"/>
      <c r="B14" s="104"/>
      <c r="C14" s="107"/>
      <c r="D14" s="79"/>
      <c r="E14" s="66"/>
      <c r="F14" s="79"/>
      <c r="G14" s="11">
        <v>0.20117499999999999</v>
      </c>
      <c r="H14" s="11">
        <v>0.20117499999999999</v>
      </c>
      <c r="I14" s="11">
        <v>0.20117499999999999</v>
      </c>
      <c r="J14" s="11">
        <v>0.20117499999999999</v>
      </c>
      <c r="K14" s="111"/>
      <c r="L14" s="111"/>
      <c r="M14" s="70"/>
      <c r="N14" s="70"/>
      <c r="O14" s="71"/>
    </row>
    <row r="15" spans="1:15" ht="45" customHeight="1" x14ac:dyDescent="0.3">
      <c r="A15" s="106" t="s">
        <v>43</v>
      </c>
      <c r="B15" s="107" t="s">
        <v>44</v>
      </c>
      <c r="C15" s="107" t="s">
        <v>22</v>
      </c>
      <c r="D15" s="107" t="s">
        <v>46</v>
      </c>
      <c r="E15" s="108">
        <f>SUM(G16:J16)</f>
        <v>56500</v>
      </c>
      <c r="F15" s="79" t="s">
        <v>47</v>
      </c>
      <c r="G15" s="22">
        <v>18050</v>
      </c>
      <c r="H15" s="22">
        <v>14053</v>
      </c>
      <c r="I15" s="22"/>
      <c r="J15" s="22"/>
      <c r="K15" s="111">
        <f>IFERROR(H15/H16,"ND")</f>
        <v>1.0037857142857143</v>
      </c>
      <c r="L15" s="111">
        <f>IFERROR(((G15+H15)/E15),"ND")</f>
        <v>0.56819469026548675</v>
      </c>
      <c r="M15" s="109" t="s">
        <v>88</v>
      </c>
      <c r="N15" s="109"/>
      <c r="O15" s="110"/>
    </row>
    <row r="16" spans="1:15" ht="45" customHeight="1" x14ac:dyDescent="0.3">
      <c r="A16" s="106"/>
      <c r="B16" s="107"/>
      <c r="C16" s="107"/>
      <c r="D16" s="107"/>
      <c r="E16" s="108"/>
      <c r="F16" s="79"/>
      <c r="G16" s="22">
        <v>18000</v>
      </c>
      <c r="H16" s="22">
        <v>14000</v>
      </c>
      <c r="I16" s="22">
        <v>12250</v>
      </c>
      <c r="J16" s="22">
        <v>12250</v>
      </c>
      <c r="K16" s="111"/>
      <c r="L16" s="111"/>
      <c r="M16" s="109"/>
      <c r="N16" s="109"/>
      <c r="O16" s="110"/>
    </row>
    <row r="17" spans="1:15" ht="63" customHeight="1" x14ac:dyDescent="0.3">
      <c r="A17" s="106"/>
      <c r="B17" s="107" t="s">
        <v>45</v>
      </c>
      <c r="C17" s="107" t="s">
        <v>22</v>
      </c>
      <c r="D17" s="107" t="s">
        <v>46</v>
      </c>
      <c r="E17" s="108">
        <f>SUM(G18:J18)</f>
        <v>24</v>
      </c>
      <c r="F17" s="79" t="s">
        <v>47</v>
      </c>
      <c r="G17" s="22">
        <v>6</v>
      </c>
      <c r="H17" s="22">
        <v>6</v>
      </c>
      <c r="I17" s="22"/>
      <c r="J17" s="22"/>
      <c r="K17" s="111">
        <f>IFERROR(H17/H18,"ND")</f>
        <v>1</v>
      </c>
      <c r="L17" s="111">
        <f>IFERROR(((G17+H17)/E17),"ND")</f>
        <v>0.5</v>
      </c>
      <c r="M17" s="109" t="s">
        <v>89</v>
      </c>
      <c r="N17" s="109"/>
      <c r="O17" s="110"/>
    </row>
    <row r="18" spans="1:15" ht="63" customHeight="1" x14ac:dyDescent="0.3">
      <c r="A18" s="106"/>
      <c r="B18" s="107"/>
      <c r="C18" s="107"/>
      <c r="D18" s="107"/>
      <c r="E18" s="108"/>
      <c r="F18" s="79"/>
      <c r="G18" s="22">
        <v>6</v>
      </c>
      <c r="H18" s="22">
        <v>6</v>
      </c>
      <c r="I18" s="22">
        <v>6</v>
      </c>
      <c r="J18" s="22">
        <v>6</v>
      </c>
      <c r="K18" s="111"/>
      <c r="L18" s="111"/>
      <c r="M18" s="109"/>
      <c r="N18" s="109"/>
      <c r="O18" s="110"/>
    </row>
    <row r="19" spans="1:15" ht="57" customHeight="1" x14ac:dyDescent="0.3">
      <c r="A19" s="106" t="s">
        <v>49</v>
      </c>
      <c r="B19" s="104" t="s">
        <v>48</v>
      </c>
      <c r="C19" s="107" t="s">
        <v>22</v>
      </c>
      <c r="D19" s="107" t="s">
        <v>46</v>
      </c>
      <c r="E19" s="108">
        <f t="shared" ref="E19" si="0">SUM(G20:J20)</f>
        <v>87000</v>
      </c>
      <c r="F19" s="79" t="s">
        <v>47</v>
      </c>
      <c r="G19" s="22">
        <v>23515</v>
      </c>
      <c r="H19" s="22">
        <v>22155</v>
      </c>
      <c r="I19" s="22"/>
      <c r="J19" s="22"/>
      <c r="K19" s="111">
        <f t="shared" ref="K19" si="1">IFERROR(H19/H20,"ND")</f>
        <v>1.0070454545454546</v>
      </c>
      <c r="L19" s="111">
        <f t="shared" ref="L19" si="2">IFERROR(((G19+H19)/E19),"ND")</f>
        <v>0.52494252873563219</v>
      </c>
      <c r="M19" s="109" t="s">
        <v>90</v>
      </c>
      <c r="N19" s="109"/>
      <c r="O19" s="110"/>
    </row>
    <row r="20" spans="1:15" ht="52.5" customHeight="1" x14ac:dyDescent="0.3">
      <c r="A20" s="105"/>
      <c r="B20" s="104"/>
      <c r="C20" s="107"/>
      <c r="D20" s="107"/>
      <c r="E20" s="108"/>
      <c r="F20" s="79"/>
      <c r="G20" s="22">
        <v>23500</v>
      </c>
      <c r="H20" s="22">
        <v>22000</v>
      </c>
      <c r="I20" s="22">
        <v>21500</v>
      </c>
      <c r="J20" s="22">
        <v>20000</v>
      </c>
      <c r="K20" s="111"/>
      <c r="L20" s="111"/>
      <c r="M20" s="109"/>
      <c r="N20" s="109"/>
      <c r="O20" s="110"/>
    </row>
    <row r="21" spans="1:15" ht="48" customHeight="1" x14ac:dyDescent="0.3">
      <c r="A21" s="105" t="s">
        <v>50</v>
      </c>
      <c r="B21" s="104" t="s">
        <v>60</v>
      </c>
      <c r="C21" s="107" t="s">
        <v>22</v>
      </c>
      <c r="D21" s="107" t="s">
        <v>46</v>
      </c>
      <c r="E21" s="108">
        <f t="shared" ref="E21" si="3">SUM(G22:J22)</f>
        <v>20000</v>
      </c>
      <c r="F21" s="79" t="s">
        <v>47</v>
      </c>
      <c r="G21" s="22">
        <v>5530</v>
      </c>
      <c r="H21" s="22">
        <v>5510</v>
      </c>
      <c r="I21" s="22"/>
      <c r="J21" s="22"/>
      <c r="K21" s="111">
        <f t="shared" ref="K21" si="4">IFERROR(H21/H22,"ND")</f>
        <v>1.0018181818181817</v>
      </c>
      <c r="L21" s="111">
        <f t="shared" ref="L21" si="5">IFERROR(((G21+H21)/E21),"ND")</f>
        <v>0.55200000000000005</v>
      </c>
      <c r="M21" s="109" t="s">
        <v>91</v>
      </c>
      <c r="N21" s="109"/>
      <c r="O21" s="110"/>
    </row>
    <row r="22" spans="1:15" ht="48" customHeight="1" x14ac:dyDescent="0.3">
      <c r="A22" s="105"/>
      <c r="B22" s="104"/>
      <c r="C22" s="107"/>
      <c r="D22" s="107"/>
      <c r="E22" s="108"/>
      <c r="F22" s="79"/>
      <c r="G22" s="22">
        <v>5500</v>
      </c>
      <c r="H22" s="22">
        <v>5500</v>
      </c>
      <c r="I22" s="22">
        <v>4500</v>
      </c>
      <c r="J22" s="22">
        <v>4500</v>
      </c>
      <c r="K22" s="111"/>
      <c r="L22" s="111"/>
      <c r="M22" s="109"/>
      <c r="N22" s="109"/>
      <c r="O22" s="110"/>
    </row>
    <row r="23" spans="1:15" ht="48" customHeight="1" x14ac:dyDescent="0.3">
      <c r="A23" s="105" t="s">
        <v>58</v>
      </c>
      <c r="B23" s="104" t="s">
        <v>61</v>
      </c>
      <c r="C23" s="107" t="s">
        <v>22</v>
      </c>
      <c r="D23" s="107" t="s">
        <v>46</v>
      </c>
      <c r="E23" s="108">
        <f t="shared" ref="E23" si="6">SUM(G24:J24)</f>
        <v>9000</v>
      </c>
      <c r="F23" s="79" t="s">
        <v>47</v>
      </c>
      <c r="G23" s="22">
        <v>2505</v>
      </c>
      <c r="H23" s="22">
        <v>2523</v>
      </c>
      <c r="I23" s="22"/>
      <c r="J23" s="22"/>
      <c r="K23" s="111">
        <f t="shared" ref="K23" si="7">IFERROR(H23/H24,"ND")</f>
        <v>1.0092000000000001</v>
      </c>
      <c r="L23" s="111">
        <f t="shared" ref="L23" si="8">IFERROR(((G23+H23)/E23),"ND")</f>
        <v>0.55866666666666664</v>
      </c>
      <c r="M23" s="109" t="s">
        <v>92</v>
      </c>
      <c r="N23" s="109"/>
      <c r="O23" s="110"/>
    </row>
    <row r="24" spans="1:15" ht="48" customHeight="1" x14ac:dyDescent="0.3">
      <c r="A24" s="105"/>
      <c r="B24" s="104"/>
      <c r="C24" s="107"/>
      <c r="D24" s="107"/>
      <c r="E24" s="108"/>
      <c r="F24" s="79"/>
      <c r="G24" s="22">
        <v>2500</v>
      </c>
      <c r="H24" s="22">
        <v>2500</v>
      </c>
      <c r="I24" s="22">
        <v>2000</v>
      </c>
      <c r="J24" s="22">
        <v>2000</v>
      </c>
      <c r="K24" s="111"/>
      <c r="L24" s="111"/>
      <c r="M24" s="109"/>
      <c r="N24" s="109"/>
      <c r="O24" s="110"/>
    </row>
    <row r="25" spans="1:15" ht="48" customHeight="1" x14ac:dyDescent="0.3">
      <c r="A25" s="106" t="s">
        <v>51</v>
      </c>
      <c r="B25" s="104" t="s">
        <v>62</v>
      </c>
      <c r="C25" s="107" t="s">
        <v>22</v>
      </c>
      <c r="D25" s="107" t="s">
        <v>46</v>
      </c>
      <c r="E25" s="108">
        <f t="shared" ref="E25" si="9">SUM(G26:J26)</f>
        <v>16</v>
      </c>
      <c r="F25" s="79" t="s">
        <v>47</v>
      </c>
      <c r="G25" s="22">
        <v>4</v>
      </c>
      <c r="H25" s="22">
        <v>4</v>
      </c>
      <c r="I25" s="22"/>
      <c r="J25" s="22"/>
      <c r="K25" s="111">
        <f t="shared" ref="K25" si="10">IFERROR(H25/H26,"ND")</f>
        <v>1</v>
      </c>
      <c r="L25" s="111">
        <f t="shared" ref="L25" si="11">IFERROR(((G25+H25)/E25),"ND")</f>
        <v>0.5</v>
      </c>
      <c r="M25" s="109" t="s">
        <v>93</v>
      </c>
      <c r="N25" s="109"/>
      <c r="O25" s="110"/>
    </row>
    <row r="26" spans="1:15" ht="48" customHeight="1" x14ac:dyDescent="0.3">
      <c r="A26" s="105"/>
      <c r="B26" s="104"/>
      <c r="C26" s="107"/>
      <c r="D26" s="107"/>
      <c r="E26" s="108"/>
      <c r="F26" s="79"/>
      <c r="G26" s="22">
        <v>4</v>
      </c>
      <c r="H26" s="22">
        <v>4</v>
      </c>
      <c r="I26" s="22">
        <v>4</v>
      </c>
      <c r="J26" s="22">
        <v>4</v>
      </c>
      <c r="K26" s="111"/>
      <c r="L26" s="111"/>
      <c r="M26" s="109"/>
      <c r="N26" s="109"/>
      <c r="O26" s="110"/>
    </row>
    <row r="27" spans="1:15" ht="47.25" customHeight="1" x14ac:dyDescent="0.3">
      <c r="A27" s="105" t="s">
        <v>52</v>
      </c>
      <c r="B27" s="104" t="s">
        <v>77</v>
      </c>
      <c r="C27" s="107" t="s">
        <v>22</v>
      </c>
      <c r="D27" s="107" t="s">
        <v>46</v>
      </c>
      <c r="E27" s="108">
        <f t="shared" ref="E27" si="12">SUM(G28:J28)</f>
        <v>130</v>
      </c>
      <c r="F27" s="79" t="s">
        <v>47</v>
      </c>
      <c r="G27" s="22">
        <v>35</v>
      </c>
      <c r="H27" s="22">
        <v>107</v>
      </c>
      <c r="I27" s="22"/>
      <c r="J27" s="22"/>
      <c r="K27" s="111">
        <f t="shared" ref="K27" si="13">IFERROR(H27/H28,"ND")</f>
        <v>3.0571428571428569</v>
      </c>
      <c r="L27" s="111">
        <f t="shared" ref="L27" si="14">IFERROR(((G27+H27)/E27),"ND")</f>
        <v>1.0923076923076922</v>
      </c>
      <c r="M27" s="109" t="s">
        <v>94</v>
      </c>
      <c r="N27" s="109"/>
      <c r="O27" s="110"/>
    </row>
    <row r="28" spans="1:15" ht="47.25" customHeight="1" x14ac:dyDescent="0.3">
      <c r="A28" s="105"/>
      <c r="B28" s="104"/>
      <c r="C28" s="107"/>
      <c r="D28" s="107"/>
      <c r="E28" s="108"/>
      <c r="F28" s="79"/>
      <c r="G28" s="22">
        <v>35</v>
      </c>
      <c r="H28" s="22">
        <v>35</v>
      </c>
      <c r="I28" s="22">
        <v>35</v>
      </c>
      <c r="J28" s="22">
        <v>25</v>
      </c>
      <c r="K28" s="111"/>
      <c r="L28" s="111"/>
      <c r="M28" s="109"/>
      <c r="N28" s="109"/>
      <c r="O28" s="110"/>
    </row>
    <row r="29" spans="1:15" ht="45" customHeight="1" x14ac:dyDescent="0.3">
      <c r="A29" s="105" t="s">
        <v>57</v>
      </c>
      <c r="B29" s="104" t="s">
        <v>76</v>
      </c>
      <c r="C29" s="107" t="s">
        <v>22</v>
      </c>
      <c r="D29" s="107" t="s">
        <v>46</v>
      </c>
      <c r="E29" s="108">
        <f t="shared" ref="E29" si="15">SUM(G30:J30)</f>
        <v>29</v>
      </c>
      <c r="F29" s="79" t="s">
        <v>47</v>
      </c>
      <c r="G29" s="22">
        <v>16</v>
      </c>
      <c r="H29" s="22">
        <v>8</v>
      </c>
      <c r="I29" s="22"/>
      <c r="J29" s="22"/>
      <c r="K29" s="111">
        <f t="shared" ref="K29" si="16">IFERROR(H29/H30,"ND")</f>
        <v>1</v>
      </c>
      <c r="L29" s="111">
        <f t="shared" ref="L29" si="17">IFERROR(((G29+H29)/E29),"ND")</f>
        <v>0.82758620689655171</v>
      </c>
      <c r="M29" s="109" t="s">
        <v>95</v>
      </c>
      <c r="N29" s="109"/>
      <c r="O29" s="110"/>
    </row>
    <row r="30" spans="1:15" ht="45" customHeight="1" x14ac:dyDescent="0.3">
      <c r="A30" s="105"/>
      <c r="B30" s="104"/>
      <c r="C30" s="107"/>
      <c r="D30" s="107"/>
      <c r="E30" s="108"/>
      <c r="F30" s="79"/>
      <c r="G30" s="22">
        <v>16</v>
      </c>
      <c r="H30" s="22">
        <v>8</v>
      </c>
      <c r="I30" s="22">
        <v>4</v>
      </c>
      <c r="J30" s="22">
        <v>1</v>
      </c>
      <c r="K30" s="111"/>
      <c r="L30" s="111"/>
      <c r="M30" s="109"/>
      <c r="N30" s="109"/>
      <c r="O30" s="110"/>
    </row>
    <row r="31" spans="1:15" ht="45" customHeight="1" x14ac:dyDescent="0.3">
      <c r="A31" s="105" t="s">
        <v>56</v>
      </c>
      <c r="B31" s="104" t="s">
        <v>75</v>
      </c>
      <c r="C31" s="107" t="s">
        <v>22</v>
      </c>
      <c r="D31" s="107" t="s">
        <v>46</v>
      </c>
      <c r="E31" s="108">
        <f t="shared" ref="E31" si="18">SUM(G32:J32)</f>
        <v>4</v>
      </c>
      <c r="F31" s="79" t="s">
        <v>47</v>
      </c>
      <c r="G31" s="22">
        <v>2</v>
      </c>
      <c r="H31" s="22">
        <v>0</v>
      </c>
      <c r="I31" s="22"/>
      <c r="J31" s="22"/>
      <c r="K31" s="111" t="str">
        <f t="shared" ref="K31" si="19">IFERROR(H31/H32,"ND")</f>
        <v>ND</v>
      </c>
      <c r="L31" s="111">
        <f t="shared" ref="L31" si="20">IFERROR(((G31+H31)/E31),"ND")</f>
        <v>0.5</v>
      </c>
      <c r="M31" s="109" t="s">
        <v>96</v>
      </c>
      <c r="N31" s="109"/>
      <c r="O31" s="110"/>
    </row>
    <row r="32" spans="1:15" ht="45" customHeight="1" x14ac:dyDescent="0.3">
      <c r="A32" s="105"/>
      <c r="B32" s="104"/>
      <c r="C32" s="107"/>
      <c r="D32" s="107"/>
      <c r="E32" s="108"/>
      <c r="F32" s="79"/>
      <c r="G32" s="22">
        <v>2</v>
      </c>
      <c r="H32" s="22">
        <v>0</v>
      </c>
      <c r="I32" s="22">
        <v>1</v>
      </c>
      <c r="J32" s="22">
        <v>1</v>
      </c>
      <c r="K32" s="111"/>
      <c r="L32" s="111"/>
      <c r="M32" s="109"/>
      <c r="N32" s="109"/>
      <c r="O32" s="110"/>
    </row>
    <row r="33" spans="1:15" ht="57" customHeight="1" x14ac:dyDescent="0.3">
      <c r="A33" s="105" t="s">
        <v>55</v>
      </c>
      <c r="B33" s="104" t="s">
        <v>74</v>
      </c>
      <c r="C33" s="107" t="s">
        <v>22</v>
      </c>
      <c r="D33" s="107" t="s">
        <v>46</v>
      </c>
      <c r="E33" s="108">
        <f t="shared" ref="E33" si="21">SUM(G34:J34)</f>
        <v>36</v>
      </c>
      <c r="F33" s="79" t="s">
        <v>47</v>
      </c>
      <c r="G33" s="22">
        <v>6</v>
      </c>
      <c r="H33" s="22">
        <v>31</v>
      </c>
      <c r="I33" s="22"/>
      <c r="J33" s="22"/>
      <c r="K33" s="111">
        <f t="shared" ref="K33" si="22">IFERROR(H33/H34,"ND")</f>
        <v>2.5833333333333335</v>
      </c>
      <c r="L33" s="111">
        <f t="shared" ref="L33" si="23">IFERROR(((G33+H33)/E33),"ND")</f>
        <v>1.0277777777777777</v>
      </c>
      <c r="M33" s="109" t="s">
        <v>97</v>
      </c>
      <c r="N33" s="109"/>
      <c r="O33" s="110"/>
    </row>
    <row r="34" spans="1:15" ht="57" customHeight="1" x14ac:dyDescent="0.3">
      <c r="A34" s="105"/>
      <c r="B34" s="104"/>
      <c r="C34" s="107"/>
      <c r="D34" s="107"/>
      <c r="E34" s="108"/>
      <c r="F34" s="79"/>
      <c r="G34" s="22">
        <v>6</v>
      </c>
      <c r="H34" s="22">
        <v>12</v>
      </c>
      <c r="I34" s="22">
        <v>12</v>
      </c>
      <c r="J34" s="22">
        <v>6</v>
      </c>
      <c r="K34" s="111"/>
      <c r="L34" s="111"/>
      <c r="M34" s="109"/>
      <c r="N34" s="109"/>
      <c r="O34" s="110"/>
    </row>
    <row r="35" spans="1:15" ht="58.5" customHeight="1" x14ac:dyDescent="0.3">
      <c r="A35" s="106" t="s">
        <v>53</v>
      </c>
      <c r="B35" s="104" t="s">
        <v>73</v>
      </c>
      <c r="C35" s="107" t="s">
        <v>22</v>
      </c>
      <c r="D35" s="107" t="s">
        <v>46</v>
      </c>
      <c r="E35" s="108">
        <f t="shared" ref="E35" si="24">SUM(G36:J36)</f>
        <v>16</v>
      </c>
      <c r="F35" s="79" t="s">
        <v>47</v>
      </c>
      <c r="G35" s="22">
        <v>4</v>
      </c>
      <c r="H35" s="22">
        <v>4</v>
      </c>
      <c r="I35" s="22"/>
      <c r="J35" s="22"/>
      <c r="K35" s="111">
        <f t="shared" ref="K35" si="25">IFERROR(H35/H36,"ND")</f>
        <v>1</v>
      </c>
      <c r="L35" s="111">
        <f t="shared" ref="L35" si="26">IFERROR(((G35+H35)/E35),"ND")</f>
        <v>0.5</v>
      </c>
      <c r="M35" s="109" t="s">
        <v>98</v>
      </c>
      <c r="N35" s="109"/>
      <c r="O35" s="110"/>
    </row>
    <row r="36" spans="1:15" ht="58.5" customHeight="1" x14ac:dyDescent="0.3">
      <c r="A36" s="105"/>
      <c r="B36" s="104"/>
      <c r="C36" s="107"/>
      <c r="D36" s="107"/>
      <c r="E36" s="108"/>
      <c r="F36" s="79"/>
      <c r="G36" s="22">
        <v>4</v>
      </c>
      <c r="H36" s="22">
        <v>4</v>
      </c>
      <c r="I36" s="22">
        <v>4</v>
      </c>
      <c r="J36" s="22">
        <v>4</v>
      </c>
      <c r="K36" s="111"/>
      <c r="L36" s="111"/>
      <c r="M36" s="109"/>
      <c r="N36" s="109"/>
      <c r="O36" s="110"/>
    </row>
    <row r="37" spans="1:15" ht="45" customHeight="1" x14ac:dyDescent="0.3">
      <c r="A37" s="105" t="s">
        <v>54</v>
      </c>
      <c r="B37" s="104" t="s">
        <v>72</v>
      </c>
      <c r="C37" s="107" t="s">
        <v>22</v>
      </c>
      <c r="D37" s="107" t="s">
        <v>46</v>
      </c>
      <c r="E37" s="108">
        <f t="shared" ref="E37" si="27">SUM(G38:J38)</f>
        <v>50</v>
      </c>
      <c r="F37" s="79" t="s">
        <v>47</v>
      </c>
      <c r="G37" s="22">
        <v>15</v>
      </c>
      <c r="H37" s="22">
        <v>14</v>
      </c>
      <c r="I37" s="22"/>
      <c r="J37" s="22"/>
      <c r="K37" s="111">
        <f t="shared" ref="K37" si="28">IFERROR(H37/H38,"ND")</f>
        <v>1</v>
      </c>
      <c r="L37" s="111">
        <f t="shared" ref="L37" si="29">IFERROR(((G37+H37)/E37),"ND")</f>
        <v>0.57999999999999996</v>
      </c>
      <c r="M37" s="109" t="s">
        <v>99</v>
      </c>
      <c r="N37" s="109"/>
      <c r="O37" s="110"/>
    </row>
    <row r="38" spans="1:15" ht="45" customHeight="1" x14ac:dyDescent="0.3">
      <c r="A38" s="105"/>
      <c r="B38" s="104"/>
      <c r="C38" s="107"/>
      <c r="D38" s="107"/>
      <c r="E38" s="108"/>
      <c r="F38" s="79"/>
      <c r="G38" s="22">
        <v>15</v>
      </c>
      <c r="H38" s="22">
        <v>14</v>
      </c>
      <c r="I38" s="22">
        <v>12</v>
      </c>
      <c r="J38" s="22">
        <v>9</v>
      </c>
      <c r="K38" s="111"/>
      <c r="L38" s="111"/>
      <c r="M38" s="109"/>
      <c r="N38" s="109"/>
      <c r="O38" s="110"/>
    </row>
    <row r="39" spans="1:15" ht="51.75" customHeight="1" x14ac:dyDescent="0.3">
      <c r="A39" s="105" t="s">
        <v>59</v>
      </c>
      <c r="B39" s="104" t="s">
        <v>71</v>
      </c>
      <c r="C39" s="107" t="s">
        <v>22</v>
      </c>
      <c r="D39" s="107" t="s">
        <v>46</v>
      </c>
      <c r="E39" s="108">
        <f t="shared" ref="E39" si="30">SUM(G40:J40)</f>
        <v>30</v>
      </c>
      <c r="F39" s="79" t="s">
        <v>47</v>
      </c>
      <c r="G39" s="22">
        <v>10</v>
      </c>
      <c r="H39" s="22">
        <v>7</v>
      </c>
      <c r="I39" s="22"/>
      <c r="J39" s="22"/>
      <c r="K39" s="111">
        <f t="shared" ref="K39" si="31">IFERROR(H39/H40,"ND")</f>
        <v>1</v>
      </c>
      <c r="L39" s="111">
        <f t="shared" ref="L39" si="32">IFERROR(((G39+H39)/E39),"ND")</f>
        <v>0.56666666666666665</v>
      </c>
      <c r="M39" s="109" t="s">
        <v>100</v>
      </c>
      <c r="N39" s="109"/>
      <c r="O39" s="110"/>
    </row>
    <row r="40" spans="1:15" ht="51.75" customHeight="1" x14ac:dyDescent="0.3">
      <c r="A40" s="105"/>
      <c r="B40" s="104"/>
      <c r="C40" s="107"/>
      <c r="D40" s="107"/>
      <c r="E40" s="108"/>
      <c r="F40" s="79"/>
      <c r="G40" s="22">
        <v>10</v>
      </c>
      <c r="H40" s="22">
        <v>7</v>
      </c>
      <c r="I40" s="22">
        <v>7</v>
      </c>
      <c r="J40" s="22">
        <v>6</v>
      </c>
      <c r="K40" s="111"/>
      <c r="L40" s="111"/>
      <c r="M40" s="109"/>
      <c r="N40" s="109"/>
      <c r="O40" s="110"/>
    </row>
    <row r="41" spans="1:15" ht="58.5" customHeight="1" x14ac:dyDescent="0.3">
      <c r="A41" s="106" t="s">
        <v>78</v>
      </c>
      <c r="B41" s="104" t="s">
        <v>70</v>
      </c>
      <c r="C41" s="107" t="s">
        <v>22</v>
      </c>
      <c r="D41" s="107" t="s">
        <v>46</v>
      </c>
      <c r="E41" s="108">
        <f t="shared" ref="E41" si="33">SUM(G42:J42)</f>
        <v>5500</v>
      </c>
      <c r="F41" s="79" t="s">
        <v>47</v>
      </c>
      <c r="G41" s="22">
        <v>1551</v>
      </c>
      <c r="H41" s="22">
        <v>1561</v>
      </c>
      <c r="I41" s="22"/>
      <c r="J41" s="22"/>
      <c r="K41" s="111">
        <f t="shared" ref="K41" si="34">IFERROR(H41/H42,"ND")</f>
        <v>1.0406666666666666</v>
      </c>
      <c r="L41" s="111">
        <f t="shared" ref="L41" si="35">IFERROR(((G41+H41)/E41),"ND")</f>
        <v>0.56581818181818178</v>
      </c>
      <c r="M41" s="109" t="s">
        <v>101</v>
      </c>
      <c r="N41" s="109"/>
      <c r="O41" s="110"/>
    </row>
    <row r="42" spans="1:15" ht="58.5" customHeight="1" x14ac:dyDescent="0.3">
      <c r="A42" s="106"/>
      <c r="B42" s="104"/>
      <c r="C42" s="107"/>
      <c r="D42" s="107"/>
      <c r="E42" s="108"/>
      <c r="F42" s="79"/>
      <c r="G42" s="22">
        <v>1500</v>
      </c>
      <c r="H42" s="22">
        <v>1500</v>
      </c>
      <c r="I42" s="22">
        <v>1300</v>
      </c>
      <c r="J42" s="22">
        <v>1200</v>
      </c>
      <c r="K42" s="111"/>
      <c r="L42" s="111"/>
      <c r="M42" s="109"/>
      <c r="N42" s="109"/>
      <c r="O42" s="110"/>
    </row>
    <row r="43" spans="1:15" ht="57" customHeight="1" x14ac:dyDescent="0.3">
      <c r="A43" s="105" t="s">
        <v>79</v>
      </c>
      <c r="B43" s="104" t="s">
        <v>69</v>
      </c>
      <c r="C43" s="107" t="s">
        <v>22</v>
      </c>
      <c r="D43" s="107" t="s">
        <v>46</v>
      </c>
      <c r="E43" s="108">
        <f t="shared" ref="E43" si="36">SUM(G44:J44)</f>
        <v>144</v>
      </c>
      <c r="F43" s="79" t="s">
        <v>47</v>
      </c>
      <c r="G43" s="22">
        <v>48</v>
      </c>
      <c r="H43" s="22">
        <v>36</v>
      </c>
      <c r="I43" s="22"/>
      <c r="J43" s="22"/>
      <c r="K43" s="111">
        <f t="shared" ref="K43" si="37">IFERROR(H43/H44,"ND")</f>
        <v>1</v>
      </c>
      <c r="L43" s="111">
        <f t="shared" ref="L43" si="38">IFERROR(((G43+H43)/E43),"ND")</f>
        <v>0.58333333333333337</v>
      </c>
      <c r="M43" s="109" t="s">
        <v>102</v>
      </c>
      <c r="N43" s="109"/>
      <c r="O43" s="110"/>
    </row>
    <row r="44" spans="1:15" ht="57" customHeight="1" x14ac:dyDescent="0.3">
      <c r="A44" s="105"/>
      <c r="B44" s="104"/>
      <c r="C44" s="107"/>
      <c r="D44" s="107"/>
      <c r="E44" s="108"/>
      <c r="F44" s="79"/>
      <c r="G44" s="22">
        <v>48</v>
      </c>
      <c r="H44" s="22">
        <v>36</v>
      </c>
      <c r="I44" s="22">
        <v>36</v>
      </c>
      <c r="J44" s="22">
        <v>24</v>
      </c>
      <c r="K44" s="111"/>
      <c r="L44" s="111"/>
      <c r="M44" s="109"/>
      <c r="N44" s="109"/>
      <c r="O44" s="110"/>
    </row>
    <row r="45" spans="1:15" ht="51.75" customHeight="1" x14ac:dyDescent="0.3">
      <c r="A45" s="106" t="s">
        <v>63</v>
      </c>
      <c r="B45" s="104" t="s">
        <v>68</v>
      </c>
      <c r="C45" s="107" t="s">
        <v>22</v>
      </c>
      <c r="D45" s="107" t="s">
        <v>46</v>
      </c>
      <c r="E45" s="108">
        <f t="shared" ref="E45" si="39">SUM(G46:J46)</f>
        <v>6</v>
      </c>
      <c r="F45" s="79" t="s">
        <v>47</v>
      </c>
      <c r="G45" s="23">
        <v>0.3</v>
      </c>
      <c r="H45" s="22">
        <v>1</v>
      </c>
      <c r="I45" s="22"/>
      <c r="J45" s="22"/>
      <c r="K45" s="111">
        <f t="shared" ref="K45" si="40">IFERROR(H45/H46,"ND")</f>
        <v>0.5</v>
      </c>
      <c r="L45" s="111">
        <f t="shared" ref="L45" si="41">IFERROR(((G45+H45)/E45),"ND")</f>
        <v>0.21666666666666667</v>
      </c>
      <c r="M45" s="109" t="s">
        <v>105</v>
      </c>
      <c r="N45" s="109"/>
      <c r="O45" s="110"/>
    </row>
    <row r="46" spans="1:15" ht="56.25" customHeight="1" x14ac:dyDescent="0.3">
      <c r="A46" s="106"/>
      <c r="B46" s="104"/>
      <c r="C46" s="107"/>
      <c r="D46" s="107"/>
      <c r="E46" s="108"/>
      <c r="F46" s="79"/>
      <c r="G46" s="22">
        <v>1</v>
      </c>
      <c r="H46" s="22">
        <v>2</v>
      </c>
      <c r="I46" s="22">
        <v>2</v>
      </c>
      <c r="J46" s="22">
        <v>1</v>
      </c>
      <c r="K46" s="111"/>
      <c r="L46" s="111"/>
      <c r="M46" s="109"/>
      <c r="N46" s="109"/>
      <c r="O46" s="110"/>
    </row>
    <row r="47" spans="1:15" ht="62.25" customHeight="1" x14ac:dyDescent="0.3">
      <c r="A47" s="105" t="s">
        <v>80</v>
      </c>
      <c r="B47" s="104" t="s">
        <v>67</v>
      </c>
      <c r="C47" s="107" t="s">
        <v>22</v>
      </c>
      <c r="D47" s="107" t="s">
        <v>46</v>
      </c>
      <c r="E47" s="108">
        <f t="shared" ref="E47" si="42">SUM(G48:J48)</f>
        <v>6</v>
      </c>
      <c r="F47" s="79" t="s">
        <v>47</v>
      </c>
      <c r="G47" s="22">
        <v>0</v>
      </c>
      <c r="H47" s="22">
        <v>0</v>
      </c>
      <c r="I47" s="22"/>
      <c r="J47" s="22"/>
      <c r="K47" s="111" t="str">
        <f t="shared" ref="K47" si="43">IFERROR(H47/H48,"ND")</f>
        <v>ND</v>
      </c>
      <c r="L47" s="111">
        <f t="shared" ref="L47" si="44">IFERROR(((G47+H47)/E47),"ND")</f>
        <v>0</v>
      </c>
      <c r="M47" s="109" t="s">
        <v>103</v>
      </c>
      <c r="N47" s="109"/>
      <c r="O47" s="110"/>
    </row>
    <row r="48" spans="1:15" ht="62.25" customHeight="1" x14ac:dyDescent="0.3">
      <c r="A48" s="105"/>
      <c r="B48" s="104"/>
      <c r="C48" s="107"/>
      <c r="D48" s="107"/>
      <c r="E48" s="108"/>
      <c r="F48" s="79"/>
      <c r="G48" s="22">
        <v>0</v>
      </c>
      <c r="H48" s="22">
        <v>0</v>
      </c>
      <c r="I48" s="22">
        <v>3</v>
      </c>
      <c r="J48" s="22">
        <v>3</v>
      </c>
      <c r="K48" s="111"/>
      <c r="L48" s="111"/>
      <c r="M48" s="109"/>
      <c r="N48" s="109"/>
      <c r="O48" s="110"/>
    </row>
    <row r="49" spans="1:15" ht="47.25" customHeight="1" x14ac:dyDescent="0.3">
      <c r="A49" s="105" t="s">
        <v>81</v>
      </c>
      <c r="B49" s="104" t="s">
        <v>66</v>
      </c>
      <c r="C49" s="107" t="s">
        <v>22</v>
      </c>
      <c r="D49" s="107" t="s">
        <v>46</v>
      </c>
      <c r="E49" s="108">
        <f t="shared" ref="E49" si="45">SUM(G50:J50)</f>
        <v>28</v>
      </c>
      <c r="F49" s="79" t="s">
        <v>47</v>
      </c>
      <c r="G49" s="22">
        <v>6</v>
      </c>
      <c r="H49" s="22">
        <v>5</v>
      </c>
      <c r="I49" s="22"/>
      <c r="J49" s="22"/>
      <c r="K49" s="111">
        <f t="shared" ref="K49" si="46">IFERROR(H49/H50,"ND")</f>
        <v>0.7142857142857143</v>
      </c>
      <c r="L49" s="111">
        <f t="shared" ref="L49" si="47">IFERROR(((G49+H49)/E49),"ND")</f>
        <v>0.39285714285714285</v>
      </c>
      <c r="M49" s="109" t="s">
        <v>106</v>
      </c>
      <c r="N49" s="109"/>
      <c r="O49" s="110"/>
    </row>
    <row r="50" spans="1:15" ht="47.25" customHeight="1" x14ac:dyDescent="0.3">
      <c r="A50" s="105"/>
      <c r="B50" s="104"/>
      <c r="C50" s="107"/>
      <c r="D50" s="107"/>
      <c r="E50" s="108"/>
      <c r="F50" s="79"/>
      <c r="G50" s="22">
        <v>7</v>
      </c>
      <c r="H50" s="22">
        <v>7</v>
      </c>
      <c r="I50" s="22">
        <v>7</v>
      </c>
      <c r="J50" s="22">
        <v>7</v>
      </c>
      <c r="K50" s="111"/>
      <c r="L50" s="111"/>
      <c r="M50" s="109"/>
      <c r="N50" s="109"/>
      <c r="O50" s="110"/>
    </row>
    <row r="51" spans="1:15" ht="57" customHeight="1" x14ac:dyDescent="0.3">
      <c r="A51" s="105" t="s">
        <v>82</v>
      </c>
      <c r="B51" s="104" t="s">
        <v>65</v>
      </c>
      <c r="C51" s="107" t="s">
        <v>22</v>
      </c>
      <c r="D51" s="107" t="s">
        <v>46</v>
      </c>
      <c r="E51" s="108">
        <f t="shared" ref="E51" si="48">SUM(G52:J52)</f>
        <v>12</v>
      </c>
      <c r="F51" s="79" t="s">
        <v>47</v>
      </c>
      <c r="G51" s="22">
        <v>1</v>
      </c>
      <c r="H51" s="22">
        <v>2</v>
      </c>
      <c r="I51" s="22"/>
      <c r="J51" s="22"/>
      <c r="K51" s="111">
        <f t="shared" ref="K51" si="49">IFERROR(H51/H52,"ND")</f>
        <v>0.66666666666666663</v>
      </c>
      <c r="L51" s="111">
        <f t="shared" ref="L51" si="50">IFERROR(((G51+H51)/E51),"ND")</f>
        <v>0.25</v>
      </c>
      <c r="M51" s="109" t="s">
        <v>104</v>
      </c>
      <c r="N51" s="109"/>
      <c r="O51" s="110"/>
    </row>
    <row r="52" spans="1:15" ht="57" customHeight="1" x14ac:dyDescent="0.3">
      <c r="A52" s="105"/>
      <c r="B52" s="104"/>
      <c r="C52" s="107"/>
      <c r="D52" s="107"/>
      <c r="E52" s="108"/>
      <c r="F52" s="79"/>
      <c r="G52" s="22">
        <v>3</v>
      </c>
      <c r="H52" s="22">
        <v>3</v>
      </c>
      <c r="I52" s="22">
        <v>3</v>
      </c>
      <c r="J52" s="22">
        <v>3</v>
      </c>
      <c r="K52" s="111"/>
      <c r="L52" s="111"/>
      <c r="M52" s="109"/>
      <c r="N52" s="109"/>
      <c r="O52" s="110"/>
    </row>
    <row r="53" spans="1:15" ht="48.75" customHeight="1" x14ac:dyDescent="0.3">
      <c r="A53" s="106" t="s">
        <v>83</v>
      </c>
      <c r="B53" s="104" t="s">
        <v>64</v>
      </c>
      <c r="C53" s="107" t="s">
        <v>22</v>
      </c>
      <c r="D53" s="107" t="s">
        <v>46</v>
      </c>
      <c r="E53" s="108">
        <f t="shared" ref="E53" si="51">SUM(G54:J54)</f>
        <v>12</v>
      </c>
      <c r="F53" s="79" t="s">
        <v>47</v>
      </c>
      <c r="G53" s="22">
        <v>3</v>
      </c>
      <c r="H53" s="22">
        <v>2</v>
      </c>
      <c r="I53" s="22"/>
      <c r="J53" s="22"/>
      <c r="K53" s="111">
        <f t="shared" ref="K53" si="52">IFERROR(H53/H54,"ND")</f>
        <v>0.66666666666666663</v>
      </c>
      <c r="L53" s="111">
        <f t="shared" ref="L53" si="53">IFERROR(((G53+H53)/E53),"ND")</f>
        <v>0.41666666666666669</v>
      </c>
      <c r="M53" s="109" t="s">
        <v>107</v>
      </c>
      <c r="N53" s="109"/>
      <c r="O53" s="110"/>
    </row>
    <row r="54" spans="1:15" ht="48.75" customHeight="1" thickBot="1" x14ac:dyDescent="0.35">
      <c r="A54" s="112"/>
      <c r="B54" s="113"/>
      <c r="C54" s="114"/>
      <c r="D54" s="114"/>
      <c r="E54" s="115"/>
      <c r="F54" s="116"/>
      <c r="G54" s="28">
        <v>3</v>
      </c>
      <c r="H54" s="28">
        <v>3</v>
      </c>
      <c r="I54" s="28">
        <v>3</v>
      </c>
      <c r="J54" s="28">
        <v>3</v>
      </c>
      <c r="K54" s="117"/>
      <c r="L54" s="118"/>
      <c r="M54" s="119"/>
      <c r="N54" s="119"/>
      <c r="O54" s="120"/>
    </row>
    <row r="55" spans="1:15" x14ac:dyDescent="0.3">
      <c r="G55" s="7"/>
      <c r="K55" s="20"/>
    </row>
    <row r="56" spans="1:15" ht="100.5" customHeight="1" thickBot="1" x14ac:dyDescent="0.35">
      <c r="G56" s="7"/>
    </row>
    <row r="57" spans="1:15" ht="15.6" customHeight="1" x14ac:dyDescent="0.5">
      <c r="A57" s="44" t="s">
        <v>85</v>
      </c>
      <c r="B57" s="44"/>
      <c r="C57" s="44"/>
      <c r="D57" s="14"/>
      <c r="F57" s="44" t="s">
        <v>109</v>
      </c>
      <c r="G57" s="45"/>
      <c r="H57" s="45"/>
      <c r="I57" s="45"/>
      <c r="J57" s="45"/>
      <c r="L57" s="44" t="s">
        <v>84</v>
      </c>
      <c r="M57" s="47"/>
      <c r="N57" s="47"/>
    </row>
    <row r="58" spans="1:15" ht="15.6" customHeight="1" x14ac:dyDescent="0.5">
      <c r="A58" s="49"/>
      <c r="B58" s="49"/>
      <c r="C58" s="49"/>
      <c r="D58" s="14"/>
      <c r="F58" s="46"/>
      <c r="G58" s="46"/>
      <c r="H58" s="46"/>
      <c r="I58" s="46"/>
      <c r="J58" s="46"/>
      <c r="L58" s="48"/>
      <c r="M58" s="48"/>
      <c r="N58" s="48"/>
    </row>
    <row r="59" spans="1:15" ht="15.6" customHeight="1" x14ac:dyDescent="0.5">
      <c r="A59" s="49"/>
      <c r="B59" s="49"/>
      <c r="C59" s="49"/>
      <c r="D59" s="14"/>
      <c r="F59" s="46"/>
      <c r="G59" s="46"/>
      <c r="H59" s="46"/>
      <c r="I59" s="46"/>
      <c r="J59" s="46"/>
      <c r="L59" s="48"/>
      <c r="M59" s="48"/>
      <c r="N59" s="48"/>
    </row>
    <row r="60" spans="1:15" ht="15.6" customHeight="1" x14ac:dyDescent="0.5">
      <c r="A60" s="49"/>
      <c r="B60" s="49"/>
      <c r="C60" s="49"/>
      <c r="D60" s="14"/>
      <c r="F60" s="46"/>
      <c r="G60" s="46"/>
      <c r="H60" s="46"/>
      <c r="I60" s="46"/>
      <c r="J60" s="46"/>
      <c r="L60" s="48"/>
      <c r="M60" s="48"/>
      <c r="N60" s="48"/>
    </row>
    <row r="61" spans="1:15" ht="15.6" customHeight="1" x14ac:dyDescent="0.5">
      <c r="A61" s="49"/>
      <c r="B61" s="49"/>
      <c r="C61" s="49"/>
      <c r="D61" s="14"/>
      <c r="F61" s="46"/>
      <c r="G61" s="46"/>
      <c r="H61" s="46"/>
      <c r="I61" s="46"/>
      <c r="J61" s="46"/>
      <c r="L61" s="48"/>
      <c r="M61" s="48"/>
      <c r="N61" s="48"/>
    </row>
    <row r="62" spans="1:15" x14ac:dyDescent="0.3">
      <c r="G62" s="7"/>
    </row>
    <row r="63" spans="1:15" x14ac:dyDescent="0.3">
      <c r="G63" s="7"/>
    </row>
  </sheetData>
  <mergeCells count="206">
    <mergeCell ref="C51:C52"/>
    <mergeCell ref="D51:D52"/>
    <mergeCell ref="K47:K48"/>
    <mergeCell ref="L47:L48"/>
    <mergeCell ref="K49:K50"/>
    <mergeCell ref="L49:L50"/>
    <mergeCell ref="K51:K52"/>
    <mergeCell ref="L51:L52"/>
    <mergeCell ref="F51:F52"/>
    <mergeCell ref="E47:E48"/>
    <mergeCell ref="E49:E50"/>
    <mergeCell ref="E51:E52"/>
    <mergeCell ref="C21:C22"/>
    <mergeCell ref="D21:D22"/>
    <mergeCell ref="C23:C24"/>
    <mergeCell ref="D23:D24"/>
    <mergeCell ref="C27:C28"/>
    <mergeCell ref="D27:D28"/>
    <mergeCell ref="C29:C30"/>
    <mergeCell ref="D29:D30"/>
    <mergeCell ref="C31:C32"/>
    <mergeCell ref="D31:D32"/>
    <mergeCell ref="L27:L28"/>
    <mergeCell ref="K29:K30"/>
    <mergeCell ref="L29:L30"/>
    <mergeCell ref="K31:K32"/>
    <mergeCell ref="L31:L32"/>
    <mergeCell ref="K33:K34"/>
    <mergeCell ref="L33:L34"/>
    <mergeCell ref="K37:K38"/>
    <mergeCell ref="L37:L38"/>
    <mergeCell ref="K27:K28"/>
    <mergeCell ref="M10:O12"/>
    <mergeCell ref="E11:E12"/>
    <mergeCell ref="F11:F12"/>
    <mergeCell ref="G11:J11"/>
    <mergeCell ref="K11:L11"/>
    <mergeCell ref="B4:O4"/>
    <mergeCell ref="B5:O5"/>
    <mergeCell ref="B6:O6"/>
    <mergeCell ref="A9:C9"/>
    <mergeCell ref="D9:O9"/>
    <mergeCell ref="A10:A12"/>
    <mergeCell ref="B10:B12"/>
    <mergeCell ref="C10:C12"/>
    <mergeCell ref="D10:D12"/>
    <mergeCell ref="E10:L10"/>
    <mergeCell ref="F13:F14"/>
    <mergeCell ref="K13:K14"/>
    <mergeCell ref="L13:L14"/>
    <mergeCell ref="M13:O14"/>
    <mergeCell ref="A13:A14"/>
    <mergeCell ref="B13:B14"/>
    <mergeCell ref="C13:C14"/>
    <mergeCell ref="D13:D14"/>
    <mergeCell ref="E13:E14"/>
    <mergeCell ref="K25:K26"/>
    <mergeCell ref="L25:L26"/>
    <mergeCell ref="K15:K16"/>
    <mergeCell ref="L15:L16"/>
    <mergeCell ref="M15:O16"/>
    <mergeCell ref="A19:A20"/>
    <mergeCell ref="B19:B20"/>
    <mergeCell ref="C19:C20"/>
    <mergeCell ref="D19:D20"/>
    <mergeCell ref="E19:E20"/>
    <mergeCell ref="F19:F20"/>
    <mergeCell ref="K19:K20"/>
    <mergeCell ref="B15:B16"/>
    <mergeCell ref="C15:C16"/>
    <mergeCell ref="D15:D16"/>
    <mergeCell ref="E15:E16"/>
    <mergeCell ref="F15:F16"/>
    <mergeCell ref="K17:K18"/>
    <mergeCell ref="L17:L18"/>
    <mergeCell ref="K21:K22"/>
    <mergeCell ref="L21:L22"/>
    <mergeCell ref="K23:K24"/>
    <mergeCell ref="L23:L24"/>
    <mergeCell ref="A15:A18"/>
    <mergeCell ref="A23:A24"/>
    <mergeCell ref="A45:A46"/>
    <mergeCell ref="B45:B46"/>
    <mergeCell ref="C45:C46"/>
    <mergeCell ref="A57:C61"/>
    <mergeCell ref="F57:J61"/>
    <mergeCell ref="L57:N61"/>
    <mergeCell ref="M25:O26"/>
    <mergeCell ref="A53:A54"/>
    <mergeCell ref="B53:B54"/>
    <mergeCell ref="C53:C54"/>
    <mergeCell ref="D53:D54"/>
    <mergeCell ref="E53:E54"/>
    <mergeCell ref="F53:F54"/>
    <mergeCell ref="K53:K54"/>
    <mergeCell ref="L53:L54"/>
    <mergeCell ref="M53:O54"/>
    <mergeCell ref="D45:D46"/>
    <mergeCell ref="E45:E46"/>
    <mergeCell ref="F45:F46"/>
    <mergeCell ref="L43:L44"/>
    <mergeCell ref="C43:C44"/>
    <mergeCell ref="D43:D44"/>
    <mergeCell ref="M47:O48"/>
    <mergeCell ref="L19:L20"/>
    <mergeCell ref="M19:O20"/>
    <mergeCell ref="A25:A26"/>
    <mergeCell ref="M29:O30"/>
    <mergeCell ref="K45:K46"/>
    <mergeCell ref="L45:L46"/>
    <mergeCell ref="M45:O46"/>
    <mergeCell ref="A35:A36"/>
    <mergeCell ref="B35:B36"/>
    <mergeCell ref="C35:C36"/>
    <mergeCell ref="D35:D36"/>
    <mergeCell ref="E35:E36"/>
    <mergeCell ref="F35:F36"/>
    <mergeCell ref="K35:K36"/>
    <mergeCell ref="L35:L36"/>
    <mergeCell ref="M35:O36"/>
    <mergeCell ref="M43:O44"/>
    <mergeCell ref="E41:E42"/>
    <mergeCell ref="E43:E44"/>
    <mergeCell ref="K39:K40"/>
    <mergeCell ref="L39:L40"/>
    <mergeCell ref="K41:K42"/>
    <mergeCell ref="L41:L42"/>
    <mergeCell ref="K43:K44"/>
    <mergeCell ref="M49:O50"/>
    <mergeCell ref="M51:O52"/>
    <mergeCell ref="B17:B18"/>
    <mergeCell ref="C17:C18"/>
    <mergeCell ref="D17:D18"/>
    <mergeCell ref="E17:E18"/>
    <mergeCell ref="E21:E22"/>
    <mergeCell ref="E23:E24"/>
    <mergeCell ref="E27:E28"/>
    <mergeCell ref="E29:E30"/>
    <mergeCell ref="E31:E32"/>
    <mergeCell ref="E33:E34"/>
    <mergeCell ref="E37:E38"/>
    <mergeCell ref="E39:E40"/>
    <mergeCell ref="M31:O32"/>
    <mergeCell ref="M33:O34"/>
    <mergeCell ref="M37:O38"/>
    <mergeCell ref="M39:O40"/>
    <mergeCell ref="M41:O42"/>
    <mergeCell ref="M17:O18"/>
    <mergeCell ref="M21:O22"/>
    <mergeCell ref="M23:O24"/>
    <mergeCell ref="M27:O28"/>
    <mergeCell ref="B49:B50"/>
    <mergeCell ref="F17:F18"/>
    <mergeCell ref="F21:F22"/>
    <mergeCell ref="F23:F24"/>
    <mergeCell ref="F27:F28"/>
    <mergeCell ref="F29:F30"/>
    <mergeCell ref="F31:F32"/>
    <mergeCell ref="F33:F34"/>
    <mergeCell ref="F37:F38"/>
    <mergeCell ref="F39:F40"/>
    <mergeCell ref="F43:F44"/>
    <mergeCell ref="F47:F48"/>
    <mergeCell ref="F49:F50"/>
    <mergeCell ref="B25:B26"/>
    <mergeCell ref="C25:C26"/>
    <mergeCell ref="D25:D26"/>
    <mergeCell ref="E25:E26"/>
    <mergeCell ref="F25:F26"/>
    <mergeCell ref="C47:C48"/>
    <mergeCell ref="C33:C34"/>
    <mergeCell ref="D33:D34"/>
    <mergeCell ref="C37:C38"/>
    <mergeCell ref="D37:D38"/>
    <mergeCell ref="C39:C40"/>
    <mergeCell ref="D39:D40"/>
    <mergeCell ref="C41:C42"/>
    <mergeCell ref="D41:D42"/>
    <mergeCell ref="F41:F42"/>
    <mergeCell ref="D47:D48"/>
    <mergeCell ref="C49:C50"/>
    <mergeCell ref="D49:D50"/>
    <mergeCell ref="B51:B52"/>
    <mergeCell ref="A21:A22"/>
    <mergeCell ref="A27:A28"/>
    <mergeCell ref="A29:A30"/>
    <mergeCell ref="A31:A32"/>
    <mergeCell ref="A33:A34"/>
    <mergeCell ref="A37:A38"/>
    <mergeCell ref="A39:A40"/>
    <mergeCell ref="A41:A42"/>
    <mergeCell ref="A43:A44"/>
    <mergeCell ref="A47:A48"/>
    <mergeCell ref="A49:A50"/>
    <mergeCell ref="A51:A52"/>
    <mergeCell ref="B21:B22"/>
    <mergeCell ref="B23:B24"/>
    <mergeCell ref="B27:B28"/>
    <mergeCell ref="B29:B30"/>
    <mergeCell ref="B31:B32"/>
    <mergeCell ref="B33:B34"/>
    <mergeCell ref="B37:B38"/>
    <mergeCell ref="B39:B40"/>
    <mergeCell ref="B41:B42"/>
    <mergeCell ref="B43:B44"/>
    <mergeCell ref="B47:B48"/>
  </mergeCells>
  <pageMargins left="0.9055118110236221" right="0.23622047244094491" top="0.74803149606299213" bottom="0.74803149606299213" header="0.31496062992125984" footer="0.31496062992125984"/>
  <pageSetup paperSize="5" scale="4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F5A3-78C8-4A33-BFC7-71DC612D4A45}">
  <dimension ref="A1:B9"/>
  <sheetViews>
    <sheetView workbookViewId="0">
      <selection activeCell="A4" sqref="A4:B9"/>
    </sheetView>
  </sheetViews>
  <sheetFormatPr baseColWidth="10" defaultColWidth="9.69921875" defaultRowHeight="14.4" x14ac:dyDescent="0.3"/>
  <cols>
    <col min="1" max="1" width="18.19921875" style="16" customWidth="1"/>
    <col min="2" max="2" width="38.69921875" style="16" customWidth="1"/>
    <col min="3" max="16384" width="9.69921875" style="16"/>
  </cols>
  <sheetData>
    <row r="1" spans="1:2" x14ac:dyDescent="0.3">
      <c r="A1" s="15" t="s">
        <v>39</v>
      </c>
    </row>
    <row r="3" spans="1:2" ht="171" customHeight="1" x14ac:dyDescent="0.3">
      <c r="A3" s="131" t="s">
        <v>40</v>
      </c>
      <c r="B3" s="131"/>
    </row>
    <row r="4" spans="1:2" x14ac:dyDescent="0.3">
      <c r="A4" s="132" t="s">
        <v>41</v>
      </c>
      <c r="B4" s="133"/>
    </row>
    <row r="5" spans="1:2" x14ac:dyDescent="0.3">
      <c r="A5" s="133"/>
      <c r="B5" s="133"/>
    </row>
    <row r="6" spans="1:2" x14ac:dyDescent="0.3">
      <c r="A6" s="133"/>
      <c r="B6" s="133"/>
    </row>
    <row r="7" spans="1:2" x14ac:dyDescent="0.3">
      <c r="A7" s="133"/>
      <c r="B7" s="133"/>
    </row>
    <row r="8" spans="1:2" x14ac:dyDescent="0.3">
      <c r="A8" s="133"/>
      <c r="B8" s="133"/>
    </row>
    <row r="9" spans="1:2" x14ac:dyDescent="0.3">
      <c r="A9" s="133"/>
      <c r="B9" s="133"/>
    </row>
  </sheetData>
  <mergeCells count="2">
    <mergeCell ref="A3:B3"/>
    <mergeCell ref="A4: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CEDULA 2025 E1</vt:lpstr>
      <vt:lpstr>CEDULA 2026 E1</vt:lpstr>
      <vt:lpstr>CEDULA 2027 E1</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Camila Alejandra Olivas Silvente</cp:lastModifiedBy>
  <cp:revision/>
  <cp:lastPrinted>2025-04-15T16:00:00Z</cp:lastPrinted>
  <dcterms:created xsi:type="dcterms:W3CDTF">2020-03-29T23:09:10Z</dcterms:created>
  <dcterms:modified xsi:type="dcterms:W3CDTF">2025-07-08T19:20:22Z</dcterms:modified>
  <cp:category/>
  <cp:contentStatus/>
</cp:coreProperties>
</file>