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er Trimestre 2025\1.6 RCA\"/>
    </mc:Choice>
  </mc:AlternateContent>
  <xr:revisionPtr revIDLastSave="0" documentId="13_ncr:1_{39D10469-979B-4571-AF1F-031C93961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DULA 2025 E1" sheetId="8" r:id="rId1"/>
    <sheet name="CEDULA 2026 E1" sheetId="7" r:id="rId2"/>
    <sheet name="CEDULA 2027 E1" sheetId="5" r:id="rId3"/>
    <sheet name="Instrucciones" sheetId="6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5" l="1"/>
  <c r="M13" i="5"/>
  <c r="N17" i="8"/>
  <c r="N35" i="8"/>
  <c r="N33" i="8"/>
  <c r="N31" i="8"/>
  <c r="N29" i="8"/>
  <c r="N27" i="8"/>
  <c r="N25" i="8"/>
  <c r="N23" i="8"/>
  <c r="N21" i="8"/>
  <c r="N19" i="8"/>
  <c r="M35" i="8"/>
  <c r="M33" i="8"/>
  <c r="M31" i="8"/>
  <c r="M29" i="8"/>
  <c r="M27" i="8"/>
  <c r="M25" i="8"/>
  <c r="M23" i="8"/>
  <c r="M21" i="8"/>
  <c r="M19" i="8"/>
  <c r="M17" i="8"/>
  <c r="N15" i="8"/>
  <c r="M15" i="8"/>
  <c r="N15" i="7"/>
  <c r="M15" i="7"/>
  <c r="N15" i="5"/>
  <c r="M15" i="5"/>
</calcChain>
</file>

<file path=xl/sharedStrings.xml><?xml version="1.0" encoding="utf-8"?>
<sst xmlns="http://schemas.openxmlformats.org/spreadsheetml/2006/main" count="183" uniqueCount="78">
  <si>
    <t>CÉDULA DE AVANCE DE CUMPLIMIENTO DE LOS OBJETIVOS Y METAS</t>
  </si>
  <si>
    <t>MUNICIPIO DE BENITO JUÁREZ QUINTANA ROO</t>
  </si>
  <si>
    <t>PERÍODO QUE SE INFORMA: DEL 1 DE ENERO AL 31 DE MARZO 2025</t>
  </si>
  <si>
    <t xml:space="preserve">PROGRAMA PRESUPUESTARIO ANUAL: </t>
  </si>
  <si>
    <t>NIVEL MIR CON RESUMEN
 NARRATIVO</t>
  </si>
  <si>
    <t>NOMBRE DEL
 INDICADOR</t>
  </si>
  <si>
    <t>SENTIDO DEL INDICADOR      (ascendente,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</si>
  <si>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</si>
  <si>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</si>
  <si>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</si>
  <si>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</si>
  <si>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</si>
  <si>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</si>
  <si>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</si>
  <si>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</si>
  <si>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</si>
  <si>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</si>
  <si>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</si>
  <si>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</si>
  <si>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</si>
  <si>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2"/>
        <color rgb="FF000000"/>
        <rFont val="Calibri"/>
        <family val="2"/>
        <scheme val="minor"/>
      </rPr>
      <t xml:space="preserve">F. 1.XX.1. </t>
    </r>
    <r>
      <rPr>
        <sz val="12"/>
        <color rgb="FF000000"/>
        <rFont val="Calibri"/>
        <family val="2"/>
        <scheme val="minor"/>
      </rPr>
      <t>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tiempo.</t>
    </r>
  </si>
  <si>
    <r>
      <rPr>
        <b/>
        <sz val="12"/>
        <color theme="1"/>
        <rFont val="Calibri"/>
        <family val="2"/>
        <scheme val="minor"/>
      </rPr>
      <t>IGOB_HUM_R:</t>
    </r>
    <r>
      <rPr>
        <sz val="12"/>
        <color theme="1"/>
        <rFont val="Calibri"/>
        <family val="2"/>
        <scheme val="minor"/>
      </rPr>
      <t xml:space="preserve"> Índice de Gobierno Humanista y de Resultados</t>
    </r>
  </si>
  <si>
    <t>Ascendente</t>
  </si>
  <si>
    <t>Trianual</t>
  </si>
  <si>
    <t>-</t>
  </si>
  <si>
    <t>EJEMPLO DE FORMULACIÓN</t>
  </si>
  <si>
    <t>P.</t>
  </si>
  <si>
    <t>Justificacion Trimestral:
Justificación Anual:</t>
  </si>
  <si>
    <t>C.</t>
  </si>
  <si>
    <t>A.</t>
  </si>
  <si>
    <t>Elaboró
(nombre, cargo y firma)</t>
  </si>
  <si>
    <t>Revisó 
Dr. Enrique Eduardo Encalada Sánchez
Directción de Planeación de la DGPM</t>
  </si>
  <si>
    <t>Autorizó
(nombre, cargo y firma)</t>
  </si>
  <si>
    <t>PERÍODO QUE SE INFORMA: DEL 1 DE ENERO AL 31 DE MARZO 2026</t>
  </si>
  <si>
    <t>PERÍODO QUE SE INFORMA: DEL 1 DE ENERO AL 31 DE MARZO 2027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</si>
  <si>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</si>
  <si>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</si>
  <si>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</si>
  <si>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r>
      <rPr>
        <b/>
        <sz val="12"/>
        <color rgb="FF000000"/>
        <rFont val="Calibri"/>
        <family val="2"/>
        <scheme val="minor"/>
      </rPr>
      <t xml:space="preserve">F. 1.6.1. </t>
    </r>
    <r>
      <rPr>
        <sz val="12"/>
        <color rgb="FF000000"/>
        <rFont val="Calibri"/>
        <family val="2"/>
        <scheme val="minor"/>
      </rPr>
      <t>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tiempo.</t>
    </r>
  </si>
  <si>
    <r>
      <t xml:space="preserve">P. 1.6.1.1. </t>
    </r>
    <r>
      <rPr>
        <sz val="12"/>
        <color theme="1"/>
        <rFont val="Calibri"/>
        <family val="2"/>
        <scheme val="minor"/>
      </rPr>
      <t xml:space="preserve">Diversificar los programas educativos, culturales, cívicos y de información pública del acontecer  en la sociedad para fortalecer la integración municipal </t>
    </r>
  </si>
  <si>
    <r>
      <rPr>
        <b/>
        <sz val="12"/>
        <color theme="1"/>
        <rFont val="Calibri"/>
        <family val="2"/>
        <scheme val="minor"/>
      </rPr>
      <t>PPD:</t>
    </r>
    <r>
      <rPr>
        <sz val="12"/>
        <color theme="1"/>
        <rFont val="Calibri"/>
        <family val="2"/>
        <scheme val="minor"/>
      </rPr>
      <t xml:space="preserve"> Porcentaje de programas diversificados</t>
    </r>
  </si>
  <si>
    <t>Trimestral</t>
  </si>
  <si>
    <t>SI</t>
  </si>
  <si>
    <r>
      <rPr>
        <b/>
        <sz val="12"/>
        <color theme="1"/>
        <rFont val="Calibri"/>
        <family val="2"/>
        <scheme val="minor"/>
      </rPr>
      <t xml:space="preserve">PPIT: </t>
    </r>
    <r>
      <rPr>
        <sz val="12"/>
        <color theme="1"/>
        <rFont val="Calibri"/>
        <family val="2"/>
        <scheme val="minor"/>
      </rPr>
      <t>Porcentaje de programas informativos transmitidos.</t>
    </r>
  </si>
  <si>
    <r>
      <t xml:space="preserve">A. 1.6.1.1.1.1.  </t>
    </r>
    <r>
      <rPr>
        <sz val="12"/>
        <color theme="1"/>
        <rFont val="Calibri"/>
        <family val="2"/>
        <scheme val="minor"/>
      </rPr>
      <t>Ampliación de difusíon  de noticias más importantes que sucedieron y se están presentando a nivel local, estatal, nacional e internacional</t>
    </r>
  </si>
  <si>
    <r>
      <t xml:space="preserve">C. 1.6.1.1.1.  </t>
    </r>
    <r>
      <rPr>
        <sz val="12"/>
        <color theme="1"/>
        <rFont val="Calibri"/>
        <family val="2"/>
        <scheme val="minor"/>
      </rPr>
      <t>Programas informativos transmitidos</t>
    </r>
  </si>
  <si>
    <r>
      <rPr>
        <b/>
        <sz val="12"/>
        <color theme="1"/>
        <rFont val="Calibri"/>
        <family val="2"/>
        <scheme val="minor"/>
      </rPr>
      <t>PND:</t>
    </r>
    <r>
      <rPr>
        <sz val="12"/>
        <color theme="1"/>
        <rFont val="Calibri"/>
        <family val="2"/>
        <scheme val="minor"/>
      </rPr>
      <t xml:space="preserve"> Porcentaje de noticias difundidas</t>
    </r>
  </si>
  <si>
    <r>
      <t xml:space="preserve">A. 1.6.1.1.1.2. </t>
    </r>
    <r>
      <rPr>
        <sz val="12"/>
        <color theme="1"/>
        <rFont val="Calibri"/>
        <family val="2"/>
        <scheme val="minor"/>
      </rPr>
      <t>Preparación de material para cápsulas informativas para las transmisiones</t>
    </r>
  </si>
  <si>
    <r>
      <rPr>
        <b/>
        <sz val="12"/>
        <color theme="1"/>
        <rFont val="Calibri"/>
        <family val="2"/>
        <scheme val="minor"/>
      </rPr>
      <t>PICT:</t>
    </r>
    <r>
      <rPr>
        <sz val="12"/>
        <color theme="1"/>
        <rFont val="Calibri"/>
        <family val="2"/>
        <scheme val="minor"/>
      </rPr>
      <t xml:space="preserve"> Porcentaje de información en las cápsulas transmitidas.</t>
    </r>
  </si>
  <si>
    <r>
      <t xml:space="preserve">C. 1.6.1.1.2. </t>
    </r>
    <r>
      <rPr>
        <sz val="12"/>
        <color theme="1"/>
        <rFont val="Calibri"/>
        <family val="2"/>
        <scheme val="minor"/>
      </rPr>
      <t>Programas culturales, deportivos, entretenimiento, gestión  y de ayuda social transmitidos</t>
    </r>
  </si>
  <si>
    <r>
      <rPr>
        <b/>
        <sz val="12"/>
        <color theme="1"/>
        <rFont val="Calibri"/>
        <family val="2"/>
        <scheme val="minor"/>
      </rPr>
      <t>PPCT:</t>
    </r>
    <r>
      <rPr>
        <sz val="12"/>
        <color theme="1"/>
        <rFont val="Calibri"/>
        <family val="2"/>
        <scheme val="minor"/>
      </rPr>
      <t xml:space="preserve"> Porcentaje de programas culturales transmitidos</t>
    </r>
  </si>
  <si>
    <r>
      <t xml:space="preserve">A. 1.6.1.1.2.1. </t>
    </r>
    <r>
      <rPr>
        <sz val="12"/>
        <color theme="1"/>
        <rFont val="Calibri"/>
        <family val="2"/>
        <scheme val="minor"/>
      </rPr>
      <t>Implementación  de programas enfocados a la equidad de género</t>
    </r>
  </si>
  <si>
    <r>
      <rPr>
        <b/>
        <sz val="12"/>
        <color theme="1"/>
        <rFont val="Calibri"/>
        <family val="2"/>
        <scheme val="minor"/>
      </rPr>
      <t>PPI:</t>
    </r>
    <r>
      <rPr>
        <sz val="12"/>
        <color theme="1"/>
        <rFont val="Calibri"/>
        <family val="2"/>
        <scheme val="minor"/>
      </rPr>
      <t xml:space="preserve"> Porcentaje de programas implementados</t>
    </r>
  </si>
  <si>
    <r>
      <t xml:space="preserve">A. 1.6.1.1.2.2.  </t>
    </r>
    <r>
      <rPr>
        <sz val="12"/>
        <color theme="1"/>
        <rFont val="Calibri"/>
        <family val="2"/>
        <scheme val="minor"/>
      </rPr>
      <t>Difusión  de una amplia colección musical  de que se dispone</t>
    </r>
  </si>
  <si>
    <r>
      <rPr>
        <b/>
        <sz val="12"/>
        <color theme="1"/>
        <rFont val="Calibri"/>
        <family val="2"/>
        <scheme val="minor"/>
      </rPr>
      <t>PPMD:</t>
    </r>
    <r>
      <rPr>
        <sz val="12"/>
        <color theme="1"/>
        <rFont val="Calibri"/>
        <family val="2"/>
        <scheme val="minor"/>
      </rPr>
      <t xml:space="preserve"> Porcentaje de programas musicales difundidos</t>
    </r>
  </si>
  <si>
    <r>
      <t xml:space="preserve"> C. 1.6.1.1.3. </t>
    </r>
    <r>
      <rPr>
        <sz val="12"/>
        <color theme="1"/>
        <rFont val="Calibri"/>
        <family val="2"/>
        <scheme val="minor"/>
      </rPr>
      <t>Actividades administrativas para la aplicación de lineamiento y políticas establecidas</t>
    </r>
  </si>
  <si>
    <r>
      <t xml:space="preserve">A. 1.6.1.1.3.1. </t>
    </r>
    <r>
      <rPr>
        <sz val="12"/>
        <color theme="1"/>
        <rFont val="Calibri"/>
        <family val="2"/>
        <scheme val="minor"/>
      </rPr>
      <t>Elaboración de requisiciones para solicitud de recursos materiales y equipos</t>
    </r>
  </si>
  <si>
    <r>
      <t xml:space="preserve">A. 1.6.1.1.3.2. </t>
    </r>
    <r>
      <rPr>
        <sz val="12"/>
        <color theme="1"/>
        <rFont val="Calibri"/>
        <family val="2"/>
        <scheme val="minor"/>
      </rPr>
      <t>Atención de las diferentes solicitudes de información de los entes públicos y fiscalizables</t>
    </r>
  </si>
  <si>
    <r>
      <rPr>
        <b/>
        <sz val="12"/>
        <color theme="1"/>
        <rFont val="Calibri"/>
        <family val="2"/>
        <scheme val="minor"/>
      </rPr>
      <t xml:space="preserve">PAA: </t>
    </r>
    <r>
      <rPr>
        <sz val="12"/>
        <color theme="1"/>
        <rFont val="Calibri"/>
        <family val="2"/>
        <scheme val="minor"/>
      </rPr>
      <t>Porcentaje de actividades administrativas</t>
    </r>
  </si>
  <si>
    <r>
      <rPr>
        <b/>
        <sz val="12"/>
        <color theme="1"/>
        <rFont val="Calibri"/>
        <family val="2"/>
        <scheme val="minor"/>
      </rPr>
      <t xml:space="preserve">PER: </t>
    </r>
    <r>
      <rPr>
        <sz val="12"/>
        <color theme="1"/>
        <rFont val="Calibri"/>
        <family val="2"/>
        <scheme val="minor"/>
      </rPr>
      <t>Porcentaje de elaboración de requisiciones</t>
    </r>
  </si>
  <si>
    <r>
      <rPr>
        <b/>
        <sz val="12"/>
        <color theme="1"/>
        <rFont val="Calibri"/>
        <family val="2"/>
        <scheme val="minor"/>
      </rPr>
      <t>PAS:</t>
    </r>
    <r>
      <rPr>
        <sz val="12"/>
        <color theme="1"/>
        <rFont val="Calibri"/>
        <family val="2"/>
        <scheme val="minor"/>
      </rPr>
      <t xml:space="preserve"> Porcentaje de atención  de solicitudes </t>
    </r>
  </si>
  <si>
    <t>Elaboró
José Carlos Rodríguez Arias
Contador de Radio Cultural Ayuntamiento</t>
  </si>
  <si>
    <t>Autorizó
Fausto Adrían Palacios                                                                         Director General de Radio Cultural Ayuntamiento</t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</si>
  <si>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99.54% que corresponde a 2,174 de 2,184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8,738 horas de transmision con un avance del 24.88%</t>
    </r>
  </si>
  <si>
    <r>
      <t xml:space="preserve">Justificacion Trimestral: El </t>
    </r>
    <r>
      <rPr>
        <sz val="12"/>
        <color theme="1"/>
        <rFont val="Calibri"/>
        <family val="2"/>
        <scheme val="minor"/>
      </rPr>
      <t xml:space="preserve">porcentanje alcanzado es de 92.37% que corresponde a 1,210 de 1,310 horas de transmisiones que se programaron.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5,280 horas de transmision con un avance del 22.92%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</si>
  <si>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92.31% que corresponde a 120 de 130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524 horas de transmision con un avance del 22.90%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</si>
  <si>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94.23% que corresponde a 735 de 780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3,144 horas de transmision con un avance del 23.38%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</si>
  <si>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96.88% que corresponde a 775 de 800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3,260 horas de transmision con un avance del 23.77%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</si>
  <si>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 El porcentanje alcanzado es de 100.00% que corresponde a 3 de 3 actividades administrativas.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12 actividades administrativas con un avance del 25.00%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</si>
  <si>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>El porcentanje alcanzado es de 95.15% que corresponde a 1,021 de 1,073 horas de transmisiones que se programaron.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4,295 horas de transmision con un avance del 23.77%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</si>
  <si>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El porcentanje alcanzado es de 88.89% que corresponde a 72 de 81 horas de transmisiones que se programaron.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326 horas de transmision con un avance del 22.09%</t>
    </r>
  </si>
  <si>
    <r>
      <t xml:space="preserve">Justificacion Trimestral: </t>
    </r>
    <r>
      <rPr>
        <sz val="12"/>
        <color theme="1"/>
        <rFont val="Calibri"/>
        <family val="2"/>
        <scheme val="minor"/>
      </rPr>
      <t xml:space="preserve">El porcentanje alcanzado es de 92.50% que corresponde a 74 de 80 requisiciones para solicitud de recursos materiales y equipos 
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380 requisiciones para solicitud de recursos con un avance del 19.47%</t>
    </r>
  </si>
  <si>
    <r>
      <t>Justificacion Trimestral: E</t>
    </r>
    <r>
      <rPr>
        <sz val="12"/>
        <color theme="1"/>
        <rFont val="Calibri"/>
        <family val="2"/>
        <scheme val="minor"/>
      </rPr>
      <t>l porcentanje alcanzado es de 97.57% que corresponde a 361 de 370 solicitudes de información de los entes públicos y fiscalizables</t>
    </r>
    <r>
      <rPr>
        <b/>
        <sz val="12"/>
        <color theme="1"/>
        <rFont val="Calibri"/>
        <family val="2"/>
        <scheme val="minor"/>
      </rPr>
      <t xml:space="preserve">
Justificación Anual: </t>
    </r>
    <r>
      <rPr>
        <sz val="12"/>
        <color theme="1"/>
        <rFont val="Calibri"/>
        <family val="2"/>
        <scheme val="minor"/>
      </rPr>
      <t>Este indicador tiene meta anual de 1,790 solicitudes de información de los entes públicos y fiscalizabless con un avance del 20.17%</t>
    </r>
  </si>
  <si>
    <t xml:space="preserve">80.47%
</t>
  </si>
  <si>
    <r>
      <rPr>
        <b/>
        <sz val="12"/>
        <color rgb="FF000000"/>
        <rFont val="Calibri"/>
        <family val="2"/>
        <scheme val="minor"/>
      </rPr>
      <t xml:space="preserve">Justificación Trimestral:  </t>
    </r>
    <r>
      <rPr>
        <sz val="12"/>
        <color rgb="FF000000"/>
        <rFont val="Calibri"/>
        <family val="2"/>
        <scheme val="minor"/>
      </rPr>
      <t xml:space="preserve">
El Índice de Gobierno Humanista y de Resultados se integra con 5 Dimensiones y 10 subdimensiones que miden aspectos de bienestar ciudadano, transparencia, participación y eficacia en la administración pública con indicadores de diferentes instituciones externas e internas al municipio . En el primer trimestre la meta realizada se consideró igual a la programada debido a que los indicadores no han tenido actualizaciones.
</t>
    </r>
    <r>
      <rPr>
        <b/>
        <sz val="12"/>
        <color rgb="FF000000"/>
        <rFont val="Calibri"/>
        <family val="2"/>
        <scheme val="minor"/>
      </rPr>
      <t>Justificación Anual:</t>
    </r>
    <r>
      <rPr>
        <sz val="12"/>
        <color rgb="FF000000"/>
        <rFont val="Calibri"/>
        <family val="2"/>
        <scheme val="minor"/>
      </rPr>
      <t xml:space="preserve">
La meta anual es del 25% como se esperaba con base a la metra trimestral alcanzada.</t>
    </r>
  </si>
  <si>
    <t xml:space="preserve">EJE 1.- GOBIERNO HUMANISTA Y DE RESULTADOS. </t>
  </si>
  <si>
    <t xml:space="preserve">85.94%
</t>
  </si>
  <si>
    <t>E-PPA 1.6 PROGRAMA DE SERVICIO DE RADIODIFUSIÓN SOCIAL QUE PROMUEVE LA INTEGRACION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</si>
</sst>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B5225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0" fontId="3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 wrapText="1"/>
    </xf>
    <xf numFmtId="0" fontId="7" fillId="0" borderId="0" xfId="0" applyFont="1"/>
    <xf numFmtId="0" fontId="8" fillId="0" borderId="0" xfId="1" applyFont="1"/>
    <xf numFmtId="0" fontId="2" fillId="0" borderId="0" xfId="1"/>
    <xf numFmtId="10" fontId="0" fillId="0" borderId="0" xfId="0" applyNumberFormat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16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0" fontId="6" fillId="0" borderId="41" xfId="0" applyNumberFormat="1" applyFont="1" applyBorder="1" applyAlignment="1">
      <alignment horizontal="center" vertical="center" wrapText="1"/>
    </xf>
    <xf numFmtId="10" fontId="6" fillId="0" borderId="42" xfId="0" applyNumberFormat="1" applyFont="1" applyBorder="1" applyAlignment="1">
      <alignment horizontal="center" vertical="center" wrapText="1"/>
    </xf>
    <xf numFmtId="10" fontId="6" fillId="0" borderId="43" xfId="0" applyNumberFormat="1" applyFont="1" applyBorder="1" applyAlignment="1">
      <alignment horizontal="center" vertical="center" wrapText="1"/>
    </xf>
    <xf numFmtId="10" fontId="6" fillId="0" borderId="4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0" borderId="3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0" fontId="6" fillId="0" borderId="55" xfId="0" applyNumberFormat="1" applyFont="1" applyBorder="1" applyAlignment="1">
      <alignment horizontal="center" vertical="center" wrapText="1"/>
    </xf>
    <xf numFmtId="10" fontId="6" fillId="0" borderId="5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6" fillId="0" borderId="51" xfId="0" applyNumberFormat="1" applyFont="1" applyBorder="1" applyAlignment="1">
      <alignment horizontal="center" vertical="center" wrapText="1"/>
    </xf>
    <xf numFmtId="10" fontId="6" fillId="0" borderId="50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10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0" fillId="0" borderId="29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10" fontId="6" fillId="0" borderId="31" xfId="0" applyNumberFormat="1" applyFont="1" applyBorder="1" applyAlignment="1">
      <alignment horizontal="center" vertical="center" wrapText="1"/>
    </xf>
    <xf numFmtId="10" fontId="6" fillId="0" borderId="33" xfId="0" applyNumberFormat="1" applyFont="1" applyBorder="1" applyAlignment="1">
      <alignment horizontal="center" vertical="center" wrapText="1"/>
    </xf>
    <xf numFmtId="10" fontId="6" fillId="0" borderId="32" xfId="0" applyNumberFormat="1" applyFont="1" applyBorder="1" applyAlignment="1">
      <alignment horizontal="center" vertical="center" wrapText="1"/>
    </xf>
    <xf numFmtId="10" fontId="6" fillId="0" borderId="34" xfId="0" applyNumberFormat="1" applyFont="1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1" applyAlignment="1">
      <alignment horizontal="justify" vertical="center" wrapText="1"/>
    </xf>
    <xf numFmtId="0" fontId="1" fillId="0" borderId="0" xfId="1" applyFont="1" applyAlignment="1">
      <alignment horizontal="center" wrapText="1"/>
    </xf>
    <xf numFmtId="0" fontId="2" fillId="0" borderId="0" xfId="1" applyAlignment="1">
      <alignment horizontal="center" wrapText="1"/>
    </xf>
  </cellXfs>
  <cellStyles count="2">
    <cellStyle name="Normal" xfId="0" builtinId="0"/>
    <cellStyle name="Normal 2" xfId="1" xr:uid="{1BA4D1A2-C067-45C0-910E-332ED9EA7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834BD-4CCE-43A2-B9C0-F19815F962DF}"/>
            </a:ext>
            <a:ext uri="{147F2762-F138-4A5C-976F-8EAC2B608ADB}">
              <a16:predDERef xmlns:a16="http://schemas.microsoft.com/office/drawing/2014/main" pred="{4E064896-37FF-4CAA-B774-EF727BF6B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1981200" y="419100"/>
          <a:ext cx="1171575" cy="1209675"/>
        </a:xfrm>
        <a:prstGeom prst="rect">
          <a:avLst/>
        </a:prstGeom>
      </xdr:spPr>
    </xdr:pic>
    <xdr:clientData/>
  </xdr:twoCellAnchor>
  <xdr:twoCellAnchor>
    <xdr:from>
      <xdr:col>16</xdr:col>
      <xdr:colOff>21167</xdr:colOff>
      <xdr:row>2</xdr:row>
      <xdr:rowOff>63502</xdr:rowOff>
    </xdr:from>
    <xdr:to>
      <xdr:col>16</xdr:col>
      <xdr:colOff>2333928</xdr:colOff>
      <xdr:row>7</xdr:row>
      <xdr:rowOff>129649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330243-8E1D-4B1F-9065-A6610AC5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0" y="465669"/>
          <a:ext cx="2312761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317500</xdr:colOff>
      <xdr:row>2</xdr:row>
      <xdr:rowOff>31750</xdr:rowOff>
    </xdr:from>
    <xdr:to>
      <xdr:col>16</xdr:col>
      <xdr:colOff>635000</xdr:colOff>
      <xdr:row>7</xdr:row>
      <xdr:rowOff>199006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1E54C7F5-B504-46FA-BCFE-6034219F6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8175" y="412750"/>
          <a:ext cx="2232025" cy="1253106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391222-5E03-41C9-B289-60DF6FE6D392}"/>
            </a:ext>
            <a:ext uri="{147F2762-F138-4A5C-976F-8EAC2B608ADB}">
              <a16:predDERef xmlns:a16="http://schemas.microsoft.com/office/drawing/2014/main" pred="{1E54C7F5-B504-46FA-BCFE-6034219F6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1981200" y="400050"/>
          <a:ext cx="117157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317500</xdr:colOff>
      <xdr:row>2</xdr:row>
      <xdr:rowOff>31750</xdr:rowOff>
    </xdr:from>
    <xdr:to>
      <xdr:col>16</xdr:col>
      <xdr:colOff>635000</xdr:colOff>
      <xdr:row>8</xdr:row>
      <xdr:rowOff>27556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8BFE77-D3A7-7575-9A06-DABF3A62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0" y="444500"/>
          <a:ext cx="2238375" cy="1300731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</xdr:row>
      <xdr:rowOff>19050</xdr:rowOff>
    </xdr:from>
    <xdr:to>
      <xdr:col>2</xdr:col>
      <xdr:colOff>1476375</xdr:colOff>
      <xdr:row>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2AD9DB-026F-4767-9608-805FF15A2523}"/>
            </a:ext>
            <a:ext uri="{147F2762-F138-4A5C-976F-8EAC2B608ADB}">
              <a16:predDERef xmlns:a16="http://schemas.microsoft.com/office/drawing/2014/main" pred="{158BFE77-D3A7-7575-9A06-DABF3A62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1981200" y="400050"/>
          <a:ext cx="11715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FB35-451C-4B15-9EB4-74925E9E8341}">
  <sheetPr>
    <pageSetUpPr fitToPage="1"/>
  </sheetPr>
  <dimension ref="C3:R48"/>
  <sheetViews>
    <sheetView tabSelected="1" zoomScale="90" zoomScaleNormal="90" zoomScaleSheetLayoutView="40" workbookViewId="0">
      <selection activeCell="F9" sqref="F9:Q9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ht="18" x14ac:dyDescent="0.25">
      <c r="C3" s="1"/>
      <c r="D3" s="23" t="s">
        <v>75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3:18" ht="18" x14ac:dyDescent="0.25">
      <c r="C4" s="4"/>
      <c r="D4" s="92" t="s">
        <v>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3:18" ht="18" x14ac:dyDescent="0.25">
      <c r="C5" s="4"/>
      <c r="D5" s="92" t="s">
        <v>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3:18" ht="18" x14ac:dyDescent="0.25">
      <c r="C6" s="4"/>
      <c r="D6" s="94" t="s">
        <v>2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6"/>
    </row>
    <row r="7" spans="3:18" x14ac:dyDescent="0.25">
      <c r="C7" s="4"/>
      <c r="Q7" s="5"/>
    </row>
    <row r="8" spans="3:18" x14ac:dyDescent="0.25">
      <c r="C8" s="4"/>
      <c r="Q8" s="5"/>
    </row>
    <row r="9" spans="3:18" ht="39" customHeight="1" x14ac:dyDescent="0.25">
      <c r="C9" s="96" t="s">
        <v>3</v>
      </c>
      <c r="D9" s="97"/>
      <c r="E9" s="98"/>
      <c r="F9" s="96" t="s">
        <v>77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8"/>
    </row>
    <row r="10" spans="3:18" ht="27.95" customHeight="1" x14ac:dyDescent="0.25">
      <c r="C10" s="87" t="s">
        <v>4</v>
      </c>
      <c r="D10" s="89" t="s">
        <v>5</v>
      </c>
      <c r="E10" s="89" t="s">
        <v>6</v>
      </c>
      <c r="F10" s="89" t="s">
        <v>7</v>
      </c>
      <c r="G10" s="91" t="s">
        <v>8</v>
      </c>
      <c r="H10" s="91"/>
      <c r="I10" s="91"/>
      <c r="J10" s="91"/>
      <c r="K10" s="91"/>
      <c r="L10" s="91"/>
      <c r="M10" s="91"/>
      <c r="N10" s="91"/>
      <c r="O10" s="91" t="s">
        <v>9</v>
      </c>
      <c r="P10" s="91"/>
      <c r="Q10" s="99"/>
    </row>
    <row r="11" spans="3:18" ht="32.1" customHeight="1" x14ac:dyDescent="0.25">
      <c r="C11" s="88"/>
      <c r="D11" s="90"/>
      <c r="E11" s="90"/>
      <c r="F11" s="90"/>
      <c r="G11" s="90" t="s">
        <v>10</v>
      </c>
      <c r="H11" s="90" t="s">
        <v>11</v>
      </c>
      <c r="I11" s="100" t="s">
        <v>12</v>
      </c>
      <c r="J11" s="100"/>
      <c r="K11" s="100"/>
      <c r="L11" s="100"/>
      <c r="M11" s="100" t="s">
        <v>13</v>
      </c>
      <c r="N11" s="100"/>
      <c r="O11" s="100"/>
      <c r="P11" s="100"/>
      <c r="Q11" s="101"/>
    </row>
    <row r="12" spans="3:18" ht="31.5" x14ac:dyDescent="0.25">
      <c r="C12" s="88"/>
      <c r="D12" s="90"/>
      <c r="E12" s="90"/>
      <c r="F12" s="90"/>
      <c r="G12" s="90"/>
      <c r="H12" s="90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100"/>
      <c r="P12" s="100"/>
      <c r="Q12" s="101"/>
    </row>
    <row r="13" spans="3:18" ht="90.75" customHeight="1" x14ac:dyDescent="0.25">
      <c r="C13" s="78" t="s">
        <v>38</v>
      </c>
      <c r="D13" s="56" t="s">
        <v>21</v>
      </c>
      <c r="E13" s="81" t="s">
        <v>22</v>
      </c>
      <c r="F13" s="83" t="s">
        <v>23</v>
      </c>
      <c r="G13" s="85" t="s">
        <v>73</v>
      </c>
      <c r="H13" s="58" t="s">
        <v>42</v>
      </c>
      <c r="I13" s="10">
        <v>0.20117499999999999</v>
      </c>
      <c r="J13" s="10" t="s">
        <v>24</v>
      </c>
      <c r="K13" s="10" t="s">
        <v>24</v>
      </c>
      <c r="L13" s="10" t="s">
        <v>24</v>
      </c>
      <c r="M13" s="60">
        <v>1</v>
      </c>
      <c r="N13" s="61">
        <v>0.25</v>
      </c>
      <c r="O13" s="62" t="s">
        <v>74</v>
      </c>
      <c r="P13" s="63"/>
      <c r="Q13" s="64"/>
    </row>
    <row r="14" spans="3:18" ht="90.75" customHeight="1" x14ac:dyDescent="0.25">
      <c r="C14" s="79"/>
      <c r="D14" s="80"/>
      <c r="E14" s="82"/>
      <c r="F14" s="84"/>
      <c r="G14" s="86"/>
      <c r="H14" s="59"/>
      <c r="I14" s="11">
        <v>0.20117499999999999</v>
      </c>
      <c r="J14" s="11">
        <v>0.20117499999999999</v>
      </c>
      <c r="K14" s="11">
        <v>0.20117499999999999</v>
      </c>
      <c r="L14" s="11">
        <v>0.20117499999999999</v>
      </c>
      <c r="M14" s="32"/>
      <c r="N14" s="34"/>
      <c r="O14" s="65"/>
      <c r="P14" s="65"/>
      <c r="Q14" s="66"/>
    </row>
    <row r="15" spans="3:18" ht="90.75" hidden="1" customHeight="1" x14ac:dyDescent="0.25">
      <c r="C15" s="67" t="s">
        <v>25</v>
      </c>
      <c r="D15" s="68"/>
      <c r="E15" s="68"/>
      <c r="F15" s="68"/>
      <c r="G15" s="71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2"/>
      <c r="P15" s="73"/>
      <c r="Q15" s="74"/>
    </row>
    <row r="16" spans="3:18" ht="90.75" hidden="1" customHeight="1" x14ac:dyDescent="0.25">
      <c r="C16" s="69"/>
      <c r="D16" s="70"/>
      <c r="E16" s="70"/>
      <c r="F16" s="70"/>
      <c r="G16" s="70"/>
      <c r="H16" s="18"/>
      <c r="I16" s="17"/>
      <c r="J16" s="17"/>
      <c r="K16" s="17"/>
      <c r="L16" s="17"/>
      <c r="M16" s="32"/>
      <c r="N16" s="34"/>
      <c r="O16" s="75"/>
      <c r="P16" s="76"/>
      <c r="Q16" s="77"/>
    </row>
    <row r="17" spans="3:17" ht="52.5" customHeight="1" x14ac:dyDescent="0.25">
      <c r="C17" s="24" t="s">
        <v>39</v>
      </c>
      <c r="D17" s="38" t="s">
        <v>40</v>
      </c>
      <c r="E17" s="26" t="s">
        <v>22</v>
      </c>
      <c r="F17" s="26" t="s">
        <v>41</v>
      </c>
      <c r="G17" s="27">
        <v>8738</v>
      </c>
      <c r="H17" s="29" t="s">
        <v>42</v>
      </c>
      <c r="I17" s="12">
        <v>2174</v>
      </c>
      <c r="J17" s="12"/>
      <c r="K17" s="12"/>
      <c r="L17" s="12"/>
      <c r="M17" s="31">
        <f>IFERROR(I17/I18,"ND")</f>
        <v>0.99542124542124544</v>
      </c>
      <c r="N17" s="33">
        <f>IFERROR(((I17)/G17),"ND")</f>
        <v>0.24879835202563516</v>
      </c>
      <c r="O17" s="35" t="s">
        <v>63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>
        <v>2184</v>
      </c>
      <c r="J18" s="12">
        <v>2184</v>
      </c>
      <c r="K18" s="12">
        <v>2185</v>
      </c>
      <c r="L18" s="12">
        <v>2185</v>
      </c>
      <c r="M18" s="32"/>
      <c r="N18" s="34"/>
      <c r="O18" s="35"/>
      <c r="P18" s="35"/>
      <c r="Q18" s="36"/>
    </row>
    <row r="19" spans="3:17" ht="57" customHeight="1" x14ac:dyDescent="0.25">
      <c r="C19" s="24" t="s">
        <v>45</v>
      </c>
      <c r="D19" s="38" t="s">
        <v>43</v>
      </c>
      <c r="E19" s="26" t="s">
        <v>22</v>
      </c>
      <c r="F19" s="26" t="s">
        <v>41</v>
      </c>
      <c r="G19" s="27">
        <v>524</v>
      </c>
      <c r="H19" s="29" t="s">
        <v>42</v>
      </c>
      <c r="I19" s="12">
        <v>120</v>
      </c>
      <c r="J19" s="12"/>
      <c r="K19" s="12"/>
      <c r="L19" s="12"/>
      <c r="M19" s="31">
        <f>IFERROR(I19/I20,"ND")</f>
        <v>0.92307692307692313</v>
      </c>
      <c r="N19" s="33">
        <f>IFERROR(((I19)/G19),"ND")</f>
        <v>0.22900763358778625</v>
      </c>
      <c r="O19" s="35" t="s">
        <v>65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>
        <v>130</v>
      </c>
      <c r="J20" s="12">
        <v>130</v>
      </c>
      <c r="K20" s="12">
        <v>132</v>
      </c>
      <c r="L20" s="12">
        <v>132</v>
      </c>
      <c r="M20" s="32"/>
      <c r="N20" s="34"/>
      <c r="O20" s="35"/>
      <c r="P20" s="35"/>
      <c r="Q20" s="36"/>
    </row>
    <row r="21" spans="3:17" ht="38.25" customHeight="1" x14ac:dyDescent="0.25">
      <c r="C21" s="24" t="s">
        <v>44</v>
      </c>
      <c r="D21" s="25" t="s">
        <v>46</v>
      </c>
      <c r="E21" s="26" t="s">
        <v>22</v>
      </c>
      <c r="F21" s="26" t="s">
        <v>41</v>
      </c>
      <c r="G21" s="27">
        <v>5280</v>
      </c>
      <c r="H21" s="29" t="s">
        <v>42</v>
      </c>
      <c r="I21" s="12">
        <v>1210</v>
      </c>
      <c r="J21" s="12"/>
      <c r="K21" s="12"/>
      <c r="L21" s="12"/>
      <c r="M21" s="31">
        <f>IFERROR(I21/I22,"ND")</f>
        <v>0.92366412213740456</v>
      </c>
      <c r="N21" s="33">
        <f>IFERROR(((I21)/G21),"ND")</f>
        <v>0.22916666666666666</v>
      </c>
      <c r="O21" s="35" t="s">
        <v>64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>
        <v>1310</v>
      </c>
      <c r="J22" s="12">
        <v>1310</v>
      </c>
      <c r="K22" s="12">
        <v>1330</v>
      </c>
      <c r="L22" s="12">
        <v>1330</v>
      </c>
      <c r="M22" s="32"/>
      <c r="N22" s="34"/>
      <c r="O22" s="35"/>
      <c r="P22" s="35"/>
      <c r="Q22" s="36"/>
    </row>
    <row r="23" spans="3:17" ht="41.25" customHeight="1" x14ac:dyDescent="0.25">
      <c r="C23" s="24" t="s">
        <v>47</v>
      </c>
      <c r="D23" s="25" t="s">
        <v>48</v>
      </c>
      <c r="E23" s="26" t="s">
        <v>22</v>
      </c>
      <c r="F23" s="26" t="s">
        <v>41</v>
      </c>
      <c r="G23" s="27">
        <v>3144</v>
      </c>
      <c r="H23" s="29" t="s">
        <v>42</v>
      </c>
      <c r="I23" s="12">
        <v>735</v>
      </c>
      <c r="J23" s="12"/>
      <c r="K23" s="12"/>
      <c r="L23" s="12"/>
      <c r="M23" s="31">
        <f>IFERROR(I23/I24,"ND")</f>
        <v>0.94230769230769229</v>
      </c>
      <c r="N23" s="33">
        <f>IFERROR(((I23)/G23),"ND")</f>
        <v>0.23377862595419846</v>
      </c>
      <c r="O23" s="35" t="s">
        <v>66</v>
      </c>
      <c r="P23" s="35"/>
      <c r="Q23" s="36"/>
    </row>
    <row r="24" spans="3:17" ht="41.25" customHeight="1" x14ac:dyDescent="0.25">
      <c r="C24" s="24"/>
      <c r="D24" s="25"/>
      <c r="E24" s="26"/>
      <c r="F24" s="26"/>
      <c r="G24" s="28"/>
      <c r="H24" s="30"/>
      <c r="I24" s="12">
        <v>780</v>
      </c>
      <c r="J24" s="12">
        <v>780</v>
      </c>
      <c r="K24" s="12">
        <v>792</v>
      </c>
      <c r="L24" s="12">
        <v>792</v>
      </c>
      <c r="M24" s="32"/>
      <c r="N24" s="34"/>
      <c r="O24" s="35"/>
      <c r="P24" s="35"/>
      <c r="Q24" s="36"/>
    </row>
    <row r="25" spans="3:17" ht="41.25" customHeight="1" x14ac:dyDescent="0.25">
      <c r="C25" s="54" t="s">
        <v>49</v>
      </c>
      <c r="D25" s="56" t="s">
        <v>50</v>
      </c>
      <c r="E25" s="26" t="s">
        <v>22</v>
      </c>
      <c r="F25" s="26" t="s">
        <v>41</v>
      </c>
      <c r="G25" s="27">
        <v>3260</v>
      </c>
      <c r="H25" s="29" t="s">
        <v>42</v>
      </c>
      <c r="I25" s="12">
        <v>775</v>
      </c>
      <c r="J25" s="12"/>
      <c r="K25" s="12"/>
      <c r="L25" s="12"/>
      <c r="M25" s="31">
        <f>IFERROR(I25/I26,"ND")</f>
        <v>0.96875</v>
      </c>
      <c r="N25" s="33">
        <f>IFERROR(((I25)/G25),"ND")</f>
        <v>0.23773006134969324</v>
      </c>
      <c r="O25" s="35" t="s">
        <v>67</v>
      </c>
      <c r="P25" s="35"/>
      <c r="Q25" s="36"/>
    </row>
    <row r="26" spans="3:17" ht="41.25" customHeight="1" x14ac:dyDescent="0.25">
      <c r="C26" s="55"/>
      <c r="D26" s="57"/>
      <c r="E26" s="26"/>
      <c r="F26" s="26"/>
      <c r="G26" s="28"/>
      <c r="H26" s="30"/>
      <c r="I26" s="12">
        <v>800</v>
      </c>
      <c r="J26" s="12">
        <v>820</v>
      </c>
      <c r="K26" s="12">
        <v>820</v>
      </c>
      <c r="L26" s="12">
        <v>820</v>
      </c>
      <c r="M26" s="32"/>
      <c r="N26" s="34"/>
      <c r="O26" s="35"/>
      <c r="P26" s="35"/>
      <c r="Q26" s="36"/>
    </row>
    <row r="27" spans="3:17" ht="41.25" customHeight="1" x14ac:dyDescent="0.25">
      <c r="C27" s="102" t="s">
        <v>51</v>
      </c>
      <c r="D27" s="103" t="s">
        <v>52</v>
      </c>
      <c r="E27" s="26" t="s">
        <v>22</v>
      </c>
      <c r="F27" s="26" t="s">
        <v>41</v>
      </c>
      <c r="G27" s="27">
        <v>326</v>
      </c>
      <c r="H27" s="29" t="s">
        <v>42</v>
      </c>
      <c r="I27" s="12">
        <v>72</v>
      </c>
      <c r="J27" s="12"/>
      <c r="K27" s="12"/>
      <c r="L27" s="12"/>
      <c r="M27" s="31">
        <f>IFERROR(I27/I28,"ND")</f>
        <v>0.88888888888888884</v>
      </c>
      <c r="N27" s="33">
        <f>IFERROR(((I27)/G27),"ND")</f>
        <v>0.22085889570552147</v>
      </c>
      <c r="O27" s="35" t="s">
        <v>70</v>
      </c>
      <c r="P27" s="35"/>
      <c r="Q27" s="36"/>
    </row>
    <row r="28" spans="3:17" ht="41.25" customHeight="1" x14ac:dyDescent="0.25">
      <c r="C28" s="55"/>
      <c r="D28" s="57"/>
      <c r="E28" s="26"/>
      <c r="F28" s="26"/>
      <c r="G28" s="28"/>
      <c r="H28" s="30"/>
      <c r="I28" s="12">
        <v>81</v>
      </c>
      <c r="J28" s="12">
        <v>81</v>
      </c>
      <c r="K28" s="12">
        <v>82</v>
      </c>
      <c r="L28" s="12">
        <v>82</v>
      </c>
      <c r="M28" s="32"/>
      <c r="N28" s="34"/>
      <c r="O28" s="35"/>
      <c r="P28" s="35"/>
      <c r="Q28" s="36"/>
    </row>
    <row r="29" spans="3:17" ht="41.25" customHeight="1" x14ac:dyDescent="0.25">
      <c r="C29" s="102" t="s">
        <v>53</v>
      </c>
      <c r="D29" s="103" t="s">
        <v>54</v>
      </c>
      <c r="E29" s="26" t="s">
        <v>22</v>
      </c>
      <c r="F29" s="26" t="s">
        <v>41</v>
      </c>
      <c r="G29" s="27">
        <v>4295</v>
      </c>
      <c r="H29" s="29" t="s">
        <v>42</v>
      </c>
      <c r="I29" s="12">
        <v>1021</v>
      </c>
      <c r="J29" s="12"/>
      <c r="K29" s="12"/>
      <c r="L29" s="12"/>
      <c r="M29" s="31">
        <f>IFERROR(I29/I30,"ND")</f>
        <v>0.9515377446411929</v>
      </c>
      <c r="N29" s="33">
        <f>IFERROR(((I29)/G29),"ND")</f>
        <v>0.23771827706635623</v>
      </c>
      <c r="O29" s="35" t="s">
        <v>69</v>
      </c>
      <c r="P29" s="35"/>
      <c r="Q29" s="36"/>
    </row>
    <row r="30" spans="3:17" ht="41.25" customHeight="1" x14ac:dyDescent="0.25">
      <c r="C30" s="55"/>
      <c r="D30" s="57"/>
      <c r="E30" s="26"/>
      <c r="F30" s="26"/>
      <c r="G30" s="28"/>
      <c r="H30" s="30"/>
      <c r="I30" s="12">
        <v>1073</v>
      </c>
      <c r="J30" s="12">
        <v>1073</v>
      </c>
      <c r="K30" s="12">
        <v>1074</v>
      </c>
      <c r="L30" s="12">
        <v>1075</v>
      </c>
      <c r="M30" s="32"/>
      <c r="N30" s="34"/>
      <c r="O30" s="35"/>
      <c r="P30" s="35"/>
      <c r="Q30" s="36"/>
    </row>
    <row r="31" spans="3:17" ht="41.25" customHeight="1" x14ac:dyDescent="0.25">
      <c r="C31" s="102" t="s">
        <v>55</v>
      </c>
      <c r="D31" s="103" t="s">
        <v>58</v>
      </c>
      <c r="E31" s="26" t="s">
        <v>22</v>
      </c>
      <c r="F31" s="26" t="s">
        <v>41</v>
      </c>
      <c r="G31" s="27">
        <v>12</v>
      </c>
      <c r="H31" s="29" t="s">
        <v>42</v>
      </c>
      <c r="I31" s="12">
        <v>3</v>
      </c>
      <c r="J31" s="12"/>
      <c r="K31" s="12"/>
      <c r="L31" s="12"/>
      <c r="M31" s="31">
        <f>IFERROR(I31/I32,"ND")</f>
        <v>1</v>
      </c>
      <c r="N31" s="33">
        <f>IFERROR(((I31)/G31),"ND")</f>
        <v>0.25</v>
      </c>
      <c r="O31" s="35" t="s">
        <v>68</v>
      </c>
      <c r="P31" s="35"/>
      <c r="Q31" s="36"/>
    </row>
    <row r="32" spans="3:17" ht="41.25" customHeight="1" x14ac:dyDescent="0.25">
      <c r="C32" s="55"/>
      <c r="D32" s="57"/>
      <c r="E32" s="26"/>
      <c r="F32" s="26"/>
      <c r="G32" s="28"/>
      <c r="H32" s="30"/>
      <c r="I32" s="12">
        <v>3</v>
      </c>
      <c r="J32" s="12">
        <v>3</v>
      </c>
      <c r="K32" s="12">
        <v>3</v>
      </c>
      <c r="L32" s="12">
        <v>3</v>
      </c>
      <c r="M32" s="32"/>
      <c r="N32" s="34"/>
      <c r="O32" s="35"/>
      <c r="P32" s="35"/>
      <c r="Q32" s="36"/>
    </row>
    <row r="33" spans="3:17" ht="41.25" customHeight="1" x14ac:dyDescent="0.25">
      <c r="C33" s="102" t="s">
        <v>56</v>
      </c>
      <c r="D33" s="103" t="s">
        <v>59</v>
      </c>
      <c r="E33" s="26" t="s">
        <v>22</v>
      </c>
      <c r="F33" s="26" t="s">
        <v>41</v>
      </c>
      <c r="G33" s="27">
        <v>380</v>
      </c>
      <c r="H33" s="29" t="s">
        <v>42</v>
      </c>
      <c r="I33" s="12">
        <v>74</v>
      </c>
      <c r="J33" s="12"/>
      <c r="K33" s="12"/>
      <c r="L33" s="12"/>
      <c r="M33" s="31">
        <f>IFERROR(I33/I34,"ND")</f>
        <v>0.92500000000000004</v>
      </c>
      <c r="N33" s="33">
        <f>IFERROR(((I33)/G33),"ND")</f>
        <v>0.19473684210526315</v>
      </c>
      <c r="O33" s="35" t="s">
        <v>71</v>
      </c>
      <c r="P33" s="35"/>
      <c r="Q33" s="36"/>
    </row>
    <row r="34" spans="3:17" ht="41.25" customHeight="1" x14ac:dyDescent="0.25">
      <c r="C34" s="55"/>
      <c r="D34" s="57"/>
      <c r="E34" s="26"/>
      <c r="F34" s="26"/>
      <c r="G34" s="28"/>
      <c r="H34" s="30"/>
      <c r="I34" s="12">
        <v>80</v>
      </c>
      <c r="J34" s="12">
        <v>80</v>
      </c>
      <c r="K34" s="12">
        <v>110</v>
      </c>
      <c r="L34" s="12">
        <v>110</v>
      </c>
      <c r="M34" s="32"/>
      <c r="N34" s="34"/>
      <c r="O34" s="35"/>
      <c r="P34" s="35"/>
      <c r="Q34" s="36"/>
    </row>
    <row r="35" spans="3:17" ht="46.5" customHeight="1" x14ac:dyDescent="0.25">
      <c r="C35" s="24" t="s">
        <v>57</v>
      </c>
      <c r="D35" s="38" t="s">
        <v>60</v>
      </c>
      <c r="E35" s="26" t="s">
        <v>22</v>
      </c>
      <c r="F35" s="26" t="s">
        <v>41</v>
      </c>
      <c r="G35" s="27">
        <v>1790</v>
      </c>
      <c r="H35" s="29" t="s">
        <v>42</v>
      </c>
      <c r="I35" s="12">
        <v>361</v>
      </c>
      <c r="J35" s="12"/>
      <c r="K35" s="12"/>
      <c r="L35" s="12"/>
      <c r="M35" s="31">
        <f>IFERROR(I35/I36,"ND")</f>
        <v>0.9756756756756757</v>
      </c>
      <c r="N35" s="33">
        <f>IFERROR(((I35)/G35),"ND")</f>
        <v>0.20167597765363129</v>
      </c>
      <c r="O35" s="35" t="s">
        <v>72</v>
      </c>
      <c r="P35" s="35"/>
      <c r="Q35" s="36"/>
    </row>
    <row r="36" spans="3:17" ht="54" customHeight="1" thickBot="1" x14ac:dyDescent="0.3">
      <c r="C36" s="45"/>
      <c r="D36" s="46"/>
      <c r="E36" s="47"/>
      <c r="F36" s="47"/>
      <c r="G36" s="48"/>
      <c r="H36" s="49"/>
      <c r="I36" s="20">
        <v>370</v>
      </c>
      <c r="J36" s="20">
        <v>400</v>
      </c>
      <c r="K36" s="20">
        <v>500</v>
      </c>
      <c r="L36" s="21">
        <v>520</v>
      </c>
      <c r="M36" s="50"/>
      <c r="N36" s="51"/>
      <c r="O36" s="52"/>
      <c r="P36" s="52"/>
      <c r="Q36" s="53"/>
    </row>
    <row r="37" spans="3:17" x14ac:dyDescent="0.25">
      <c r="I37" s="7"/>
    </row>
    <row r="38" spans="3:17" x14ac:dyDescent="0.25">
      <c r="I38" s="7"/>
    </row>
    <row r="39" spans="3:17" x14ac:dyDescent="0.25">
      <c r="I39" s="7"/>
    </row>
    <row r="40" spans="3:17" x14ac:dyDescent="0.25">
      <c r="I40" s="7"/>
    </row>
    <row r="41" spans="3:17" ht="16.5" thickBot="1" x14ac:dyDescent="0.3">
      <c r="I41" s="7"/>
    </row>
    <row r="42" spans="3:17" ht="15.6" customHeight="1" x14ac:dyDescent="0.4">
      <c r="C42" s="39" t="s">
        <v>61</v>
      </c>
      <c r="D42" s="39"/>
      <c r="E42" s="39"/>
      <c r="F42" s="14"/>
      <c r="H42" s="39" t="s">
        <v>31</v>
      </c>
      <c r="I42" s="41"/>
      <c r="J42" s="41"/>
      <c r="K42" s="41"/>
      <c r="L42" s="41"/>
      <c r="N42" s="39" t="s">
        <v>62</v>
      </c>
      <c r="O42" s="43"/>
      <c r="P42" s="43"/>
    </row>
    <row r="43" spans="3:17" ht="15.6" customHeight="1" x14ac:dyDescent="0.4">
      <c r="C43" s="40"/>
      <c r="D43" s="40"/>
      <c r="E43" s="40"/>
      <c r="F43" s="14"/>
      <c r="H43" s="42"/>
      <c r="I43" s="42"/>
      <c r="J43" s="42"/>
      <c r="K43" s="42"/>
      <c r="L43" s="42"/>
      <c r="N43" s="44"/>
      <c r="O43" s="44"/>
      <c r="P43" s="44"/>
    </row>
    <row r="44" spans="3:17" ht="15.6" customHeight="1" x14ac:dyDescent="0.4">
      <c r="C44" s="40"/>
      <c r="D44" s="40"/>
      <c r="E44" s="40"/>
      <c r="F44" s="14"/>
      <c r="H44" s="42"/>
      <c r="I44" s="42"/>
      <c r="J44" s="42"/>
      <c r="K44" s="42"/>
      <c r="L44" s="42"/>
      <c r="N44" s="44"/>
      <c r="O44" s="44"/>
      <c r="P44" s="44"/>
    </row>
    <row r="45" spans="3:17" ht="15.6" customHeight="1" x14ac:dyDescent="0.4">
      <c r="C45" s="40"/>
      <c r="D45" s="40"/>
      <c r="E45" s="40"/>
      <c r="F45" s="14"/>
      <c r="H45" s="42"/>
      <c r="I45" s="42"/>
      <c r="J45" s="42"/>
      <c r="K45" s="42"/>
      <c r="L45" s="42"/>
      <c r="N45" s="44"/>
      <c r="O45" s="44"/>
      <c r="P45" s="44"/>
    </row>
    <row r="46" spans="3:17" ht="15.6" customHeight="1" x14ac:dyDescent="0.4">
      <c r="C46" s="40"/>
      <c r="D46" s="40"/>
      <c r="E46" s="40"/>
      <c r="F46" s="14"/>
      <c r="H46" s="42"/>
      <c r="I46" s="42"/>
      <c r="J46" s="42"/>
      <c r="K46" s="42"/>
      <c r="L46" s="42"/>
      <c r="N46" s="44"/>
      <c r="O46" s="44"/>
      <c r="P46" s="44"/>
    </row>
    <row r="47" spans="3:17" x14ac:dyDescent="0.25">
      <c r="I47" s="7"/>
    </row>
    <row r="48" spans="3:17" x14ac:dyDescent="0.25">
      <c r="I48" s="7"/>
    </row>
  </sheetData>
  <mergeCells count="123">
    <mergeCell ref="O33:Q34"/>
    <mergeCell ref="O23:Q24"/>
    <mergeCell ref="O25:Q26"/>
    <mergeCell ref="O27:Q28"/>
    <mergeCell ref="O29:Q30"/>
    <mergeCell ref="O31:Q32"/>
    <mergeCell ref="H33:H34"/>
    <mergeCell ref="M23:M24"/>
    <mergeCell ref="N23:N24"/>
    <mergeCell ref="M25:M26"/>
    <mergeCell ref="N25:N26"/>
    <mergeCell ref="M27:M28"/>
    <mergeCell ref="N27:N28"/>
    <mergeCell ref="M29:M30"/>
    <mergeCell ref="N29:N30"/>
    <mergeCell ref="M31:M32"/>
    <mergeCell ref="N31:N32"/>
    <mergeCell ref="M33:M34"/>
    <mergeCell ref="N33:N34"/>
    <mergeCell ref="H27:H28"/>
    <mergeCell ref="H29:H30"/>
    <mergeCell ref="H31:H32"/>
    <mergeCell ref="H25:H26"/>
    <mergeCell ref="C33:C34"/>
    <mergeCell ref="D33:D34"/>
    <mergeCell ref="E31:E32"/>
    <mergeCell ref="F31:F32"/>
    <mergeCell ref="G31:G32"/>
    <mergeCell ref="E33:E34"/>
    <mergeCell ref="F33:F34"/>
    <mergeCell ref="G33:G34"/>
    <mergeCell ref="G27:G28"/>
    <mergeCell ref="G29:G30"/>
    <mergeCell ref="C31:C32"/>
    <mergeCell ref="D31:D32"/>
    <mergeCell ref="C27:C28"/>
    <mergeCell ref="D27:D28"/>
    <mergeCell ref="E27:E28"/>
    <mergeCell ref="F27:F28"/>
    <mergeCell ref="C29:C30"/>
    <mergeCell ref="D29:D30"/>
    <mergeCell ref="E29:E30"/>
    <mergeCell ref="F29:F30"/>
    <mergeCell ref="C10:C12"/>
    <mergeCell ref="D10:D12"/>
    <mergeCell ref="E10:E12"/>
    <mergeCell ref="F10:F12"/>
    <mergeCell ref="G10:N10"/>
    <mergeCell ref="D4:Q4"/>
    <mergeCell ref="D5:Q5"/>
    <mergeCell ref="D6:Q6"/>
    <mergeCell ref="C9:E9"/>
    <mergeCell ref="F9:Q9"/>
    <mergeCell ref="O10:Q12"/>
    <mergeCell ref="G11:G12"/>
    <mergeCell ref="H11:H12"/>
    <mergeCell ref="I11:L11"/>
    <mergeCell ref="M11:N11"/>
    <mergeCell ref="H17:H18"/>
    <mergeCell ref="N19:N20"/>
    <mergeCell ref="O19:Q20"/>
    <mergeCell ref="H13:H14"/>
    <mergeCell ref="M13:M14"/>
    <mergeCell ref="N13:N14"/>
    <mergeCell ref="O13:Q14"/>
    <mergeCell ref="C15:F16"/>
    <mergeCell ref="G15:G16"/>
    <mergeCell ref="M15:M16"/>
    <mergeCell ref="N15:N16"/>
    <mergeCell ref="O15:Q16"/>
    <mergeCell ref="C13:C14"/>
    <mergeCell ref="D13:D14"/>
    <mergeCell ref="E13:E14"/>
    <mergeCell ref="F13:F14"/>
    <mergeCell ref="G13:G14"/>
    <mergeCell ref="C42:E46"/>
    <mergeCell ref="H42:L46"/>
    <mergeCell ref="N42:P46"/>
    <mergeCell ref="O21:Q22"/>
    <mergeCell ref="C35:C36"/>
    <mergeCell ref="D35:D36"/>
    <mergeCell ref="E35:E36"/>
    <mergeCell ref="F35:F36"/>
    <mergeCell ref="G35:G36"/>
    <mergeCell ref="H35:H36"/>
    <mergeCell ref="M35:M36"/>
    <mergeCell ref="N35:N36"/>
    <mergeCell ref="O35:Q36"/>
    <mergeCell ref="C23:C24"/>
    <mergeCell ref="D23:D24"/>
    <mergeCell ref="E23:E24"/>
    <mergeCell ref="F23:F24"/>
    <mergeCell ref="G23:G24"/>
    <mergeCell ref="H23:H24"/>
    <mergeCell ref="C25:C26"/>
    <mergeCell ref="D25:D26"/>
    <mergeCell ref="E25:E26"/>
    <mergeCell ref="F25:F26"/>
    <mergeCell ref="G25:G26"/>
    <mergeCell ref="D3:Q3"/>
    <mergeCell ref="C21:C22"/>
    <mergeCell ref="D21:D22"/>
    <mergeCell ref="E21:E22"/>
    <mergeCell ref="F21:F22"/>
    <mergeCell ref="G21:G22"/>
    <mergeCell ref="H21:H22"/>
    <mergeCell ref="M21:M22"/>
    <mergeCell ref="N21:N22"/>
    <mergeCell ref="M17:M18"/>
    <mergeCell ref="N17:N18"/>
    <mergeCell ref="O17:Q18"/>
    <mergeCell ref="C19:C20"/>
    <mergeCell ref="D19:D20"/>
    <mergeCell ref="E19:E20"/>
    <mergeCell ref="F19:F20"/>
    <mergeCell ref="G19:G20"/>
    <mergeCell ref="H19:H20"/>
    <mergeCell ref="M19:M20"/>
    <mergeCell ref="C17:C18"/>
    <mergeCell ref="D17:D18"/>
    <mergeCell ref="E17:E18"/>
    <mergeCell ref="F17:F18"/>
    <mergeCell ref="G17:G18"/>
  </mergeCells>
  <pageMargins left="0.25" right="0.25" top="0.75" bottom="0.75" header="0.3" footer="0.3"/>
  <pageSetup paperSize="5" scale="53" fitToHeight="0" orientation="landscape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F50D-0325-4368-9E26-70F18BFE9E5F}">
  <sheetPr>
    <pageSetUpPr fitToPage="1"/>
  </sheetPr>
  <dimension ref="C3:R33"/>
  <sheetViews>
    <sheetView topLeftCell="B7" zoomScale="60" zoomScaleNormal="60" zoomScaleSheetLayoutView="40" workbookViewId="0">
      <selection activeCell="F13" sqref="F13:F14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x14ac:dyDescent="0.2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18" ht="18" x14ac:dyDescent="0.25">
      <c r="C4" s="4"/>
      <c r="D4" s="92" t="s">
        <v>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3:18" ht="18" x14ac:dyDescent="0.25">
      <c r="C5" s="4"/>
      <c r="D5" s="92" t="s">
        <v>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3:18" ht="18" x14ac:dyDescent="0.25">
      <c r="C6" s="4"/>
      <c r="D6" s="94" t="s">
        <v>33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6"/>
    </row>
    <row r="7" spans="3:18" x14ac:dyDescent="0.25">
      <c r="C7" s="4"/>
      <c r="Q7" s="5"/>
    </row>
    <row r="8" spans="3:18" x14ac:dyDescent="0.25">
      <c r="C8" s="4"/>
      <c r="Q8" s="5"/>
    </row>
    <row r="9" spans="3:18" ht="39" customHeight="1" x14ac:dyDescent="0.25">
      <c r="C9" s="96" t="s">
        <v>3</v>
      </c>
      <c r="D9" s="97"/>
      <c r="E9" s="98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8"/>
    </row>
    <row r="10" spans="3:18" ht="27.95" customHeight="1" x14ac:dyDescent="0.25">
      <c r="C10" s="87" t="s">
        <v>4</v>
      </c>
      <c r="D10" s="89" t="s">
        <v>5</v>
      </c>
      <c r="E10" s="89" t="s">
        <v>6</v>
      </c>
      <c r="F10" s="89" t="s">
        <v>7</v>
      </c>
      <c r="G10" s="91" t="s">
        <v>8</v>
      </c>
      <c r="H10" s="91"/>
      <c r="I10" s="91"/>
      <c r="J10" s="91"/>
      <c r="K10" s="91"/>
      <c r="L10" s="91"/>
      <c r="M10" s="91"/>
      <c r="N10" s="91"/>
      <c r="O10" s="91" t="s">
        <v>9</v>
      </c>
      <c r="P10" s="91"/>
      <c r="Q10" s="99"/>
    </row>
    <row r="11" spans="3:18" ht="32.1" customHeight="1" x14ac:dyDescent="0.25">
      <c r="C11" s="88"/>
      <c r="D11" s="90"/>
      <c r="E11" s="90"/>
      <c r="F11" s="90"/>
      <c r="G11" s="90" t="s">
        <v>10</v>
      </c>
      <c r="H11" s="90" t="s">
        <v>11</v>
      </c>
      <c r="I11" s="100" t="s">
        <v>12</v>
      </c>
      <c r="J11" s="100"/>
      <c r="K11" s="100"/>
      <c r="L11" s="100"/>
      <c r="M11" s="100" t="s">
        <v>13</v>
      </c>
      <c r="N11" s="100"/>
      <c r="O11" s="100"/>
      <c r="P11" s="100"/>
      <c r="Q11" s="101"/>
    </row>
    <row r="12" spans="3:18" ht="31.5" x14ac:dyDescent="0.25">
      <c r="C12" s="88"/>
      <c r="D12" s="90"/>
      <c r="E12" s="90"/>
      <c r="F12" s="90"/>
      <c r="G12" s="90"/>
      <c r="H12" s="90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100"/>
      <c r="P12" s="100"/>
      <c r="Q12" s="101"/>
    </row>
    <row r="13" spans="3:18" ht="90.75" customHeight="1" x14ac:dyDescent="0.25">
      <c r="C13" s="78" t="s">
        <v>20</v>
      </c>
      <c r="D13" s="56" t="s">
        <v>21</v>
      </c>
      <c r="E13" s="81" t="s">
        <v>22</v>
      </c>
      <c r="F13" s="83" t="s">
        <v>23</v>
      </c>
      <c r="G13" s="85">
        <v>0.84840000000000004</v>
      </c>
      <c r="H13" s="58" t="s">
        <v>42</v>
      </c>
      <c r="I13" s="10" t="s">
        <v>24</v>
      </c>
      <c r="J13" s="10" t="s">
        <v>24</v>
      </c>
      <c r="K13" s="10" t="s">
        <v>24</v>
      </c>
      <c r="L13" s="10" t="s">
        <v>24</v>
      </c>
      <c r="M13" s="105"/>
      <c r="N13" s="107"/>
      <c r="O13" s="62"/>
      <c r="P13" s="63"/>
      <c r="Q13" s="64"/>
    </row>
    <row r="14" spans="3:18" ht="90.75" customHeight="1" x14ac:dyDescent="0.25">
      <c r="C14" s="79"/>
      <c r="D14" s="80"/>
      <c r="E14" s="82"/>
      <c r="F14" s="84"/>
      <c r="G14" s="86"/>
      <c r="H14" s="59"/>
      <c r="I14" s="11">
        <v>0.21210000000000001</v>
      </c>
      <c r="J14" s="11">
        <v>0.21210000000000001</v>
      </c>
      <c r="K14" s="11">
        <v>0.21210000000000001</v>
      </c>
      <c r="L14" s="11">
        <v>0.21210000000000001</v>
      </c>
      <c r="M14" s="105"/>
      <c r="N14" s="107"/>
      <c r="O14" s="65"/>
      <c r="P14" s="65"/>
      <c r="Q14" s="66"/>
    </row>
    <row r="15" spans="3:18" ht="90.75" customHeight="1" x14ac:dyDescent="0.25">
      <c r="C15" s="67" t="s">
        <v>25</v>
      </c>
      <c r="D15" s="68"/>
      <c r="E15" s="68"/>
      <c r="F15" s="68"/>
      <c r="G15" s="71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2"/>
      <c r="P15" s="73"/>
      <c r="Q15" s="74"/>
    </row>
    <row r="16" spans="3:18" ht="90.75" customHeight="1" x14ac:dyDescent="0.25">
      <c r="C16" s="69"/>
      <c r="D16" s="70"/>
      <c r="E16" s="70"/>
      <c r="F16" s="70"/>
      <c r="G16" s="70"/>
      <c r="H16" s="18"/>
      <c r="I16" s="17"/>
      <c r="J16" s="17"/>
      <c r="K16" s="17"/>
      <c r="L16" s="17"/>
      <c r="M16" s="32"/>
      <c r="N16" s="34"/>
      <c r="O16" s="75"/>
      <c r="P16" s="76"/>
      <c r="Q16" s="77"/>
    </row>
    <row r="17" spans="3:17" ht="52.5" customHeight="1" x14ac:dyDescent="0.25">
      <c r="C17" s="24" t="s">
        <v>26</v>
      </c>
      <c r="D17" s="38"/>
      <c r="E17" s="26"/>
      <c r="F17" s="26"/>
      <c r="G17" s="27"/>
      <c r="H17" s="29"/>
      <c r="I17" s="12"/>
      <c r="J17" s="12"/>
      <c r="K17" s="12"/>
      <c r="L17" s="12"/>
      <c r="M17" s="105"/>
      <c r="N17" s="107"/>
      <c r="O17" s="35" t="s">
        <v>27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/>
      <c r="J18" s="12"/>
      <c r="K18" s="12"/>
      <c r="L18" s="12"/>
      <c r="M18" s="105"/>
      <c r="N18" s="107"/>
      <c r="O18" s="35"/>
      <c r="P18" s="35"/>
      <c r="Q18" s="36"/>
    </row>
    <row r="19" spans="3:17" ht="57" customHeight="1" x14ac:dyDescent="0.25">
      <c r="C19" s="24" t="s">
        <v>28</v>
      </c>
      <c r="D19" s="38"/>
      <c r="E19" s="26"/>
      <c r="F19" s="26"/>
      <c r="G19" s="27"/>
      <c r="H19" s="29"/>
      <c r="I19" s="12"/>
      <c r="J19" s="12"/>
      <c r="K19" s="12"/>
      <c r="L19" s="12"/>
      <c r="M19" s="105"/>
      <c r="N19" s="107"/>
      <c r="O19" s="35" t="s">
        <v>27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/>
      <c r="J20" s="12"/>
      <c r="K20" s="12"/>
      <c r="L20" s="12"/>
      <c r="M20" s="105"/>
      <c r="N20" s="107"/>
      <c r="O20" s="35"/>
      <c r="P20" s="35"/>
      <c r="Q20" s="36"/>
    </row>
    <row r="21" spans="3:17" ht="38.25" customHeight="1" x14ac:dyDescent="0.25">
      <c r="C21" s="24" t="s">
        <v>29</v>
      </c>
      <c r="D21" s="25"/>
      <c r="E21" s="26"/>
      <c r="F21" s="26"/>
      <c r="G21" s="27"/>
      <c r="H21" s="29"/>
      <c r="I21" s="12"/>
      <c r="J21" s="12"/>
      <c r="K21" s="12"/>
      <c r="L21" s="12"/>
      <c r="M21" s="105"/>
      <c r="N21" s="107"/>
      <c r="O21" s="35" t="s">
        <v>27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/>
      <c r="J22" s="12"/>
      <c r="K22" s="12"/>
      <c r="L22" s="12"/>
      <c r="M22" s="105"/>
      <c r="N22" s="107"/>
      <c r="O22" s="35"/>
      <c r="P22" s="35"/>
      <c r="Q22" s="36"/>
    </row>
    <row r="23" spans="3:17" ht="46.5" customHeight="1" x14ac:dyDescent="0.25">
      <c r="C23" s="24" t="s">
        <v>29</v>
      </c>
      <c r="D23" s="25"/>
      <c r="E23" s="26"/>
      <c r="F23" s="26"/>
      <c r="G23" s="27"/>
      <c r="H23" s="29"/>
      <c r="I23" s="12"/>
      <c r="J23" s="12"/>
      <c r="K23" s="12"/>
      <c r="L23" s="12"/>
      <c r="M23" s="105"/>
      <c r="N23" s="107"/>
      <c r="O23" s="35" t="s">
        <v>27</v>
      </c>
      <c r="P23" s="35"/>
      <c r="Q23" s="36"/>
    </row>
    <row r="24" spans="3:17" ht="54" customHeight="1" x14ac:dyDescent="0.25">
      <c r="C24" s="45"/>
      <c r="D24" s="104"/>
      <c r="E24" s="47"/>
      <c r="F24" s="47"/>
      <c r="G24" s="48"/>
      <c r="H24" s="49"/>
      <c r="I24" s="13"/>
      <c r="J24" s="13"/>
      <c r="K24" s="13"/>
      <c r="L24" s="13"/>
      <c r="M24" s="106"/>
      <c r="N24" s="108"/>
      <c r="O24" s="52"/>
      <c r="P24" s="52"/>
      <c r="Q24" s="53"/>
    </row>
    <row r="25" spans="3:17" x14ac:dyDescent="0.25">
      <c r="I25" s="7"/>
    </row>
    <row r="26" spans="3:17" x14ac:dyDescent="0.25">
      <c r="I26" s="7"/>
    </row>
    <row r="27" spans="3:17" ht="15.6" customHeight="1" x14ac:dyDescent="0.4">
      <c r="C27" s="39" t="s">
        <v>30</v>
      </c>
      <c r="D27" s="39"/>
      <c r="E27" s="39"/>
      <c r="F27" s="14"/>
      <c r="H27" s="39" t="s">
        <v>31</v>
      </c>
      <c r="I27" s="41"/>
      <c r="J27" s="41"/>
      <c r="K27" s="41"/>
      <c r="L27" s="41"/>
      <c r="N27" s="39" t="s">
        <v>32</v>
      </c>
      <c r="O27" s="43"/>
      <c r="P27" s="43"/>
    </row>
    <row r="28" spans="3:17" ht="15.6" customHeight="1" x14ac:dyDescent="0.4">
      <c r="C28" s="40"/>
      <c r="D28" s="40"/>
      <c r="E28" s="40"/>
      <c r="F28" s="14"/>
      <c r="H28" s="42"/>
      <c r="I28" s="42"/>
      <c r="J28" s="42"/>
      <c r="K28" s="42"/>
      <c r="L28" s="42"/>
      <c r="N28" s="44"/>
      <c r="O28" s="44"/>
      <c r="P28" s="44"/>
    </row>
    <row r="29" spans="3:17" ht="15.6" customHeight="1" x14ac:dyDescent="0.4">
      <c r="C29" s="40"/>
      <c r="D29" s="40"/>
      <c r="E29" s="40"/>
      <c r="F29" s="14"/>
      <c r="H29" s="42"/>
      <c r="I29" s="42"/>
      <c r="J29" s="42"/>
      <c r="K29" s="42"/>
      <c r="L29" s="42"/>
      <c r="N29" s="44"/>
      <c r="O29" s="44"/>
      <c r="P29" s="44"/>
    </row>
    <row r="30" spans="3:17" ht="15.6" customHeight="1" x14ac:dyDescent="0.4">
      <c r="C30" s="40"/>
      <c r="D30" s="40"/>
      <c r="E30" s="40"/>
      <c r="F30" s="14"/>
      <c r="H30" s="42"/>
      <c r="I30" s="42"/>
      <c r="J30" s="42"/>
      <c r="K30" s="42"/>
      <c r="L30" s="42"/>
      <c r="N30" s="44"/>
      <c r="O30" s="44"/>
      <c r="P30" s="44"/>
    </row>
    <row r="31" spans="3:17" ht="15.6" customHeight="1" x14ac:dyDescent="0.4">
      <c r="C31" s="40"/>
      <c r="D31" s="40"/>
      <c r="E31" s="40"/>
      <c r="F31" s="14"/>
      <c r="H31" s="42"/>
      <c r="I31" s="42"/>
      <c r="J31" s="42"/>
      <c r="K31" s="42"/>
      <c r="L31" s="42"/>
      <c r="N31" s="44"/>
      <c r="O31" s="44"/>
      <c r="P31" s="44"/>
    </row>
    <row r="32" spans="3:17" x14ac:dyDescent="0.25">
      <c r="I32" s="7"/>
    </row>
    <row r="33" spans="9:9" x14ac:dyDescent="0.25">
      <c r="I33" s="7"/>
    </row>
  </sheetData>
  <mergeCells count="68">
    <mergeCell ref="C10:C12"/>
    <mergeCell ref="D10:D12"/>
    <mergeCell ref="E10:E12"/>
    <mergeCell ref="F10:F12"/>
    <mergeCell ref="G10:N10"/>
    <mergeCell ref="D4:Q4"/>
    <mergeCell ref="D5:Q5"/>
    <mergeCell ref="D6:Q6"/>
    <mergeCell ref="C9:E9"/>
    <mergeCell ref="F9:Q9"/>
    <mergeCell ref="O10:Q12"/>
    <mergeCell ref="G11:G12"/>
    <mergeCell ref="H11:H12"/>
    <mergeCell ref="I11:L11"/>
    <mergeCell ref="M11:N11"/>
    <mergeCell ref="H13:H14"/>
    <mergeCell ref="M13:M14"/>
    <mergeCell ref="N13:N14"/>
    <mergeCell ref="O13:Q14"/>
    <mergeCell ref="C15:F16"/>
    <mergeCell ref="G15:G16"/>
    <mergeCell ref="M15:M16"/>
    <mergeCell ref="N15:N16"/>
    <mergeCell ref="O15:Q16"/>
    <mergeCell ref="C13:C14"/>
    <mergeCell ref="D13:D14"/>
    <mergeCell ref="E13:E14"/>
    <mergeCell ref="F13:F14"/>
    <mergeCell ref="G13:G14"/>
    <mergeCell ref="M17:M18"/>
    <mergeCell ref="N17:N18"/>
    <mergeCell ref="O17:Q18"/>
    <mergeCell ref="C19:C20"/>
    <mergeCell ref="D19:D20"/>
    <mergeCell ref="E19:E20"/>
    <mergeCell ref="F19:F20"/>
    <mergeCell ref="G19:G20"/>
    <mergeCell ref="H19:H20"/>
    <mergeCell ref="M19:M20"/>
    <mergeCell ref="C17:C18"/>
    <mergeCell ref="D17:D18"/>
    <mergeCell ref="E17:E18"/>
    <mergeCell ref="F17:F18"/>
    <mergeCell ref="G17:G18"/>
    <mergeCell ref="H17:H18"/>
    <mergeCell ref="N19:N20"/>
    <mergeCell ref="O19:Q20"/>
    <mergeCell ref="C21:C22"/>
    <mergeCell ref="D21:D22"/>
    <mergeCell ref="E21:E22"/>
    <mergeCell ref="F21:F22"/>
    <mergeCell ref="G21:G22"/>
    <mergeCell ref="H21:H22"/>
    <mergeCell ref="M21:M22"/>
    <mergeCell ref="N21:N22"/>
    <mergeCell ref="C27:E31"/>
    <mergeCell ref="H27:L31"/>
    <mergeCell ref="N27:P31"/>
    <mergeCell ref="O21:Q22"/>
    <mergeCell ref="C23:C24"/>
    <mergeCell ref="D23:D24"/>
    <mergeCell ref="E23:E24"/>
    <mergeCell ref="F23:F24"/>
    <mergeCell ref="G23:G24"/>
    <mergeCell ref="H23:H24"/>
    <mergeCell ref="M23:M24"/>
    <mergeCell ref="N23:N24"/>
    <mergeCell ref="O23:Q24"/>
  </mergeCells>
  <pageMargins left="0.25" right="0.25" top="0.75" bottom="0.75" header="0.3" footer="0.3"/>
  <pageSetup paperSize="5" scale="53" fitToHeight="0" orientation="landscape"/>
  <rowBreaks count="1" manualBreakCount="1"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R33"/>
  <sheetViews>
    <sheetView topLeftCell="B1" zoomScale="50" zoomScaleNormal="50" zoomScaleSheetLayoutView="40" workbookViewId="0">
      <selection activeCell="J15" sqref="J15"/>
    </sheetView>
  </sheetViews>
  <sheetFormatPr baseColWidth="10" defaultColWidth="11" defaultRowHeight="15.75" x14ac:dyDescent="0.25"/>
  <cols>
    <col min="3" max="3" width="28" customWidth="1"/>
    <col min="4" max="4" width="34.5" customWidth="1"/>
    <col min="5" max="5" width="15.12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125" customWidth="1"/>
    <col min="17" max="17" width="36.125" customWidth="1"/>
  </cols>
  <sheetData>
    <row r="3" spans="3:18" ht="18" x14ac:dyDescent="0.25">
      <c r="C3" s="1"/>
      <c r="D3" s="110" t="s">
        <v>75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3:18" ht="18" x14ac:dyDescent="0.25">
      <c r="C4" s="4"/>
      <c r="D4" s="92" t="s">
        <v>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3:18" ht="18" x14ac:dyDescent="0.25">
      <c r="C5" s="4"/>
      <c r="D5" s="92" t="s">
        <v>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3:18" ht="18" x14ac:dyDescent="0.25">
      <c r="C6" s="4"/>
      <c r="D6" s="94" t="s">
        <v>34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6"/>
    </row>
    <row r="7" spans="3:18" x14ac:dyDescent="0.25">
      <c r="C7" s="4"/>
      <c r="Q7" s="5"/>
    </row>
    <row r="8" spans="3:18" ht="16.5" thickBot="1" x14ac:dyDescent="0.3">
      <c r="C8" s="4"/>
      <c r="Q8" s="5"/>
    </row>
    <row r="9" spans="3:18" ht="39" customHeight="1" thickBot="1" x14ac:dyDescent="0.3">
      <c r="C9" s="96" t="s">
        <v>3</v>
      </c>
      <c r="D9" s="97"/>
      <c r="E9" s="98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8"/>
    </row>
    <row r="10" spans="3:18" ht="27.95" customHeight="1" x14ac:dyDescent="0.25">
      <c r="C10" s="87" t="s">
        <v>4</v>
      </c>
      <c r="D10" s="89" t="s">
        <v>5</v>
      </c>
      <c r="E10" s="89" t="s">
        <v>6</v>
      </c>
      <c r="F10" s="89" t="s">
        <v>7</v>
      </c>
      <c r="G10" s="91" t="s">
        <v>8</v>
      </c>
      <c r="H10" s="91"/>
      <c r="I10" s="91"/>
      <c r="J10" s="91"/>
      <c r="K10" s="91"/>
      <c r="L10" s="91"/>
      <c r="M10" s="91"/>
      <c r="N10" s="91"/>
      <c r="O10" s="91" t="s">
        <v>9</v>
      </c>
      <c r="P10" s="91"/>
      <c r="Q10" s="99"/>
    </row>
    <row r="11" spans="3:18" ht="32.1" customHeight="1" x14ac:dyDescent="0.25">
      <c r="C11" s="88"/>
      <c r="D11" s="90"/>
      <c r="E11" s="90"/>
      <c r="F11" s="90"/>
      <c r="G11" s="90" t="s">
        <v>10</v>
      </c>
      <c r="H11" s="90" t="s">
        <v>11</v>
      </c>
      <c r="I11" s="100" t="s">
        <v>12</v>
      </c>
      <c r="J11" s="100"/>
      <c r="K11" s="100"/>
      <c r="L11" s="100"/>
      <c r="M11" s="100" t="s">
        <v>13</v>
      </c>
      <c r="N11" s="100"/>
      <c r="O11" s="100"/>
      <c r="P11" s="100"/>
      <c r="Q11" s="101"/>
    </row>
    <row r="12" spans="3:18" ht="31.5" x14ac:dyDescent="0.25">
      <c r="C12" s="88"/>
      <c r="D12" s="90"/>
      <c r="E12" s="90"/>
      <c r="F12" s="90"/>
      <c r="G12" s="90"/>
      <c r="H12" s="90"/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100"/>
      <c r="P12" s="100"/>
      <c r="Q12" s="101"/>
    </row>
    <row r="13" spans="3:18" ht="90.75" customHeight="1" x14ac:dyDescent="0.25">
      <c r="C13" s="78" t="s">
        <v>20</v>
      </c>
      <c r="D13" s="56" t="s">
        <v>21</v>
      </c>
      <c r="E13" s="81" t="s">
        <v>22</v>
      </c>
      <c r="F13" s="83" t="s">
        <v>23</v>
      </c>
      <c r="G13" s="109" t="s">
        <v>76</v>
      </c>
      <c r="H13" s="58" t="s">
        <v>42</v>
      </c>
      <c r="I13" s="10" t="s">
        <v>24</v>
      </c>
      <c r="J13" s="10" t="s">
        <v>24</v>
      </c>
      <c r="K13" s="10" t="s">
        <v>24</v>
      </c>
      <c r="L13" s="10" t="s">
        <v>24</v>
      </c>
      <c r="M13" s="60" t="e">
        <f>I13/I14</f>
        <v>#VALUE!</v>
      </c>
      <c r="N13" s="61">
        <f>20.12/80.47</f>
        <v>0.25003106747856346</v>
      </c>
      <c r="O13" s="62"/>
      <c r="P13" s="63"/>
      <c r="Q13" s="64"/>
    </row>
    <row r="14" spans="3:18" ht="90.75" customHeight="1" x14ac:dyDescent="0.25">
      <c r="C14" s="79"/>
      <c r="D14" s="80"/>
      <c r="E14" s="82"/>
      <c r="F14" s="84"/>
      <c r="G14" s="86"/>
      <c r="H14" s="59"/>
      <c r="I14" s="22">
        <v>0.21490000000000001</v>
      </c>
      <c r="J14" s="22">
        <v>0.21490000000000001</v>
      </c>
      <c r="K14" s="22">
        <v>0.21490000000000001</v>
      </c>
      <c r="L14" s="22">
        <v>0.21490000000000001</v>
      </c>
      <c r="M14" s="32"/>
      <c r="N14" s="34"/>
      <c r="O14" s="65"/>
      <c r="P14" s="65"/>
      <c r="Q14" s="66"/>
    </row>
    <row r="15" spans="3:18" ht="90.75" customHeight="1" x14ac:dyDescent="0.25">
      <c r="C15" s="67" t="s">
        <v>25</v>
      </c>
      <c r="D15" s="68"/>
      <c r="E15" s="68"/>
      <c r="F15" s="68"/>
      <c r="G15" s="71"/>
      <c r="H15" s="19"/>
      <c r="I15" s="17"/>
      <c r="J15" s="17"/>
      <c r="K15" s="17"/>
      <c r="L15" s="17"/>
      <c r="M15" s="31" t="str">
        <f>IFERROR(I15/I16,"ND")</f>
        <v>ND</v>
      </c>
      <c r="N15" s="33" t="str">
        <f>IFERROR(((I15)/G15),"ND")</f>
        <v>ND</v>
      </c>
      <c r="O15" s="72"/>
      <c r="P15" s="73"/>
      <c r="Q15" s="74"/>
    </row>
    <row r="16" spans="3:18" ht="90.75" customHeight="1" x14ac:dyDescent="0.25">
      <c r="C16" s="69"/>
      <c r="D16" s="70"/>
      <c r="E16" s="70"/>
      <c r="F16" s="70"/>
      <c r="G16" s="70"/>
      <c r="H16" s="18"/>
      <c r="I16" s="17"/>
      <c r="J16" s="17"/>
      <c r="K16" s="17"/>
      <c r="L16" s="17"/>
      <c r="M16" s="32"/>
      <c r="N16" s="34"/>
      <c r="O16" s="75"/>
      <c r="P16" s="76"/>
      <c r="Q16" s="77"/>
    </row>
    <row r="17" spans="3:17" ht="52.5" customHeight="1" x14ac:dyDescent="0.25">
      <c r="C17" s="24" t="s">
        <v>26</v>
      </c>
      <c r="D17" s="38"/>
      <c r="E17" s="26"/>
      <c r="F17" s="26"/>
      <c r="G17" s="27"/>
      <c r="H17" s="29"/>
      <c r="I17" s="12"/>
      <c r="J17" s="12"/>
      <c r="K17" s="12"/>
      <c r="L17" s="12"/>
      <c r="M17" s="105"/>
      <c r="N17" s="107"/>
      <c r="O17" s="35" t="s">
        <v>27</v>
      </c>
      <c r="P17" s="35"/>
      <c r="Q17" s="36"/>
    </row>
    <row r="18" spans="3:17" ht="52.5" customHeight="1" x14ac:dyDescent="0.25">
      <c r="C18" s="37"/>
      <c r="D18" s="38"/>
      <c r="E18" s="26"/>
      <c r="F18" s="26"/>
      <c r="G18" s="28"/>
      <c r="H18" s="30"/>
      <c r="I18" s="12"/>
      <c r="J18" s="12"/>
      <c r="K18" s="12"/>
      <c r="L18" s="12"/>
      <c r="M18" s="105"/>
      <c r="N18" s="107"/>
      <c r="O18" s="35"/>
      <c r="P18" s="35"/>
      <c r="Q18" s="36"/>
    </row>
    <row r="19" spans="3:17" ht="57" customHeight="1" x14ac:dyDescent="0.25">
      <c r="C19" s="24" t="s">
        <v>28</v>
      </c>
      <c r="D19" s="38"/>
      <c r="E19" s="26"/>
      <c r="F19" s="26"/>
      <c r="G19" s="27"/>
      <c r="H19" s="29"/>
      <c r="I19" s="12"/>
      <c r="J19" s="12"/>
      <c r="K19" s="12"/>
      <c r="L19" s="12"/>
      <c r="M19" s="105"/>
      <c r="N19" s="107"/>
      <c r="O19" s="35" t="s">
        <v>27</v>
      </c>
      <c r="P19" s="35"/>
      <c r="Q19" s="36"/>
    </row>
    <row r="20" spans="3:17" ht="52.5" customHeight="1" x14ac:dyDescent="0.25">
      <c r="C20" s="37"/>
      <c r="D20" s="38"/>
      <c r="E20" s="26"/>
      <c r="F20" s="26"/>
      <c r="G20" s="28"/>
      <c r="H20" s="30"/>
      <c r="I20" s="12"/>
      <c r="J20" s="12"/>
      <c r="K20" s="12"/>
      <c r="L20" s="12"/>
      <c r="M20" s="105"/>
      <c r="N20" s="107"/>
      <c r="O20" s="35"/>
      <c r="P20" s="35"/>
      <c r="Q20" s="36"/>
    </row>
    <row r="21" spans="3:17" ht="38.25" customHeight="1" x14ac:dyDescent="0.25">
      <c r="C21" s="24" t="s">
        <v>29</v>
      </c>
      <c r="D21" s="25"/>
      <c r="E21" s="26"/>
      <c r="F21" s="26"/>
      <c r="G21" s="27"/>
      <c r="H21" s="29"/>
      <c r="I21" s="12"/>
      <c r="J21" s="12"/>
      <c r="K21" s="12"/>
      <c r="L21" s="12"/>
      <c r="M21" s="105"/>
      <c r="N21" s="107"/>
      <c r="O21" s="35" t="s">
        <v>27</v>
      </c>
      <c r="P21" s="35"/>
      <c r="Q21" s="36"/>
    </row>
    <row r="22" spans="3:17" ht="41.25" customHeight="1" x14ac:dyDescent="0.25">
      <c r="C22" s="24"/>
      <c r="D22" s="25"/>
      <c r="E22" s="26"/>
      <c r="F22" s="26"/>
      <c r="G22" s="28"/>
      <c r="H22" s="30"/>
      <c r="I22" s="12"/>
      <c r="J22" s="12"/>
      <c r="K22" s="12"/>
      <c r="L22" s="12"/>
      <c r="M22" s="105"/>
      <c r="N22" s="107"/>
      <c r="O22" s="35"/>
      <c r="P22" s="35"/>
      <c r="Q22" s="36"/>
    </row>
    <row r="23" spans="3:17" ht="46.5" customHeight="1" x14ac:dyDescent="0.25">
      <c r="C23" s="24" t="s">
        <v>29</v>
      </c>
      <c r="D23" s="25"/>
      <c r="E23" s="26"/>
      <c r="F23" s="26"/>
      <c r="G23" s="27"/>
      <c r="H23" s="29"/>
      <c r="I23" s="12"/>
      <c r="J23" s="12"/>
      <c r="K23" s="12"/>
      <c r="L23" s="12"/>
      <c r="M23" s="105"/>
      <c r="N23" s="107"/>
      <c r="O23" s="35" t="s">
        <v>27</v>
      </c>
      <c r="P23" s="35"/>
      <c r="Q23" s="36"/>
    </row>
    <row r="24" spans="3:17" ht="54" customHeight="1" thickBot="1" x14ac:dyDescent="0.3">
      <c r="C24" s="45"/>
      <c r="D24" s="104"/>
      <c r="E24" s="47"/>
      <c r="F24" s="47"/>
      <c r="G24" s="48"/>
      <c r="H24" s="49"/>
      <c r="I24" s="13"/>
      <c r="J24" s="13"/>
      <c r="K24" s="13"/>
      <c r="L24" s="13"/>
      <c r="M24" s="106"/>
      <c r="N24" s="108"/>
      <c r="O24" s="52"/>
      <c r="P24" s="52"/>
      <c r="Q24" s="53"/>
    </row>
    <row r="25" spans="3:17" x14ac:dyDescent="0.25">
      <c r="I25" s="7"/>
    </row>
    <row r="26" spans="3:17" ht="16.5" thickBot="1" x14ac:dyDescent="0.3">
      <c r="I26" s="7"/>
    </row>
    <row r="27" spans="3:17" ht="15.6" customHeight="1" x14ac:dyDescent="0.4">
      <c r="C27" s="39" t="s">
        <v>30</v>
      </c>
      <c r="D27" s="39"/>
      <c r="E27" s="39"/>
      <c r="F27" s="14"/>
      <c r="H27" s="39" t="s">
        <v>31</v>
      </c>
      <c r="I27" s="41"/>
      <c r="J27" s="41"/>
      <c r="K27" s="41"/>
      <c r="L27" s="41"/>
      <c r="N27" s="39" t="s">
        <v>32</v>
      </c>
      <c r="O27" s="43"/>
      <c r="P27" s="43"/>
    </row>
    <row r="28" spans="3:17" ht="15.6" customHeight="1" x14ac:dyDescent="0.4">
      <c r="C28" s="40"/>
      <c r="D28" s="40"/>
      <c r="E28" s="40"/>
      <c r="F28" s="14"/>
      <c r="H28" s="42"/>
      <c r="I28" s="42"/>
      <c r="J28" s="42"/>
      <c r="K28" s="42"/>
      <c r="L28" s="42"/>
      <c r="N28" s="44"/>
      <c r="O28" s="44"/>
      <c r="P28" s="44"/>
    </row>
    <row r="29" spans="3:17" ht="15.6" customHeight="1" x14ac:dyDescent="0.4">
      <c r="C29" s="40"/>
      <c r="D29" s="40"/>
      <c r="E29" s="40"/>
      <c r="F29" s="14"/>
      <c r="H29" s="42"/>
      <c r="I29" s="42"/>
      <c r="J29" s="42"/>
      <c r="K29" s="42"/>
      <c r="L29" s="42"/>
      <c r="N29" s="44"/>
      <c r="O29" s="44"/>
      <c r="P29" s="44"/>
    </row>
    <row r="30" spans="3:17" ht="15.6" customHeight="1" x14ac:dyDescent="0.4">
      <c r="C30" s="40"/>
      <c r="D30" s="40"/>
      <c r="E30" s="40"/>
      <c r="F30" s="14"/>
      <c r="H30" s="42"/>
      <c r="I30" s="42"/>
      <c r="J30" s="42"/>
      <c r="K30" s="42"/>
      <c r="L30" s="42"/>
      <c r="N30" s="44"/>
      <c r="O30" s="44"/>
      <c r="P30" s="44"/>
    </row>
    <row r="31" spans="3:17" ht="15.6" customHeight="1" x14ac:dyDescent="0.4">
      <c r="C31" s="40"/>
      <c r="D31" s="40"/>
      <c r="E31" s="40"/>
      <c r="F31" s="14"/>
      <c r="H31" s="42"/>
      <c r="I31" s="42"/>
      <c r="J31" s="42"/>
      <c r="K31" s="42"/>
      <c r="L31" s="42"/>
      <c r="N31" s="44"/>
      <c r="O31" s="44"/>
      <c r="P31" s="44"/>
    </row>
    <row r="32" spans="3:17" x14ac:dyDescent="0.25">
      <c r="I32" s="7"/>
    </row>
    <row r="33" spans="9:9" x14ac:dyDescent="0.25">
      <c r="I33" s="7"/>
    </row>
  </sheetData>
  <mergeCells count="69">
    <mergeCell ref="D3:Q3"/>
    <mergeCell ref="N19:N20"/>
    <mergeCell ref="M19:M20"/>
    <mergeCell ref="C13:C14"/>
    <mergeCell ref="C23:C24"/>
    <mergeCell ref="D23:D24"/>
    <mergeCell ref="E23:E24"/>
    <mergeCell ref="F23:F24"/>
    <mergeCell ref="D19:D20"/>
    <mergeCell ref="E19:E20"/>
    <mergeCell ref="F19:F20"/>
    <mergeCell ref="C17:C18"/>
    <mergeCell ref="C19:C20"/>
    <mergeCell ref="C21:C22"/>
    <mergeCell ref="D21:D22"/>
    <mergeCell ref="E21:E22"/>
    <mergeCell ref="F21:F22"/>
    <mergeCell ref="F17:F18"/>
    <mergeCell ref="G17:G18"/>
    <mergeCell ref="H17:H18"/>
    <mergeCell ref="H19:H20"/>
    <mergeCell ref="G19:G20"/>
    <mergeCell ref="O23:Q24"/>
    <mergeCell ref="H23:H24"/>
    <mergeCell ref="M23:M24"/>
    <mergeCell ref="O21:Q22"/>
    <mergeCell ref="G23:G24"/>
    <mergeCell ref="N23:N24"/>
    <mergeCell ref="G21:G22"/>
    <mergeCell ref="N21:N22"/>
    <mergeCell ref="H21:H22"/>
    <mergeCell ref="M21:M22"/>
    <mergeCell ref="O19:Q20"/>
    <mergeCell ref="C9:E9"/>
    <mergeCell ref="G13:G14"/>
    <mergeCell ref="N13:N14"/>
    <mergeCell ref="O13:Q14"/>
    <mergeCell ref="E13:E14"/>
    <mergeCell ref="F13:F14"/>
    <mergeCell ref="D13:D14"/>
    <mergeCell ref="H13:H14"/>
    <mergeCell ref="M13:M14"/>
    <mergeCell ref="C10:C12"/>
    <mergeCell ref="M17:M18"/>
    <mergeCell ref="N17:N18"/>
    <mergeCell ref="O17:Q18"/>
    <mergeCell ref="D17:D18"/>
    <mergeCell ref="E17:E18"/>
    <mergeCell ref="H27:L31"/>
    <mergeCell ref="N27:P31"/>
    <mergeCell ref="C27:E31"/>
    <mergeCell ref="D4:Q4"/>
    <mergeCell ref="D5:Q5"/>
    <mergeCell ref="D6:Q6"/>
    <mergeCell ref="F9:Q9"/>
    <mergeCell ref="O10:Q12"/>
    <mergeCell ref="D10:D12"/>
    <mergeCell ref="E10:E12"/>
    <mergeCell ref="F10:F12"/>
    <mergeCell ref="G10:N10"/>
    <mergeCell ref="G11:G12"/>
    <mergeCell ref="H11:H12"/>
    <mergeCell ref="I11:L11"/>
    <mergeCell ref="M11:N11"/>
    <mergeCell ref="M15:M16"/>
    <mergeCell ref="N15:N16"/>
    <mergeCell ref="O15:Q16"/>
    <mergeCell ref="C15:F16"/>
    <mergeCell ref="G15:G16"/>
  </mergeCells>
  <pageMargins left="0.25" right="0.25" top="0.75" bottom="0.75" header="0.3" footer="0.3"/>
  <pageSetup paperSize="5" scale="53" fitToHeight="0" orientation="landscape" r:id="rId1"/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F5A3-78C8-4A33-BFC7-71DC612D4A45}">
  <dimension ref="A1:B9"/>
  <sheetViews>
    <sheetView workbookViewId="0">
      <selection activeCell="A4" sqref="A4:B9"/>
    </sheetView>
  </sheetViews>
  <sheetFormatPr baseColWidth="10" defaultColWidth="9.75" defaultRowHeight="15" x14ac:dyDescent="0.25"/>
  <cols>
    <col min="1" max="1" width="18.25" style="16" customWidth="1"/>
    <col min="2" max="2" width="38.75" style="16" customWidth="1"/>
    <col min="3" max="16384" width="9.75" style="16"/>
  </cols>
  <sheetData>
    <row r="1" spans="1:2" x14ac:dyDescent="0.25">
      <c r="A1" s="15" t="s">
        <v>35</v>
      </c>
    </row>
    <row r="3" spans="1:2" ht="171" customHeight="1" x14ac:dyDescent="0.25">
      <c r="A3" s="112" t="s">
        <v>36</v>
      </c>
      <c r="B3" s="112"/>
    </row>
    <row r="4" spans="1:2" x14ac:dyDescent="0.25">
      <c r="A4" s="113" t="s">
        <v>37</v>
      </c>
      <c r="B4" s="114"/>
    </row>
    <row r="5" spans="1:2" x14ac:dyDescent="0.25">
      <c r="A5" s="114"/>
      <c r="B5" s="114"/>
    </row>
    <row r="6" spans="1:2" x14ac:dyDescent="0.25">
      <c r="A6" s="114"/>
      <c r="B6" s="114"/>
    </row>
    <row r="7" spans="1:2" x14ac:dyDescent="0.25">
      <c r="A7" s="114"/>
      <c r="B7" s="114"/>
    </row>
    <row r="8" spans="1:2" x14ac:dyDescent="0.25">
      <c r="A8" s="114"/>
      <c r="B8" s="114"/>
    </row>
    <row r="9" spans="1:2" x14ac:dyDescent="0.25">
      <c r="A9" s="114"/>
      <c r="B9" s="114"/>
    </row>
  </sheetData>
  <mergeCells count="2">
    <mergeCell ref="A3:B3"/>
    <mergeCell ref="A4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CEDULA 2025 E1</vt:lpstr>
      <vt:lpstr>CEDULA 2026 E1</vt:lpstr>
      <vt:lpstr>CEDULA 2027 E1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dcterms:created xsi:type="dcterms:W3CDTF">2020-03-29T23:09:10Z</dcterms:created>
  <dcterms:modified xsi:type="dcterms:W3CDTF">2025-05-02T20:26:35Z</dcterms:modified>
  <cp:category/>
  <cp:contentStatus/>
</cp:coreProperties>
</file>