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defaultThemeVersion="166925"/>
  <mc:AlternateContent xmlns:mc="http://schemas.openxmlformats.org/markup-compatibility/2006">
    <mc:Choice Requires="x15">
      <x15ac:absPath xmlns:x15ac="http://schemas.microsoft.com/office/spreadsheetml/2010/11/ac" url="C:\Users\susyc\Downloads\"/>
    </mc:Choice>
  </mc:AlternateContent>
  <xr:revisionPtr revIDLastSave="3" documentId="13_ncr:1_{8F37361D-0936-4447-A8B9-427A73B352E0}" xr6:coauthVersionLast="47" xr6:coauthVersionMax="47" xr10:uidLastSave="{55B6E237-2DC6-479A-B61C-81E6602BC9B5}"/>
  <bookViews>
    <workbookView xWindow="-120" yWindow="-120" windowWidth="20730" windowHeight="11160" xr2:uid="{00000000-000D-0000-FFFF-FFFF00000000}"/>
  </bookViews>
  <sheets>
    <sheet name="CEDULA 2025 EJE 3" sheetId="6" r:id="rId1"/>
    <sheet name="Instrucciones" sheetId="7" r:id="rId2"/>
  </sheets>
  <definedNames>
    <definedName name="ADFASDF">#REF!</definedName>
    <definedName name="_xlnm.Print_Area" localSheetId="0">'CEDULA 2025 EJE 3'!$B$1:$P$47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EJE 3'!$1:$10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6" l="1"/>
  <c r="M13" i="6"/>
  <c r="M11" i="6"/>
  <c r="M31" i="6"/>
  <c r="L31" i="6"/>
  <c r="M29" i="6"/>
  <c r="L29" i="6"/>
  <c r="M37" i="6" l="1"/>
  <c r="L37" i="6"/>
  <c r="M35" i="6"/>
  <c r="L35" i="6"/>
  <c r="M27" i="6"/>
  <c r="M25" i="6"/>
  <c r="L23" i="6"/>
  <c r="M21" i="6"/>
  <c r="L21" i="6"/>
  <c r="M19" i="6"/>
  <c r="L19" i="6"/>
  <c r="M17" i="6"/>
  <c r="L17" i="6"/>
  <c r="L15" i="6"/>
  <c r="L13" i="6"/>
  <c r="M33" i="6"/>
  <c r="M23" i="6"/>
  <c r="L11" i="6"/>
  <c r="L33" i="6"/>
  <c r="L27" i="6"/>
  <c r="L25" i="6"/>
</calcChain>
</file>

<file path=xl/sharedStrings.xml><?xml version="1.0" encoding="utf-8"?>
<sst xmlns="http://schemas.openxmlformats.org/spreadsheetml/2006/main" count="112" uniqueCount="75">
  <si>
    <t>EJE 3.- TODOS POR LA PAZ</t>
  </si>
  <si>
    <t>CÉDULA DE AVANCE DE CUMPLIMIENTO DE LOS OBJETIVOS Y METAS</t>
  </si>
  <si>
    <t>MUNICIPIO DE BENITO JUÁREZ QUINTANA ROO</t>
  </si>
  <si>
    <t>PERÍODO QUE SE INFORMA: DEL 1 DE ENERO AL 30 DE JUNIO 2025</t>
  </si>
  <si>
    <t xml:space="preserve">PROGRAMA PRESUPUESTARIO ANUAL: </t>
  </si>
  <si>
    <t>E-PPA 3.7 PROGRAMA DE PREVENCIÓN Y ATENCIÓN DE LAS ADICCIONES</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</si>
  <si>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</si>
  <si>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</si>
  <si>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</si>
  <si>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</si>
  <si>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</si>
  <si>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</si>
  <si>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</si>
  <si>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</si>
  <si>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</si>
  <si>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</si>
  <si>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</si>
  <si>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</si>
  <si>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</si>
  <si>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</si>
  <si>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</si>
  <si>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</si>
  <si>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 xml:space="preserve">F. 3.7.1 </t>
    </r>
    <r>
      <rPr>
        <sz val="11"/>
        <color theme="1"/>
        <rFont val="Calibri"/>
        <family val="2"/>
        <scheme val="minor"/>
      </rPr>
      <t>Contribuir a una sociedad más segura, cohesionada y pacífica en el municipio de Benito Juárez mediante estrategias de prevención de la violencia, impulso a la convivencia y fortalecimiento del bienestar social.</t>
    </r>
  </si>
  <si>
    <r>
      <rPr>
        <b/>
        <sz val="11"/>
        <color theme="1"/>
        <rFont val="Calibri"/>
        <family val="2"/>
        <scheme val="minor"/>
      </rPr>
      <t xml:space="preserve">I_TOD_PAZ: </t>
    </r>
    <r>
      <rPr>
        <sz val="11"/>
        <color theme="1"/>
        <rFont val="Calibri"/>
        <family val="2"/>
        <scheme val="minor"/>
      </rPr>
      <t>Índice de Todos por la Paz</t>
    </r>
  </si>
  <si>
    <t>Ascendente</t>
  </si>
  <si>
    <t>Trianual</t>
  </si>
  <si>
    <t>SI</t>
  </si>
  <si>
    <r>
      <rPr>
        <b/>
        <sz val="12"/>
        <color theme="1"/>
        <rFont val="Calibri"/>
        <family val="2"/>
        <scheme val="minor"/>
      </rPr>
      <t xml:space="preserve">Meta Trimestral:  
</t>
    </r>
    <r>
      <rPr>
        <sz val="12"/>
        <color theme="1"/>
        <rFont val="Calibri"/>
        <family val="2"/>
        <scheme val="minor"/>
      </rPr>
      <t xml:space="preserve">El Índice Municipal de Todos por la Paz se integra con 3 Dimensiones y 9 subdimensiones que miden aspectos de Seguridad y Justicia, Cohesión Social y Educación para la Paz con indicadores de diferentes instituciones externas e internas al municipio . En el segundo trimestre la meta realizada se consideró igual a la programada debido a que los indicadores no han tenido actualizaciones.
</t>
    </r>
    <r>
      <rPr>
        <b/>
        <sz val="12"/>
        <color theme="1"/>
        <rFont val="Calibri"/>
        <family val="2"/>
        <scheme val="minor"/>
      </rPr>
      <t xml:space="preserve">
Meta Anual: 
</t>
    </r>
    <r>
      <rPr>
        <sz val="12"/>
        <color theme="1"/>
        <rFont val="Calibri"/>
        <family val="2"/>
        <scheme val="minor"/>
      </rPr>
      <t>La meta anual es del 49.99% como se esperaba con base a la metra trimestral alcanzada.</t>
    </r>
  </si>
  <si>
    <r>
      <rPr>
        <b/>
        <sz val="11"/>
        <color theme="1"/>
        <rFont val="Calibri"/>
        <family val="2"/>
        <scheme val="minor"/>
      </rPr>
      <t xml:space="preserve">P. 3.7.1.1 </t>
    </r>
    <r>
      <rPr>
        <sz val="11"/>
        <color theme="1"/>
        <rFont val="Calibri"/>
        <family val="2"/>
        <scheme val="minor"/>
      </rPr>
      <t>La población del Municipio de Benito Juárez recibe atención y se informa respecto a las causas, efectos y prevención  de las adicciones.</t>
    </r>
  </si>
  <si>
    <r>
      <rPr>
        <b/>
        <sz val="11"/>
        <color theme="1"/>
        <rFont val="Calibri"/>
        <family val="2"/>
        <scheme val="minor"/>
      </rPr>
      <t>PPAA:</t>
    </r>
    <r>
      <rPr>
        <sz val="11"/>
        <color theme="1"/>
        <rFont val="Calibri"/>
        <family val="2"/>
        <scheme val="minor"/>
      </rPr>
      <t xml:space="preserve"> Porcentaje de personas  atendidas y sensibilizadas sobre las causas, efectos y  la prevención de las adicciones.</t>
    </r>
  </si>
  <si>
    <t>Trimestral</t>
  </si>
  <si>
    <r>
      <t xml:space="preserve">Meta Trimestral: </t>
    </r>
    <r>
      <rPr>
        <sz val="11"/>
        <color theme="1"/>
        <rFont val="Calibri"/>
        <family val="2"/>
        <scheme val="minor"/>
      </rPr>
      <t>Este indicador tiene como meta anual la atención, la sensibilización y prevención de 288,700 usuarios. En el trimestre se logro brindar atención, sensibilización y prevención a 120,890 usuarios que fueron beneficiados a través de pláticas, en los módulos de atención o a través de las redes sociales institucionales de los 75,235 programados. El porcentaje alcanzado de 160.68% se debe principalmente que la ciudadanía acepta la información que les comparte a través de las redes sociales, en las pláticas, en los eventos o en los módulos de atención así como también la buena participación de los ciudadanos en eventos y que acude a las instalaciones para que se les brinde atención y seguimientos para su procesos de rehabilitación.</t>
    </r>
    <r>
      <rPr>
        <b/>
        <sz val="11"/>
        <color theme="1"/>
        <rFont val="Calibri"/>
        <family val="2"/>
        <scheme val="minor"/>
      </rPr>
      <t xml:space="preserve">
Meta Anual: </t>
    </r>
    <r>
      <rPr>
        <sz val="11"/>
        <color theme="1"/>
        <rFont val="Calibri"/>
        <family val="2"/>
        <scheme val="minor"/>
      </rPr>
      <t>El porcentaje de avance con relación a la meta anual es de 62.74% se debe principalmente a los impactos en las redes sociales, atenciones de primer contacto, las canalizaciones , seguimientos, atención en lo módulos de atención y atención de los diversos eventos.</t>
    </r>
  </si>
  <si>
    <r>
      <rPr>
        <b/>
        <sz val="11"/>
        <color theme="1"/>
        <rFont val="Calibri"/>
        <family val="2"/>
        <scheme val="minor"/>
      </rPr>
      <t>C. 3.7.1.1.</t>
    </r>
    <r>
      <rPr>
        <sz val="11"/>
        <color theme="1"/>
        <rFont val="Calibri"/>
        <family val="2"/>
        <scheme val="minor"/>
      </rPr>
      <t>1 Acciones encaminadas a incrementar el conocimiento social y la sensibilización sobre las causas, efectos y prevención de las adicciones realizadas.</t>
    </r>
  </si>
  <si>
    <r>
      <t xml:space="preserve">PPSA: </t>
    </r>
    <r>
      <rPr>
        <sz val="11"/>
        <color theme="1"/>
        <rFont val="Calibri"/>
        <family val="2"/>
        <scheme val="minor"/>
      </rPr>
      <t>Porcentaje de personas sensibilizadas con las  actividades del IMCA.</t>
    </r>
  </si>
  <si>
    <r>
      <t xml:space="preserve">Meta Trimestral: </t>
    </r>
    <r>
      <rPr>
        <sz val="11"/>
        <color theme="1"/>
        <rFont val="Calibri"/>
        <family val="2"/>
        <scheme val="minor"/>
      </rPr>
      <t>Este indicador tiene como meta anual 160,460 sensibilizaciones y actividades para incrementar el conocimiento social sobre las causas, los efectos así como la prevención de las adicciones en el municipio de Benito Juárez. En el trimestre se logro un avance de 111,549 entre el alcance en las redes sociales, así como de las diversas actividades y entrega de reconocimientos que llevo acabo el Instituto de los 40,125 programados. El porcentaje alcanzado de 278% se debe principalmente al alcance de las redes sociales, así como de las actividades que el instituto programo durante el trimestre.</t>
    </r>
    <r>
      <rPr>
        <b/>
        <sz val="11"/>
        <color theme="1"/>
        <rFont val="Calibri"/>
        <family val="2"/>
        <scheme val="minor"/>
      </rPr>
      <t xml:space="preserve">
Meta Anual: </t>
    </r>
    <r>
      <rPr>
        <sz val="11"/>
        <color theme="1"/>
        <rFont val="Calibri"/>
        <family val="2"/>
        <scheme val="minor"/>
      </rPr>
      <t>El porcentaje de avance con relación a la meta anual es de 101.69% se debe principalmente a las sensibilizaciones y los impactos en las redes sociales.</t>
    </r>
  </si>
  <si>
    <r>
      <rPr>
        <b/>
        <sz val="11"/>
        <color theme="1"/>
        <rFont val="Calibri"/>
        <family val="2"/>
        <scheme val="minor"/>
      </rPr>
      <t>A 3.7.1.1.1.1</t>
    </r>
    <r>
      <rPr>
        <sz val="11"/>
        <color theme="1"/>
        <rFont val="Calibri"/>
        <family val="2"/>
        <scheme val="minor"/>
      </rPr>
      <t xml:space="preserve"> Difusión digital sobre las actividades institucionales, así como información para la prevención de las adicciones.</t>
    </r>
  </si>
  <si>
    <r>
      <rPr>
        <b/>
        <sz val="11"/>
        <color theme="1"/>
        <rFont val="Calibri"/>
        <family val="2"/>
        <scheme val="minor"/>
      </rPr>
      <t>PIRS:</t>
    </r>
    <r>
      <rPr>
        <sz val="11"/>
        <color theme="1"/>
        <rFont val="Calibri"/>
        <family val="2"/>
        <scheme val="minor"/>
      </rPr>
      <t xml:space="preserve"> Porcentaje de impactos en las redes sociales.</t>
    </r>
  </si>
  <si>
    <r>
      <t xml:space="preserve">Meta Trimestral: </t>
    </r>
    <r>
      <rPr>
        <sz val="11"/>
        <color theme="1"/>
        <rFont val="Calibri"/>
        <family val="2"/>
        <scheme val="minor"/>
      </rPr>
      <t>Este indicador tiene como alcance en la meta anual 160,000 impactos en las redes sociales del Instituto y en las redes sociales de Todos Por La Paz, en el trimestre  se tuvo un alcance de 108,249 impactos en las redes sociales de los 40,000 programados en el trimestre. El porcentaje alcanzado de 270.62%  se debe principalmente que el contenido que se comparte en las redes sociales a sido aceptado por la ciudadanía, ya que comparten el contenido y se generan mas visualizaciones, logrando superar la meta programada.</t>
    </r>
    <r>
      <rPr>
        <b/>
        <sz val="11"/>
        <color theme="1"/>
        <rFont val="Calibri"/>
        <family val="2"/>
        <scheme val="minor"/>
      </rPr>
      <t xml:space="preserve">
Meta Anual: </t>
    </r>
    <r>
      <rPr>
        <sz val="11"/>
        <color theme="1"/>
        <rFont val="Calibri"/>
        <family val="2"/>
        <scheme val="minor"/>
      </rPr>
      <t>El porcentaje de avance con relación a la meta anual es de 99.85% este avance se debe principalmente que el contenido de las redes sociales  ha sido aceptado de manera favorable, así como también el contenido que se sube a la página es mas dinámico, se suben Reels, infografías, efemérides, tarjetas de cumpleaños y se replica el contenido de la página del H. Ayuntamiento.</t>
    </r>
  </si>
  <si>
    <r>
      <rPr>
        <b/>
        <sz val="11"/>
        <color theme="1"/>
        <rFont val="Calibri"/>
        <family val="2"/>
        <scheme val="minor"/>
      </rPr>
      <t>A 3.7.1.1.1.2</t>
    </r>
    <r>
      <rPr>
        <sz val="11"/>
        <color theme="1"/>
        <rFont val="Calibri"/>
        <family val="2"/>
        <scheme val="minor"/>
      </rPr>
      <t xml:space="preserve"> Fortalecimiento de la cultura de prevención de las adicciones.</t>
    </r>
  </si>
  <si>
    <r>
      <rPr>
        <b/>
        <sz val="11"/>
        <color theme="1"/>
        <rFont val="Calibri"/>
        <family val="2"/>
        <scheme val="minor"/>
      </rPr>
      <t xml:space="preserve">PAPA: </t>
    </r>
    <r>
      <rPr>
        <sz val="11"/>
        <color theme="1"/>
        <rFont val="Calibri"/>
        <family val="2"/>
        <scheme val="minor"/>
      </rPr>
      <t>Porcentaje de acciones para el fomento de la  cultura de prevención de las adicciones.</t>
    </r>
  </si>
  <si>
    <r>
      <t xml:space="preserve">Meta Trimestral: </t>
    </r>
    <r>
      <rPr>
        <sz val="11"/>
        <color theme="1"/>
        <rFont val="Calibri"/>
        <family val="2"/>
        <scheme val="minor"/>
      </rPr>
      <t xml:space="preserve">Este indicador tiene como meta anual 440 actividades a realizar. En este trimestre se realizaron 163 de las 120 programadas. El porcentaje alcanzado de 135.83% se debe principalmente a las pláticas impartidas en las escuelas, la participación del instituto en diversas actividades, la instalación de módulos de atención y la participación en la estrategia integral para la reconstrucción de la paz "Todos Por La Paz".
</t>
    </r>
    <r>
      <rPr>
        <b/>
        <sz val="11"/>
        <color theme="1"/>
        <rFont val="Calibri"/>
        <family val="2"/>
        <scheme val="minor"/>
      </rPr>
      <t xml:space="preserve">
Meta Anual: </t>
    </r>
    <r>
      <rPr>
        <sz val="11"/>
        <color theme="1"/>
        <rFont val="Calibri"/>
        <family val="2"/>
        <scheme val="minor"/>
      </rPr>
      <t>El porcentaje de avance con relación a la meta anual es de 63.41% este avance se debe principalmente a las pláticas realizadas por el instituto, así como los diversos eventos en los que participo el instituto.</t>
    </r>
  </si>
  <si>
    <r>
      <rPr>
        <b/>
        <sz val="11"/>
        <color theme="1"/>
        <rFont val="Calibri"/>
        <family val="2"/>
        <scheme val="minor"/>
      </rPr>
      <t>A 3.7.1.1.1.3</t>
    </r>
    <r>
      <rPr>
        <sz val="11"/>
        <color theme="1"/>
        <rFont val="Calibri"/>
        <family val="2"/>
        <scheme val="minor"/>
      </rPr>
      <t xml:space="preserve"> Otorgamiento de reconocimientos a instituciones educativas por participar en acciones de prevención y detección de las adicciones.</t>
    </r>
  </si>
  <si>
    <r>
      <rPr>
        <b/>
        <sz val="11"/>
        <color theme="1"/>
        <rFont val="Calibri"/>
        <family val="2"/>
        <scheme val="minor"/>
      </rPr>
      <t>PER:</t>
    </r>
    <r>
      <rPr>
        <sz val="11"/>
        <color theme="1"/>
        <rFont val="Calibri"/>
        <family val="2"/>
        <scheme val="minor"/>
      </rPr>
      <t xml:space="preserve"> Porcentaje de escuelas con el reconocimiento #YoNoSoyCómplice.</t>
    </r>
  </si>
  <si>
    <r>
      <t xml:space="preserve">Meta Trimestral: </t>
    </r>
    <r>
      <rPr>
        <sz val="11"/>
        <color theme="1"/>
        <rFont val="Calibri"/>
        <family val="2"/>
        <scheme val="minor"/>
      </rPr>
      <t>Este indicador tiene como meta anual la entrega de 20 reconocimientos #YoNoSoyCómplice. En el trimestre se entrego 6 reconocimiento de los 5 programados. El porcentaje alcanzado de 120% se debe principalmente que para la entrega de los reconocimientos se deben impartir una seria de pláticas a las escuelas participantes y varias de las escuelas terminaran su proceso durante el segundo trimestre.</t>
    </r>
    <r>
      <rPr>
        <b/>
        <sz val="11"/>
        <color theme="1"/>
        <rFont val="Calibri"/>
        <family val="2"/>
        <scheme val="minor"/>
      </rPr>
      <t xml:space="preserve">
Meta Anual: </t>
    </r>
    <r>
      <rPr>
        <sz val="11"/>
        <color theme="1"/>
        <rFont val="Calibri"/>
        <family val="2"/>
        <scheme val="minor"/>
      </rPr>
      <t xml:space="preserve">El porcentaje de avance con relación a la meta anual es de 35% esto se debe principalmente que los reconocimientos se encuentran en proceso. </t>
    </r>
  </si>
  <si>
    <r>
      <rPr>
        <b/>
        <sz val="11"/>
        <color theme="1"/>
        <rFont val="Calibri"/>
        <family val="2"/>
        <scheme val="minor"/>
      </rPr>
      <t>C 3.7.1.1.2</t>
    </r>
    <r>
      <rPr>
        <sz val="11"/>
        <color theme="1"/>
        <rFont val="Calibri"/>
        <family val="2"/>
        <scheme val="minor"/>
      </rPr>
      <t xml:space="preserve"> Atención dirigida y otorgada a la población sobre las adicciones.</t>
    </r>
  </si>
  <si>
    <r>
      <rPr>
        <b/>
        <sz val="11"/>
        <color theme="1"/>
        <rFont val="Calibri"/>
        <family val="2"/>
        <scheme val="minor"/>
      </rPr>
      <t>PPA:</t>
    </r>
    <r>
      <rPr>
        <sz val="11"/>
        <color theme="1"/>
        <rFont val="Calibri"/>
        <family val="2"/>
        <scheme val="minor"/>
      </rPr>
      <t xml:space="preserve"> Porcentaje de personas atendidas con adicciones.</t>
    </r>
  </si>
  <si>
    <r>
      <t xml:space="preserve">Meta Trimestral: </t>
    </r>
    <r>
      <rPr>
        <sz val="11"/>
        <color theme="1"/>
        <rFont val="Calibri"/>
        <family val="2"/>
        <scheme val="minor"/>
      </rPr>
      <t xml:space="preserve">Este indicador tiene como meta anual 128,240 atenciones que engloban las de primer contacto, los diagnósticos, las canalizaciones y los seguimientos. En el trimestre se atendieron a 9,340 usuarios de las 35,110 que estaban programadas. El porcentaje alcanzado de 26.60% se debe principalmente que durante el trimestre el procedimiento de la licitación pública para la ejecución del programa "Vive libre" aun se encuentra en proceso para la autorización del recurso, será hasta el tercer trimestre que se reportara los avances.
</t>
    </r>
    <r>
      <rPr>
        <b/>
        <sz val="11"/>
        <color theme="1"/>
        <rFont val="Calibri"/>
        <family val="2"/>
        <scheme val="minor"/>
      </rPr>
      <t xml:space="preserve">
Meta Anual: </t>
    </r>
    <r>
      <rPr>
        <sz val="11"/>
        <color theme="1"/>
        <rFont val="Calibri"/>
        <family val="2"/>
        <scheme val="minor"/>
      </rPr>
      <t xml:space="preserve">El porcentaje de avance con relación a la meta anual es de 14% se debe principalmente al estatus de la licitación publica para la ejecución del programa vive libre, se prevé que durante el tercer trimestre se reporten los avances generando un avance  mayor al programado.
</t>
    </r>
  </si>
  <si>
    <r>
      <rPr>
        <b/>
        <sz val="11"/>
        <color theme="1"/>
        <rFont val="Calibri"/>
        <family val="2"/>
        <scheme val="minor"/>
      </rPr>
      <t>A 3.7.1.1.2.1</t>
    </r>
    <r>
      <rPr>
        <sz val="11"/>
        <color theme="1"/>
        <rFont val="Calibri"/>
        <family val="2"/>
        <scheme val="minor"/>
      </rPr>
      <t xml:space="preserve">  Atención de primer contacto  para la detección de adicciones.</t>
    </r>
  </si>
  <si>
    <r>
      <rPr>
        <b/>
        <sz val="11"/>
        <color theme="1"/>
        <rFont val="Calibri"/>
        <family val="2"/>
        <scheme val="minor"/>
      </rPr>
      <t>PPAPC:</t>
    </r>
    <r>
      <rPr>
        <sz val="11"/>
        <color theme="1"/>
        <rFont val="Calibri"/>
        <family val="2"/>
        <scheme val="minor"/>
      </rPr>
      <t xml:space="preserve"> Porcentaje de personas atendidas de primer contacto que reciben un diagnostico.</t>
    </r>
  </si>
  <si>
    <r>
      <t xml:space="preserve">Meta Trimestral: </t>
    </r>
    <r>
      <rPr>
        <sz val="11"/>
        <color theme="1"/>
        <rFont val="Calibri"/>
        <family val="2"/>
        <scheme val="minor"/>
      </rPr>
      <t xml:space="preserve">Este indicador tiene como meta anual 22,000 atenciones de primer contacto. En el trimestre se atendieron a 8,201 usuarios de primer contacto de los 5,000 programados. El porcentaje alcanzado de 164.02% se debe principalmente a los usuarios que fueron atendidos a través de pláticas, en los módulos de atención o que fueron atendidos en los eventos donde el instituto participo.  </t>
    </r>
    <r>
      <rPr>
        <b/>
        <sz val="11"/>
        <color theme="1"/>
        <rFont val="Calibri"/>
        <family val="2"/>
        <scheme val="minor"/>
      </rPr>
      <t xml:space="preserve">
Meta Anual: </t>
    </r>
    <r>
      <rPr>
        <sz val="11"/>
        <color theme="1"/>
        <rFont val="Calibri"/>
        <family val="2"/>
        <scheme val="minor"/>
      </rPr>
      <t>El porcentaje de avance con relación a la meta anual es de 68.83% se debe principalmente a las atenciones que se realizaron por medio de las pláticas, los módulos de atención, las atenciones realizadas en el instituto y los seguimientos que se realizaron.</t>
    </r>
  </si>
  <si>
    <r>
      <rPr>
        <b/>
        <sz val="11"/>
        <color theme="1"/>
        <rFont val="Calibri"/>
        <family val="2"/>
        <scheme val="minor"/>
      </rPr>
      <t>A 3.7.1.1.2.2</t>
    </r>
    <r>
      <rPr>
        <sz val="11"/>
        <color theme="1"/>
        <rFont val="Calibri"/>
        <family val="2"/>
        <scheme val="minor"/>
      </rPr>
      <t xml:space="preserve"> Diagnóstico y canalización de usuarios a las instituciones o agrupaciones correspondientes.</t>
    </r>
  </si>
  <si>
    <r>
      <rPr>
        <b/>
        <sz val="11"/>
        <color theme="1"/>
        <rFont val="Calibri"/>
        <family val="2"/>
        <scheme val="minor"/>
      </rPr>
      <t xml:space="preserve">PPC: </t>
    </r>
    <r>
      <rPr>
        <sz val="11"/>
        <color theme="1"/>
        <rFont val="Calibri"/>
        <family val="2"/>
        <scheme val="minor"/>
      </rPr>
      <t>Porcentaje de Personas canalizadas.</t>
    </r>
  </si>
  <si>
    <r>
      <t xml:space="preserve">Meta Trimestral: </t>
    </r>
    <r>
      <rPr>
        <sz val="11"/>
        <color theme="1"/>
        <rFont val="Calibri"/>
        <family val="2"/>
        <scheme val="minor"/>
      </rPr>
      <t>Esta indicador tiene como meta anual de 2,000 atenciones y canalizaciones. En el trimestre se atendieron y canalizaron a 267 personas de las 500 programadas en el trimestre. El porcentaje alcanzado de 53.40% se debe principalmente que las personas que fueron atendidas no aceptaron ser canalizadas para su proceso de rehabilitación.</t>
    </r>
    <r>
      <rPr>
        <b/>
        <sz val="11"/>
        <color theme="1"/>
        <rFont val="Calibri"/>
        <family val="2"/>
        <scheme val="minor"/>
      </rPr>
      <t xml:space="preserve">
Meta Anual: </t>
    </r>
    <r>
      <rPr>
        <sz val="11"/>
        <color theme="1"/>
        <rFont val="Calibri"/>
        <family val="2"/>
        <scheme val="minor"/>
      </rPr>
      <t>El porcentaje de avance con relación a la meta anual es de 34.85% se debe principalmente a los diagnósticos y las canalizaciones que se realizaron durante el trimestre.</t>
    </r>
  </si>
  <si>
    <r>
      <rPr>
        <b/>
        <sz val="11"/>
        <color theme="1"/>
        <rFont val="Calibri"/>
        <family val="2"/>
        <scheme val="minor"/>
      </rPr>
      <t>A 3.7.1.1.2.3</t>
    </r>
    <r>
      <rPr>
        <sz val="11"/>
        <color theme="1"/>
        <rFont val="Calibri"/>
        <family val="2"/>
        <scheme val="minor"/>
      </rPr>
      <t xml:space="preserve"> Seguimiento y reinserción social a los usuarios en su programa de rehabilitación. </t>
    </r>
  </si>
  <si>
    <r>
      <rPr>
        <b/>
        <sz val="11"/>
        <color theme="1"/>
        <rFont val="Calibri"/>
        <family val="2"/>
        <scheme val="minor"/>
      </rPr>
      <t xml:space="preserve">PUCS: </t>
    </r>
    <r>
      <rPr>
        <sz val="11"/>
        <color theme="1"/>
        <rFont val="Calibri"/>
        <family val="2"/>
        <scheme val="minor"/>
      </rPr>
      <t>Porcentaje de usuarios canalizados con seguimiento.</t>
    </r>
  </si>
  <si>
    <r>
      <t xml:space="preserve">Meta Trimestral: </t>
    </r>
    <r>
      <rPr>
        <sz val="11"/>
        <color theme="1"/>
        <rFont val="Calibri"/>
        <family val="2"/>
        <scheme val="minor"/>
      </rPr>
      <t xml:space="preserve">Este indicador tiene como meta anual 3,800 seguimiento. En el trimestre se realizaron 736 seguimientos de los 950 programados. El porcentaje alcanzado del 77.47% se debe principalmente que los usuarios aceptan que el personas del instituto les brinde seguimiento para su recuperación y reinserción social. </t>
    </r>
    <r>
      <rPr>
        <b/>
        <sz val="11"/>
        <color theme="1"/>
        <rFont val="Calibri"/>
        <family val="2"/>
        <scheme val="minor"/>
      </rPr>
      <t xml:space="preserve">
Meta Anual: </t>
    </r>
    <r>
      <rPr>
        <sz val="11"/>
        <color theme="1"/>
        <rFont val="Calibri"/>
        <family val="2"/>
        <scheme val="minor"/>
      </rPr>
      <t>El porcentaje de avance con relación a la meta anual es de 50.39% se debe principalmente que los usuarios aceptan los seguimientos y que el personal del instituto prioriza los seguimientos a los usuarios.</t>
    </r>
  </si>
  <si>
    <r>
      <rPr>
        <b/>
        <sz val="11"/>
        <color theme="1"/>
        <rFont val="Calibri"/>
        <family val="2"/>
        <scheme val="minor"/>
      </rPr>
      <t>A 3.7.1.1.2.4</t>
    </r>
    <r>
      <rPr>
        <sz val="11"/>
        <color theme="1"/>
        <rFont val="Calibri"/>
        <family val="2"/>
        <scheme val="minor"/>
      </rPr>
      <t xml:space="preserve"> Otorgamiento de Becas a personas principalmente con adicciones.</t>
    </r>
  </si>
  <si>
    <r>
      <rPr>
        <b/>
        <sz val="11"/>
        <color theme="1"/>
        <rFont val="Calibri"/>
        <family val="2"/>
        <scheme val="minor"/>
      </rPr>
      <t xml:space="preserve">PBO: </t>
    </r>
    <r>
      <rPr>
        <sz val="11"/>
        <color theme="1"/>
        <rFont val="Calibri"/>
        <family val="2"/>
        <scheme val="minor"/>
      </rPr>
      <t>Porcentaje de becas otorgadas.</t>
    </r>
  </si>
  <si>
    <t>Semestral</t>
  </si>
  <si>
    <r>
      <t xml:space="preserve">Meta Trimestral: </t>
    </r>
    <r>
      <rPr>
        <sz val="11"/>
        <color theme="1"/>
        <rFont val="Calibri"/>
        <family val="2"/>
        <scheme val="minor"/>
      </rPr>
      <t xml:space="preserve">Este indicador tiene como meta anual el otorgamiento de 100 beca a personas con adicciones. En el semestre se otorgaron 61 becas de las 50 programadas. El porcentaje alcanzado de 122% se debe principalmente que los usuarios aceptaron la canalización y la beca para la rehabilitación.
</t>
    </r>
    <r>
      <rPr>
        <b/>
        <sz val="11"/>
        <color theme="1"/>
        <rFont val="Calibri"/>
        <family val="2"/>
        <scheme val="minor"/>
      </rPr>
      <t xml:space="preserve">
Meta Anual: </t>
    </r>
    <r>
      <rPr>
        <sz val="11"/>
        <color theme="1"/>
        <rFont val="Calibri"/>
        <family val="2"/>
        <scheme val="minor"/>
      </rPr>
      <t>El porcentaje de avance con relación a la meta anual es de 61% en virtud que los usuarios aceptan la beca para su rehabilitación.</t>
    </r>
  </si>
  <si>
    <r>
      <rPr>
        <b/>
        <sz val="11"/>
        <color theme="1"/>
        <rFont val="Calibri"/>
        <family val="2"/>
        <scheme val="minor"/>
      </rPr>
      <t>A 3.7.1.1.2.5</t>
    </r>
    <r>
      <rPr>
        <sz val="11"/>
        <color theme="1"/>
        <rFont val="Calibri"/>
        <family val="2"/>
        <scheme val="minor"/>
      </rPr>
      <t xml:space="preserve"> Otorgamiento de Becas a personas principalmente con adicciones en situación de calle.</t>
    </r>
  </si>
  <si>
    <r>
      <rPr>
        <b/>
        <sz val="11"/>
        <color theme="1"/>
        <rFont val="Calibri"/>
        <family val="2"/>
        <scheme val="minor"/>
      </rPr>
      <t>PBO:</t>
    </r>
    <r>
      <rPr>
        <sz val="11"/>
        <color theme="1"/>
        <rFont val="Calibri"/>
        <family val="2"/>
        <scheme val="minor"/>
      </rPr>
      <t xml:space="preserve"> Porcentaje de becas otorgadas a personas en situación de calle.</t>
    </r>
  </si>
  <si>
    <r>
      <t xml:space="preserve">Meta Trimestral: </t>
    </r>
    <r>
      <rPr>
        <sz val="11"/>
        <color theme="1"/>
        <rFont val="Calibri"/>
        <family val="2"/>
        <scheme val="minor"/>
      </rPr>
      <t xml:space="preserve">Este indicador tiene como meta anual  el otorgamiento de 100 becas a personas principalmente con adicciones en situación de calle que serán rehabilitados en el albergue transformando vidas. En el trimestre no se otorgaron becas ya que albergue aun se encuentra en proceso de remodelación y adecucuación, sera para el siguiente periodo que se reporten los avances obtenidos.
</t>
    </r>
    <r>
      <rPr>
        <b/>
        <sz val="11"/>
        <color theme="1"/>
        <rFont val="Calibri"/>
        <family val="2"/>
        <scheme val="minor"/>
      </rPr>
      <t xml:space="preserve">
Meta Anual: </t>
    </r>
    <r>
      <rPr>
        <sz val="11"/>
        <color theme="1"/>
        <rFont val="Calibri"/>
        <family val="2"/>
        <scheme val="minor"/>
      </rPr>
      <t>El porcentaje de avance con relación a la meta anual es de 0% en virtud que el avance se reporta en el segundo y el cuarto trimestre.</t>
    </r>
  </si>
  <si>
    <r>
      <rPr>
        <b/>
        <sz val="11"/>
        <color theme="1"/>
        <rFont val="Calibri"/>
        <family val="2"/>
        <scheme val="minor"/>
      </rPr>
      <t>A 3.7.1.1.2.6</t>
    </r>
    <r>
      <rPr>
        <sz val="11"/>
        <color theme="1"/>
        <rFont val="Calibri"/>
        <family val="2"/>
        <scheme val="minor"/>
      </rPr>
      <t xml:space="preserve"> Otorgamiento de diagnósticos del "Programa Vive Libre"</t>
    </r>
  </si>
  <si>
    <r>
      <rPr>
        <b/>
        <sz val="11"/>
        <color theme="1"/>
        <rFont val="Calibri"/>
        <family val="2"/>
        <scheme val="minor"/>
      </rPr>
      <t>PDE:</t>
    </r>
    <r>
      <rPr>
        <sz val="11"/>
        <color theme="1"/>
        <rFont val="Calibri"/>
        <family val="2"/>
        <scheme val="minor"/>
      </rPr>
      <t xml:space="preserve"> Porcentajes de diagnósticos entregados.</t>
    </r>
  </si>
  <si>
    <r>
      <t xml:space="preserve">Meta Trimestral: </t>
    </r>
    <r>
      <rPr>
        <sz val="11"/>
        <color theme="1"/>
        <rFont val="Calibri"/>
        <family val="2"/>
        <scheme val="minor"/>
      </rPr>
      <t>Este indicador tiene como meta anual el otorgamiento de 100,000 diagnósticos del "Programa Vive Libre". En el trimestre no se otorgaron diagnósticos ya que el  proceso de la licitación aun se encuentra pendiente, se prevee que el programa inicie en el mes de Agosto, y los avances serán reportados durante el tercer trimestre.</t>
    </r>
    <r>
      <rPr>
        <b/>
        <sz val="11"/>
        <color theme="1"/>
        <rFont val="Calibri"/>
        <family val="2"/>
        <scheme val="minor"/>
      </rPr>
      <t xml:space="preserve">
Meta Anual: </t>
    </r>
    <r>
      <rPr>
        <sz val="11"/>
        <color theme="1"/>
        <rFont val="Calibri"/>
        <family val="2"/>
        <scheme val="minor"/>
      </rPr>
      <t>El porcentaje de avance con relación a la meta anual es de 0% en virtud que el programa vive libre, dará inicio para el mes de Agosto, reportando avances en el tercer trimestre</t>
    </r>
    <r>
      <rPr>
        <b/>
        <sz val="11"/>
        <color theme="1"/>
        <rFont val="Calibri"/>
        <family val="2"/>
        <scheme val="minor"/>
      </rPr>
      <t>.</t>
    </r>
  </si>
  <si>
    <r>
      <rPr>
        <b/>
        <sz val="11"/>
        <color theme="1"/>
        <rFont val="Calibri"/>
        <family val="2"/>
        <scheme val="minor"/>
      </rPr>
      <t>A 3.7.1.1.2.7</t>
    </r>
    <r>
      <rPr>
        <sz val="11"/>
        <color theme="1"/>
        <rFont val="Calibri"/>
        <family val="2"/>
        <scheme val="minor"/>
      </rPr>
      <t xml:space="preserve"> Atención brindada a la ciudadanía del Municipio de Benito Juárez en la unidad de atención móvil.</t>
    </r>
  </si>
  <si>
    <r>
      <rPr>
        <b/>
        <sz val="11"/>
        <color theme="1"/>
        <rFont val="Calibri"/>
        <family val="2"/>
        <scheme val="minor"/>
      </rPr>
      <t>PPAUM:</t>
    </r>
    <r>
      <rPr>
        <sz val="11"/>
        <color theme="1"/>
        <rFont val="Calibri"/>
        <family val="2"/>
        <scheme val="minor"/>
      </rPr>
      <t xml:space="preserve"> Porcentaje de personas atendidas en la unidad móvil.</t>
    </r>
  </si>
  <si>
    <r>
      <t xml:space="preserve">Meta Trimestral: </t>
    </r>
    <r>
      <rPr>
        <sz val="11"/>
        <color theme="1"/>
        <rFont val="Calibri"/>
        <family val="2"/>
        <scheme val="minor"/>
      </rPr>
      <t>Este indicador tiene como meta anual 240 atenciones en las unidades móviles. En el trimestre se realizaron 75 diagnósticos de los 60 programados. El porcentaje alcanzado del 125% se debe principalmente que los ciudadanos aceptaron la atención que se les ofreció en los diversos eventos relacionado con personas con adicciones.</t>
    </r>
    <r>
      <rPr>
        <b/>
        <sz val="11"/>
        <color theme="1"/>
        <rFont val="Calibri"/>
        <family val="2"/>
        <scheme val="minor"/>
      </rPr>
      <t xml:space="preserve">
Meta Anual: </t>
    </r>
    <r>
      <rPr>
        <sz val="11"/>
        <color theme="1"/>
        <rFont val="Calibri"/>
        <family val="2"/>
        <scheme val="minor"/>
      </rPr>
      <t xml:space="preserve">El porcentaje de avance con relación a la meta anual es del 56.25% esto se debe principalmente a la participación de la ciudadanía. </t>
    </r>
  </si>
  <si>
    <t>ELABORÓ
Lic. Carla Guzmán López Gatell
Directora de Administración, Contabilidad y Finanzas</t>
  </si>
  <si>
    <t>REVISÓ
Lic. José Fernando Díaz Nuñez
Director General de la Dirección de Planeación Municipal.</t>
  </si>
  <si>
    <t>AUTORIZÓ
C. Alberto Ortuño Báez
Director General</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</si>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</sst>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
  </numFmts>
  <fonts count="11">
    <font>
      <sz val="12"/>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20"/>
      <color theme="1"/>
      <name val="Calibri"/>
      <family val="2"/>
      <scheme val="minor"/>
    </font>
    <font>
      <sz val="11"/>
      <color rgb="FF000000"/>
      <name val="Calibri"/>
      <family val="2"/>
      <scheme val="minor"/>
    </font>
    <font>
      <b/>
      <sz val="14"/>
      <color rgb="FF30C7EA"/>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style="dotted">
        <color indexed="64"/>
      </bottom>
      <diagonal/>
    </border>
    <border>
      <left style="medium">
        <color indexed="64"/>
      </left>
      <right style="dotted">
        <color indexed="64"/>
      </right>
      <top/>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dotted">
        <color indexed="64"/>
      </top>
      <bottom style="dashed">
        <color indexed="64"/>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style="dashed">
        <color indexed="64"/>
      </top>
      <bottom style="medium">
        <color indexed="64"/>
      </bottom>
      <diagonal/>
    </border>
    <border>
      <left style="thin">
        <color indexed="64"/>
      </left>
      <right style="dashed">
        <color indexed="64"/>
      </right>
      <top style="dotted">
        <color indexed="64"/>
      </top>
      <bottom style="dashed">
        <color indexed="64"/>
      </bottom>
      <diagonal/>
    </border>
    <border>
      <left style="dashed">
        <color indexed="64"/>
      </left>
      <right style="dotted">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otted">
        <color indexed="64"/>
      </right>
      <top style="dash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cellStyleXfs>
  <cellXfs count="113">
    <xf numFmtId="0" fontId="0" fillId="0" borderId="0" xfId="0"/>
    <xf numFmtId="10" fontId="0" fillId="0" borderId="0" xfId="0" applyNumberFormat="1"/>
    <xf numFmtId="0" fontId="6" fillId="0" borderId="0" xfId="0" applyFont="1" applyAlignment="1">
      <alignment vertical="top"/>
    </xf>
    <xf numFmtId="0" fontId="0" fillId="0" borderId="0" xfId="0" applyAlignment="1">
      <alignment vertical="center"/>
    </xf>
    <xf numFmtId="0" fontId="4" fillId="0" borderId="0" xfId="3" applyFont="1"/>
    <xf numFmtId="0" fontId="2" fillId="0" borderId="0" xfId="3"/>
    <xf numFmtId="0" fontId="2" fillId="0" borderId="0" xfId="3" applyAlignment="1">
      <alignment wrapText="1"/>
    </xf>
    <xf numFmtId="10" fontId="9" fillId="3" borderId="16" xfId="0" applyNumberFormat="1" applyFont="1" applyFill="1" applyBorder="1" applyAlignment="1">
      <alignment horizontal="center" vertical="center" wrapText="1"/>
    </xf>
    <xf numFmtId="0" fontId="0" fillId="0" borderId="56" xfId="0" applyBorder="1"/>
    <xf numFmtId="0" fontId="0" fillId="0" borderId="59" xfId="0" applyBorder="1"/>
    <xf numFmtId="0" fontId="0" fillId="0" borderId="60" xfId="0" applyBorder="1"/>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57" xfId="0" applyFont="1" applyBorder="1" applyAlignment="1">
      <alignment horizontal="center"/>
    </xf>
    <xf numFmtId="0" fontId="10" fillId="0" borderId="58" xfId="0" applyFont="1" applyBorder="1" applyAlignment="1">
      <alignment horizont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0" xfId="0" applyFont="1" applyAlignment="1">
      <alignment horizontal="center"/>
    </xf>
    <xf numFmtId="0" fontId="3" fillId="0" borderId="60" xfId="0" applyFont="1" applyBorder="1" applyAlignment="1">
      <alignment horizontal="center"/>
    </xf>
    <xf numFmtId="0" fontId="3" fillId="0" borderId="0" xfId="0" applyFont="1" applyAlignment="1">
      <alignment horizontal="center" vertical="center"/>
    </xf>
    <xf numFmtId="0" fontId="3" fillId="0" borderId="60"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10" fontId="7" fillId="0" borderId="48" xfId="0" applyNumberFormat="1" applyFont="1" applyBorder="1" applyAlignment="1">
      <alignment horizontal="center" vertical="center" wrapText="1"/>
    </xf>
    <xf numFmtId="10" fontId="7" fillId="0" borderId="50" xfId="0" applyNumberFormat="1" applyFont="1" applyBorder="1" applyAlignment="1">
      <alignment horizontal="center" vertical="center" wrapText="1"/>
    </xf>
    <xf numFmtId="10" fontId="7" fillId="0" borderId="49" xfId="0" applyNumberFormat="1" applyFont="1" applyBorder="1" applyAlignment="1">
      <alignment horizontal="center" vertical="center" wrapText="1"/>
    </xf>
    <xf numFmtId="10" fontId="7" fillId="0" borderId="51" xfId="0" applyNumberFormat="1" applyFont="1" applyBorder="1" applyAlignment="1">
      <alignment horizontal="center" vertical="center"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42" xfId="0" applyBorder="1" applyAlignment="1">
      <alignment horizontal="left" vertical="top" wrapText="1"/>
    </xf>
    <xf numFmtId="0" fontId="0" fillId="0" borderId="36"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4" fillId="0" borderId="24"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top" wrapText="1"/>
    </xf>
    <xf numFmtId="10" fontId="7" fillId="0" borderId="52" xfId="0" applyNumberFormat="1" applyFont="1" applyBorder="1" applyAlignment="1">
      <alignment horizontal="center" vertical="center" wrapText="1"/>
    </xf>
    <xf numFmtId="10" fontId="7" fillId="0" borderId="53" xfId="0" applyNumberFormat="1" applyFont="1" applyBorder="1" applyAlignment="1">
      <alignment horizontal="center" vertical="center" wrapText="1"/>
    </xf>
    <xf numFmtId="0" fontId="4" fillId="0" borderId="55" xfId="0" applyFont="1" applyBorder="1" applyAlignment="1">
      <alignment horizontal="left" vertical="center" wrapText="1"/>
    </xf>
    <xf numFmtId="0" fontId="4" fillId="0" borderId="54" xfId="0" applyFont="1" applyBorder="1" applyAlignment="1">
      <alignment horizontal="left" vertical="center" wrapText="1"/>
    </xf>
    <xf numFmtId="0" fontId="2" fillId="0" borderId="0" xfId="3" applyAlignment="1">
      <alignment horizontal="justify" vertical="center" wrapText="1"/>
    </xf>
    <xf numFmtId="0" fontId="2" fillId="0" borderId="0" xfId="3" applyAlignment="1">
      <alignment horizontal="center" wrapText="1"/>
    </xf>
    <xf numFmtId="165" fontId="7" fillId="0" borderId="49" xfId="0" applyNumberFormat="1" applyFont="1" applyBorder="1" applyAlignment="1">
      <alignment horizontal="center" vertical="center" wrapText="1"/>
    </xf>
    <xf numFmtId="165" fontId="7" fillId="0" borderId="51" xfId="0" applyNumberFormat="1" applyFont="1" applyBorder="1" applyAlignment="1">
      <alignment horizontal="center" vertical="center" wrapText="1"/>
    </xf>
    <xf numFmtId="0" fontId="1" fillId="2" borderId="37" xfId="0" applyFont="1" applyFill="1" applyBorder="1" applyAlignment="1">
      <alignment horizontal="justify" vertical="center" wrapText="1"/>
    </xf>
    <xf numFmtId="0" fontId="1" fillId="2" borderId="38" xfId="0" applyFont="1" applyFill="1" applyBorder="1" applyAlignment="1">
      <alignment horizontal="justify" vertical="center" wrapText="1"/>
    </xf>
    <xf numFmtId="0" fontId="1" fillId="2" borderId="40" xfId="0" applyFont="1" applyFill="1" applyBorder="1" applyAlignment="1">
      <alignment horizontal="center" vertical="center" wrapText="1"/>
    </xf>
    <xf numFmtId="10" fontId="1" fillId="2" borderId="40" xfId="0" applyNumberFormat="1" applyFont="1" applyFill="1" applyBorder="1" applyAlignment="1">
      <alignment horizontal="center" vertical="center" wrapText="1"/>
    </xf>
    <xf numFmtId="1" fontId="1" fillId="2" borderId="39" xfId="2" applyNumberFormat="1" applyFont="1" applyFill="1" applyBorder="1" applyAlignment="1">
      <alignment horizontal="center" vertical="center" wrapText="1"/>
    </xf>
    <xf numFmtId="9" fontId="1" fillId="2" borderId="33" xfId="2" applyFont="1" applyFill="1" applyBorder="1" applyAlignment="1">
      <alignment horizontal="center" vertical="center" wrapText="1"/>
    </xf>
    <xf numFmtId="0" fontId="1" fillId="2" borderId="23"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38" xfId="0" applyFont="1" applyFill="1" applyBorder="1" applyAlignment="1">
      <alignment horizontal="center" vertical="center" wrapText="1"/>
    </xf>
    <xf numFmtId="0" fontId="1" fillId="2" borderId="16" xfId="0" applyFont="1" applyFill="1" applyBorder="1" applyAlignment="1">
      <alignment horizontal="center" vertical="center" wrapText="1"/>
    </xf>
    <xf numFmtId="10" fontId="1" fillId="2" borderId="16" xfId="0" applyNumberFormat="1" applyFont="1" applyFill="1" applyBorder="1" applyAlignment="1">
      <alignment horizontal="center" vertical="center" wrapText="1"/>
    </xf>
    <xf numFmtId="10" fontId="1" fillId="2" borderId="16" xfId="2" applyNumberFormat="1" applyFont="1" applyFill="1" applyBorder="1" applyAlignment="1">
      <alignment horizontal="center" vertical="center" wrapText="1"/>
    </xf>
    <xf numFmtId="0" fontId="1" fillId="2" borderId="46" xfId="0" applyFont="1" applyFill="1" applyBorder="1" applyAlignment="1">
      <alignment horizontal="justify" vertical="center" wrapText="1"/>
    </xf>
    <xf numFmtId="0" fontId="1" fillId="0" borderId="24" xfId="0" applyFont="1" applyBorder="1" applyAlignment="1">
      <alignment horizontal="left" vertical="center" wrapText="1"/>
    </xf>
    <xf numFmtId="0" fontId="1" fillId="2" borderId="45" xfId="0" applyFont="1" applyFill="1" applyBorder="1" applyAlignment="1">
      <alignment horizontal="center" vertical="center" wrapText="1"/>
    </xf>
    <xf numFmtId="0" fontId="1" fillId="0" borderId="12" xfId="0" applyFont="1" applyBorder="1" applyAlignment="1">
      <alignment horizontal="center" vertical="center"/>
    </xf>
    <xf numFmtId="3" fontId="1" fillId="0" borderId="12" xfId="0" applyNumberFormat="1" applyFont="1" applyBorder="1" applyAlignment="1">
      <alignment horizontal="center" vertical="center"/>
    </xf>
    <xf numFmtId="3" fontId="1" fillId="0" borderId="12" xfId="2" applyNumberFormat="1" applyFont="1" applyFill="1" applyBorder="1" applyAlignment="1">
      <alignment horizontal="center" vertical="center"/>
    </xf>
    <xf numFmtId="3" fontId="1" fillId="0" borderId="34" xfId="2" applyNumberFormat="1" applyFont="1" applyFill="1" applyBorder="1" applyAlignment="1">
      <alignment horizontal="center" vertical="center"/>
    </xf>
    <xf numFmtId="0" fontId="1" fillId="2" borderId="43" xfId="0" applyFont="1" applyFill="1" applyBorder="1" applyAlignment="1">
      <alignment horizontal="center" vertical="center" wrapText="1"/>
    </xf>
    <xf numFmtId="3"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3" fontId="1" fillId="0" borderId="30" xfId="0" applyNumberFormat="1" applyFont="1" applyBorder="1" applyAlignment="1">
      <alignment horizontal="center" vertical="center" wrapText="1"/>
    </xf>
    <xf numFmtId="3" fontId="1" fillId="0" borderId="35" xfId="0" applyNumberFormat="1" applyFont="1" applyBorder="1" applyAlignment="1">
      <alignment horizontal="center" vertical="center" wrapText="1"/>
    </xf>
    <xf numFmtId="3" fontId="1" fillId="0" borderId="31"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15" xfId="0" applyFont="1" applyBorder="1" applyAlignment="1">
      <alignment horizontal="left" vertical="center" wrapText="1"/>
    </xf>
    <xf numFmtId="3"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3" fontId="1" fillId="0" borderId="12" xfId="1" applyNumberFormat="1" applyFont="1" applyFill="1" applyBorder="1" applyAlignment="1">
      <alignment horizontal="center" vertical="center" wrapText="1"/>
    </xf>
    <xf numFmtId="3" fontId="1" fillId="0" borderId="34" xfId="2" applyNumberFormat="1" applyFont="1" applyFill="1" applyBorder="1" applyAlignment="1">
      <alignment horizontal="center" vertical="center" wrapText="1"/>
    </xf>
    <xf numFmtId="0" fontId="1" fillId="0" borderId="16" xfId="0" applyFont="1" applyBorder="1" applyAlignment="1">
      <alignment horizontal="left" vertical="center" wrapText="1"/>
    </xf>
    <xf numFmtId="3" fontId="1" fillId="0" borderId="16" xfId="0" applyNumberFormat="1" applyFont="1" applyBorder="1" applyAlignment="1">
      <alignment horizontal="center" vertical="center" wrapText="1"/>
    </xf>
    <xf numFmtId="0" fontId="1" fillId="0" borderId="16" xfId="0" applyFont="1" applyBorder="1" applyAlignment="1">
      <alignment horizontal="center" vertical="center" wrapText="1"/>
    </xf>
    <xf numFmtId="3" fontId="1" fillId="0" borderId="16" xfId="0" applyNumberFormat="1" applyFont="1" applyBorder="1" applyAlignment="1">
      <alignment horizontal="center" vertical="center" wrapText="1"/>
    </xf>
    <xf numFmtId="3" fontId="1" fillId="0" borderId="22" xfId="0" applyNumberFormat="1" applyFont="1" applyBorder="1" applyAlignment="1">
      <alignment horizontal="center" vertical="center" wrapText="1"/>
    </xf>
    <xf numFmtId="0" fontId="1" fillId="2" borderId="47" xfId="0" applyFont="1" applyFill="1" applyBorder="1" applyAlignment="1">
      <alignment horizontal="justify" vertical="center" wrapText="1"/>
    </xf>
    <xf numFmtId="0" fontId="1" fillId="0" borderId="28" xfId="0" applyFont="1" applyBorder="1" applyAlignment="1">
      <alignment horizontal="left" vertical="center" wrapText="1"/>
    </xf>
    <xf numFmtId="0" fontId="1" fillId="2" borderId="44" xfId="0" applyFont="1" applyFill="1" applyBorder="1" applyAlignment="1">
      <alignment horizontal="center" vertical="center" wrapText="1"/>
    </xf>
    <xf numFmtId="0" fontId="1" fillId="0" borderId="28" xfId="0" applyFont="1" applyBorder="1" applyAlignment="1">
      <alignment horizontal="center" vertical="center" wrapText="1"/>
    </xf>
    <xf numFmtId="3" fontId="1" fillId="0" borderId="28" xfId="0" applyNumberFormat="1" applyFont="1" applyBorder="1" applyAlignment="1">
      <alignment horizontal="center" vertical="center" wrapText="1"/>
    </xf>
    <xf numFmtId="3" fontId="1" fillId="0" borderId="28" xfId="0" applyNumberFormat="1" applyFont="1" applyBorder="1" applyAlignment="1">
      <alignment horizontal="center" vertical="center" wrapText="1"/>
    </xf>
    <xf numFmtId="3" fontId="1" fillId="0" borderId="29" xfId="0" applyNumberFormat="1" applyFont="1" applyBorder="1" applyAlignment="1">
      <alignment horizontal="center" vertical="center" wrapText="1"/>
    </xf>
    <xf numFmtId="0" fontId="1" fillId="0" borderId="0" xfId="3" applyFont="1" applyAlignment="1">
      <alignment horizontal="center" wrapText="1"/>
    </xf>
  </cellXfs>
  <cellStyles count="4">
    <cellStyle name="Millares" xfId="1" builtinId="3"/>
    <cellStyle name="Normal" xfId="0" builtinId="0"/>
    <cellStyle name="Normal 2" xfId="3" xr:uid="{1F65BB46-6E29-456A-90D1-1926346B914B}"/>
    <cellStyle name="Porcentaje" xfId="2" builtinId="5"/>
  </cellStyles>
  <dxfs count="0"/>
  <tableStyles count="0" defaultTableStyle="TableStyleMedium2" defaultPivotStyle="PivotStyleLight16"/>
  <colors>
    <mruColors>
      <color rgb="FF30C7EA"/>
      <color rgb="FF30B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452437</xdr:colOff>
      <xdr:row>0</xdr:row>
      <xdr:rowOff>59530</xdr:rowOff>
    </xdr:from>
    <xdr:to>
      <xdr:col>1</xdr:col>
      <xdr:colOff>1645460</xdr:colOff>
      <xdr:row>5</xdr:row>
      <xdr:rowOff>142874</xdr:rowOff>
    </xdr:to>
    <xdr:pic>
      <xdr:nvPicPr>
        <xdr:cNvPr id="5" name="Imagen 4">
          <a:extLst>
            <a:ext uri="{FF2B5EF4-FFF2-40B4-BE49-F238E27FC236}">
              <a16:creationId xmlns:a16="http://schemas.microsoft.com/office/drawing/2014/main" id="{A960DB70-48FC-5009-2E66-D8EE8520C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464343"/>
          <a:ext cx="1193023" cy="1190625"/>
        </a:xfrm>
        <a:prstGeom prst="rect">
          <a:avLst/>
        </a:prstGeom>
      </xdr:spPr>
    </xdr:pic>
    <xdr:clientData/>
  </xdr:twoCellAnchor>
  <xdr:twoCellAnchor editAs="oneCell">
    <xdr:from>
      <xdr:col>13</xdr:col>
      <xdr:colOff>1583532</xdr:colOff>
      <xdr:row>0</xdr:row>
      <xdr:rowOff>47624</xdr:rowOff>
    </xdr:from>
    <xdr:to>
      <xdr:col>15</xdr:col>
      <xdr:colOff>123332</xdr:colOff>
      <xdr:row>5</xdr:row>
      <xdr:rowOff>130969</xdr:rowOff>
    </xdr:to>
    <xdr:pic>
      <xdr:nvPicPr>
        <xdr:cNvPr id="6" name="Imagen 5">
          <a:extLst>
            <a:ext uri="{FF2B5EF4-FFF2-40B4-BE49-F238E27FC236}">
              <a16:creationId xmlns:a16="http://schemas.microsoft.com/office/drawing/2014/main" id="{3988C2D8-6B55-4FDC-AACE-2E7212493B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609720" y="452437"/>
          <a:ext cx="3683300" cy="1190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46"/>
  <sheetViews>
    <sheetView tabSelected="1" view="pageBreakPreview" topLeftCell="D7" zoomScale="80" zoomScaleNormal="80" zoomScaleSheetLayoutView="80" workbookViewId="0">
      <selection activeCell="G11" sqref="G11:G12"/>
    </sheetView>
  </sheetViews>
  <sheetFormatPr defaultColWidth="11" defaultRowHeight="15.75"/>
  <cols>
    <col min="2" max="2" width="28" customWidth="1"/>
    <col min="3" max="3" width="21.125" customWidth="1"/>
    <col min="4" max="4" width="18.625" customWidth="1"/>
    <col min="5" max="5" width="18" customWidth="1"/>
    <col min="6" max="7" width="17.875" customWidth="1"/>
    <col min="8" max="11" width="12.875" customWidth="1"/>
    <col min="12" max="13" width="22.125" customWidth="1"/>
    <col min="14" max="14" width="36.375" customWidth="1"/>
    <col min="15" max="15" width="31.125" customWidth="1"/>
    <col min="16" max="16" width="36" customWidth="1"/>
  </cols>
  <sheetData>
    <row r="1" spans="2:18" ht="18">
      <c r="B1" s="8"/>
      <c r="C1" s="13" t="s">
        <v>0</v>
      </c>
      <c r="D1" s="13"/>
      <c r="E1" s="13"/>
      <c r="F1" s="13"/>
      <c r="G1" s="13"/>
      <c r="H1" s="13"/>
      <c r="I1" s="13"/>
      <c r="J1" s="13"/>
      <c r="K1" s="13"/>
      <c r="L1" s="13"/>
      <c r="M1" s="13"/>
      <c r="N1" s="13"/>
      <c r="O1" s="13"/>
      <c r="P1" s="14"/>
    </row>
    <row r="2" spans="2:18" ht="18">
      <c r="B2" s="9"/>
      <c r="C2" s="17" t="s">
        <v>1</v>
      </c>
      <c r="D2" s="17"/>
      <c r="E2" s="17"/>
      <c r="F2" s="17"/>
      <c r="G2" s="17"/>
      <c r="H2" s="17"/>
      <c r="I2" s="17"/>
      <c r="J2" s="17"/>
      <c r="K2" s="17"/>
      <c r="L2" s="17"/>
      <c r="M2" s="17"/>
      <c r="N2" s="17"/>
      <c r="O2" s="17"/>
      <c r="P2" s="18"/>
    </row>
    <row r="3" spans="2:18" ht="18">
      <c r="B3" s="9"/>
      <c r="C3" s="17" t="s">
        <v>2</v>
      </c>
      <c r="D3" s="17"/>
      <c r="E3" s="17"/>
      <c r="F3" s="17"/>
      <c r="G3" s="17"/>
      <c r="H3" s="17"/>
      <c r="I3" s="17"/>
      <c r="J3" s="17"/>
      <c r="K3" s="17"/>
      <c r="L3" s="17"/>
      <c r="M3" s="17"/>
      <c r="N3" s="17"/>
      <c r="O3" s="17"/>
      <c r="P3" s="18"/>
    </row>
    <row r="4" spans="2:18" ht="18">
      <c r="B4" s="9"/>
      <c r="C4" s="19" t="s">
        <v>3</v>
      </c>
      <c r="D4" s="19"/>
      <c r="E4" s="19"/>
      <c r="F4" s="19"/>
      <c r="G4" s="19"/>
      <c r="H4" s="19"/>
      <c r="I4" s="19"/>
      <c r="J4" s="19"/>
      <c r="K4" s="19"/>
      <c r="L4" s="19"/>
      <c r="M4" s="19"/>
      <c r="N4" s="19"/>
      <c r="O4" s="19"/>
      <c r="P4" s="20"/>
    </row>
    <row r="5" spans="2:18">
      <c r="B5" s="9"/>
      <c r="P5" s="10"/>
    </row>
    <row r="6" spans="2:18" ht="16.5" thickBot="1">
      <c r="B6" s="9"/>
      <c r="P6" s="10"/>
    </row>
    <row r="7" spans="2:18" ht="43.5" customHeight="1" thickBot="1">
      <c r="B7" s="21" t="s">
        <v>4</v>
      </c>
      <c r="C7" s="22"/>
      <c r="D7" s="23" t="s">
        <v>5</v>
      </c>
      <c r="E7" s="24"/>
      <c r="F7" s="24"/>
      <c r="G7" s="24"/>
      <c r="H7" s="24"/>
      <c r="I7" s="24"/>
      <c r="J7" s="24"/>
      <c r="K7" s="24"/>
      <c r="L7" s="24"/>
      <c r="M7" s="24"/>
      <c r="N7" s="24"/>
      <c r="O7" s="24"/>
      <c r="P7" s="25"/>
    </row>
    <row r="8" spans="2:18" ht="27.95" customHeight="1">
      <c r="B8" s="26" t="s">
        <v>6</v>
      </c>
      <c r="C8" s="29" t="s">
        <v>7</v>
      </c>
      <c r="D8" s="30" t="s">
        <v>8</v>
      </c>
      <c r="E8" s="29" t="s">
        <v>9</v>
      </c>
      <c r="F8" s="32" t="s">
        <v>10</v>
      </c>
      <c r="G8" s="33"/>
      <c r="H8" s="33"/>
      <c r="I8" s="33"/>
      <c r="J8" s="33"/>
      <c r="K8" s="33"/>
      <c r="L8" s="33"/>
      <c r="M8" s="34"/>
      <c r="N8" s="33" t="s">
        <v>11</v>
      </c>
      <c r="O8" s="33"/>
      <c r="P8" s="35"/>
    </row>
    <row r="9" spans="2:18" ht="32.1" customHeight="1">
      <c r="B9" s="27"/>
      <c r="C9" s="15"/>
      <c r="D9" s="31"/>
      <c r="E9" s="15"/>
      <c r="F9" s="15" t="s">
        <v>12</v>
      </c>
      <c r="G9" s="15" t="s">
        <v>13</v>
      </c>
      <c r="H9" s="36" t="s">
        <v>14</v>
      </c>
      <c r="I9" s="36"/>
      <c r="J9" s="36"/>
      <c r="K9" s="36"/>
      <c r="L9" s="36" t="s">
        <v>15</v>
      </c>
      <c r="M9" s="40"/>
      <c r="N9" s="36"/>
      <c r="O9" s="36"/>
      <c r="P9" s="37"/>
    </row>
    <row r="10" spans="2:18" ht="30">
      <c r="B10" s="28"/>
      <c r="C10" s="15"/>
      <c r="D10" s="31"/>
      <c r="E10" s="16"/>
      <c r="F10" s="16"/>
      <c r="G10" s="16"/>
      <c r="H10" s="11" t="s">
        <v>16</v>
      </c>
      <c r="I10" s="11" t="s">
        <v>17</v>
      </c>
      <c r="J10" s="12" t="s">
        <v>18</v>
      </c>
      <c r="K10" s="12" t="s">
        <v>19</v>
      </c>
      <c r="L10" s="12" t="s">
        <v>20</v>
      </c>
      <c r="M10" s="12" t="s">
        <v>21</v>
      </c>
      <c r="N10" s="38"/>
      <c r="O10" s="38"/>
      <c r="P10" s="39"/>
    </row>
    <row r="11" spans="2:18" ht="87" customHeight="1">
      <c r="B11" s="69" t="s">
        <v>22</v>
      </c>
      <c r="C11" s="70" t="s">
        <v>23</v>
      </c>
      <c r="D11" s="71" t="s">
        <v>24</v>
      </c>
      <c r="E11" s="71" t="s">
        <v>25</v>
      </c>
      <c r="F11" s="72">
        <v>0.95330000000000004</v>
      </c>
      <c r="G11" s="71" t="s">
        <v>26</v>
      </c>
      <c r="H11" s="7">
        <v>0.23830000000000001</v>
      </c>
      <c r="I11" s="7">
        <v>0.23830000000000001</v>
      </c>
      <c r="J11" s="73"/>
      <c r="K11" s="74"/>
      <c r="L11" s="41">
        <f>IFERROR(I11/I12,"ND")</f>
        <v>1</v>
      </c>
      <c r="M11" s="67">
        <f>IFERROR(((H11+I11)/F11),"ND")</f>
        <v>0.49994755061365781</v>
      </c>
      <c r="N11" s="45" t="s">
        <v>27</v>
      </c>
      <c r="O11" s="46"/>
      <c r="P11" s="47"/>
    </row>
    <row r="12" spans="2:18" ht="87" customHeight="1">
      <c r="B12" s="75"/>
      <c r="C12" s="76"/>
      <c r="D12" s="77"/>
      <c r="E12" s="78"/>
      <c r="F12" s="79"/>
      <c r="G12" s="78"/>
      <c r="H12" s="80">
        <v>0.23830000000000001</v>
      </c>
      <c r="I12" s="80">
        <v>0.23830000000000001</v>
      </c>
      <c r="J12" s="80">
        <v>0.23830000000000001</v>
      </c>
      <c r="K12" s="80">
        <v>0.23830000000000001</v>
      </c>
      <c r="L12" s="42"/>
      <c r="M12" s="68"/>
      <c r="N12" s="48"/>
      <c r="O12" s="49"/>
      <c r="P12" s="50"/>
      <c r="Q12" s="1"/>
      <c r="R12" s="1"/>
    </row>
    <row r="13" spans="2:18" ht="87" customHeight="1">
      <c r="B13" s="81" t="s">
        <v>28</v>
      </c>
      <c r="C13" s="82" t="s">
        <v>29</v>
      </c>
      <c r="D13" s="83" t="s">
        <v>24</v>
      </c>
      <c r="E13" s="84" t="s">
        <v>30</v>
      </c>
      <c r="F13" s="85">
        <v>288700</v>
      </c>
      <c r="G13" s="84" t="s">
        <v>26</v>
      </c>
      <c r="H13" s="86">
        <v>60235</v>
      </c>
      <c r="I13" s="86">
        <v>120890</v>
      </c>
      <c r="J13" s="86"/>
      <c r="K13" s="87"/>
      <c r="L13" s="41">
        <f>IFERROR(I13/I14,"ND")</f>
        <v>1.6068319266298929</v>
      </c>
      <c r="M13" s="43">
        <f>IFERROR(((H13+I13)/F13),"ND")</f>
        <v>0.62738136473848283</v>
      </c>
      <c r="N13" s="51" t="s">
        <v>31</v>
      </c>
      <c r="O13" s="52"/>
      <c r="P13" s="53"/>
    </row>
    <row r="14" spans="2:18" ht="87" customHeight="1">
      <c r="B14" s="81"/>
      <c r="C14" s="82"/>
      <c r="D14" s="88"/>
      <c r="E14" s="84"/>
      <c r="F14" s="85"/>
      <c r="G14" s="84"/>
      <c r="H14" s="86">
        <v>47615</v>
      </c>
      <c r="I14" s="86">
        <v>75235</v>
      </c>
      <c r="J14" s="86">
        <v>75115</v>
      </c>
      <c r="K14" s="87">
        <v>90735</v>
      </c>
      <c r="L14" s="42"/>
      <c r="M14" s="44"/>
      <c r="N14" s="51"/>
      <c r="O14" s="52"/>
      <c r="P14" s="53"/>
    </row>
    <row r="15" spans="2:18" ht="87.75" customHeight="1">
      <c r="B15" s="81" t="s">
        <v>32</v>
      </c>
      <c r="C15" s="54" t="s">
        <v>33</v>
      </c>
      <c r="D15" s="88" t="s">
        <v>24</v>
      </c>
      <c r="E15" s="84" t="s">
        <v>30</v>
      </c>
      <c r="F15" s="89">
        <v>160460</v>
      </c>
      <c r="G15" s="90" t="s">
        <v>26</v>
      </c>
      <c r="H15" s="91">
        <v>51625</v>
      </c>
      <c r="I15" s="91">
        <v>111549</v>
      </c>
      <c r="J15" s="91"/>
      <c r="K15" s="92"/>
      <c r="L15" s="42">
        <f>IFERROR(I15/I16,"ND")</f>
        <v>2.7800373831775702</v>
      </c>
      <c r="M15" s="43">
        <f>IFERROR(((H15+I15)/F15),"ND")</f>
        <v>1.0169138726162283</v>
      </c>
      <c r="N15" s="51" t="s">
        <v>34</v>
      </c>
      <c r="O15" s="52"/>
      <c r="P15" s="53"/>
    </row>
    <row r="16" spans="2:18" ht="87.75" customHeight="1">
      <c r="B16" s="81"/>
      <c r="C16" s="55"/>
      <c r="D16" s="88"/>
      <c r="E16" s="84"/>
      <c r="F16" s="93"/>
      <c r="G16" s="94"/>
      <c r="H16" s="91">
        <v>40105</v>
      </c>
      <c r="I16" s="91">
        <v>40125</v>
      </c>
      <c r="J16" s="91">
        <v>40105</v>
      </c>
      <c r="K16" s="92">
        <v>40125</v>
      </c>
      <c r="L16" s="42"/>
      <c r="M16" s="44"/>
      <c r="N16" s="51"/>
      <c r="O16" s="52"/>
      <c r="P16" s="53"/>
    </row>
    <row r="17" spans="2:16" ht="87" customHeight="1">
      <c r="B17" s="81" t="s">
        <v>35</v>
      </c>
      <c r="C17" s="95" t="s">
        <v>36</v>
      </c>
      <c r="D17" s="88" t="s">
        <v>24</v>
      </c>
      <c r="E17" s="84" t="s">
        <v>30</v>
      </c>
      <c r="F17" s="96">
        <v>160000</v>
      </c>
      <c r="G17" s="97" t="s">
        <v>26</v>
      </c>
      <c r="H17" s="98">
        <v>51508</v>
      </c>
      <c r="I17" s="98">
        <v>108249</v>
      </c>
      <c r="J17" s="98"/>
      <c r="K17" s="99"/>
      <c r="L17" s="42">
        <f>IFERROR(I17/I18,"ND")</f>
        <v>2.7062249999999999</v>
      </c>
      <c r="M17" s="43">
        <f>IFERROR(((H17+I17)/F17),"ND")</f>
        <v>0.99848124999999999</v>
      </c>
      <c r="N17" s="51" t="s">
        <v>37</v>
      </c>
      <c r="O17" s="52"/>
      <c r="P17" s="53"/>
    </row>
    <row r="18" spans="2:16" ht="87" customHeight="1">
      <c r="B18" s="81"/>
      <c r="C18" s="100"/>
      <c r="D18" s="88"/>
      <c r="E18" s="84"/>
      <c r="F18" s="101"/>
      <c r="G18" s="102"/>
      <c r="H18" s="103">
        <v>40000</v>
      </c>
      <c r="I18" s="103">
        <v>40000</v>
      </c>
      <c r="J18" s="103">
        <v>40000</v>
      </c>
      <c r="K18" s="104">
        <v>40000</v>
      </c>
      <c r="L18" s="42"/>
      <c r="M18" s="44"/>
      <c r="N18" s="51"/>
      <c r="O18" s="52"/>
      <c r="P18" s="53"/>
    </row>
    <row r="19" spans="2:16" ht="79.5" customHeight="1">
      <c r="B19" s="81" t="s">
        <v>38</v>
      </c>
      <c r="C19" s="95" t="s">
        <v>39</v>
      </c>
      <c r="D19" s="88" t="s">
        <v>24</v>
      </c>
      <c r="E19" s="84" t="s">
        <v>30</v>
      </c>
      <c r="F19" s="96">
        <v>440</v>
      </c>
      <c r="G19" s="97" t="s">
        <v>26</v>
      </c>
      <c r="H19" s="98">
        <v>116</v>
      </c>
      <c r="I19" s="98">
        <v>163</v>
      </c>
      <c r="J19" s="98"/>
      <c r="K19" s="99"/>
      <c r="L19" s="42">
        <f>IFERROR(I19/I20,"ND")</f>
        <v>1.3583333333333334</v>
      </c>
      <c r="M19" s="43">
        <f>IFERROR(((H19+I19)/F19),"ND")</f>
        <v>0.63409090909090904</v>
      </c>
      <c r="N19" s="51" t="s">
        <v>40</v>
      </c>
      <c r="O19" s="52"/>
      <c r="P19" s="53"/>
    </row>
    <row r="20" spans="2:16" ht="82.5" customHeight="1">
      <c r="B20" s="81"/>
      <c r="C20" s="100"/>
      <c r="D20" s="88"/>
      <c r="E20" s="84"/>
      <c r="F20" s="101"/>
      <c r="G20" s="102"/>
      <c r="H20" s="103">
        <v>100</v>
      </c>
      <c r="I20" s="103">
        <v>120</v>
      </c>
      <c r="J20" s="103">
        <v>100</v>
      </c>
      <c r="K20" s="104">
        <v>120</v>
      </c>
      <c r="L20" s="42"/>
      <c r="M20" s="44"/>
      <c r="N20" s="51"/>
      <c r="O20" s="52"/>
      <c r="P20" s="53"/>
    </row>
    <row r="21" spans="2:16" ht="79.5" customHeight="1">
      <c r="B21" s="81" t="s">
        <v>41</v>
      </c>
      <c r="C21" s="95" t="s">
        <v>42</v>
      </c>
      <c r="D21" s="88" t="s">
        <v>24</v>
      </c>
      <c r="E21" s="84" t="s">
        <v>30</v>
      </c>
      <c r="F21" s="96">
        <v>20</v>
      </c>
      <c r="G21" s="97" t="s">
        <v>26</v>
      </c>
      <c r="H21" s="98">
        <v>1</v>
      </c>
      <c r="I21" s="98">
        <v>6</v>
      </c>
      <c r="J21" s="98"/>
      <c r="K21" s="99"/>
      <c r="L21" s="42">
        <f>IFERROR(I21/I22,"ND")</f>
        <v>1.2</v>
      </c>
      <c r="M21" s="43">
        <f>IFERROR(((H21+I21)/F21),"ND")</f>
        <v>0.35</v>
      </c>
      <c r="N21" s="51" t="s">
        <v>43</v>
      </c>
      <c r="O21" s="52"/>
      <c r="P21" s="53"/>
    </row>
    <row r="22" spans="2:16" ht="82.5" customHeight="1">
      <c r="B22" s="81"/>
      <c r="C22" s="100"/>
      <c r="D22" s="88"/>
      <c r="E22" s="84"/>
      <c r="F22" s="101"/>
      <c r="G22" s="102"/>
      <c r="H22" s="103">
        <v>5</v>
      </c>
      <c r="I22" s="103">
        <v>5</v>
      </c>
      <c r="J22" s="103">
        <v>5</v>
      </c>
      <c r="K22" s="104">
        <v>5</v>
      </c>
      <c r="L22" s="42"/>
      <c r="M22" s="44"/>
      <c r="N22" s="51"/>
      <c r="O22" s="52"/>
      <c r="P22" s="53"/>
    </row>
    <row r="23" spans="2:16" ht="79.5" customHeight="1">
      <c r="B23" s="81" t="s">
        <v>44</v>
      </c>
      <c r="C23" s="95" t="s">
        <v>45</v>
      </c>
      <c r="D23" s="88" t="s">
        <v>24</v>
      </c>
      <c r="E23" s="97" t="s">
        <v>30</v>
      </c>
      <c r="F23" s="96">
        <v>128240</v>
      </c>
      <c r="G23" s="97" t="s">
        <v>26</v>
      </c>
      <c r="H23" s="98">
        <v>8610</v>
      </c>
      <c r="I23" s="98">
        <v>9340</v>
      </c>
      <c r="J23" s="98"/>
      <c r="K23" s="99"/>
      <c r="L23" s="42">
        <f>IFERROR(I23/I24,"ND")</f>
        <v>0.26602107661634861</v>
      </c>
      <c r="M23" s="43">
        <f>IFERROR(((H23+I23)/F23),"ND")</f>
        <v>0.13997192763568309</v>
      </c>
      <c r="N23" s="51" t="s">
        <v>46</v>
      </c>
      <c r="O23" s="52"/>
      <c r="P23" s="53"/>
    </row>
    <row r="24" spans="2:16" ht="82.5" customHeight="1">
      <c r="B24" s="81"/>
      <c r="C24" s="100"/>
      <c r="D24" s="88"/>
      <c r="E24" s="102"/>
      <c r="F24" s="101"/>
      <c r="G24" s="102"/>
      <c r="H24" s="103">
        <v>7510</v>
      </c>
      <c r="I24" s="103">
        <v>35110</v>
      </c>
      <c r="J24" s="103">
        <v>35010</v>
      </c>
      <c r="K24" s="104">
        <v>50610</v>
      </c>
      <c r="L24" s="42"/>
      <c r="M24" s="44"/>
      <c r="N24" s="51"/>
      <c r="O24" s="52"/>
      <c r="P24" s="53"/>
    </row>
    <row r="25" spans="2:16" ht="79.5" customHeight="1">
      <c r="B25" s="81" t="s">
        <v>47</v>
      </c>
      <c r="C25" s="95" t="s">
        <v>48</v>
      </c>
      <c r="D25" s="88" t="s">
        <v>24</v>
      </c>
      <c r="E25" s="97" t="s">
        <v>30</v>
      </c>
      <c r="F25" s="96">
        <v>22000</v>
      </c>
      <c r="G25" s="97" t="s">
        <v>26</v>
      </c>
      <c r="H25" s="98">
        <v>6941</v>
      </c>
      <c r="I25" s="98">
        <v>8201</v>
      </c>
      <c r="J25" s="98"/>
      <c r="K25" s="99"/>
      <c r="L25" s="42">
        <f>IFERROR(I25/I26,"ND")</f>
        <v>1.6402000000000001</v>
      </c>
      <c r="M25" s="43">
        <f>IFERROR(((H25+I25)/F25),"ND")</f>
        <v>0.68827272727272726</v>
      </c>
      <c r="N25" s="51" t="s">
        <v>49</v>
      </c>
      <c r="O25" s="52"/>
      <c r="P25" s="53"/>
    </row>
    <row r="26" spans="2:16" ht="82.5" customHeight="1">
      <c r="B26" s="81"/>
      <c r="C26" s="100"/>
      <c r="D26" s="88"/>
      <c r="E26" s="102"/>
      <c r="F26" s="101"/>
      <c r="G26" s="102"/>
      <c r="H26" s="103">
        <v>6000</v>
      </c>
      <c r="I26" s="103">
        <v>5000</v>
      </c>
      <c r="J26" s="103">
        <v>5000</v>
      </c>
      <c r="K26" s="104">
        <v>6000</v>
      </c>
      <c r="L26" s="42"/>
      <c r="M26" s="44"/>
      <c r="N26" s="51"/>
      <c r="O26" s="52"/>
      <c r="P26" s="53"/>
    </row>
    <row r="27" spans="2:16" ht="79.5" customHeight="1">
      <c r="B27" s="81" t="s">
        <v>50</v>
      </c>
      <c r="C27" s="95" t="s">
        <v>51</v>
      </c>
      <c r="D27" s="88" t="s">
        <v>24</v>
      </c>
      <c r="E27" s="97" t="s">
        <v>30</v>
      </c>
      <c r="F27" s="96">
        <v>2000</v>
      </c>
      <c r="G27" s="97" t="s">
        <v>26</v>
      </c>
      <c r="H27" s="98">
        <v>430</v>
      </c>
      <c r="I27" s="98">
        <v>267</v>
      </c>
      <c r="J27" s="98"/>
      <c r="K27" s="99"/>
      <c r="L27" s="42">
        <f>IFERROR(I27/I28,"ND")</f>
        <v>0.53400000000000003</v>
      </c>
      <c r="M27" s="43">
        <f>IFERROR(((H27+I27)/F27),"ND")</f>
        <v>0.34849999999999998</v>
      </c>
      <c r="N27" s="51" t="s">
        <v>52</v>
      </c>
      <c r="O27" s="52"/>
      <c r="P27" s="53"/>
    </row>
    <row r="28" spans="2:16" ht="82.5" customHeight="1">
      <c r="B28" s="81"/>
      <c r="C28" s="100"/>
      <c r="D28" s="88"/>
      <c r="E28" s="102"/>
      <c r="F28" s="101"/>
      <c r="G28" s="102"/>
      <c r="H28" s="103">
        <v>500</v>
      </c>
      <c r="I28" s="103">
        <v>500</v>
      </c>
      <c r="J28" s="103">
        <v>500</v>
      </c>
      <c r="K28" s="104">
        <v>500</v>
      </c>
      <c r="L28" s="42"/>
      <c r="M28" s="44"/>
      <c r="N28" s="51"/>
      <c r="O28" s="52"/>
      <c r="P28" s="53"/>
    </row>
    <row r="29" spans="2:16" ht="79.5" customHeight="1">
      <c r="B29" s="81" t="s">
        <v>53</v>
      </c>
      <c r="C29" s="95" t="s">
        <v>54</v>
      </c>
      <c r="D29" s="88" t="s">
        <v>24</v>
      </c>
      <c r="E29" s="97" t="s">
        <v>30</v>
      </c>
      <c r="F29" s="96">
        <v>3800</v>
      </c>
      <c r="G29" s="97" t="s">
        <v>26</v>
      </c>
      <c r="H29" s="98">
        <v>1179</v>
      </c>
      <c r="I29" s="98">
        <v>736</v>
      </c>
      <c r="J29" s="98"/>
      <c r="K29" s="99"/>
      <c r="L29" s="42">
        <f>IFERROR(I29/I30,"ND")</f>
        <v>0.77473684210526317</v>
      </c>
      <c r="M29" s="43">
        <f>IFERROR(((H29+I29)/F29),"ND")</f>
        <v>0.50394736842105259</v>
      </c>
      <c r="N29" s="51" t="s">
        <v>55</v>
      </c>
      <c r="O29" s="52"/>
      <c r="P29" s="53"/>
    </row>
    <row r="30" spans="2:16" ht="82.5" customHeight="1">
      <c r="B30" s="81"/>
      <c r="C30" s="100"/>
      <c r="D30" s="88"/>
      <c r="E30" s="102"/>
      <c r="F30" s="101"/>
      <c r="G30" s="102"/>
      <c r="H30" s="103">
        <v>950</v>
      </c>
      <c r="I30" s="103">
        <v>950</v>
      </c>
      <c r="J30" s="103">
        <v>950</v>
      </c>
      <c r="K30" s="104">
        <v>950</v>
      </c>
      <c r="L30" s="42"/>
      <c r="M30" s="44"/>
      <c r="N30" s="51"/>
      <c r="O30" s="52"/>
      <c r="P30" s="53"/>
    </row>
    <row r="31" spans="2:16" ht="79.5" customHeight="1">
      <c r="B31" s="81" t="s">
        <v>56</v>
      </c>
      <c r="C31" s="95" t="s">
        <v>57</v>
      </c>
      <c r="D31" s="88" t="s">
        <v>24</v>
      </c>
      <c r="E31" s="97" t="s">
        <v>58</v>
      </c>
      <c r="F31" s="96">
        <v>100</v>
      </c>
      <c r="G31" s="97" t="s">
        <v>26</v>
      </c>
      <c r="H31" s="98">
        <v>0</v>
      </c>
      <c r="I31" s="98">
        <v>61</v>
      </c>
      <c r="J31" s="98"/>
      <c r="K31" s="99"/>
      <c r="L31" s="42">
        <f>IFERROR(I31/I32,"ND")</f>
        <v>1.22</v>
      </c>
      <c r="M31" s="43">
        <f>IFERROR(((H31+I31)/F31),"ND")</f>
        <v>0.61</v>
      </c>
      <c r="N31" s="51" t="s">
        <v>59</v>
      </c>
      <c r="O31" s="52"/>
      <c r="P31" s="53"/>
    </row>
    <row r="32" spans="2:16" ht="82.5" customHeight="1">
      <c r="B32" s="81"/>
      <c r="C32" s="100"/>
      <c r="D32" s="88"/>
      <c r="E32" s="102"/>
      <c r="F32" s="101"/>
      <c r="G32" s="102"/>
      <c r="H32" s="103">
        <v>0</v>
      </c>
      <c r="I32" s="103">
        <v>50</v>
      </c>
      <c r="J32" s="103">
        <v>0</v>
      </c>
      <c r="K32" s="104">
        <v>50</v>
      </c>
      <c r="L32" s="42"/>
      <c r="M32" s="44"/>
      <c r="N32" s="51"/>
      <c r="O32" s="52"/>
      <c r="P32" s="53"/>
    </row>
    <row r="33" spans="2:16" ht="79.5" customHeight="1">
      <c r="B33" s="81" t="s">
        <v>60</v>
      </c>
      <c r="C33" s="95" t="s">
        <v>61</v>
      </c>
      <c r="D33" s="88" t="s">
        <v>24</v>
      </c>
      <c r="E33" s="97" t="s">
        <v>58</v>
      </c>
      <c r="F33" s="96">
        <v>100</v>
      </c>
      <c r="G33" s="97" t="s">
        <v>26</v>
      </c>
      <c r="H33" s="98">
        <v>0</v>
      </c>
      <c r="I33" s="98">
        <v>0</v>
      </c>
      <c r="J33" s="98"/>
      <c r="K33" s="99"/>
      <c r="L33" s="42">
        <f>IFERROR(I33/I34,"ND")</f>
        <v>0</v>
      </c>
      <c r="M33" s="43">
        <f>IFERROR(((H33+I33)/F33),"ND")</f>
        <v>0</v>
      </c>
      <c r="N33" s="51" t="s">
        <v>62</v>
      </c>
      <c r="O33" s="52"/>
      <c r="P33" s="53"/>
    </row>
    <row r="34" spans="2:16" ht="82.5" customHeight="1">
      <c r="B34" s="81"/>
      <c r="C34" s="100"/>
      <c r="D34" s="88"/>
      <c r="E34" s="102"/>
      <c r="F34" s="101"/>
      <c r="G34" s="102"/>
      <c r="H34" s="103">
        <v>0</v>
      </c>
      <c r="I34" s="103">
        <v>50</v>
      </c>
      <c r="J34" s="103">
        <v>0</v>
      </c>
      <c r="K34" s="104">
        <v>50</v>
      </c>
      <c r="L34" s="42"/>
      <c r="M34" s="44"/>
      <c r="N34" s="51"/>
      <c r="O34" s="52"/>
      <c r="P34" s="53"/>
    </row>
    <row r="35" spans="2:16" ht="79.5" customHeight="1">
      <c r="B35" s="81" t="s">
        <v>63</v>
      </c>
      <c r="C35" s="95" t="s">
        <v>64</v>
      </c>
      <c r="D35" s="88" t="s">
        <v>24</v>
      </c>
      <c r="E35" s="97" t="s">
        <v>30</v>
      </c>
      <c r="F35" s="96">
        <v>100000</v>
      </c>
      <c r="G35" s="97" t="s">
        <v>26</v>
      </c>
      <c r="H35" s="98">
        <v>0</v>
      </c>
      <c r="I35" s="98">
        <v>0</v>
      </c>
      <c r="J35" s="98"/>
      <c r="K35" s="99"/>
      <c r="L35" s="42">
        <f>IFERROR(I35/I36,"ND")</f>
        <v>0</v>
      </c>
      <c r="M35" s="43">
        <f>IFERROR(((H35+I35)/F35),"ND")</f>
        <v>0</v>
      </c>
      <c r="N35" s="51" t="s">
        <v>65</v>
      </c>
      <c r="O35" s="52"/>
      <c r="P35" s="53"/>
    </row>
    <row r="36" spans="2:16" ht="82.5" customHeight="1">
      <c r="B36" s="81"/>
      <c r="C36" s="100"/>
      <c r="D36" s="88"/>
      <c r="E36" s="102"/>
      <c r="F36" s="101"/>
      <c r="G36" s="102"/>
      <c r="H36" s="103">
        <v>0</v>
      </c>
      <c r="I36" s="103">
        <v>28500</v>
      </c>
      <c r="J36" s="103">
        <v>28500</v>
      </c>
      <c r="K36" s="104">
        <v>43000</v>
      </c>
      <c r="L36" s="42"/>
      <c r="M36" s="44"/>
      <c r="N36" s="51"/>
      <c r="O36" s="52"/>
      <c r="P36" s="53"/>
    </row>
    <row r="37" spans="2:16" ht="79.5" customHeight="1">
      <c r="B37" s="81" t="s">
        <v>66</v>
      </c>
      <c r="C37" s="95" t="s">
        <v>67</v>
      </c>
      <c r="D37" s="88" t="s">
        <v>24</v>
      </c>
      <c r="E37" s="97" t="s">
        <v>30</v>
      </c>
      <c r="F37" s="96">
        <v>240</v>
      </c>
      <c r="G37" s="97" t="s">
        <v>26</v>
      </c>
      <c r="H37" s="98">
        <v>60</v>
      </c>
      <c r="I37" s="98">
        <v>75</v>
      </c>
      <c r="J37" s="98"/>
      <c r="K37" s="99"/>
      <c r="L37" s="42">
        <f>IFERROR(I37/I38,"ND")</f>
        <v>1.25</v>
      </c>
      <c r="M37" s="44">
        <f>IFERROR(((H37+I37)/F37),"ND")</f>
        <v>0.5625</v>
      </c>
      <c r="N37" s="52" t="s">
        <v>68</v>
      </c>
      <c r="O37" s="52"/>
      <c r="P37" s="53"/>
    </row>
    <row r="38" spans="2:16" ht="82.5" customHeight="1" thickBot="1">
      <c r="B38" s="105"/>
      <c r="C38" s="106"/>
      <c r="D38" s="107"/>
      <c r="E38" s="108"/>
      <c r="F38" s="109"/>
      <c r="G38" s="108"/>
      <c r="H38" s="110">
        <v>60</v>
      </c>
      <c r="I38" s="110">
        <v>60</v>
      </c>
      <c r="J38" s="110">
        <v>60</v>
      </c>
      <c r="K38" s="111">
        <v>60</v>
      </c>
      <c r="L38" s="61"/>
      <c r="M38" s="62"/>
      <c r="N38" s="63"/>
      <c r="O38" s="63"/>
      <c r="P38" s="64"/>
    </row>
    <row r="45" spans="2:16" ht="98.45" customHeight="1">
      <c r="B45" s="56" t="s">
        <v>69</v>
      </c>
      <c r="C45" s="57"/>
      <c r="D45" s="57"/>
      <c r="E45" s="57"/>
      <c r="G45" s="60" t="s">
        <v>70</v>
      </c>
      <c r="H45" s="60"/>
      <c r="I45" s="60"/>
      <c r="J45" s="60"/>
      <c r="K45" s="60"/>
      <c r="L45" s="2"/>
      <c r="M45" s="56" t="s">
        <v>71</v>
      </c>
      <c r="N45" s="57"/>
      <c r="O45" s="57"/>
      <c r="P45" s="3"/>
    </row>
    <row r="46" spans="2:16">
      <c r="B46" s="58"/>
      <c r="C46" s="59"/>
      <c r="D46" s="59"/>
      <c r="E46" s="59"/>
      <c r="G46" s="58"/>
      <c r="H46" s="59"/>
      <c r="I46" s="59"/>
      <c r="J46" s="59"/>
      <c r="K46" s="59"/>
      <c r="M46" s="58"/>
      <c r="N46" s="59"/>
      <c r="O46" s="59"/>
      <c r="P46" s="59"/>
    </row>
  </sheetData>
  <mergeCells count="148">
    <mergeCell ref="G37:G38"/>
    <mergeCell ref="L37:L38"/>
    <mergeCell ref="M37:M38"/>
    <mergeCell ref="N37:P38"/>
    <mergeCell ref="B37:B38"/>
    <mergeCell ref="C37:C38"/>
    <mergeCell ref="D37:D38"/>
    <mergeCell ref="E37:E38"/>
    <mergeCell ref="F37:F38"/>
    <mergeCell ref="G33:G34"/>
    <mergeCell ref="L33:L34"/>
    <mergeCell ref="M33:M34"/>
    <mergeCell ref="N33:P34"/>
    <mergeCell ref="B35:B36"/>
    <mergeCell ref="C35:C36"/>
    <mergeCell ref="D35:D36"/>
    <mergeCell ref="E35:E36"/>
    <mergeCell ref="F35:F36"/>
    <mergeCell ref="G35:G36"/>
    <mergeCell ref="L35:L36"/>
    <mergeCell ref="M35:M36"/>
    <mergeCell ref="N35:P36"/>
    <mergeCell ref="B33:B34"/>
    <mergeCell ref="C33:C34"/>
    <mergeCell ref="D33:D34"/>
    <mergeCell ref="E33:E34"/>
    <mergeCell ref="F33:F34"/>
    <mergeCell ref="G29:G30"/>
    <mergeCell ref="L29:L30"/>
    <mergeCell ref="M29:M30"/>
    <mergeCell ref="N29:P30"/>
    <mergeCell ref="B31:B32"/>
    <mergeCell ref="C31:C32"/>
    <mergeCell ref="D31:D32"/>
    <mergeCell ref="E31:E32"/>
    <mergeCell ref="F31:F32"/>
    <mergeCell ref="G31:G32"/>
    <mergeCell ref="L31:L32"/>
    <mergeCell ref="M31:M32"/>
    <mergeCell ref="N31:P32"/>
    <mergeCell ref="B29:B30"/>
    <mergeCell ref="C29:C30"/>
    <mergeCell ref="D29:D30"/>
    <mergeCell ref="E29:E30"/>
    <mergeCell ref="F29:F30"/>
    <mergeCell ref="G25:G26"/>
    <mergeCell ref="L25:L26"/>
    <mergeCell ref="M25:M26"/>
    <mergeCell ref="N25:P26"/>
    <mergeCell ref="B27:B28"/>
    <mergeCell ref="C27:C28"/>
    <mergeCell ref="D27:D28"/>
    <mergeCell ref="E27:E28"/>
    <mergeCell ref="F27:F28"/>
    <mergeCell ref="G27:G28"/>
    <mergeCell ref="L27:L28"/>
    <mergeCell ref="M27:M28"/>
    <mergeCell ref="N27:P28"/>
    <mergeCell ref="B25:B26"/>
    <mergeCell ref="C25:C26"/>
    <mergeCell ref="D25:D26"/>
    <mergeCell ref="E25:E26"/>
    <mergeCell ref="F25:F26"/>
    <mergeCell ref="G21:G22"/>
    <mergeCell ref="L21:L22"/>
    <mergeCell ref="M21:M22"/>
    <mergeCell ref="N21:P22"/>
    <mergeCell ref="B23:B24"/>
    <mergeCell ref="C23:C24"/>
    <mergeCell ref="D23:D24"/>
    <mergeCell ref="E23:E24"/>
    <mergeCell ref="F23:F24"/>
    <mergeCell ref="G23:G24"/>
    <mergeCell ref="L23:L24"/>
    <mergeCell ref="M23:M24"/>
    <mergeCell ref="N23:P24"/>
    <mergeCell ref="B21:B22"/>
    <mergeCell ref="C21:C22"/>
    <mergeCell ref="D21:D22"/>
    <mergeCell ref="E21:E22"/>
    <mergeCell ref="F21:F22"/>
    <mergeCell ref="F19:F20"/>
    <mergeCell ref="G13:G14"/>
    <mergeCell ref="L13:L14"/>
    <mergeCell ref="M13:M14"/>
    <mergeCell ref="M45:O45"/>
    <mergeCell ref="B46:E46"/>
    <mergeCell ref="G46:K46"/>
    <mergeCell ref="M46:P46"/>
    <mergeCell ref="M17:M18"/>
    <mergeCell ref="B19:B20"/>
    <mergeCell ref="B45:E45"/>
    <mergeCell ref="G45:K45"/>
    <mergeCell ref="G19:G20"/>
    <mergeCell ref="L19:L20"/>
    <mergeCell ref="M19:M20"/>
    <mergeCell ref="N19:P20"/>
    <mergeCell ref="C19:C20"/>
    <mergeCell ref="D19:D20"/>
    <mergeCell ref="E19:E20"/>
    <mergeCell ref="B17:B18"/>
    <mergeCell ref="C17:C18"/>
    <mergeCell ref="D17:D18"/>
    <mergeCell ref="E17:E18"/>
    <mergeCell ref="F17:F18"/>
    <mergeCell ref="N13:P14"/>
    <mergeCell ref="M15:M16"/>
    <mergeCell ref="N15:P16"/>
    <mergeCell ref="G17:G18"/>
    <mergeCell ref="L17:L18"/>
    <mergeCell ref="G15:G16"/>
    <mergeCell ref="L15:L16"/>
    <mergeCell ref="N17:P18"/>
    <mergeCell ref="B13:B14"/>
    <mergeCell ref="C13:C14"/>
    <mergeCell ref="D13:D14"/>
    <mergeCell ref="E13:E14"/>
    <mergeCell ref="F13:F14"/>
    <mergeCell ref="B15:B16"/>
    <mergeCell ref="C15:C16"/>
    <mergeCell ref="D15:D16"/>
    <mergeCell ref="E15:E16"/>
    <mergeCell ref="F15:F16"/>
    <mergeCell ref="B11:B12"/>
    <mergeCell ref="G11:G12"/>
    <mergeCell ref="L11:L12"/>
    <mergeCell ref="M11:M12"/>
    <mergeCell ref="N11:P12"/>
    <mergeCell ref="C11:C12"/>
    <mergeCell ref="D11:D12"/>
    <mergeCell ref="F11:F12"/>
    <mergeCell ref="E11:E12"/>
    <mergeCell ref="C1:P1"/>
    <mergeCell ref="F9:F10"/>
    <mergeCell ref="C2:P2"/>
    <mergeCell ref="C3:P3"/>
    <mergeCell ref="C4:P4"/>
    <mergeCell ref="B7:C7"/>
    <mergeCell ref="D7:P7"/>
    <mergeCell ref="B8:B10"/>
    <mergeCell ref="C8:C10"/>
    <mergeCell ref="D8:D10"/>
    <mergeCell ref="E8:E10"/>
    <mergeCell ref="F8:M8"/>
    <mergeCell ref="N8:P10"/>
    <mergeCell ref="G9:G10"/>
    <mergeCell ref="H9:K9"/>
    <mergeCell ref="L9:M9"/>
  </mergeCells>
  <pageMargins left="0.25" right="0.25" top="0.75" bottom="0.75" header="0.3" footer="0.3"/>
  <pageSetup paperSize="5" scale="49" fitToHeight="0" orientation="landscape" r:id="rId1"/>
  <rowBreaks count="3" manualBreakCount="3">
    <brk id="18" min="1" max="15" man="1"/>
    <brk id="26" min="1" max="15" man="1"/>
    <brk id="34"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3E5-343E-4996-B72F-8B15ADCD26FA}">
  <dimension ref="A1:B11"/>
  <sheetViews>
    <sheetView workbookViewId="0">
      <selection activeCell="D4" sqref="D4"/>
    </sheetView>
  </sheetViews>
  <sheetFormatPr defaultColWidth="9.75" defaultRowHeight="15"/>
  <cols>
    <col min="1" max="1" width="18.25" style="5" customWidth="1"/>
    <col min="2" max="2" width="31.25" style="5" customWidth="1"/>
    <col min="3" max="16384" width="9.75" style="5"/>
  </cols>
  <sheetData>
    <row r="1" spans="1:2">
      <c r="A1" s="4" t="s">
        <v>72</v>
      </c>
    </row>
    <row r="3" spans="1:2" ht="171" customHeight="1">
      <c r="A3" s="65" t="s">
        <v>73</v>
      </c>
      <c r="B3" s="65"/>
    </row>
    <row r="5" spans="1:2">
      <c r="A5" s="6"/>
      <c r="B5" s="6"/>
    </row>
    <row r="6" spans="1:2">
      <c r="A6" s="112" t="s">
        <v>74</v>
      </c>
      <c r="B6" s="66"/>
    </row>
    <row r="7" spans="1:2">
      <c r="A7" s="66"/>
      <c r="B7" s="66"/>
    </row>
    <row r="8" spans="1:2">
      <c r="A8" s="66"/>
      <c r="B8" s="66"/>
    </row>
    <row r="9" spans="1:2">
      <c r="A9" s="66"/>
      <c r="B9" s="66"/>
    </row>
    <row r="10" spans="1:2">
      <c r="A10" s="66"/>
      <c r="B10" s="66"/>
    </row>
    <row r="11" spans="1:2">
      <c r="A11" s="66"/>
      <c r="B11" s="66"/>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2025-07-21T15:54:34Z</dcterms:modified>
  <cp:category/>
  <cp:contentStatus/>
</cp:coreProperties>
</file>