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esktop\primer entrega 2024 - copia - copia\1.5 Turismo\cedula\"/>
    </mc:Choice>
  </mc:AlternateContent>
  <xr:revisionPtr revIDLastSave="0" documentId="13_ncr:1_{B27BCD8B-AB32-4B61-B930-992FDFB3857C}" xr6:coauthVersionLast="47" xr6:coauthVersionMax="47" xr10:uidLastSave="{00000000-0000-0000-0000-000000000000}"/>
  <bookViews>
    <workbookView xWindow="-120" yWindow="-120" windowWidth="29040" windowHeight="15720" xr2:uid="{00000000-000D-0000-FFFF-FFFF00000000}"/>
  </bookViews>
  <sheets>
    <sheet name="CEDULA 1TR24" sheetId="1" r:id="rId1"/>
  </sheets>
  <definedNames>
    <definedName name="_xlnm.Print_Area" localSheetId="0">'CEDULA 1TR24'!$C$4:$Q$46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3" i="1" l="1"/>
  <c r="N13" i="1"/>
  <c r="M33" i="1" l="1"/>
  <c r="M15" i="1"/>
  <c r="M17" i="1"/>
  <c r="M19" i="1"/>
  <c r="M21" i="1"/>
  <c r="M23" i="1"/>
  <c r="M25" i="1"/>
  <c r="M27" i="1"/>
  <c r="M29" i="1"/>
  <c r="M31" i="1"/>
  <c r="M35" i="1"/>
  <c r="M37" i="1"/>
  <c r="G37" i="1" l="1"/>
  <c r="N37" i="1" s="1"/>
  <c r="G35" i="1"/>
  <c r="N35" i="1" s="1"/>
  <c r="G33" i="1"/>
  <c r="N33" i="1" s="1"/>
  <c r="G29" i="1"/>
  <c r="N29" i="1" s="1"/>
  <c r="G31" i="1"/>
  <c r="N31" i="1" s="1"/>
  <c r="G23" i="1"/>
  <c r="N23" i="1" s="1"/>
  <c r="G25" i="1"/>
  <c r="N25" i="1" s="1"/>
  <c r="G27" i="1"/>
  <c r="N27" i="1" s="1"/>
  <c r="G21" i="1"/>
  <c r="N21" i="1" s="1"/>
  <c r="G19" i="1"/>
  <c r="N19" i="1" s="1"/>
  <c r="G17" i="1"/>
  <c r="N17" i="1" s="1"/>
  <c r="G15" i="1"/>
  <c r="N15" i="1" s="1"/>
</calcChain>
</file>

<file path=xl/sharedStrings.xml><?xml version="1.0" encoding="utf-8"?>
<sst xmlns="http://schemas.openxmlformats.org/spreadsheetml/2006/main" count="137" uniqueCount="66">
  <si>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</si>
  <si>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</si>
  <si>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</si>
  <si>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</si>
  <si>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</si>
  <si>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</si>
  <si>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</si>
  <si>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</si>
  <si>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</si>
  <si>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</si>
  <si>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</si>
  <si>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</si>
  <si>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</si>
  <si>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</si>
  <si>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</si>
  <si>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</si>
  <si>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</si>
  <si>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Bienal</t>
  </si>
  <si>
    <t>NO</t>
  </si>
  <si>
    <t>-</t>
  </si>
  <si>
    <t>SENTIDO DEL INDICADOR 
( ascendente, descendente, regular o nominal)</t>
  </si>
  <si>
    <t>Ascendente
Regular</t>
  </si>
  <si>
    <t xml:space="preserve">PROGRAMA PRESUPUESTARIO ANUAL: </t>
  </si>
  <si>
    <r>
      <rPr>
        <b/>
        <sz val="11"/>
        <color theme="0"/>
        <rFont val="Arial"/>
        <family val="2"/>
      </rPr>
      <t>PAT</t>
    </r>
    <r>
      <rPr>
        <sz val="11"/>
        <color theme="0"/>
        <rFont val="Arial"/>
        <family val="2"/>
      </rPr>
      <t>: Porcentaje de la Afluencia Turística.</t>
    </r>
  </si>
  <si>
    <r>
      <rPr>
        <b/>
        <sz val="11"/>
        <color theme="0"/>
        <rFont val="Arial"/>
        <family val="2"/>
      </rPr>
      <t>POH:</t>
    </r>
    <r>
      <rPr>
        <sz val="11"/>
        <color theme="0"/>
        <rFont val="Arial"/>
        <family val="2"/>
      </rPr>
      <t xml:space="preserve"> Porcentaje de Ocupación Hotelera</t>
    </r>
  </si>
  <si>
    <t>Trimestral</t>
  </si>
  <si>
    <t>SI</t>
  </si>
  <si>
    <t>Anual</t>
  </si>
  <si>
    <r>
      <rPr>
        <b/>
        <sz val="11"/>
        <color theme="0"/>
        <rFont val="Calibri"/>
        <family val="2"/>
        <scheme val="minor"/>
      </rPr>
      <t>Avance Trimestral</t>
    </r>
    <r>
      <rPr>
        <sz val="11"/>
        <color theme="0"/>
        <rFont val="Calibri"/>
        <family val="2"/>
        <scheme val="minor"/>
      </rPr>
      <t xml:space="preserve">: Este segundo trimestre se obtuvo la información de la Asociación de Hoteles de Cancún, Puerto Morelos &amp; Isla Mujeres, en el cual se representa la temporada baja en el sector turístico, ya que se obtuvo una afluencia turística de 696,895 </t>
    </r>
    <r>
      <rPr>
        <b/>
        <sz val="11"/>
        <color theme="0"/>
        <rFont val="Calibri"/>
        <family val="2"/>
        <scheme val="minor"/>
      </rPr>
      <t>(preliminar)</t>
    </r>
    <r>
      <rPr>
        <sz val="11"/>
        <color theme="0"/>
        <rFont val="Calibri"/>
        <family val="2"/>
        <scheme val="minor"/>
      </rPr>
      <t xml:space="preserve">, turistas en el destino de Cancún.
</t>
    </r>
    <r>
      <rPr>
        <b/>
        <sz val="11"/>
        <color theme="0"/>
        <rFont val="Calibri"/>
        <family val="2"/>
        <scheme val="minor"/>
      </rPr>
      <t>Meta Anual:</t>
    </r>
    <r>
      <rPr>
        <sz val="11"/>
        <color theme="0"/>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2023 fue de 5,745, 000 de turistas.</t>
    </r>
  </si>
  <si>
    <r>
      <rPr>
        <b/>
        <sz val="11"/>
        <color theme="0"/>
        <rFont val="Calibri"/>
        <family val="2"/>
        <scheme val="minor"/>
      </rPr>
      <t>Avance Trimestral</t>
    </r>
    <r>
      <rPr>
        <sz val="11"/>
        <color theme="0"/>
        <rFont val="Calibri"/>
        <family val="2"/>
        <scheme val="minor"/>
      </rPr>
      <t xml:space="preserve">: Este segundo trimestre se obtuvo la información de la Asociación de Hoteles de Cancún, Puerto Morelos &amp; Isla Mujeres, en el cual se representa la temporada baja en el sector turístico, ya que se obtuvo una ocupación hotelera de 77.47% </t>
    </r>
    <r>
      <rPr>
        <b/>
        <sz val="11"/>
        <color theme="0"/>
        <rFont val="Calibri"/>
        <family val="2"/>
        <scheme val="minor"/>
      </rPr>
      <t>(preliminar)</t>
    </r>
    <r>
      <rPr>
        <sz val="11"/>
        <color theme="0"/>
        <rFont val="Calibri"/>
        <family val="2"/>
        <scheme val="minor"/>
      </rPr>
      <t xml:space="preserve">, en el destino de Cancún.
</t>
    </r>
    <r>
      <rPr>
        <b/>
        <sz val="11"/>
        <color theme="0"/>
        <rFont val="Calibri"/>
        <family val="2"/>
        <scheme val="minor"/>
      </rPr>
      <t>Meta Anual:</t>
    </r>
    <r>
      <rPr>
        <sz val="11"/>
        <color theme="0"/>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81.55 % </t>
    </r>
    <r>
      <rPr>
        <b/>
        <sz val="11"/>
        <color theme="0"/>
        <rFont val="Calibri"/>
        <family val="2"/>
        <scheme val="minor"/>
      </rPr>
      <t xml:space="preserve"> (preliminar)</t>
    </r>
    <r>
      <rPr>
        <sz val="11"/>
        <color theme="0"/>
        <rFont val="Calibri"/>
        <family val="2"/>
        <scheme val="minor"/>
      </rPr>
      <t xml:space="preserve"> de ocupación en el destino.</t>
    </r>
  </si>
  <si>
    <r>
      <rPr>
        <b/>
        <sz val="11"/>
        <color theme="1"/>
        <rFont val="Calibri"/>
        <family val="2"/>
        <scheme val="minor"/>
      </rPr>
      <t>PETR</t>
    </r>
    <r>
      <rPr>
        <sz val="11"/>
        <color theme="1"/>
        <rFont val="Calibri"/>
        <family val="2"/>
        <scheme val="minor"/>
      </rPr>
      <t>: Porcentaje de eventos turísticos realizados</t>
    </r>
  </si>
  <si>
    <r>
      <rPr>
        <b/>
        <sz val="11"/>
        <color theme="1"/>
        <rFont val="Calibri"/>
        <family val="2"/>
        <scheme val="minor"/>
      </rPr>
      <t>PETD:</t>
    </r>
    <r>
      <rPr>
        <sz val="11"/>
        <color theme="1"/>
        <rFont val="Calibri"/>
        <family val="2"/>
        <scheme val="minor"/>
      </rPr>
      <t xml:space="preserve">Porcentaje de eventos turísticos  difundidos </t>
    </r>
  </si>
  <si>
    <r>
      <rPr>
        <b/>
        <sz val="11"/>
        <color theme="1"/>
        <rFont val="Calibri"/>
        <family val="2"/>
        <scheme val="minor"/>
      </rPr>
      <t>PPFCT:</t>
    </r>
    <r>
      <rPr>
        <sz val="11"/>
        <color theme="1"/>
        <rFont val="Calibri"/>
        <family val="2"/>
        <scheme val="minor"/>
      </rPr>
      <t xml:space="preserve"> Porcentaje de participación en ferias y caravanas turísticas</t>
    </r>
  </si>
  <si>
    <r>
      <rPr>
        <b/>
        <sz val="11"/>
        <color theme="1"/>
        <rFont val="Calibri"/>
        <family val="2"/>
        <scheme val="minor"/>
      </rPr>
      <t>PPPTV:</t>
    </r>
    <r>
      <rPr>
        <sz val="11"/>
        <color theme="1"/>
        <rFont val="Calibri"/>
        <family val="2"/>
        <scheme val="minor"/>
      </rPr>
      <t xml:space="preserve"> Porcentaje de publicaciones de promoción turística visualizadas</t>
    </r>
  </si>
  <si>
    <r>
      <rPr>
        <b/>
        <sz val="11"/>
        <color theme="1"/>
        <rFont val="Calibri"/>
        <family val="2"/>
        <scheme val="minor"/>
      </rPr>
      <t>PECSIR:</t>
    </r>
    <r>
      <rPr>
        <sz val="11"/>
        <color theme="1"/>
        <rFont val="Calibri"/>
        <family val="2"/>
        <scheme val="minor"/>
      </rPr>
      <t xml:space="preserve"> Porcentaje de eventos culturales, sociales e inclusivos realizados </t>
    </r>
  </si>
  <si>
    <r>
      <rPr>
        <b/>
        <sz val="11"/>
        <color theme="1"/>
        <rFont val="Calibri"/>
        <family val="2"/>
        <scheme val="minor"/>
      </rPr>
      <t>PEDRD</t>
    </r>
    <r>
      <rPr>
        <sz val="11"/>
        <color theme="1"/>
        <rFont val="Calibri"/>
        <family val="2"/>
        <scheme val="minor"/>
      </rPr>
      <t xml:space="preserve">: Porcentaje de eventos deportivos realizados y difundidos </t>
    </r>
  </si>
  <si>
    <r>
      <rPr>
        <b/>
        <sz val="11"/>
        <color theme="1"/>
        <rFont val="Calibri"/>
        <family val="2"/>
        <scheme val="minor"/>
      </rPr>
      <t>PPSAI</t>
    </r>
    <r>
      <rPr>
        <sz val="11"/>
        <color theme="1"/>
        <rFont val="Calibri"/>
        <family val="2"/>
        <scheme val="minor"/>
      </rPr>
      <t>: Porcentaje de pláticas sobre sostenibilidad ambiental en la actividad turística impartidas</t>
    </r>
  </si>
  <si>
    <r>
      <rPr>
        <b/>
        <sz val="11"/>
        <color theme="1"/>
        <rFont val="Calibri"/>
        <family val="2"/>
        <scheme val="minor"/>
      </rPr>
      <t>PATB:</t>
    </r>
    <r>
      <rPr>
        <sz val="11"/>
        <color theme="1"/>
        <rFont val="Calibri"/>
        <family val="2"/>
        <scheme val="minor"/>
      </rPr>
      <t xml:space="preserve"> Porcentaje de atenciones a turistas brindadas</t>
    </r>
  </si>
  <si>
    <r>
      <rPr>
        <b/>
        <sz val="11"/>
        <color theme="1"/>
        <rFont val="Calibri"/>
        <family val="2"/>
        <scheme val="minor"/>
      </rPr>
      <t>PCR:</t>
    </r>
    <r>
      <rPr>
        <sz val="11"/>
        <color theme="1"/>
        <rFont val="Calibri"/>
        <family val="2"/>
        <scheme val="minor"/>
      </rPr>
      <t xml:space="preserve"> Porcentaje de casos con resolución de la casa consular</t>
    </r>
  </si>
  <si>
    <r>
      <rPr>
        <b/>
        <sz val="11"/>
        <color theme="1"/>
        <rFont val="Calibri"/>
        <family val="2"/>
        <scheme val="minor"/>
      </rPr>
      <t>PHF</t>
    </r>
    <r>
      <rPr>
        <sz val="11"/>
        <color theme="1"/>
        <rFont val="Calibri"/>
        <family val="2"/>
        <scheme val="minor"/>
      </rPr>
      <t>: Porcentaje de hermanamientos formalizados</t>
    </r>
  </si>
  <si>
    <r>
      <t xml:space="preserve">Meta Trimestral: </t>
    </r>
    <r>
      <rPr>
        <sz val="11"/>
        <color theme="1"/>
        <rFont val="Calibri"/>
        <family val="2"/>
        <scheme val="minor"/>
      </rPr>
      <t>Total entre reacciones, comentarios, compartidos y guardados en medios de comunciación, como referencia al trimestre anterior, el número aumentó esto se debió a  la frecuencia de publicaciónes y diferente tipo de contenido que se subió a las redes sociales y medios de difusión, por lo que el avance en el trimestre fue superior a lo programado.</t>
    </r>
    <r>
      <rPr>
        <b/>
        <sz val="11"/>
        <color theme="1"/>
        <rFont val="Calibri"/>
        <family val="2"/>
        <scheme val="minor"/>
      </rPr>
      <t xml:space="preserve">
Meta Anual: </t>
    </r>
    <r>
      <rPr>
        <sz val="11"/>
        <color theme="1"/>
        <rFont val="Calibri"/>
        <family val="2"/>
        <scheme val="minor"/>
      </rPr>
      <t xml:space="preserve">Es el alcance de publicaciones creadas por la Secretaría Municipal de Turismo para el apoyo de la reactivación económica y la difusión de información turística. Se etsableció una meta de 200,000 visualizaciones en las redes sociales de la Secretaría. </t>
    </r>
  </si>
  <si>
    <r>
      <t xml:space="preserve">Meta Trimestral: </t>
    </r>
    <r>
      <rPr>
        <sz val="11"/>
        <color theme="1"/>
        <rFont val="Calibri"/>
        <family val="2"/>
        <scheme val="minor"/>
      </rPr>
      <t>En este periodo no se realizó ninguna colaboración entre ciudades por medio de hermanamientos y de igual manera no se estableció una meta en este trimestre.</t>
    </r>
    <r>
      <rPr>
        <b/>
        <sz val="11"/>
        <color theme="1"/>
        <rFont val="Calibri"/>
        <family val="2"/>
        <scheme val="minor"/>
      </rPr>
      <t xml:space="preserve">
Meta Anual: </t>
    </r>
    <r>
      <rPr>
        <sz val="11"/>
        <color theme="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</si>
  <si>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t>PERÍODO QUE SE INFORMA: DEL 1 DE ENERO AL 31 DE MARZO 2024.</t>
  </si>
  <si>
    <t>E-PPA 2.5 PROGRAMA DE IMPULSO TURÍSTICO</t>
  </si>
  <si>
    <r>
      <rPr>
        <b/>
        <sz val="11"/>
        <color theme="0"/>
        <rFont val="Arial"/>
        <family val="2"/>
      </rPr>
      <t>P. 2.5.1.1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</si>
  <si>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t>C. 2.5.1.1.1</t>
    </r>
    <r>
      <rPr>
        <sz val="11"/>
        <color theme="1"/>
        <rFont val="Calibri"/>
        <family val="2"/>
        <scheme val="minor"/>
      </rPr>
      <t xml:space="preserve"> Eventos turísticos que promuevan al sector realizados</t>
    </r>
  </si>
  <si>
    <r>
      <rPr>
        <b/>
        <sz val="11"/>
        <color theme="1"/>
        <rFont val="Calibri"/>
        <family val="2"/>
        <scheme val="minor"/>
      </rPr>
      <t>A. 2.5.1.1.1.1</t>
    </r>
    <r>
      <rPr>
        <sz val="11"/>
        <color theme="1"/>
        <rFont val="Calibri"/>
        <family val="2"/>
        <scheme val="minor"/>
      </rPr>
      <t xml:space="preserve"> Difusión de eventos, productos y servicios con potencial turístico.</t>
    </r>
  </si>
  <si>
    <r>
      <rPr>
        <b/>
        <sz val="11"/>
        <color theme="1"/>
        <rFont val="Calibri"/>
        <family val="2"/>
        <scheme val="minor"/>
      </rPr>
      <t>A. 2.5.1.1.1.2</t>
    </r>
    <r>
      <rPr>
        <sz val="11"/>
        <color theme="1"/>
        <rFont val="Calibri"/>
        <family val="2"/>
        <scheme val="minor"/>
      </rPr>
      <t xml:space="preserve"> Participación en las principales ferias y caravanas de promoción turística del destino a nivel nacional e internacional.</t>
    </r>
  </si>
  <si>
    <r>
      <rPr>
        <b/>
        <sz val="11"/>
        <color theme="1"/>
        <rFont val="Calibri"/>
        <family val="2"/>
        <scheme val="minor"/>
      </rPr>
      <t>A. 2.5.1.1.1.3</t>
    </r>
    <r>
      <rPr>
        <sz val="11"/>
        <color theme="1"/>
        <rFont val="Calibri"/>
        <family val="2"/>
        <scheme val="minor"/>
      </rPr>
      <t xml:space="preserve"> Promoción de las actividades turísticas en redes sociales </t>
    </r>
  </si>
  <si>
    <r>
      <rPr>
        <b/>
        <sz val="11"/>
        <color theme="1"/>
        <rFont val="Calibri"/>
        <family val="2"/>
        <scheme val="minor"/>
      </rPr>
      <t>A.</t>
    </r>
    <r>
      <rPr>
        <sz val="11"/>
        <color theme="1"/>
        <rFont val="Calibri"/>
        <family val="2"/>
        <scheme val="minor"/>
      </rPr>
      <t xml:space="preserve"> </t>
    </r>
    <r>
      <rPr>
        <b/>
        <sz val="11"/>
        <color theme="1"/>
        <rFont val="Calibri"/>
        <family val="2"/>
        <scheme val="minor"/>
      </rPr>
      <t xml:space="preserve">2.5.1.1.1.4 </t>
    </r>
    <r>
      <rPr>
        <sz val="11"/>
        <color theme="1"/>
        <rFont val="Calibri"/>
        <family val="2"/>
        <scheme val="minor"/>
      </rPr>
      <t>Realización de eventos sociales, culturales e inclusivos en sinergia con el sector hotelero.</t>
    </r>
  </si>
  <si>
    <r>
      <rPr>
        <b/>
        <sz val="11"/>
        <color theme="1"/>
        <rFont val="Calibri"/>
        <family val="2"/>
        <scheme val="minor"/>
      </rPr>
      <t>A.</t>
    </r>
    <r>
      <rPr>
        <sz val="11"/>
        <color theme="1"/>
        <rFont val="Calibri"/>
        <family val="2"/>
        <scheme val="minor"/>
      </rPr>
      <t xml:space="preserve"> </t>
    </r>
    <r>
      <rPr>
        <b/>
        <sz val="11"/>
        <color theme="1"/>
        <rFont val="Calibri"/>
        <family val="2"/>
        <scheme val="minor"/>
      </rPr>
      <t>2.5.1.1.1.5</t>
    </r>
    <r>
      <rPr>
        <sz val="11"/>
        <color theme="1"/>
        <rFont val="Calibri"/>
        <family val="2"/>
        <scheme val="minor"/>
      </rPr>
      <t xml:space="preserve"> Realización de eventos deportivos con potencial turístico en sinergia con el sector hotelero</t>
    </r>
  </si>
  <si>
    <r>
      <rPr>
        <b/>
        <sz val="11"/>
        <color theme="1"/>
        <rFont val="Calibri"/>
        <family val="2"/>
        <scheme val="minor"/>
      </rPr>
      <t>A. 2.5.1.1.1.6</t>
    </r>
    <r>
      <rPr>
        <sz val="11"/>
        <color theme="1"/>
        <rFont val="Calibri"/>
        <family val="2"/>
        <scheme val="minor"/>
      </rPr>
      <t xml:space="preserve"> Promoción a través de pláticas sobre la importancia de la sostenibilidad ambiental en la actividad turística</t>
    </r>
  </si>
  <si>
    <t>C. 2.5.1.1.2 Atenciones a turistas brindadas</t>
  </si>
  <si>
    <r>
      <rPr>
        <b/>
        <sz val="11"/>
        <color theme="1"/>
        <rFont val="Calibri"/>
        <family val="2"/>
        <scheme val="minor"/>
      </rPr>
      <t>A. 2.5.1.1.2.1</t>
    </r>
    <r>
      <rPr>
        <sz val="11"/>
        <color theme="1"/>
        <rFont val="Calibri"/>
        <family val="2"/>
        <scheme val="minor"/>
      </rPr>
      <t xml:space="preserve"> Resolución a los casos de diversa índole que se presentan, comunican, y generan a/en la Casa Consular.</t>
    </r>
  </si>
  <si>
    <r>
      <rPr>
        <b/>
        <sz val="11"/>
        <color theme="1"/>
        <rFont val="Calibri"/>
        <family val="2"/>
        <scheme val="minor"/>
      </rPr>
      <t>A. 2.5.1.1.2.2</t>
    </r>
    <r>
      <rPr>
        <sz val="11"/>
        <color theme="1"/>
        <rFont val="Calibri"/>
        <family val="2"/>
        <scheme val="minor"/>
      </rPr>
      <t xml:space="preserve"> Colaboración entre ciudades por medio de hermanamientos</t>
    </r>
  </si>
  <si>
    <r>
      <t xml:space="preserve">Meta Trimestral: </t>
    </r>
    <r>
      <rPr>
        <sz val="11"/>
        <color theme="1"/>
        <rFont val="Calibri"/>
        <family val="2"/>
        <scheme val="minor"/>
      </rPr>
      <t xml:space="preserve"> Se realizaron en este primer trimestre 1 evento realizado, lo cual cumple con la meta establecida en este periodo con un resultado de avance del 50%. </t>
    </r>
    <r>
      <rPr>
        <b/>
        <sz val="11"/>
        <color theme="1"/>
        <rFont val="Calibri"/>
        <family val="2"/>
        <scheme val="minor"/>
      </rPr>
      <t xml:space="preserve">
Meta Anual: </t>
    </r>
    <r>
      <rPr>
        <sz val="11"/>
        <color theme="1"/>
        <rFont val="Calibri"/>
        <family val="2"/>
        <scheme val="minor"/>
      </rPr>
      <t>Son el cumplimiento de las actividades y eventos que tiene como finalidad de reactivar la economía de nuestro destino por medio de campañas de gestión, desarrollo, difusión y promoción turística.</t>
    </r>
    <r>
      <rPr>
        <b/>
        <sz val="11"/>
        <color theme="1"/>
        <rFont val="Calibri"/>
        <family val="2"/>
        <scheme val="minor"/>
      </rPr>
      <t xml:space="preserve"> </t>
    </r>
    <r>
      <rPr>
        <sz val="11"/>
        <color theme="1"/>
        <rFont val="Calibri"/>
        <family val="2"/>
        <scheme val="minor"/>
      </rPr>
      <t>Se estableció que la meta de este año 2024 será de 12 eventos turísticos.</t>
    </r>
  </si>
  <si>
    <r>
      <t xml:space="preserve">Meta Trimestral: </t>
    </r>
    <r>
      <rPr>
        <sz val="11"/>
        <color theme="1"/>
        <rFont val="Calibri"/>
        <family val="2"/>
        <scheme val="minor"/>
      </rPr>
      <t xml:space="preserve">Se solicitó apoyo a la Sria de Turismo en 1 evento para su difusión y colaboración, más de lo estimado en el periodo. Los cuales se tenían programado 2 eventos, alcanzando un avance del 100%. Se cumplió la meta establecida en este periodo. </t>
    </r>
    <r>
      <rPr>
        <b/>
        <sz val="11"/>
        <color theme="1"/>
        <rFont val="Calibri"/>
        <family val="2"/>
        <scheme val="minor"/>
      </rPr>
      <t xml:space="preserve">
Meta Anual: </t>
    </r>
    <r>
      <rPr>
        <sz val="11"/>
        <color theme="1"/>
        <rFont val="Calibri"/>
        <family val="2"/>
        <scheme val="minor"/>
      </rPr>
      <t xml:space="preserve">Son los eventos de vocación turística a los cuales se contribuye y difunden a través de los canales de comunicación de la Secretaria Municipal de Turismo. Se estableció un obejtivo de 7 eventos difundidos. </t>
    </r>
  </si>
  <si>
    <r>
      <t xml:space="preserve">Meta Trimestral: </t>
    </r>
    <r>
      <rPr>
        <sz val="11"/>
        <color theme="1"/>
        <rFont val="Calibri"/>
        <family val="2"/>
        <scheme val="minor"/>
      </rPr>
      <t>Asistió el Secretario a 1 evento internacional enfocado en sector turístico cumpliendo la meta programada. Cumpliendo un avance del 33.33% en este trimestre.</t>
    </r>
    <r>
      <rPr>
        <b/>
        <sz val="11"/>
        <color theme="1"/>
        <rFont val="Calibri"/>
        <family val="2"/>
        <scheme val="minor"/>
      </rPr>
      <t xml:space="preserve">
Meta Anual: </t>
    </r>
    <r>
      <rPr>
        <sz val="11"/>
        <color theme="1"/>
        <rFont val="Calibri"/>
        <family val="2"/>
        <scheme val="minor"/>
      </rPr>
      <t>Son las ferias y caravanas turísticas asistidas por el titular de la Secretaria de Turismo Municipal para la promoción, el fomento y desarrollo del destino.Se estableció el objetivo meta de 5 eventos asisitidos en este año.</t>
    </r>
  </si>
  <si>
    <r>
      <t xml:space="preserve">Meta Trimestral: </t>
    </r>
    <r>
      <rPr>
        <sz val="11"/>
        <color theme="1"/>
        <rFont val="Calibri"/>
        <family val="2"/>
        <scheme val="minor"/>
      </rPr>
      <t xml:space="preserve">Se realizó 1 evento cultural y social,  y no se encontraba programado, por ello el avance fue superior al estimado con un avance del 0% en este periodo. </t>
    </r>
    <r>
      <rPr>
        <b/>
        <sz val="11"/>
        <color theme="1"/>
        <rFont val="Calibri"/>
        <family val="2"/>
        <scheme val="minor"/>
      </rPr>
      <t xml:space="preserve">
Meta Anual: </t>
    </r>
    <r>
      <rPr>
        <sz val="11"/>
        <color theme="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t>
    </r>
    <r>
      <rPr>
        <b/>
        <sz val="11"/>
        <color theme="1"/>
        <rFont val="Calibri"/>
        <family val="2"/>
        <scheme val="minor"/>
      </rPr>
      <t xml:space="preserve"> </t>
    </r>
    <r>
      <rPr>
        <sz val="11"/>
        <color theme="1"/>
        <rFont val="Calibri"/>
        <family val="2"/>
        <scheme val="minor"/>
      </rPr>
      <t>Se estableció 4 eventos como meta en esta año, logrando en este trimestre alcanzar la meta anual.</t>
    </r>
  </si>
  <si>
    <r>
      <t xml:space="preserve">Meta Trimestral: </t>
    </r>
    <r>
      <rPr>
        <sz val="11"/>
        <color theme="1"/>
        <rFont val="Calibri"/>
        <family val="2"/>
        <scheme val="minor"/>
      </rPr>
      <t>Se realizaron 0 eventos de turismo-deportivo.Se tenía programado 1 evento en este periodo, por lo que el avance fue del 0.0%</t>
    </r>
    <r>
      <rPr>
        <b/>
        <sz val="11"/>
        <color theme="1"/>
        <rFont val="Calibri"/>
        <family val="2"/>
        <scheme val="minor"/>
      </rPr>
      <t xml:space="preserve">
Meta Anual: </t>
    </r>
    <r>
      <rPr>
        <sz val="11"/>
        <color theme="1"/>
        <rFont val="Calibri"/>
        <family val="2"/>
        <scheme val="minor"/>
      </rPr>
      <t>Son eventos realizados por la Secretaria Municipal de Turismo, en sinergia con el sector hotelero cuyo objetivo es la motivación del deporte reforzando la unión con la comunidad hotelera para el beneficio de la población benitojuarense.Se estableció un total de 2 eventos este año.Sobrepasando la meta anual.</t>
    </r>
  </si>
  <si>
    <r>
      <t xml:space="preserve">Meta Trimestral: </t>
    </r>
    <r>
      <rPr>
        <sz val="11"/>
        <color theme="1"/>
        <rFont val="Calibri"/>
        <family val="2"/>
        <scheme val="minor"/>
      </rPr>
      <t xml:space="preserve">En este periodo no se tenía programado ninguna plática, por ello no se realizó ninguna y el avance es del 0%.
</t>
    </r>
    <r>
      <rPr>
        <b/>
        <sz val="11"/>
        <color theme="1"/>
        <rFont val="Calibri"/>
        <family val="2"/>
        <scheme val="minor"/>
      </rPr>
      <t xml:space="preserve">
Meta Anual: </t>
    </r>
    <r>
      <rPr>
        <sz val="11"/>
        <color theme="1"/>
        <rFont val="Calibri"/>
        <family val="2"/>
        <scheme val="minor"/>
      </rPr>
      <t>Son pláticas impartidas a estudiantes con la intención de incentivar una cultura ambiental y ecológica para propiciar la actividad turística sostenible. Se tiene programado 1 plática en este 2024.</t>
    </r>
  </si>
  <si>
    <r>
      <t xml:space="preserve">Meta Trimestral: </t>
    </r>
    <r>
      <rPr>
        <sz val="11"/>
        <color theme="1"/>
        <rFont val="Calibri"/>
        <family val="2"/>
        <scheme val="minor"/>
      </rPr>
      <t xml:space="preserve"> Se atendieron a un total de 105 turistas, sobrepasando la meta estimada de 50 personas atendidas, cumpliendo con un avance de 175%, teniendo con ello un avance superior a lo programado en  este periodo. </t>
    </r>
    <r>
      <rPr>
        <b/>
        <sz val="11"/>
        <color theme="1"/>
        <rFont val="Calibri"/>
        <family val="2"/>
        <scheme val="minor"/>
      </rPr>
      <t xml:space="preserve">
Meta Anual: </t>
    </r>
    <r>
      <rPr>
        <sz val="11"/>
        <color theme="1"/>
        <rFont val="Calibri"/>
        <family val="2"/>
        <scheme val="minor"/>
      </rPr>
      <t>Son los</t>
    </r>
    <r>
      <rPr>
        <b/>
        <sz val="11"/>
        <color theme="1"/>
        <rFont val="Calibri"/>
        <family val="2"/>
        <scheme val="minor"/>
      </rPr>
      <t xml:space="preserve"> </t>
    </r>
    <r>
      <rPr>
        <sz val="11"/>
        <color theme="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200 turistas atendidos. </t>
    </r>
  </si>
  <si>
    <r>
      <t xml:space="preserve">Meta Trimestral: </t>
    </r>
    <r>
      <rPr>
        <sz val="11"/>
        <color theme="1"/>
        <rFont val="Calibri"/>
        <family val="2"/>
        <scheme val="minor"/>
      </rPr>
      <t>Se resolvieron 150 casos en la Casa Consular, con un avance de 300%, teniendo con ello un avance superior a lo programado en este trimestre. Se estableció cumplir y lograr las atenciones a los turistas con mejor ubicación y acceso para informes turísticos.</t>
    </r>
    <r>
      <rPr>
        <b/>
        <sz val="11"/>
        <color theme="1"/>
        <rFont val="Calibri"/>
        <family val="2"/>
        <scheme val="minor"/>
      </rPr>
      <t xml:space="preserve">
Meta Anual: </t>
    </r>
    <r>
      <rPr>
        <sz val="11"/>
        <color theme="1"/>
        <rFont val="Calibri"/>
        <family val="2"/>
        <scheme val="minor"/>
      </rPr>
      <t>Son las resoluciones de los casos registrados que pueden suscitarse durante el periodo de medición, los tipos de casos varían de acuerdo a la temporada.</t>
    </r>
  </si>
  <si>
    <t>2.1.1   Contribuir a implementar acciones que permitan cerrar las brechas de desigualdad social reactivando la economía y  diversificándola contribuyendo a reducir la exclusión social, fortalecer y mejorar la calidad de vida de las familias mediante acciones y políticas orientadas al desarrollo económico y social en el municipio así como la articulación de actividades en materia de educación, salud y participación ciudadana.</t>
  </si>
  <si>
    <t>ICU: Índice de Competitividad Urbana (se compone de 10 Indicadores)</t>
  </si>
  <si>
    <t xml:space="preserve">El Instituto Mexicano para la Competitividad A. C. IMCO actualiza y publica los índices y subíndices de manera bienal. En 2023 se obtuvo la posición 5 y para este año 2024 se busca obtener la posición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</si>
</sst>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sz val="11"/>
      <color theme="0"/>
      <name val="Arial"/>
      <family val="2"/>
    </font>
    <font>
      <sz val="9"/>
      <color theme="0"/>
      <name val="Calibri"/>
      <family val="2"/>
      <scheme val="minor"/>
    </font>
    <font>
      <b/>
      <sz val="11"/>
      <color theme="0"/>
      <name val="Calibri"/>
      <family val="2"/>
      <scheme val="minor"/>
    </font>
    <font>
      <b/>
      <sz val="11"/>
      <color theme="0"/>
      <name val="Arial"/>
      <family val="2"/>
    </font>
    <font>
      <b/>
      <sz val="22"/>
      <color theme="1"/>
      <name val="Calibri"/>
      <family val="2"/>
      <scheme val="minor"/>
    </font>
    <font>
      <b/>
      <sz val="16"/>
      <color theme="1"/>
      <name val="Arial"/>
      <family val="2"/>
    </font>
    <font>
      <sz val="11"/>
      <color theme="0"/>
      <name val="Calibri Light"/>
      <family val="2"/>
      <scheme val="major"/>
    </font>
    <font>
      <sz val="11"/>
      <color theme="1"/>
      <name val="Calibri Light"/>
      <family val="2"/>
      <scheme val="major"/>
    </font>
    <font>
      <sz val="10"/>
      <color theme="1"/>
      <name val="Calibri"/>
      <family val="2"/>
      <scheme val="minor"/>
    </font>
  </fonts>
  <fills count="2">
    <fill>
      <patternFill patternType="none"/>
    </fill>
    <fill>
      <patternFill patternType="gray125"/>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dotted">
        <color indexed="64"/>
      </right>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41" xfId="0" applyBorder="1" applyAlignment="1">
      <alignment vertical="center"/>
    </xf>
    <xf numFmtId="0" fontId="0" fillId="0" borderId="41" xfId="0" applyBorder="1" applyAlignment="1">
      <alignment vertical="center" wrapText="1"/>
    </xf>
    <xf numFmtId="10" fontId="0" fillId="0" borderId="41" xfId="0" applyNumberFormat="1" applyBorder="1"/>
    <xf numFmtId="0" fontId="0" fillId="0" borderId="10" xfId="0" applyFill="1" applyBorder="1"/>
    <xf numFmtId="0" fontId="0" fillId="0" borderId="14" xfId="0" applyFill="1" applyBorder="1"/>
    <xf numFmtId="0" fontId="0" fillId="0" borderId="15" xfId="0" applyFill="1" applyBorder="1"/>
    <xf numFmtId="0" fontId="0" fillId="0" borderId="1" xfId="0" applyFill="1" applyBorder="1"/>
    <xf numFmtId="0" fontId="12" fillId="0" borderId="0" xfId="0" applyFont="1" applyFill="1" applyAlignment="1">
      <alignment horizontal="center"/>
    </xf>
    <xf numFmtId="0" fontId="12" fillId="0" borderId="16" xfId="0" applyFont="1" applyFill="1" applyBorder="1" applyAlignment="1">
      <alignment horizontal="center"/>
    </xf>
    <xf numFmtId="0" fontId="12" fillId="0" borderId="0" xfId="0" applyFont="1" applyFill="1" applyAlignment="1">
      <alignment horizontal="center" vertical="center"/>
    </xf>
    <xf numFmtId="0" fontId="12" fillId="0" borderId="16" xfId="0" applyFont="1" applyFill="1" applyBorder="1" applyAlignment="1">
      <alignment horizontal="center" vertical="center"/>
    </xf>
    <xf numFmtId="0" fontId="0" fillId="0" borderId="0" xfId="0" applyFill="1"/>
    <xf numFmtId="0" fontId="0" fillId="0" borderId="16" xfId="0" applyFill="1" applyBorder="1"/>
    <xf numFmtId="0" fontId="5" fillId="0" borderId="2"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15" fillId="0" borderId="17" xfId="0" applyFont="1" applyFill="1" applyBorder="1" applyAlignment="1">
      <alignment horizontal="justify" vertical="center" wrapText="1"/>
    </xf>
    <xf numFmtId="0" fontId="0" fillId="0" borderId="18" xfId="0" applyFill="1" applyBorder="1" applyAlignment="1">
      <alignment horizontal="left" vertical="center" wrapText="1"/>
    </xf>
    <xf numFmtId="0" fontId="15" fillId="0" borderId="18" xfId="0" applyFont="1" applyFill="1" applyBorder="1" applyAlignment="1">
      <alignment horizontal="center" vertical="center" wrapText="1"/>
    </xf>
    <xf numFmtId="0" fontId="1" fillId="0" borderId="18" xfId="0" applyFont="1" applyFill="1" applyBorder="1" applyAlignment="1">
      <alignment horizontal="center" vertical="center" wrapText="1"/>
    </xf>
    <xf numFmtId="1" fontId="1" fillId="0" borderId="18" xfId="1"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10" fontId="3" fillId="0" borderId="49" xfId="0" applyNumberFormat="1" applyFont="1" applyFill="1" applyBorder="1" applyAlignment="1">
      <alignment horizontal="center" vertical="center" wrapText="1"/>
    </xf>
    <xf numFmtId="10" fontId="3" fillId="0" borderId="36" xfId="0" applyNumberFormat="1" applyFont="1" applyFill="1" applyBorder="1" applyAlignment="1">
      <alignment horizontal="center" vertical="center" wrapText="1"/>
    </xf>
    <xf numFmtId="0" fontId="0" fillId="0" borderId="18" xfId="0" applyFill="1" applyBorder="1" applyAlignment="1">
      <alignment horizontal="justify" vertical="center" wrapText="1"/>
    </xf>
    <xf numFmtId="0" fontId="0" fillId="0" borderId="19" xfId="0" applyFill="1" applyBorder="1" applyAlignment="1">
      <alignment horizontal="justify" vertical="center" wrapText="1"/>
    </xf>
    <xf numFmtId="0" fontId="15" fillId="0" borderId="20" xfId="0" applyFont="1" applyFill="1" applyBorder="1" applyAlignment="1">
      <alignment horizontal="justify" vertical="center" wrapText="1"/>
    </xf>
    <xf numFmtId="0" fontId="0" fillId="0" borderId="21" xfId="0" applyFill="1" applyBorder="1" applyAlignment="1">
      <alignment horizontal="left" vertical="center" wrapText="1"/>
    </xf>
    <xf numFmtId="0" fontId="15" fillId="0" borderId="21" xfId="0" applyFont="1" applyFill="1" applyBorder="1" applyAlignment="1">
      <alignment horizontal="center" vertical="center" wrapText="1"/>
    </xf>
    <xf numFmtId="0" fontId="1" fillId="0" borderId="21" xfId="0" applyFont="1" applyFill="1" applyBorder="1" applyAlignment="1">
      <alignment horizontal="center" vertical="center" wrapText="1"/>
    </xf>
    <xf numFmtId="1" fontId="1" fillId="0" borderId="21" xfId="1"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10" fontId="3" fillId="0" borderId="47" xfId="0" applyNumberFormat="1" applyFont="1" applyFill="1" applyBorder="1" applyAlignment="1">
      <alignment horizontal="center" vertical="center" wrapText="1"/>
    </xf>
    <xf numFmtId="10" fontId="3" fillId="0" borderId="38" xfId="0" applyNumberFormat="1" applyFont="1" applyFill="1" applyBorder="1" applyAlignment="1">
      <alignment horizontal="center" vertical="center" wrapText="1"/>
    </xf>
    <xf numFmtId="0" fontId="0" fillId="0" borderId="21" xfId="0" applyFill="1" applyBorder="1" applyAlignment="1">
      <alignment horizontal="justify" vertical="center" wrapText="1"/>
    </xf>
    <xf numFmtId="0" fontId="0" fillId="0" borderId="22" xfId="0" applyFill="1" applyBorder="1" applyAlignment="1">
      <alignment horizontal="justify" vertical="center" wrapText="1"/>
    </xf>
    <xf numFmtId="3" fontId="7" fillId="0" borderId="35"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3" fontId="7" fillId="0" borderId="26" xfId="0" applyNumberFormat="1" applyFont="1" applyFill="1" applyBorder="1" applyAlignment="1">
      <alignment horizontal="center" vertical="center" wrapText="1"/>
    </xf>
    <xf numFmtId="3" fontId="13" fillId="0" borderId="26" xfId="0" applyNumberFormat="1" applyFont="1" applyFill="1" applyBorder="1" applyAlignment="1">
      <alignment horizontal="center" vertical="center" wrapText="1"/>
    </xf>
    <xf numFmtId="3" fontId="13" fillId="0" borderId="21" xfId="0" applyNumberFormat="1" applyFont="1" applyFill="1" applyBorder="1" applyAlignment="1">
      <alignment horizontal="center" vertical="center" wrapText="1"/>
    </xf>
    <xf numFmtId="0" fontId="4" fillId="0" borderId="42"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8" xfId="0" applyFont="1" applyFill="1" applyBorder="1" applyAlignment="1">
      <alignment horizontal="left" vertical="center" wrapText="1"/>
    </xf>
    <xf numFmtId="3" fontId="7" fillId="0" borderId="40" xfId="0" applyNumberFormat="1" applyFont="1" applyFill="1" applyBorder="1" applyAlignment="1">
      <alignment horizontal="left" vertical="center" wrapText="1"/>
    </xf>
    <xf numFmtId="3" fontId="7" fillId="0" borderId="32" xfId="0" applyNumberFormat="1" applyFont="1" applyFill="1" applyBorder="1" applyAlignment="1">
      <alignment horizontal="left" vertical="center" wrapText="1"/>
    </xf>
    <xf numFmtId="3" fontId="7" fillId="0" borderId="32" xfId="0" applyNumberFormat="1" applyFont="1" applyFill="1" applyBorder="1" applyAlignment="1">
      <alignment horizontal="center" vertical="center" wrapText="1"/>
    </xf>
    <xf numFmtId="3" fontId="13" fillId="0" borderId="32" xfId="0" applyNumberFormat="1" applyFont="1" applyFill="1" applyBorder="1" applyAlignment="1">
      <alignment horizontal="center" vertical="center" wrapText="1"/>
    </xf>
    <xf numFmtId="10" fontId="3" fillId="0" borderId="45" xfId="0" applyNumberFormat="1"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3" fontId="7" fillId="0" borderId="31" xfId="0" applyNumberFormat="1" applyFont="1" applyFill="1" applyBorder="1" applyAlignment="1">
      <alignment horizontal="left" vertical="center" wrapText="1"/>
    </xf>
    <xf numFmtId="3" fontId="7" fillId="0" borderId="31" xfId="0" applyNumberFormat="1" applyFont="1" applyFill="1" applyBorder="1" applyAlignment="1">
      <alignment horizontal="center" vertical="center" wrapText="1"/>
    </xf>
    <xf numFmtId="3" fontId="13" fillId="0" borderId="31" xfId="0" applyNumberFormat="1" applyFont="1" applyFill="1" applyBorder="1" applyAlignment="1">
      <alignment horizontal="center" vertical="center" wrapText="1"/>
    </xf>
    <xf numFmtId="10" fontId="13" fillId="0" borderId="21" xfId="1" applyNumberFormat="1" applyFont="1" applyFill="1" applyBorder="1" applyAlignment="1">
      <alignment horizontal="center" vertical="center" wrapText="1"/>
    </xf>
    <xf numFmtId="9" fontId="13" fillId="0" borderId="21" xfId="1" applyFont="1" applyFill="1" applyBorder="1" applyAlignment="1">
      <alignment horizontal="center" vertical="center" wrapText="1"/>
    </xf>
    <xf numFmtId="10" fontId="3" fillId="0" borderId="37" xfId="0" applyNumberFormat="1" applyFont="1" applyFill="1" applyBorder="1" applyAlignment="1">
      <alignment horizontal="center" vertical="center" wrapText="1"/>
    </xf>
    <xf numFmtId="10" fontId="3" fillId="0" borderId="46" xfId="0" applyNumberFormat="1" applyFont="1" applyFill="1" applyBorder="1" applyAlignment="1">
      <alignment horizontal="center" vertical="center" wrapText="1"/>
    </xf>
    <xf numFmtId="3" fontId="7" fillId="0" borderId="34" xfId="0" applyNumberFormat="1" applyFont="1" applyFill="1" applyBorder="1" applyAlignment="1">
      <alignment horizontal="left" vertical="center" wrapText="1"/>
    </xf>
    <xf numFmtId="10" fontId="3" fillId="0" borderId="48" xfId="0" applyNumberFormat="1" applyFont="1" applyFill="1" applyBorder="1" applyAlignment="1">
      <alignment horizontal="center" vertical="center" wrapText="1"/>
    </xf>
    <xf numFmtId="0" fontId="2" fillId="0" borderId="33" xfId="0" applyFont="1" applyFill="1" applyBorder="1" applyAlignment="1">
      <alignment horizontal="left" vertical="center" wrapText="1"/>
    </xf>
    <xf numFmtId="0" fontId="0" fillId="0" borderId="31" xfId="0" applyFill="1" applyBorder="1" applyAlignment="1">
      <alignment horizontal="left" vertical="center" wrapText="1"/>
    </xf>
    <xf numFmtId="0" fontId="0" fillId="0" borderId="31" xfId="0" applyFill="1" applyBorder="1" applyAlignment="1">
      <alignment horizontal="center" vertical="center" wrapText="1"/>
    </xf>
    <xf numFmtId="3" fontId="14" fillId="0" borderId="31" xfId="0" applyNumberFormat="1" applyFont="1" applyFill="1" applyBorder="1" applyAlignment="1">
      <alignment horizontal="center" vertical="center" wrapText="1"/>
    </xf>
    <xf numFmtId="3" fontId="14" fillId="0" borderId="21" xfId="0" applyNumberFormat="1" applyFont="1" applyFill="1" applyBorder="1" applyAlignment="1">
      <alignment horizontal="center" vertical="center" wrapText="1"/>
    </xf>
    <xf numFmtId="0" fontId="2" fillId="0" borderId="42" xfId="0" applyFont="1" applyFill="1" applyBorder="1" applyAlignment="1">
      <alignment horizontal="left" vertical="top" wrapText="1"/>
    </xf>
    <xf numFmtId="0" fontId="0" fillId="0" borderId="27" xfId="0" applyFill="1" applyBorder="1" applyAlignment="1">
      <alignment horizontal="left" vertical="top" wrapText="1"/>
    </xf>
    <xf numFmtId="0" fontId="0" fillId="0" borderId="28" xfId="0" applyFill="1" applyBorder="1" applyAlignment="1">
      <alignment horizontal="left" vertical="top" wrapText="1"/>
    </xf>
    <xf numFmtId="0" fontId="2" fillId="0" borderId="34" xfId="0" applyFont="1" applyFill="1" applyBorder="1" applyAlignment="1">
      <alignment horizontal="left" vertical="center" wrapText="1"/>
    </xf>
    <xf numFmtId="0" fontId="0" fillId="0" borderId="32" xfId="0" applyFill="1" applyBorder="1" applyAlignment="1">
      <alignment horizontal="left" vertical="center" wrapText="1"/>
    </xf>
    <xf numFmtId="0" fontId="0" fillId="0" borderId="32" xfId="0" applyFill="1" applyBorder="1" applyAlignment="1">
      <alignment horizontal="center" vertical="center" wrapText="1"/>
    </xf>
    <xf numFmtId="3" fontId="14" fillId="0" borderId="32" xfId="0" applyNumberFormat="1" applyFont="1" applyFill="1" applyBorder="1" applyAlignment="1">
      <alignment horizontal="center" vertical="center" wrapText="1"/>
    </xf>
    <xf numFmtId="0" fontId="0" fillId="0" borderId="43" xfId="0" applyFill="1" applyBorder="1" applyAlignment="1">
      <alignment horizontal="lef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20" xfId="0" applyFill="1" applyBorder="1" applyAlignment="1">
      <alignment horizontal="left" vertical="center" wrapText="1"/>
    </xf>
    <xf numFmtId="0" fontId="0" fillId="0" borderId="21" xfId="0" applyFill="1" applyBorder="1" applyAlignment="1">
      <alignment horizontal="center" vertical="center" wrapText="1"/>
    </xf>
    <xf numFmtId="3" fontId="14" fillId="0" borderId="21" xfId="0" applyNumberFormat="1" applyFont="1" applyFill="1" applyBorder="1" applyAlignment="1">
      <alignment horizontal="center" vertical="center" wrapText="1"/>
    </xf>
    <xf numFmtId="0" fontId="2" fillId="0" borderId="21" xfId="0" applyFont="1" applyFill="1" applyBorder="1" applyAlignment="1">
      <alignment horizontal="left" vertical="top" wrapText="1"/>
    </xf>
    <xf numFmtId="0" fontId="0" fillId="0" borderId="21" xfId="0" applyFill="1" applyBorder="1" applyAlignment="1">
      <alignment horizontal="left" vertical="top" wrapText="1"/>
    </xf>
    <xf numFmtId="0" fontId="1" fillId="0" borderId="22" xfId="0" applyFont="1" applyFill="1" applyBorder="1" applyAlignment="1">
      <alignment horizontal="left" vertical="top"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top" wrapText="1"/>
    </xf>
    <xf numFmtId="0" fontId="0" fillId="0" borderId="33" xfId="0" applyFill="1" applyBorder="1" applyAlignment="1">
      <alignment horizontal="left" vertical="center" wrapText="1"/>
    </xf>
    <xf numFmtId="0" fontId="2" fillId="0" borderId="37" xfId="0" applyFont="1" applyFill="1" applyBorder="1" applyAlignment="1">
      <alignment horizontal="left" vertical="top"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0" fillId="0" borderId="24" xfId="0" applyFill="1" applyBorder="1" applyAlignment="1">
      <alignment horizontal="center" vertical="center" wrapText="1"/>
    </xf>
    <xf numFmtId="3" fontId="14" fillId="0" borderId="44" xfId="0" applyNumberFormat="1" applyFont="1" applyFill="1" applyBorder="1" applyAlignment="1">
      <alignment horizontal="center" vertical="center" wrapText="1"/>
    </xf>
    <xf numFmtId="3" fontId="14" fillId="0" borderId="24" xfId="0" applyNumberFormat="1" applyFont="1" applyFill="1" applyBorder="1" applyAlignment="1">
      <alignment horizontal="center" vertical="center" wrapText="1"/>
    </xf>
    <xf numFmtId="10" fontId="3" fillId="0" borderId="39" xfId="0" applyNumberFormat="1" applyFont="1" applyFill="1" applyBorder="1" applyAlignment="1">
      <alignment horizontal="center" vertical="center" wrapText="1"/>
    </xf>
    <xf numFmtId="0" fontId="1" fillId="0" borderId="39"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5"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1121492</xdr:colOff>
      <xdr:row>3</xdr:row>
      <xdr:rowOff>-1</xdr:rowOff>
    </xdr:from>
    <xdr:to>
      <xdr:col>2</xdr:col>
      <xdr:colOff>2089356</xdr:colOff>
      <xdr:row>6</xdr:row>
      <xdr:rowOff>181434</xdr:rowOff>
    </xdr:to>
    <xdr:pic>
      <xdr:nvPicPr>
        <xdr:cNvPr id="2" name="Imagen 1">
          <a:extLst>
            <a:ext uri="{FF2B5EF4-FFF2-40B4-BE49-F238E27FC236}">
              <a16:creationId xmlns:a16="http://schemas.microsoft.com/office/drawing/2014/main" id="{FC3C8FFA-DD06-4CC8-AFAD-4242108A3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782" y="553064"/>
          <a:ext cx="967864" cy="964943"/>
        </a:xfrm>
        <a:prstGeom prst="rect">
          <a:avLst/>
        </a:prstGeom>
      </xdr:spPr>
    </xdr:pic>
    <xdr:clientData/>
  </xdr:twoCellAnchor>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8974501" y="602225"/>
          <a:ext cx="3515033" cy="913874"/>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39"/>
  <sheetViews>
    <sheetView tabSelected="1" zoomScale="70" zoomScaleNormal="70" workbookViewId="0">
      <selection activeCell="C3" sqref="C3:Q38"/>
    </sheetView>
  </sheetViews>
  <sheetFormatPr baseColWidth="10" defaultColWidth="11.42578125" defaultRowHeight="15" x14ac:dyDescent="0.2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x14ac:dyDescent="0.25">
      <c r="C3" s="11"/>
      <c r="D3" s="12"/>
      <c r="E3" s="12"/>
      <c r="F3" s="12"/>
      <c r="G3" s="12"/>
      <c r="H3" s="12"/>
      <c r="I3" s="12"/>
      <c r="J3" s="12"/>
      <c r="K3" s="12"/>
      <c r="L3" s="12"/>
      <c r="M3" s="12"/>
      <c r="N3" s="12"/>
      <c r="O3" s="12"/>
      <c r="P3" s="12"/>
      <c r="Q3" s="13"/>
    </row>
    <row r="4" spans="3:20" ht="20.25" x14ac:dyDescent="0.3">
      <c r="C4" s="14"/>
      <c r="D4" s="15" t="s">
        <v>0</v>
      </c>
      <c r="E4" s="15"/>
      <c r="F4" s="15"/>
      <c r="G4" s="15"/>
      <c r="H4" s="15"/>
      <c r="I4" s="15"/>
      <c r="J4" s="15"/>
      <c r="K4" s="15"/>
      <c r="L4" s="15"/>
      <c r="M4" s="15"/>
      <c r="N4" s="15"/>
      <c r="O4" s="15"/>
      <c r="P4" s="15"/>
      <c r="Q4" s="16"/>
    </row>
    <row r="5" spans="3:20" ht="20.25" x14ac:dyDescent="0.3">
      <c r="C5" s="14"/>
      <c r="D5" s="15" t="s">
        <v>1</v>
      </c>
      <c r="E5" s="15"/>
      <c r="F5" s="15"/>
      <c r="G5" s="15"/>
      <c r="H5" s="15"/>
      <c r="I5" s="15"/>
      <c r="J5" s="15"/>
      <c r="K5" s="15"/>
      <c r="L5" s="15"/>
      <c r="M5" s="15"/>
      <c r="N5" s="15"/>
      <c r="O5" s="15"/>
      <c r="P5" s="15"/>
      <c r="Q5" s="16"/>
    </row>
    <row r="6" spans="3:20" ht="20.25" x14ac:dyDescent="0.25">
      <c r="C6" s="14"/>
      <c r="D6" s="17" t="s">
        <v>42</v>
      </c>
      <c r="E6" s="17"/>
      <c r="F6" s="17"/>
      <c r="G6" s="17"/>
      <c r="H6" s="17"/>
      <c r="I6" s="17"/>
      <c r="J6" s="17"/>
      <c r="K6" s="17"/>
      <c r="L6" s="17"/>
      <c r="M6" s="17"/>
      <c r="N6" s="17"/>
      <c r="O6" s="17"/>
      <c r="P6" s="17"/>
      <c r="Q6" s="18"/>
    </row>
    <row r="7" spans="3:20" x14ac:dyDescent="0.25">
      <c r="C7" s="14"/>
      <c r="D7" s="19"/>
      <c r="E7" s="19"/>
      <c r="F7" s="19"/>
      <c r="G7" s="19"/>
      <c r="H7" s="19"/>
      <c r="I7" s="19"/>
      <c r="J7" s="19"/>
      <c r="K7" s="19"/>
      <c r="L7" s="19"/>
      <c r="M7" s="19"/>
      <c r="N7" s="19"/>
      <c r="O7" s="19"/>
      <c r="P7" s="19"/>
      <c r="Q7" s="20"/>
    </row>
    <row r="8" spans="3:20" ht="15.75" thickBot="1" x14ac:dyDescent="0.3">
      <c r="C8" s="14"/>
      <c r="D8" s="19"/>
      <c r="E8" s="19"/>
      <c r="F8" s="19"/>
      <c r="G8" s="19"/>
      <c r="H8" s="19"/>
      <c r="I8" s="19"/>
      <c r="J8" s="19"/>
      <c r="K8" s="19"/>
      <c r="L8" s="19"/>
      <c r="M8" s="19"/>
      <c r="N8" s="19"/>
      <c r="O8" s="19"/>
      <c r="P8" s="19"/>
      <c r="Q8" s="20"/>
    </row>
    <row r="9" spans="3:20" ht="54" customHeight="1" x14ac:dyDescent="0.25">
      <c r="C9" s="21" t="s">
        <v>22</v>
      </c>
      <c r="D9" s="22" t="s">
        <v>43</v>
      </c>
      <c r="E9" s="23"/>
      <c r="F9" s="23"/>
      <c r="G9" s="23"/>
      <c r="H9" s="23"/>
      <c r="I9" s="23"/>
      <c r="J9" s="23"/>
      <c r="K9" s="23"/>
      <c r="L9" s="23"/>
      <c r="M9" s="23"/>
      <c r="N9" s="23"/>
      <c r="O9" s="23"/>
      <c r="P9" s="23"/>
      <c r="Q9" s="24"/>
    </row>
    <row r="10" spans="3:20" ht="15.75" x14ac:dyDescent="0.25">
      <c r="C10" s="25" t="s">
        <v>2</v>
      </c>
      <c r="D10" s="26" t="s">
        <v>3</v>
      </c>
      <c r="E10" s="27" t="s">
        <v>20</v>
      </c>
      <c r="F10" s="27" t="s">
        <v>4</v>
      </c>
      <c r="G10" s="26" t="s">
        <v>5</v>
      </c>
      <c r="H10" s="26"/>
      <c r="I10" s="26"/>
      <c r="J10" s="26"/>
      <c r="K10" s="26"/>
      <c r="L10" s="26"/>
      <c r="M10" s="26"/>
      <c r="N10" s="26"/>
      <c r="O10" s="26" t="s">
        <v>6</v>
      </c>
      <c r="P10" s="28"/>
      <c r="Q10" s="29"/>
    </row>
    <row r="11" spans="3:20" ht="27.75" customHeight="1" x14ac:dyDescent="0.25">
      <c r="C11" s="25"/>
      <c r="D11" s="26"/>
      <c r="E11" s="30"/>
      <c r="F11" s="30"/>
      <c r="G11" s="26" t="s">
        <v>7</v>
      </c>
      <c r="H11" s="26" t="s">
        <v>8</v>
      </c>
      <c r="I11" s="26" t="s">
        <v>9</v>
      </c>
      <c r="J11" s="26"/>
      <c r="K11" s="26"/>
      <c r="L11" s="26"/>
      <c r="M11" s="31" t="s">
        <v>10</v>
      </c>
      <c r="N11" s="31"/>
      <c r="O11" s="26"/>
      <c r="P11" s="28"/>
      <c r="Q11" s="29"/>
    </row>
    <row r="12" spans="3:20" ht="31.5" x14ac:dyDescent="0.25">
      <c r="C12" s="25"/>
      <c r="D12" s="26"/>
      <c r="E12" s="32"/>
      <c r="F12" s="32"/>
      <c r="G12" s="26"/>
      <c r="H12" s="26"/>
      <c r="I12" s="33" t="s">
        <v>11</v>
      </c>
      <c r="J12" s="33" t="s">
        <v>12</v>
      </c>
      <c r="K12" s="33" t="s">
        <v>13</v>
      </c>
      <c r="L12" s="33" t="s">
        <v>14</v>
      </c>
      <c r="M12" s="34" t="s">
        <v>15</v>
      </c>
      <c r="N12" s="34" t="s">
        <v>16</v>
      </c>
      <c r="O12" s="26"/>
      <c r="P12" s="28"/>
      <c r="Q12" s="29"/>
    </row>
    <row r="13" spans="3:20" ht="97.5" customHeight="1" x14ac:dyDescent="0.25">
      <c r="C13" s="35" t="s">
        <v>63</v>
      </c>
      <c r="D13" s="36" t="s">
        <v>64</v>
      </c>
      <c r="E13" s="37" t="s">
        <v>21</v>
      </c>
      <c r="F13" s="38" t="s">
        <v>17</v>
      </c>
      <c r="G13" s="39">
        <v>4</v>
      </c>
      <c r="H13" s="38" t="s">
        <v>18</v>
      </c>
      <c r="I13" s="40">
        <v>5</v>
      </c>
      <c r="J13" s="40" t="s">
        <v>19</v>
      </c>
      <c r="K13" s="40" t="s">
        <v>19</v>
      </c>
      <c r="L13" s="40" t="s">
        <v>19</v>
      </c>
      <c r="M13" s="41">
        <f>IFERROR(I13/I14,"ND")</f>
        <v>1.25</v>
      </c>
      <c r="N13" s="42">
        <f>IFERROR(((I13)/G13),"ND")</f>
        <v>1.25</v>
      </c>
      <c r="O13" s="43" t="s">
        <v>65</v>
      </c>
      <c r="P13" s="43"/>
      <c r="Q13" s="44"/>
    </row>
    <row r="14" spans="3:20" ht="97.5" customHeight="1" x14ac:dyDescent="0.25">
      <c r="C14" s="45"/>
      <c r="D14" s="46"/>
      <c r="E14" s="47"/>
      <c r="F14" s="48"/>
      <c r="G14" s="49"/>
      <c r="H14" s="48"/>
      <c r="I14" s="50">
        <v>4</v>
      </c>
      <c r="J14" s="50">
        <v>4</v>
      </c>
      <c r="K14" s="50">
        <v>4</v>
      </c>
      <c r="L14" s="50">
        <v>4</v>
      </c>
      <c r="M14" s="51"/>
      <c r="N14" s="52"/>
      <c r="O14" s="53"/>
      <c r="P14" s="53"/>
      <c r="Q14" s="54"/>
    </row>
    <row r="15" spans="3:20" ht="84" customHeight="1" x14ac:dyDescent="0.25">
      <c r="C15" s="55" t="s">
        <v>44</v>
      </c>
      <c r="D15" s="56" t="s">
        <v>23</v>
      </c>
      <c r="E15" s="57" t="s">
        <v>21</v>
      </c>
      <c r="F15" s="57" t="s">
        <v>25</v>
      </c>
      <c r="G15" s="58">
        <f>I16</f>
        <v>1955000</v>
      </c>
      <c r="H15" s="58" t="s">
        <v>26</v>
      </c>
      <c r="I15" s="59">
        <v>2034260</v>
      </c>
      <c r="J15" s="59" t="s">
        <v>19</v>
      </c>
      <c r="K15" s="59" t="s">
        <v>19</v>
      </c>
      <c r="L15" s="59" t="s">
        <v>19</v>
      </c>
      <c r="M15" s="51">
        <f t="shared" ref="M15" si="0">IFERROR(I15/I16,"ND")</f>
        <v>1.0405421994884911</v>
      </c>
      <c r="N15" s="52">
        <f t="shared" ref="N15" si="1">IFERROR(((I15)/G15),"ND")</f>
        <v>1.0405421994884911</v>
      </c>
      <c r="O15" s="60" t="s">
        <v>28</v>
      </c>
      <c r="P15" s="61"/>
      <c r="Q15" s="62"/>
    </row>
    <row r="16" spans="3:20" ht="81" customHeight="1" x14ac:dyDescent="0.25">
      <c r="C16" s="63"/>
      <c r="D16" s="64"/>
      <c r="E16" s="65"/>
      <c r="F16" s="65"/>
      <c r="G16" s="66"/>
      <c r="H16" s="66"/>
      <c r="I16" s="59">
        <v>1955000</v>
      </c>
      <c r="J16" s="59">
        <v>1500000</v>
      </c>
      <c r="K16" s="59">
        <v>1900000</v>
      </c>
      <c r="L16" s="59">
        <v>900000</v>
      </c>
      <c r="M16" s="67"/>
      <c r="N16" s="52"/>
      <c r="O16" s="68"/>
      <c r="P16" s="69"/>
      <c r="Q16" s="70"/>
      <c r="T16" s="6"/>
    </row>
    <row r="17" spans="3:20" ht="76.5" customHeight="1" x14ac:dyDescent="0.25">
      <c r="C17" s="63"/>
      <c r="D17" s="71" t="s">
        <v>24</v>
      </c>
      <c r="E17" s="72" t="s">
        <v>21</v>
      </c>
      <c r="F17" s="57" t="s">
        <v>25</v>
      </c>
      <c r="G17" s="58">
        <f>I18</f>
        <v>0.85</v>
      </c>
      <c r="H17" s="73" t="s">
        <v>26</v>
      </c>
      <c r="I17" s="74">
        <v>0.85</v>
      </c>
      <c r="J17" s="75" t="s">
        <v>19</v>
      </c>
      <c r="K17" s="75" t="s">
        <v>19</v>
      </c>
      <c r="L17" s="75" t="s">
        <v>19</v>
      </c>
      <c r="M17" s="76">
        <f t="shared" ref="M17" si="2">IFERROR(I17/I18,"ND")</f>
        <v>1</v>
      </c>
      <c r="N17" s="77">
        <f t="shared" ref="N17" si="3">IFERROR(((I17)/G17),"ND")</f>
        <v>1</v>
      </c>
      <c r="O17" s="60" t="s">
        <v>29</v>
      </c>
      <c r="P17" s="61"/>
      <c r="Q17" s="62"/>
      <c r="T17" s="6"/>
    </row>
    <row r="18" spans="3:20" ht="73.5" customHeight="1" x14ac:dyDescent="0.25">
      <c r="C18" s="78"/>
      <c r="D18" s="64"/>
      <c r="E18" s="65"/>
      <c r="F18" s="65"/>
      <c r="G18" s="66"/>
      <c r="H18" s="66"/>
      <c r="I18" s="74">
        <v>0.85</v>
      </c>
      <c r="J18" s="74">
        <v>0.75</v>
      </c>
      <c r="K18" s="74">
        <v>0.87</v>
      </c>
      <c r="L18" s="74">
        <v>0.81</v>
      </c>
      <c r="M18" s="67"/>
      <c r="N18" s="79"/>
      <c r="O18" s="68"/>
      <c r="P18" s="69"/>
      <c r="Q18" s="70"/>
      <c r="T18" s="6"/>
    </row>
    <row r="19" spans="3:20" ht="73.5" customHeight="1" x14ac:dyDescent="0.25">
      <c r="C19" s="80" t="s">
        <v>45</v>
      </c>
      <c r="D19" s="81" t="s">
        <v>30</v>
      </c>
      <c r="E19" s="82" t="s">
        <v>21</v>
      </c>
      <c r="F19" s="82" t="s">
        <v>25</v>
      </c>
      <c r="G19" s="83">
        <f>I20</f>
        <v>2</v>
      </c>
      <c r="H19" s="83" t="s">
        <v>26</v>
      </c>
      <c r="I19" s="84">
        <v>1</v>
      </c>
      <c r="J19" s="84" t="s">
        <v>19</v>
      </c>
      <c r="K19" s="84" t="s">
        <v>19</v>
      </c>
      <c r="L19" s="84" t="s">
        <v>19</v>
      </c>
      <c r="M19" s="76">
        <f t="shared" ref="M19" si="4">IFERROR(I19/I20,"ND")</f>
        <v>0.5</v>
      </c>
      <c r="N19" s="52">
        <f t="shared" ref="N19" si="5">IFERROR(((I19)/G19),"ND")</f>
        <v>0.5</v>
      </c>
      <c r="O19" s="85" t="s">
        <v>55</v>
      </c>
      <c r="P19" s="86"/>
      <c r="Q19" s="87"/>
    </row>
    <row r="20" spans="3:20" ht="78" customHeight="1" x14ac:dyDescent="0.25">
      <c r="C20" s="88"/>
      <c r="D20" s="89"/>
      <c r="E20" s="90"/>
      <c r="F20" s="90"/>
      <c r="G20" s="91"/>
      <c r="H20" s="91"/>
      <c r="I20" s="84">
        <v>2</v>
      </c>
      <c r="J20" s="84">
        <v>3</v>
      </c>
      <c r="K20" s="84">
        <v>3</v>
      </c>
      <c r="L20" s="84">
        <v>4</v>
      </c>
      <c r="M20" s="67"/>
      <c r="N20" s="52"/>
      <c r="O20" s="92"/>
      <c r="P20" s="93"/>
      <c r="Q20" s="94"/>
    </row>
    <row r="21" spans="3:20" ht="75" customHeight="1" x14ac:dyDescent="0.25">
      <c r="C21" s="95" t="s">
        <v>46</v>
      </c>
      <c r="D21" s="46" t="s">
        <v>31</v>
      </c>
      <c r="E21" s="96" t="s">
        <v>21</v>
      </c>
      <c r="F21" s="82" t="s">
        <v>25</v>
      </c>
      <c r="G21" s="83">
        <f>I22</f>
        <v>1</v>
      </c>
      <c r="H21" s="97" t="s">
        <v>26</v>
      </c>
      <c r="I21" s="84">
        <v>1</v>
      </c>
      <c r="J21" s="84" t="s">
        <v>19</v>
      </c>
      <c r="K21" s="84" t="s">
        <v>19</v>
      </c>
      <c r="L21" s="84" t="s">
        <v>19</v>
      </c>
      <c r="M21" s="76">
        <f t="shared" ref="M21" si="6">IFERROR(I21/I22,"ND")</f>
        <v>1</v>
      </c>
      <c r="N21" s="52">
        <f t="shared" ref="N21" si="7">IFERROR(((I21)/G21),"ND")</f>
        <v>1</v>
      </c>
      <c r="O21" s="98" t="s">
        <v>56</v>
      </c>
      <c r="P21" s="99"/>
      <c r="Q21" s="100"/>
    </row>
    <row r="22" spans="3:20" ht="73.5" customHeight="1" x14ac:dyDescent="0.25">
      <c r="C22" s="101"/>
      <c r="D22" s="46"/>
      <c r="E22" s="96"/>
      <c r="F22" s="90"/>
      <c r="G22" s="91"/>
      <c r="H22" s="97"/>
      <c r="I22" s="84">
        <v>1</v>
      </c>
      <c r="J22" s="84">
        <v>2</v>
      </c>
      <c r="K22" s="84">
        <v>1</v>
      </c>
      <c r="L22" s="84">
        <v>3</v>
      </c>
      <c r="M22" s="67"/>
      <c r="N22" s="52"/>
      <c r="O22" s="102"/>
      <c r="P22" s="102"/>
      <c r="Q22" s="100"/>
    </row>
    <row r="23" spans="3:20" ht="57" customHeight="1" x14ac:dyDescent="0.25">
      <c r="C23" s="95" t="s">
        <v>47</v>
      </c>
      <c r="D23" s="81" t="s">
        <v>32</v>
      </c>
      <c r="E23" s="96" t="s">
        <v>21</v>
      </c>
      <c r="F23" s="82" t="s">
        <v>25</v>
      </c>
      <c r="G23" s="83">
        <f t="shared" ref="G23" si="8">I24</f>
        <v>3</v>
      </c>
      <c r="H23" s="97" t="s">
        <v>26</v>
      </c>
      <c r="I23" s="84">
        <v>1</v>
      </c>
      <c r="J23" s="84" t="s">
        <v>19</v>
      </c>
      <c r="K23" s="84" t="s">
        <v>19</v>
      </c>
      <c r="L23" s="84" t="s">
        <v>19</v>
      </c>
      <c r="M23" s="76">
        <f t="shared" ref="M23" si="9">IFERROR(I23/I24,"ND")</f>
        <v>0.33333333333333331</v>
      </c>
      <c r="N23" s="52">
        <f t="shared" ref="N23" si="10">IFERROR(((I23)/G23),"ND")</f>
        <v>0.33333333333333331</v>
      </c>
      <c r="O23" s="98" t="s">
        <v>57</v>
      </c>
      <c r="P23" s="99"/>
      <c r="Q23" s="100"/>
    </row>
    <row r="24" spans="3:20" ht="63.75" customHeight="1" x14ac:dyDescent="0.25">
      <c r="C24" s="101"/>
      <c r="D24" s="89"/>
      <c r="E24" s="96"/>
      <c r="F24" s="90"/>
      <c r="G24" s="91"/>
      <c r="H24" s="97"/>
      <c r="I24" s="84">
        <v>3</v>
      </c>
      <c r="J24" s="84">
        <v>1</v>
      </c>
      <c r="K24" s="84">
        <v>0</v>
      </c>
      <c r="L24" s="84">
        <v>1</v>
      </c>
      <c r="M24" s="67"/>
      <c r="N24" s="52"/>
      <c r="O24" s="102"/>
      <c r="P24" s="102"/>
      <c r="Q24" s="100"/>
    </row>
    <row r="25" spans="3:20" ht="71.25" customHeight="1" x14ac:dyDescent="0.25">
      <c r="C25" s="95" t="s">
        <v>48</v>
      </c>
      <c r="D25" s="81" t="s">
        <v>33</v>
      </c>
      <c r="E25" s="96" t="s">
        <v>21</v>
      </c>
      <c r="F25" s="82" t="s">
        <v>25</v>
      </c>
      <c r="G25" s="83">
        <f t="shared" ref="G25" si="11">I26</f>
        <v>50000</v>
      </c>
      <c r="H25" s="97" t="s">
        <v>26</v>
      </c>
      <c r="I25" s="84">
        <v>89359</v>
      </c>
      <c r="J25" s="84" t="s">
        <v>19</v>
      </c>
      <c r="K25" s="84" t="s">
        <v>19</v>
      </c>
      <c r="L25" s="84" t="s">
        <v>19</v>
      </c>
      <c r="M25" s="76">
        <f t="shared" ref="M25" si="12">IFERROR(I25/I26,"ND")</f>
        <v>1.78718</v>
      </c>
      <c r="N25" s="52">
        <f t="shared" ref="N25:N27" si="13">IFERROR(((I25)/G25),"ND")</f>
        <v>1.78718</v>
      </c>
      <c r="O25" s="98" t="s">
        <v>40</v>
      </c>
      <c r="P25" s="99"/>
      <c r="Q25" s="100"/>
    </row>
    <row r="26" spans="3:20" ht="76.5" customHeight="1" x14ac:dyDescent="0.25">
      <c r="C26" s="101"/>
      <c r="D26" s="89"/>
      <c r="E26" s="96"/>
      <c r="F26" s="90"/>
      <c r="G26" s="91"/>
      <c r="H26" s="97"/>
      <c r="I26" s="84">
        <v>50000</v>
      </c>
      <c r="J26" s="84">
        <v>50000</v>
      </c>
      <c r="K26" s="84">
        <v>50000</v>
      </c>
      <c r="L26" s="84">
        <v>50000</v>
      </c>
      <c r="M26" s="76"/>
      <c r="N26" s="52"/>
      <c r="O26" s="102"/>
      <c r="P26" s="102"/>
      <c r="Q26" s="100"/>
    </row>
    <row r="27" spans="3:20" ht="69" customHeight="1" x14ac:dyDescent="0.25">
      <c r="C27" s="95" t="s">
        <v>49</v>
      </c>
      <c r="D27" s="81" t="s">
        <v>34</v>
      </c>
      <c r="E27" s="96" t="s">
        <v>21</v>
      </c>
      <c r="F27" s="82" t="s">
        <v>25</v>
      </c>
      <c r="G27" s="83">
        <f t="shared" ref="G27" si="14">I28</f>
        <v>0</v>
      </c>
      <c r="H27" s="97" t="s">
        <v>26</v>
      </c>
      <c r="I27" s="84">
        <v>1</v>
      </c>
      <c r="J27" s="84" t="s">
        <v>19</v>
      </c>
      <c r="K27" s="84" t="s">
        <v>19</v>
      </c>
      <c r="L27" s="84" t="s">
        <v>19</v>
      </c>
      <c r="M27" s="51" t="str">
        <f t="shared" ref="M27" si="15">IFERROR(I27/I28,"ND")</f>
        <v>ND</v>
      </c>
      <c r="N27" s="52" t="str">
        <f t="shared" si="13"/>
        <v>ND</v>
      </c>
      <c r="O27" s="98" t="s">
        <v>58</v>
      </c>
      <c r="P27" s="99"/>
      <c r="Q27" s="100"/>
    </row>
    <row r="28" spans="3:20" ht="72.75" customHeight="1" x14ac:dyDescent="0.25">
      <c r="C28" s="101"/>
      <c r="D28" s="89"/>
      <c r="E28" s="96"/>
      <c r="F28" s="90"/>
      <c r="G28" s="91"/>
      <c r="H28" s="97"/>
      <c r="I28" s="84">
        <v>0</v>
      </c>
      <c r="J28" s="84">
        <v>1</v>
      </c>
      <c r="K28" s="84">
        <v>1</v>
      </c>
      <c r="L28" s="84">
        <v>2</v>
      </c>
      <c r="M28" s="67"/>
      <c r="N28" s="52"/>
      <c r="O28" s="102"/>
      <c r="P28" s="102"/>
      <c r="Q28" s="100"/>
    </row>
    <row r="29" spans="3:20" ht="65.25" customHeight="1" x14ac:dyDescent="0.25">
      <c r="C29" s="95" t="s">
        <v>50</v>
      </c>
      <c r="D29" s="81" t="s">
        <v>35</v>
      </c>
      <c r="E29" s="96" t="s">
        <v>21</v>
      </c>
      <c r="F29" s="82" t="s">
        <v>25</v>
      </c>
      <c r="G29" s="83">
        <f>I30</f>
        <v>1</v>
      </c>
      <c r="H29" s="97" t="s">
        <v>26</v>
      </c>
      <c r="I29" s="84">
        <v>0</v>
      </c>
      <c r="J29" s="84" t="s">
        <v>19</v>
      </c>
      <c r="K29" s="84" t="s">
        <v>19</v>
      </c>
      <c r="L29" s="84" t="s">
        <v>19</v>
      </c>
      <c r="M29" s="76">
        <f t="shared" ref="M29" si="16">IFERROR(I29/I30,"ND")</f>
        <v>0</v>
      </c>
      <c r="N29" s="52">
        <f t="shared" ref="N29" si="17">IFERROR(((I29)/G29),"ND")</f>
        <v>0</v>
      </c>
      <c r="O29" s="98" t="s">
        <v>59</v>
      </c>
      <c r="P29" s="99"/>
      <c r="Q29" s="100"/>
    </row>
    <row r="30" spans="3:20" ht="72" customHeight="1" x14ac:dyDescent="0.25">
      <c r="C30" s="101"/>
      <c r="D30" s="89"/>
      <c r="E30" s="96"/>
      <c r="F30" s="90"/>
      <c r="G30" s="91"/>
      <c r="H30" s="97"/>
      <c r="I30" s="84">
        <v>1</v>
      </c>
      <c r="J30" s="84">
        <v>0</v>
      </c>
      <c r="K30" s="84">
        <v>1</v>
      </c>
      <c r="L30" s="84">
        <v>0</v>
      </c>
      <c r="M30" s="67"/>
      <c r="N30" s="52"/>
      <c r="O30" s="102"/>
      <c r="P30" s="102"/>
      <c r="Q30" s="100"/>
    </row>
    <row r="31" spans="3:20" ht="56.25" customHeight="1" x14ac:dyDescent="0.25">
      <c r="C31" s="95" t="s">
        <v>51</v>
      </c>
      <c r="D31" s="81" t="s">
        <v>36</v>
      </c>
      <c r="E31" s="96" t="s">
        <v>21</v>
      </c>
      <c r="F31" s="82" t="s">
        <v>27</v>
      </c>
      <c r="G31" s="83">
        <f t="shared" ref="G31" si="18">I32</f>
        <v>0</v>
      </c>
      <c r="H31" s="97" t="s">
        <v>26</v>
      </c>
      <c r="I31" s="84">
        <v>0</v>
      </c>
      <c r="J31" s="84" t="s">
        <v>19</v>
      </c>
      <c r="K31" s="84" t="s">
        <v>19</v>
      </c>
      <c r="L31" s="84" t="s">
        <v>19</v>
      </c>
      <c r="M31" s="76" t="str">
        <f t="shared" ref="M31" si="19">IFERROR(I31/I32,"ND")</f>
        <v>ND</v>
      </c>
      <c r="N31" s="52" t="str">
        <f t="shared" ref="N31" si="20">IFERROR(((I31)/G31),"ND")</f>
        <v>ND</v>
      </c>
      <c r="O31" s="98" t="s">
        <v>60</v>
      </c>
      <c r="P31" s="99"/>
      <c r="Q31" s="100"/>
    </row>
    <row r="32" spans="3:20" ht="63" customHeight="1" x14ac:dyDescent="0.25">
      <c r="C32" s="101"/>
      <c r="D32" s="89"/>
      <c r="E32" s="96"/>
      <c r="F32" s="90"/>
      <c r="G32" s="91"/>
      <c r="H32" s="97"/>
      <c r="I32" s="84">
        <v>0</v>
      </c>
      <c r="J32" s="84">
        <v>0</v>
      </c>
      <c r="K32" s="84">
        <v>1</v>
      </c>
      <c r="L32" s="84">
        <v>0</v>
      </c>
      <c r="M32" s="67"/>
      <c r="N32" s="52"/>
      <c r="O32" s="102"/>
      <c r="P32" s="102"/>
      <c r="Q32" s="100"/>
    </row>
    <row r="33" spans="3:17" ht="68.25" customHeight="1" x14ac:dyDescent="0.25">
      <c r="C33" s="80" t="s">
        <v>52</v>
      </c>
      <c r="D33" s="81" t="s">
        <v>37</v>
      </c>
      <c r="E33" s="82" t="s">
        <v>21</v>
      </c>
      <c r="F33" s="82" t="s">
        <v>25</v>
      </c>
      <c r="G33" s="83">
        <f>I34</f>
        <v>60</v>
      </c>
      <c r="H33" s="83" t="s">
        <v>26</v>
      </c>
      <c r="I33" s="84">
        <v>105</v>
      </c>
      <c r="J33" s="84" t="s">
        <v>19</v>
      </c>
      <c r="K33" s="84" t="s">
        <v>19</v>
      </c>
      <c r="L33" s="84" t="s">
        <v>19</v>
      </c>
      <c r="M33" s="76">
        <f>IFERROR(I33/I34,"ND")</f>
        <v>1.75</v>
      </c>
      <c r="N33" s="52">
        <f>IFERROR(((I33)/G33),"ND")</f>
        <v>1.75</v>
      </c>
      <c r="O33" s="98" t="s">
        <v>61</v>
      </c>
      <c r="P33" s="99"/>
      <c r="Q33" s="100"/>
    </row>
    <row r="34" spans="3:17" ht="75.75" customHeight="1" x14ac:dyDescent="0.25">
      <c r="C34" s="88"/>
      <c r="D34" s="89"/>
      <c r="E34" s="90"/>
      <c r="F34" s="90"/>
      <c r="G34" s="91"/>
      <c r="H34" s="91"/>
      <c r="I34" s="84">
        <v>60</v>
      </c>
      <c r="J34" s="84">
        <v>60</v>
      </c>
      <c r="K34" s="84">
        <v>60</v>
      </c>
      <c r="L34" s="84">
        <v>60</v>
      </c>
      <c r="M34" s="76"/>
      <c r="N34" s="52"/>
      <c r="O34" s="102"/>
      <c r="P34" s="102"/>
      <c r="Q34" s="100"/>
    </row>
    <row r="35" spans="3:17" ht="55.5" customHeight="1" x14ac:dyDescent="0.25">
      <c r="C35" s="95" t="s">
        <v>53</v>
      </c>
      <c r="D35" s="81" t="s">
        <v>38</v>
      </c>
      <c r="E35" s="96" t="s">
        <v>21</v>
      </c>
      <c r="F35" s="82" t="s">
        <v>25</v>
      </c>
      <c r="G35" s="83">
        <f>I36</f>
        <v>50</v>
      </c>
      <c r="H35" s="97" t="s">
        <v>26</v>
      </c>
      <c r="I35" s="84">
        <v>150</v>
      </c>
      <c r="J35" s="84" t="s">
        <v>19</v>
      </c>
      <c r="K35" s="84" t="s">
        <v>19</v>
      </c>
      <c r="L35" s="84" t="s">
        <v>19</v>
      </c>
      <c r="M35" s="76">
        <f t="shared" ref="M35" si="21">IFERROR(I35/I36,"ND")</f>
        <v>3</v>
      </c>
      <c r="N35" s="77">
        <f t="shared" ref="N35" si="22">IFERROR(((I35)/G35),"ND")</f>
        <v>3</v>
      </c>
      <c r="O35" s="98" t="s">
        <v>62</v>
      </c>
      <c r="P35" s="99"/>
      <c r="Q35" s="100"/>
    </row>
    <row r="36" spans="3:17" ht="65.25" customHeight="1" x14ac:dyDescent="0.25">
      <c r="C36" s="103"/>
      <c r="D36" s="89"/>
      <c r="E36" s="96"/>
      <c r="F36" s="90"/>
      <c r="G36" s="91"/>
      <c r="H36" s="97"/>
      <c r="I36" s="84">
        <v>50</v>
      </c>
      <c r="J36" s="84">
        <v>50</v>
      </c>
      <c r="K36" s="84">
        <v>50</v>
      </c>
      <c r="L36" s="84">
        <v>50</v>
      </c>
      <c r="M36" s="76"/>
      <c r="N36" s="52"/>
      <c r="O36" s="102"/>
      <c r="P36" s="102"/>
      <c r="Q36" s="100"/>
    </row>
    <row r="37" spans="3:17" ht="59.25" customHeight="1" x14ac:dyDescent="0.25">
      <c r="C37" s="95" t="s">
        <v>54</v>
      </c>
      <c r="D37" s="46" t="s">
        <v>39</v>
      </c>
      <c r="E37" s="96" t="s">
        <v>21</v>
      </c>
      <c r="F37" s="96" t="s">
        <v>27</v>
      </c>
      <c r="G37" s="83">
        <f>I38</f>
        <v>0</v>
      </c>
      <c r="H37" s="97" t="s">
        <v>26</v>
      </c>
      <c r="I37" s="84">
        <v>0</v>
      </c>
      <c r="J37" s="84" t="s">
        <v>19</v>
      </c>
      <c r="K37" s="84" t="s">
        <v>19</v>
      </c>
      <c r="L37" s="84" t="s">
        <v>19</v>
      </c>
      <c r="M37" s="51" t="str">
        <f t="shared" ref="M37" si="23">IFERROR(I37/I38,"ND")</f>
        <v>ND</v>
      </c>
      <c r="N37" s="77" t="str">
        <f t="shared" ref="N37" si="24">IFERROR(((I37)/G37),"ND")</f>
        <v>ND</v>
      </c>
      <c r="O37" s="104" t="s">
        <v>41</v>
      </c>
      <c r="P37" s="99"/>
      <c r="Q37" s="100"/>
    </row>
    <row r="38" spans="3:17" ht="60" customHeight="1" thickBot="1" x14ac:dyDescent="0.3">
      <c r="C38" s="105"/>
      <c r="D38" s="106"/>
      <c r="E38" s="107"/>
      <c r="F38" s="107"/>
      <c r="G38" s="108"/>
      <c r="H38" s="83"/>
      <c r="I38" s="109">
        <v>0</v>
      </c>
      <c r="J38" s="109">
        <v>0</v>
      </c>
      <c r="K38" s="109">
        <v>1</v>
      </c>
      <c r="L38" s="109">
        <v>0</v>
      </c>
      <c r="M38" s="110"/>
      <c r="N38" s="79"/>
      <c r="O38" s="111"/>
      <c r="P38" s="112"/>
      <c r="Q38" s="113"/>
    </row>
    <row r="39" spans="3:17" x14ac:dyDescent="0.25">
      <c r="G39" s="9"/>
      <c r="H39" s="8"/>
      <c r="N39" s="10"/>
    </row>
  </sheetData>
  <mergeCells count="130">
    <mergeCell ref="H37:H38"/>
    <mergeCell ref="M37:M38"/>
    <mergeCell ref="O37:Q38"/>
    <mergeCell ref="D13:D14"/>
    <mergeCell ref="F13:F14"/>
    <mergeCell ref="H13:H14"/>
    <mergeCell ref="N37:N38"/>
    <mergeCell ref="G15:G16"/>
    <mergeCell ref="H15:H16"/>
    <mergeCell ref="E19:E20"/>
    <mergeCell ref="E21:E22"/>
    <mergeCell ref="E37:E38"/>
    <mergeCell ref="E13:E14"/>
    <mergeCell ref="G13:G14"/>
    <mergeCell ref="F37:F38"/>
    <mergeCell ref="G37:G38"/>
    <mergeCell ref="M19:M20"/>
    <mergeCell ref="H35:H36"/>
    <mergeCell ref="H25:H26"/>
    <mergeCell ref="F27:F28"/>
    <mergeCell ref="F29:F30"/>
    <mergeCell ref="F31:F32"/>
    <mergeCell ref="G27:G28"/>
    <mergeCell ref="G29:G30"/>
    <mergeCell ref="C13:C14"/>
    <mergeCell ref="D15:D16"/>
    <mergeCell ref="F15:F16"/>
    <mergeCell ref="E15:E16"/>
    <mergeCell ref="C15:C18"/>
    <mergeCell ref="D17:D18"/>
    <mergeCell ref="E17:E18"/>
    <mergeCell ref="F17:F18"/>
    <mergeCell ref="D4:Q4"/>
    <mergeCell ref="D5:Q5"/>
    <mergeCell ref="N17:N18"/>
    <mergeCell ref="O17:Q18"/>
    <mergeCell ref="M17:M18"/>
    <mergeCell ref="D9:Q9"/>
    <mergeCell ref="E10:E12"/>
    <mergeCell ref="F10:F12"/>
    <mergeCell ref="M13:M14"/>
    <mergeCell ref="O10:Q12"/>
    <mergeCell ref="G11:G12"/>
    <mergeCell ref="H11:H12"/>
    <mergeCell ref="I11:L11"/>
    <mergeCell ref="M11:N11"/>
    <mergeCell ref="C37:C38"/>
    <mergeCell ref="D37:D38"/>
    <mergeCell ref="C10:C12"/>
    <mergeCell ref="D10:D12"/>
    <mergeCell ref="G10:N10"/>
    <mergeCell ref="H19:H20"/>
    <mergeCell ref="D6:Q6"/>
    <mergeCell ref="O13:Q14"/>
    <mergeCell ref="M15:M16"/>
    <mergeCell ref="N15:N16"/>
    <mergeCell ref="N13:N14"/>
    <mergeCell ref="O15:Q16"/>
    <mergeCell ref="N19:N20"/>
    <mergeCell ref="O19:Q20"/>
    <mergeCell ref="C21:C22"/>
    <mergeCell ref="D21:D22"/>
    <mergeCell ref="F21:F22"/>
    <mergeCell ref="G21:G22"/>
    <mergeCell ref="H21:H22"/>
    <mergeCell ref="M21:M22"/>
    <mergeCell ref="G31:G32"/>
    <mergeCell ref="C25:C26"/>
    <mergeCell ref="D25:D26"/>
    <mergeCell ref="E25:E26"/>
    <mergeCell ref="C35:C36"/>
    <mergeCell ref="D33:D34"/>
    <mergeCell ref="D35:D36"/>
    <mergeCell ref="E33:E34"/>
    <mergeCell ref="F33:F34"/>
    <mergeCell ref="E35:E36"/>
    <mergeCell ref="F35:F36"/>
    <mergeCell ref="G33:G34"/>
    <mergeCell ref="G35:G36"/>
    <mergeCell ref="H31:H32"/>
    <mergeCell ref="C33:C34"/>
    <mergeCell ref="H33:H34"/>
    <mergeCell ref="G17:G18"/>
    <mergeCell ref="H17:H18"/>
    <mergeCell ref="C23:C24"/>
    <mergeCell ref="D23:D24"/>
    <mergeCell ref="E23:E24"/>
    <mergeCell ref="F23:F24"/>
    <mergeCell ref="G23:G24"/>
    <mergeCell ref="H23:H24"/>
    <mergeCell ref="F25:F26"/>
    <mergeCell ref="G25:G26"/>
    <mergeCell ref="C27:C28"/>
    <mergeCell ref="C29:C30"/>
    <mergeCell ref="C31:C32"/>
    <mergeCell ref="D27:D28"/>
    <mergeCell ref="D29:D30"/>
    <mergeCell ref="D31:D32"/>
    <mergeCell ref="E27:E28"/>
    <mergeCell ref="E29:E30"/>
    <mergeCell ref="E31:E32"/>
    <mergeCell ref="O21:Q22"/>
    <mergeCell ref="C19:C20"/>
    <mergeCell ref="D19:D20"/>
    <mergeCell ref="F19:F20"/>
    <mergeCell ref="G19:G20"/>
    <mergeCell ref="O23:Q24"/>
    <mergeCell ref="O25:Q26"/>
    <mergeCell ref="O27:Q28"/>
    <mergeCell ref="O29:Q30"/>
    <mergeCell ref="M25:M26"/>
    <mergeCell ref="N25:N26"/>
    <mergeCell ref="M27:M28"/>
    <mergeCell ref="N27:N28"/>
    <mergeCell ref="M29:M30"/>
    <mergeCell ref="N29:N30"/>
    <mergeCell ref="M23:M24"/>
    <mergeCell ref="N23:N24"/>
    <mergeCell ref="H27:H28"/>
    <mergeCell ref="H29:H30"/>
    <mergeCell ref="N21:N22"/>
    <mergeCell ref="O31:Q32"/>
    <mergeCell ref="O33:Q34"/>
    <mergeCell ref="O35:Q36"/>
    <mergeCell ref="M31:M32"/>
    <mergeCell ref="N31:N32"/>
    <mergeCell ref="M33:M34"/>
    <mergeCell ref="N33:N34"/>
    <mergeCell ref="M35:M36"/>
    <mergeCell ref="N35:N36"/>
  </mergeCells>
  <pageMargins left="0.98425196850393704" right="0" top="0.98425196850393704" bottom="0.98425196850393704" header="0.51181102362204722" footer="0.51181102362204722"/>
  <pageSetup paperSize="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1TR24</vt:lpstr>
      <vt:lpstr>'CEDULA 1TR24'!Área_de_impresión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Propietario</cp:lastModifiedBy>
  <cp:revision/>
  <dcterms:created xsi:type="dcterms:W3CDTF">2021-01-05T20:46:07Z</dcterms:created>
  <dcterms:modified xsi:type="dcterms:W3CDTF">2024-05-14T15:34:00Z</dcterms:modified>
  <cp:category/>
  <cp:contentStatus/>
</cp:coreProperties>
</file>