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romius/Downloads/"/>
    </mc:Choice>
  </mc:AlternateContent>
  <xr:revisionPtr revIDLastSave="0" documentId="8_{ACA88DFC-0EA6-4947-BDF4-FA5163B2C5D0}" xr6:coauthVersionLast="47" xr6:coauthVersionMax="47" xr10:uidLastSave="{00000000-0000-0000-0000-000000000000}"/>
  <bookViews>
    <workbookView xWindow="0" yWindow="760" windowWidth="29400" windowHeight="17160" xr2:uid="{00000000-000D-0000-FFFF-FFFF00000000}"/>
  </bookViews>
  <sheets>
    <sheet name="CEDULA EJE 2 T1" sheetId="6" r:id="rId1"/>
  </sheets>
  <definedNames>
    <definedName name="_xlnm.Print_Area" localSheetId="0">'CEDULA EJE 2 T1'!$D$3:$R$116</definedName>
    <definedName name="_xlnm.Print_Titles" localSheetId="0">'CEDULA EJE 2 T1'!$3:$12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6" l="1"/>
  <c r="O19" i="6"/>
  <c r="O21" i="6"/>
  <c r="O23" i="6"/>
  <c r="O25" i="6"/>
  <c r="O27" i="6"/>
  <c r="O29" i="6"/>
  <c r="O31" i="6"/>
  <c r="O33" i="6"/>
  <c r="O35" i="6"/>
  <c r="O37" i="6"/>
  <c r="O39" i="6"/>
  <c r="O41" i="6"/>
  <c r="O43" i="6"/>
  <c r="O45" i="6"/>
  <c r="O47" i="6"/>
  <c r="O49" i="6"/>
  <c r="O51" i="6"/>
  <c r="O53" i="6"/>
  <c r="O55" i="6"/>
  <c r="O57" i="6"/>
  <c r="O59" i="6"/>
  <c r="O61" i="6"/>
  <c r="O63" i="6"/>
  <c r="O65" i="6"/>
  <c r="O67" i="6"/>
  <c r="O69" i="6"/>
  <c r="O71" i="6"/>
  <c r="O73" i="6"/>
  <c r="O75" i="6"/>
  <c r="O77" i="6"/>
  <c r="O79" i="6"/>
  <c r="O81" i="6"/>
  <c r="O83" i="6"/>
  <c r="O85" i="6"/>
  <c r="O87" i="6"/>
  <c r="O89" i="6"/>
  <c r="O91" i="6"/>
  <c r="O93" i="6"/>
  <c r="O95" i="6"/>
  <c r="O97" i="6"/>
  <c r="O99" i="6"/>
  <c r="O101" i="6"/>
  <c r="O103" i="6"/>
  <c r="O105" i="6"/>
  <c r="O107" i="6"/>
  <c r="O109" i="6"/>
  <c r="O15" i="6"/>
  <c r="N15" i="6"/>
  <c r="N17" i="6"/>
  <c r="N19" i="6"/>
  <c r="N21" i="6"/>
  <c r="N23" i="6"/>
  <c r="N25" i="6"/>
  <c r="N27" i="6"/>
  <c r="N29" i="6"/>
  <c r="N31" i="6"/>
  <c r="N33" i="6"/>
  <c r="N35" i="6"/>
  <c r="N37" i="6"/>
  <c r="N39" i="6"/>
  <c r="N41" i="6"/>
  <c r="N43" i="6"/>
  <c r="N45" i="6"/>
  <c r="N47" i="6"/>
  <c r="N49" i="6"/>
  <c r="N51" i="6"/>
  <c r="N53" i="6"/>
  <c r="N55" i="6"/>
  <c r="N57" i="6"/>
  <c r="N59" i="6"/>
  <c r="N61" i="6"/>
  <c r="N63" i="6"/>
  <c r="N65" i="6"/>
  <c r="N67" i="6"/>
  <c r="N69" i="6"/>
  <c r="N71" i="6"/>
  <c r="N73" i="6"/>
  <c r="N75" i="6"/>
  <c r="N77" i="6"/>
  <c r="N79" i="6"/>
  <c r="N81" i="6"/>
  <c r="N83" i="6"/>
  <c r="N85" i="6"/>
  <c r="N87" i="6"/>
  <c r="N89" i="6"/>
  <c r="N91" i="6"/>
  <c r="N93" i="6"/>
  <c r="N95" i="6"/>
  <c r="N97" i="6"/>
  <c r="N99" i="6"/>
  <c r="N101" i="6"/>
  <c r="N103" i="6"/>
  <c r="N105" i="6"/>
  <c r="N107" i="6"/>
  <c r="N109" i="6"/>
  <c r="H67" i="6" l="1"/>
  <c r="H65" i="6"/>
  <c r="H53" i="6" l="1"/>
</calcChain>
</file>

<file path=xl/sharedStrings.xml><?xml version="1.0" encoding="utf-8"?>
<sst xmlns="http://schemas.openxmlformats.org/spreadsheetml/2006/main" count="327" uniqueCount="180">
  <si>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</si>
  <si>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</si>
  <si>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</si>
  <si>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</si>
  <si>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</si>
  <si>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</si>
  <si>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</si>
  <si>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</si>
  <si>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</si>
  <si>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</si>
  <si>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</si>
  <si>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</si>
  <si>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</si>
  <si>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</si>
  <si>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</si>
  <si>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</si>
  <si>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</si>
  <si>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 xml:space="preserve">PROGRAMA PRESUPUESTARIO ANUAL: </t>
  </si>
  <si>
    <t>REVISÓ
Mtro. Enrique E. Encalada Sánchez
Dirección de Planeación de la DGPM</t>
  </si>
  <si>
    <t>Ascendente</t>
  </si>
  <si>
    <t>SI</t>
  </si>
  <si>
    <t>Trimestral</t>
  </si>
  <si>
    <t xml:space="preserve">SI </t>
  </si>
  <si>
    <t>Trimestre</t>
  </si>
  <si>
    <t>AUTORIZÓ
Lic. Nahielli Margarita Orozco Lozano
Secretaría Municipal de Ecología y Desarrollo
Urbano</t>
  </si>
  <si>
    <t>Ascendete</t>
  </si>
  <si>
    <t>Trimestrel</t>
  </si>
  <si>
    <r>
      <rPr>
        <b/>
        <sz val="11"/>
        <color theme="1"/>
        <rFont val="Calibri"/>
        <family val="2"/>
        <scheme val="minor"/>
      </rPr>
      <t>PPPE:</t>
    </r>
    <r>
      <rPr>
        <sz val="11"/>
        <color theme="1"/>
        <rFont val="Calibri"/>
        <family val="2"/>
        <scheme val="minor"/>
      </rPr>
      <t xml:space="preserve">
Porcentaje de Permiso de Poda emitidos.</t>
    </r>
  </si>
  <si>
    <r>
      <rPr>
        <b/>
        <sz val="11"/>
        <color theme="1"/>
        <rFont val="Calibri"/>
        <family val="2"/>
        <scheme val="minor"/>
      </rPr>
      <t>PFEE:</t>
    </r>
    <r>
      <rPr>
        <sz val="11"/>
        <color theme="1"/>
        <rFont val="Calibri"/>
        <family val="2"/>
        <scheme val="minor"/>
      </rPr>
      <t xml:space="preserve">
Porcentaje de  Factibilidades Ecológicas elaboradas.</t>
    </r>
  </si>
  <si>
    <r>
      <rPr>
        <b/>
        <sz val="11"/>
        <color theme="1"/>
        <rFont val="Calibri"/>
        <family val="2"/>
        <scheme val="minor"/>
      </rPr>
      <t>PPF:</t>
    </r>
    <r>
      <rPr>
        <sz val="11"/>
        <color theme="1"/>
        <rFont val="Calibri"/>
        <family val="2"/>
        <scheme val="minor"/>
      </rPr>
      <t xml:space="preserve">
Porcentaje de procedimientos juridicos finalizados.</t>
    </r>
  </si>
  <si>
    <r>
      <rPr>
        <b/>
        <sz val="11"/>
        <color theme="1"/>
        <rFont val="Calibri"/>
        <family val="2"/>
        <scheme val="minor"/>
      </rPr>
      <t>PTR:</t>
    </r>
    <r>
      <rPr>
        <sz val="11"/>
        <color theme="1"/>
        <rFont val="Calibri"/>
        <family val="2"/>
        <scheme val="minor"/>
      </rPr>
      <t xml:space="preserve">
Porcentaje de Pláticas y Talleres realizadas.</t>
    </r>
  </si>
  <si>
    <r>
      <rPr>
        <b/>
        <sz val="11"/>
        <color theme="1"/>
        <rFont val="Calibri"/>
        <family val="2"/>
        <scheme val="minor"/>
      </rPr>
      <t>PAAPOELR :</t>
    </r>
    <r>
      <rPr>
        <sz val="11"/>
        <color theme="1"/>
        <rFont val="Calibri"/>
        <family val="2"/>
        <scheme val="minor"/>
      </rPr>
      <t xml:space="preserve">
Porcentaje de acciones de actualización del Programa de Ordenamiento Ecológico Local realizadas.</t>
    </r>
  </si>
  <si>
    <r>
      <rPr>
        <b/>
        <sz val="11"/>
        <color theme="1"/>
        <rFont val="Calibri"/>
        <family val="2"/>
        <scheme val="minor"/>
      </rPr>
      <t>PDCA:</t>
    </r>
    <r>
      <rPr>
        <sz val="11"/>
        <color theme="1"/>
        <rFont val="Calibri"/>
        <family val="2"/>
        <scheme val="minor"/>
      </rPr>
      <t xml:space="preserve"> Porcentaje de denuncias ciudadanas atendidas  en materia de protección y bienestar animal.</t>
    </r>
  </si>
  <si>
    <r>
      <rPr>
        <b/>
        <sz val="11"/>
        <color theme="1"/>
        <rFont val="Calibri"/>
        <family val="2"/>
        <scheme val="minor"/>
      </rPr>
      <t>PAOV:</t>
    </r>
    <r>
      <rPr>
        <sz val="11"/>
        <color theme="1"/>
        <rFont val="Calibri"/>
        <family val="2"/>
        <scheme val="minor"/>
      </rPr>
      <t xml:space="preserve"> Porcentaje de anuncios y obras arquitectónicas verificadas.</t>
    </r>
  </si>
  <si>
    <t>ELABORÓ
Lic. Ursula Patricia Correa Castillo
Programas Especiales de la Secretaría Municipal 
de Ecología y Desarrollo Urbano</t>
  </si>
  <si>
    <t>N/D</t>
  </si>
  <si>
    <t xml:space="preserve"> E-PPA: 2.1 PROGRAMA DE DESARROLLO URBANO Y MEDIO AMBIENTE SUSTENTABLE </t>
  </si>
  <si>
    <t>SENTIDO DEL INDICADOR 
( ascendente, descendente)</t>
  </si>
  <si>
    <t>Trianual</t>
  </si>
  <si>
    <t>I_MED_AM_DES_SOS: Índice de Medio Ambiente y Desarrollo Sostenible.</t>
  </si>
  <si>
    <t>F.  2.1.1 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</si>
  <si>
    <t>P. 2.1.1.1 Procurar y preservar la protección y la riquezas del medio ambiente y biodiversidad de las diferentes especies para conllevar un equilibrio ecológico de acuerdo con el crecimiento de la ciudad</t>
  </si>
  <si>
    <t>C. 2.1.1.1.1. Acciones de protección del medio ambiente, biodiversidad de la flora, fauna y de especies protegidas realizados.</t>
  </si>
  <si>
    <t>PAPRN:
Porcentaje de acciones de protección de los recursos naturales realizadas.</t>
  </si>
  <si>
    <t>PPAA: Porcentaje de Acciones de Protección y Mitigación del Deterioro Ambiental Realizadas.</t>
  </si>
  <si>
    <t>A. 2.1.1.1.1.1. Emisión de Dictamen de afectación de arbolado.</t>
  </si>
  <si>
    <r>
      <t xml:space="preserve">PDAAR:
</t>
    </r>
    <r>
      <rPr>
        <sz val="11"/>
        <color theme="1"/>
        <rFont val="Calibri"/>
        <family val="2"/>
        <scheme val="minor"/>
      </rPr>
      <t>Porcentaje de Dictamen de afectación de arbolado realizados.</t>
    </r>
    <r>
      <rPr>
        <b/>
        <sz val="11"/>
        <color theme="1"/>
        <rFont val="Calibri"/>
        <family val="2"/>
        <scheme val="minor"/>
      </rPr>
      <t xml:space="preserve">
</t>
    </r>
  </si>
  <si>
    <t>A. 2.1.1.1.1.2. Emisión Permiso de Poda para dar cumplimiento a la normatividad en materia de arbolado urbano realizados.</t>
  </si>
  <si>
    <t>A. 2.1.1.1.1.3. Emisión Permiso de  Derribo de arbolado para dar cumplimiento a la normatividad en materia de arbolado urbano realizados.</t>
  </si>
  <si>
    <r>
      <t xml:space="preserve">PPDAE:
</t>
    </r>
    <r>
      <rPr>
        <sz val="11"/>
        <color theme="1"/>
        <rFont val="Calibri"/>
        <family val="2"/>
        <scheme val="minor"/>
      </rPr>
      <t>Porcentaje de Permiso de Derribo de Arbolado Emitidos.</t>
    </r>
  </si>
  <si>
    <t>A. 2.1.1.1.1.4. Emisión de Permiso de Trasplante de Arbolado para dar cumplimiento a la normatividad en materia de arbolado urbano realizados.</t>
  </si>
  <si>
    <r>
      <t xml:space="preserve">PPTE:
</t>
    </r>
    <r>
      <rPr>
        <sz val="11"/>
        <color theme="1"/>
        <rFont val="Calibri"/>
        <family val="2"/>
        <scheme val="minor"/>
      </rPr>
      <t>Porcentaje de Permiso de Traspante emitidos.</t>
    </r>
  </si>
  <si>
    <t>A. 2.1.1.1.1.5. Actividades de protección y cuidado de la Tortuga Marina realizadas durante su etapa reproductiva en la costa del municipio.</t>
  </si>
  <si>
    <r>
      <t xml:space="preserve">PAPTM:
</t>
    </r>
    <r>
      <rPr>
        <sz val="11"/>
        <color theme="1"/>
        <rFont val="Calibri"/>
        <family val="2"/>
        <scheme val="minor"/>
      </rPr>
      <t>Porcentaje de actividades de proteccion de la turtuga marina realizadas.</t>
    </r>
  </si>
  <si>
    <t>A. 2.1.1.1.1.7. Realización de jornadas de Reforestación y/o restauración de la zona urbana del municipio con plantas nativas.</t>
  </si>
  <si>
    <r>
      <t xml:space="preserve">PAPCA:
</t>
    </r>
    <r>
      <rPr>
        <sz val="11"/>
        <color theme="1"/>
        <rFont val="Calibri"/>
        <family val="2"/>
        <scheme val="minor"/>
      </rPr>
      <t>Porcentaje de actividades de protección del  cangrejo azul realizados.</t>
    </r>
  </si>
  <si>
    <r>
      <t xml:space="preserve">PJRR:
</t>
    </r>
    <r>
      <rPr>
        <sz val="11"/>
        <color theme="1"/>
        <rFont val="Calibri"/>
        <family val="2"/>
        <scheme val="minor"/>
      </rPr>
      <t>Porcentaje de Jornadas de reforestaciones realizadas.</t>
    </r>
  </si>
  <si>
    <t>C. 2.1.1.1.2. Permisos Ecológicos con base en la normatividad ambiental establecida en los instrumentos legales vigentes emitidos.</t>
  </si>
  <si>
    <r>
      <t xml:space="preserve">PPEE:
</t>
    </r>
    <r>
      <rPr>
        <sz val="11"/>
        <color theme="1"/>
        <rFont val="Arial"/>
        <family val="2"/>
      </rPr>
      <t xml:space="preserve">Porcentaje de Permisos ecológicos emitidos.
</t>
    </r>
    <r>
      <rPr>
        <b/>
        <sz val="11"/>
        <color theme="1"/>
        <rFont val="Arial"/>
        <family val="2"/>
      </rPr>
      <t xml:space="preserve">
</t>
    </r>
  </si>
  <si>
    <t xml:space="preserve">A. 2.1.1.1.2.1. Emisión de Constancia potencial de desarrollo de predios. </t>
  </si>
  <si>
    <r>
      <t xml:space="preserve">PCDE:
</t>
    </r>
    <r>
      <rPr>
        <sz val="11"/>
        <color theme="1"/>
        <rFont val="Calibri"/>
        <family val="2"/>
        <scheme val="minor"/>
      </rPr>
      <t xml:space="preserve">Porcentaje de Constancias potencial de desarrollo de predios emitidas. </t>
    </r>
  </si>
  <si>
    <t>A.2.1.1.1.2.2. Elaboración de constancias deFactibilidad Ecológicas  a predios o proyectos de obras y/o actividades para que cumplan con los instrumentos de planeación en materia ambiental.</t>
  </si>
  <si>
    <t>A. 2.1.1.1.2.3. Emisión de anuencia ambiental de obra civil y actividades.</t>
  </si>
  <si>
    <r>
      <t xml:space="preserve">PAAE:
</t>
    </r>
    <r>
      <rPr>
        <sz val="11"/>
        <color theme="1"/>
        <rFont val="Calibri"/>
        <family val="2"/>
        <scheme val="minor"/>
      </rPr>
      <t>Porcentaje de Anuencias ambiental de obra civil y actividades elaboradas.</t>
    </r>
  </si>
  <si>
    <t xml:space="preserve">C. 2.1.1.1.3. Permisos de Operación  en establecimientos comerciales  dentro de territorio municipal de Benito Juárez verificados.            </t>
  </si>
  <si>
    <r>
      <t xml:space="preserve">PEV: 
</t>
    </r>
    <r>
      <rPr>
        <sz val="11"/>
        <color theme="1"/>
        <rFont val="Calibri"/>
        <family val="2"/>
        <scheme val="minor"/>
      </rPr>
      <t>Porcentaje de establecimientos verificados.</t>
    </r>
  </si>
  <si>
    <t>A. 2.1.1.1.3.1. Elaboración de Permisos de Operación a los contribuyentes de MBJ.</t>
  </si>
  <si>
    <r>
      <t xml:space="preserve">PPOE:
</t>
    </r>
    <r>
      <rPr>
        <sz val="11"/>
        <color theme="1"/>
        <rFont val="Calibri"/>
        <family val="2"/>
        <scheme val="minor"/>
      </rPr>
      <t>Porcentaje de Permisos de Operación emitidos.</t>
    </r>
  </si>
  <si>
    <t>A. 2.1.1.1.3.2. Verificacion de establecimientos comerciales que esten dando cumplimiento a la normatividad ambiental.</t>
  </si>
  <si>
    <r>
      <t xml:space="preserve">PVVR:
</t>
    </r>
    <r>
      <rPr>
        <sz val="11"/>
        <color theme="1"/>
        <rFont val="Calibri"/>
        <family val="2"/>
        <scheme val="minor"/>
      </rPr>
      <t>Porcentaje de Visitas de verificación realizadas.</t>
    </r>
  </si>
  <si>
    <t>A. 2.1.1.1.3.3. Atención a  las denuncias ciudadanas.</t>
  </si>
  <si>
    <r>
      <t xml:space="preserve">PDCA:
</t>
    </r>
    <r>
      <rPr>
        <sz val="11"/>
        <color theme="1"/>
        <rFont val="Calibri"/>
        <family val="2"/>
        <scheme val="minor"/>
      </rPr>
      <t>Porcentaje de Denuncias Ciudadanas atendidas.</t>
    </r>
  </si>
  <si>
    <t>A. 2.1.1.1.3.4. Atención, seguimiento y  conclusión a las denuncias y procedemientos juridicos.</t>
  </si>
  <si>
    <t>C. 2.1.1.1.4. Acciones para dfunfir informacion sobre el cuidado del medio ambiente relizadas</t>
  </si>
  <si>
    <r>
      <t xml:space="preserve">PADR:
</t>
    </r>
    <r>
      <rPr>
        <sz val="11"/>
        <color theme="1"/>
        <rFont val="Calibri"/>
        <family val="2"/>
        <scheme val="minor"/>
      </rPr>
      <t>Porcentaje de acciones de difusion realizadas.</t>
    </r>
  </si>
  <si>
    <t>A. 2.1.1.1.4.1. Implementación de  jornadas de entrega-recepción (entre ciudadanos y acopiadores), de residuos sólidos urbanos separados.</t>
  </si>
  <si>
    <r>
      <t xml:space="preserve">PJRR:
</t>
    </r>
    <r>
      <rPr>
        <sz val="11"/>
        <color theme="1"/>
        <rFont val="Calibri"/>
        <family val="2"/>
        <scheme val="minor"/>
      </rPr>
      <t>Porcentaje de Jornadas Reciclatón realizadas.</t>
    </r>
  </si>
  <si>
    <t xml:space="preserve">A. 2.1.1.1.4.2. Promoción de  las buenas prácticas ambientales entre los servidores públicos municipales. </t>
  </si>
  <si>
    <r>
      <t xml:space="preserve">PVSMAR:
</t>
    </r>
    <r>
      <rPr>
        <sz val="11"/>
        <color theme="1"/>
        <rFont val="Calibri"/>
        <family val="2"/>
        <scheme val="minor"/>
      </rPr>
      <t>Porcentaje de Visitas del Sistema de Manejo Ambiental realizadas.</t>
    </r>
  </si>
  <si>
    <t>A. 2.1.1.1.4.3. Aplicación del Programa de Educación Ambiental.</t>
  </si>
  <si>
    <t>C. 2.1.1.1.5. Planeación y regulación de instrumentos normartivos en materia ambiental realizados.</t>
  </si>
  <si>
    <r>
      <t xml:space="preserve">PAAINR:
</t>
    </r>
    <r>
      <rPr>
        <sz val="11"/>
        <color theme="1"/>
        <rFont val="Calibri"/>
        <family val="2"/>
        <scheme val="minor"/>
      </rPr>
      <t>Porcentaje de acciones para la actualizaciónes de los Instrumentos Normativos realizado.</t>
    </r>
  </si>
  <si>
    <t>A. 2.1.1.1.5.1. cursos de capacitación, actualización y profesionalización al personal operativo y administrativo en materia normativa ambiental.</t>
  </si>
  <si>
    <r>
      <t xml:space="preserve">PCCR:
</t>
    </r>
    <r>
      <rPr>
        <sz val="11"/>
        <color theme="1"/>
        <rFont val="Calibri"/>
        <family val="2"/>
        <scheme val="minor"/>
      </rPr>
      <t>Porcentaje de cursos de capacitación en materia normativa ambiental realizados.</t>
    </r>
    <r>
      <rPr>
        <b/>
        <sz val="11"/>
        <color theme="1"/>
        <rFont val="Calibri"/>
        <family val="2"/>
        <scheme val="minor"/>
      </rPr>
      <t xml:space="preserve">
</t>
    </r>
  </si>
  <si>
    <t>A. 2.1.1.1.5.2. Actualización del Programa de Ordenamiento Ecológico Local del Municipio de Benito Juárez</t>
  </si>
  <si>
    <t xml:space="preserve">A. 2.1.1.1.5.3. Realización de  sesiones de la Comisión Municipal de Ecología. </t>
  </si>
  <si>
    <r>
      <t xml:space="preserve">PSCMER:
</t>
    </r>
    <r>
      <rPr>
        <sz val="11"/>
        <color theme="1"/>
        <rFont val="Calibri"/>
        <family val="2"/>
        <scheme val="minor"/>
      </rPr>
      <t>Porcentaje de Sesiones de la Comisión Municipal de Ecología realizadas.</t>
    </r>
  </si>
  <si>
    <t>A. 2.1.1.1.5.4. Realización de jornadas de contribución y recuperación ambiental de humedales de agua dulce,  en la zona urbana  de Cancún.</t>
  </si>
  <si>
    <r>
      <t xml:space="preserve">PJSCUR:
</t>
    </r>
    <r>
      <rPr>
        <sz val="11"/>
        <color theme="1"/>
        <rFont val="Calibri"/>
        <family val="2"/>
        <scheme val="minor"/>
      </rPr>
      <t>Porcentaje de Jornadas de Saneamiento de Cenotes Urbanos realizadas.</t>
    </r>
  </si>
  <si>
    <r>
      <t xml:space="preserve">POTE:
</t>
    </r>
    <r>
      <rPr>
        <sz val="11"/>
        <color theme="1"/>
        <rFont val="Calibri"/>
        <family val="2"/>
        <scheme val="minor"/>
      </rPr>
      <t>Porcentaje de Opiniones Tecnicas emitidas.</t>
    </r>
  </si>
  <si>
    <r>
      <t xml:space="preserve">PACR:
</t>
    </r>
    <r>
      <rPr>
        <sz val="11"/>
        <color theme="1"/>
        <rFont val="Calibri"/>
        <family val="2"/>
        <scheme val="minor"/>
      </rPr>
      <t>Porcentaje de acciones para el ciudado de las ANP realizadas.</t>
    </r>
  </si>
  <si>
    <t>A. 2.1.1.1.6.1. Impartición de cursos de capacitación para el personal que labora en las ANP´S.</t>
  </si>
  <si>
    <r>
      <t xml:space="preserve">PPECR:
</t>
    </r>
    <r>
      <rPr>
        <sz val="11"/>
        <color theme="1"/>
        <rFont val="Calibri"/>
        <family val="2"/>
        <scheme val="minor"/>
      </rPr>
      <t>Porcentaje  de platicas de educación y cultura en las ANP´S realizados.</t>
    </r>
  </si>
  <si>
    <r>
      <t xml:space="preserve">PACR:
</t>
    </r>
    <r>
      <rPr>
        <sz val="11"/>
        <color theme="1"/>
        <rFont val="Calibri"/>
        <family val="2"/>
        <scheme val="minor"/>
      </rPr>
      <t>Porcentaje de acciones para la protección y bienestar animal realizadas.</t>
    </r>
  </si>
  <si>
    <r>
      <t>PCCI:</t>
    </r>
    <r>
      <rPr>
        <sz val="11"/>
        <color theme="1"/>
        <rFont val="Calibri"/>
        <family val="2"/>
        <scheme val="minor"/>
      </rPr>
      <t xml:space="preserve"> Porcentaje de cursos de capacitación impartidos.</t>
    </r>
  </si>
  <si>
    <t>A. 2.1.1.1.6.2. Realización de Recorridos guiados en las ANP´S.</t>
  </si>
  <si>
    <r>
      <t xml:space="preserve">PRGR:
</t>
    </r>
    <r>
      <rPr>
        <sz val="11"/>
        <color theme="1"/>
        <rFont val="Calibri"/>
        <family val="2"/>
        <scheme val="minor"/>
      </rPr>
      <t>Porcentaje de Recorridos guiado en las ANP´S, realizados.</t>
    </r>
  </si>
  <si>
    <t>A 2.1.1.1.6.3. Realizacion de platicas de Educación y cultura en las ANP´S,  enfocados a la comunidad en general con temas sobre el cuidado del medio ambiente y de las ANP.</t>
  </si>
  <si>
    <t>C. 2.1.1.1.7. Acciones para  la protección y el bienestar animal en el territorio municipal realizadas.</t>
  </si>
  <si>
    <t>A.2.1.1.1.7.1. Implementación de acciones para la protección animal dentro del territorio municipal.</t>
  </si>
  <si>
    <r>
      <t xml:space="preserve">PAPR:
</t>
    </r>
    <r>
      <rPr>
        <sz val="11"/>
        <color theme="1"/>
        <rFont val="Calibri"/>
        <family val="2"/>
        <scheme val="minor"/>
      </rPr>
      <t>Porcentaje de acciones para la protección animal realizadas.</t>
    </r>
  </si>
  <si>
    <t>A. 2.1.1.1.7.2. Atención, seguimiento y  conclusión a las denuncias en materia de protección y el bienestar animal.</t>
  </si>
  <si>
    <t>A. 2.1.1.1.7.3. Establece la aplicación de acciones para mantener la salud y bienestar de los animales que lo requieran dentro del territorio municipal.</t>
  </si>
  <si>
    <r>
      <t xml:space="preserve">PAVR: </t>
    </r>
    <r>
      <rPr>
        <sz val="11"/>
        <color theme="1"/>
        <rFont val="Calibri"/>
        <family val="2"/>
        <scheme val="minor"/>
      </rPr>
      <t>Porcentaje de Atenciones  Veterinarias realizadas.</t>
    </r>
  </si>
  <si>
    <t>C. 2.1.1.1.8 Solicitudes ciudadanas en materia de Desarrollo Urbano vinculadas con programas de ordenamiento territorial atendidas.</t>
  </si>
  <si>
    <r>
      <t xml:space="preserve">PSDU: </t>
    </r>
    <r>
      <rPr>
        <sz val="11"/>
        <color theme="1"/>
        <rFont val="Calibri"/>
        <family val="2"/>
        <scheme val="minor"/>
      </rPr>
      <t>Porcentaje de solicitudes ciudadanas de desarrollo urbano atendidas.</t>
    </r>
  </si>
  <si>
    <t>A. 2.1.1.1.8.1 Verificación de las actividades de las Direcciones de área.</t>
  </si>
  <si>
    <r>
      <t xml:space="preserve">PADV: </t>
    </r>
    <r>
      <rPr>
        <sz val="11"/>
        <color theme="1"/>
        <rFont val="Calibri"/>
        <family val="2"/>
        <scheme val="minor"/>
      </rPr>
      <t>Porcentaje de Actividades Directivas Verificadas.</t>
    </r>
  </si>
  <si>
    <t xml:space="preserve">C. 2.1.1.1.9 Permisos de Utilización de Uso de Suelo para Operación Autorizados. </t>
  </si>
  <si>
    <r>
      <t xml:space="preserve">PPUS: </t>
    </r>
    <r>
      <rPr>
        <sz val="11"/>
        <color theme="1"/>
        <rFont val="Calibri"/>
        <family val="2"/>
        <scheme val="minor"/>
      </rPr>
      <t>Porcentaje de Permisos de Uso de Suelo Autorizados.</t>
    </r>
  </si>
  <si>
    <r>
      <t>PSPS:</t>
    </r>
    <r>
      <rPr>
        <sz val="11"/>
        <color theme="1"/>
        <rFont val="Calibri"/>
        <family val="2"/>
        <scheme val="minor"/>
      </rPr>
      <t xml:space="preserve"> Porcentaje de Solicitudes de Permisos de Uso de Suelo Recibidas.</t>
    </r>
  </si>
  <si>
    <t>A. 2.1.1.1.9.1 Recepción de Solicitudes de Permisos para Publicidad y Anuncios.</t>
  </si>
  <si>
    <r>
      <rPr>
        <sz val="11"/>
        <color theme="1"/>
        <rFont val="Calibri"/>
        <family val="2"/>
        <scheme val="minor"/>
      </rPr>
      <t>A</t>
    </r>
    <r>
      <rPr>
        <b/>
        <sz val="11"/>
        <color theme="1"/>
        <rFont val="Calibri"/>
        <family val="2"/>
        <scheme val="minor"/>
      </rPr>
      <t xml:space="preserve">. </t>
    </r>
    <r>
      <rPr>
        <sz val="11"/>
        <color theme="1"/>
        <rFont val="Calibri"/>
        <family val="2"/>
        <scheme val="minor"/>
      </rPr>
      <t>2.1.1.1.9.2 Recepción de Solicitudes de Permisos para Publicidad y Anuncios.</t>
    </r>
  </si>
  <si>
    <r>
      <t xml:space="preserve">PSPA: </t>
    </r>
    <r>
      <rPr>
        <sz val="11"/>
        <color theme="1"/>
        <rFont val="Calibri"/>
        <family val="2"/>
        <scheme val="minor"/>
      </rPr>
      <t>Porcentaje de solicitudes de Permisos para Publicidad y Anuncios recibidas.</t>
    </r>
  </si>
  <si>
    <t>C.2.1.1.1.10  Constancias de uso de suelo apegadas a la reglamentación vigente en el Estado y Municipio.</t>
  </si>
  <si>
    <r>
      <t xml:space="preserve">PCUA: </t>
    </r>
    <r>
      <rPr>
        <sz val="11"/>
        <color theme="1"/>
        <rFont val="Calibri"/>
        <family val="2"/>
        <scheme val="minor"/>
      </rPr>
      <t>Porcentaje de constancias de uso de suelo autorizadas.</t>
    </r>
  </si>
  <si>
    <t>A. 2.1.1.1.10.1 Revisión de solicitudes de Constancias de Uso de Suelo apegadas a la reglamentación vigente en el Estado y Municipio.</t>
  </si>
  <si>
    <r>
      <t>PSUS:</t>
    </r>
    <r>
      <rPr>
        <sz val="11"/>
        <color theme="1"/>
        <rFont val="Calibri"/>
        <family val="2"/>
        <scheme val="minor"/>
      </rPr>
      <t xml:space="preserve"> Porcentaje de solicitudes de Constancias de Usos de Suelo revisadas.</t>
    </r>
  </si>
  <si>
    <t>C. 2.1.1.1.11 Licencias de construcción autorizadas.</t>
  </si>
  <si>
    <r>
      <t xml:space="preserve">PLCA: </t>
    </r>
    <r>
      <rPr>
        <sz val="11"/>
        <color theme="1"/>
        <rFont val="Calibri"/>
        <family val="2"/>
        <scheme val="minor"/>
      </rPr>
      <t>Porcentaje de licencias de construcción autorizadas.</t>
    </r>
  </si>
  <si>
    <t>A. 2.1.1.1.11.1 Recepción de solicitudes de licencias de construcción.</t>
  </si>
  <si>
    <r>
      <t xml:space="preserve">PLCR: </t>
    </r>
    <r>
      <rPr>
        <sz val="11"/>
        <color theme="1"/>
        <rFont val="Calibri"/>
        <family val="2"/>
        <scheme val="minor"/>
      </rPr>
      <t>Porcentaje de solicitudes de licencias de construcción recibidas.</t>
    </r>
  </si>
  <si>
    <t>C. 2.1.1.1.12 Verificación de anuncios y obras arquitectónicas realizadas.</t>
  </si>
  <si>
    <t>A. 2.1.1.1.12.1 Inspección y Regularización de  Obras Arquitectónicas y Civiles Realizadas.</t>
  </si>
  <si>
    <r>
      <t xml:space="preserve">PIOR: </t>
    </r>
    <r>
      <rPr>
        <sz val="11"/>
        <color theme="1"/>
        <rFont val="Calibri"/>
        <family val="2"/>
        <scheme val="minor"/>
      </rPr>
      <t>Porcentaje de inspecciones a obras arquitectónicas y civiles realizadas.</t>
    </r>
  </si>
  <si>
    <t>A. 2.1.1.1.12.2 Inspección y Regularización  de Anuncios Realizados.</t>
  </si>
  <si>
    <r>
      <t>PIAR:</t>
    </r>
    <r>
      <rPr>
        <sz val="11"/>
        <color theme="1"/>
        <rFont val="Calibri"/>
        <family val="2"/>
        <scheme val="minor"/>
      </rPr>
      <t xml:space="preserve"> Porcentaje de inspecciones a anuncios realizadas.</t>
    </r>
  </si>
  <si>
    <r>
      <rPr>
        <b/>
        <sz val="11"/>
        <color theme="1"/>
        <rFont val="Calibri"/>
        <family val="2"/>
        <scheme val="minor"/>
      </rPr>
      <t>Meta Trimestral</t>
    </r>
    <r>
      <rPr>
        <sz val="11"/>
        <color theme="1"/>
        <rFont val="Calibri"/>
        <family val="2"/>
        <scheme val="minor"/>
      </rPr>
      <t xml:space="preserve">:
Durante este trimestre no se programo actividad.
</t>
    </r>
    <r>
      <rPr>
        <b/>
        <sz val="11"/>
        <color theme="1"/>
        <rFont val="Calibri"/>
        <family val="2"/>
        <scheme val="minor"/>
      </rPr>
      <t>Meta Anual:</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</si>
  <si>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Durante este trimestre se llego a la Meta Proyectada, ya que se otorgaron los permisos ecologícos programados.
</t>
    </r>
    <r>
      <rPr>
        <b/>
        <sz val="11"/>
        <color theme="1"/>
        <rFont val="Calibri"/>
        <family val="2"/>
        <scheme val="minor"/>
      </rPr>
      <t xml:space="preserve">Meta Anual: </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</si>
  <si>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No se logro superar la meta ya que se emitieron menos trámites de los que se programaron.
</t>
    </r>
    <r>
      <rPr>
        <b/>
        <sz val="11"/>
        <color theme="1"/>
        <rFont val="Calibri"/>
        <family val="2"/>
        <scheme val="minor"/>
      </rPr>
      <t xml:space="preserve">
Meta Anual:</t>
    </r>
    <r>
      <rPr>
        <sz val="11"/>
        <color theme="1"/>
        <rFont val="Calibri"/>
        <family val="2"/>
        <scheme val="minor"/>
      </rPr>
      <t xml:space="preserve"> 
Se espera llegar a la Meta Programada.</t>
    </r>
  </si>
  <si>
    <r>
      <rPr>
        <b/>
        <sz val="11"/>
        <color theme="1"/>
        <rFont val="Calibri"/>
        <family val="2"/>
        <scheme val="minor"/>
      </rPr>
      <t>Meta Trimestral:</t>
    </r>
    <r>
      <rPr>
        <sz val="11"/>
        <color theme="1"/>
        <rFont val="Calibri"/>
        <family val="2"/>
        <scheme val="minor"/>
      </rPr>
      <t xml:space="preserve"> 
Durante este trimestre no se logro superar la meta proyectada, ya que falto finalizar algunos procedimientos juridicos que llevan mas tiempo para cerrar.
</t>
    </r>
    <r>
      <rPr>
        <b/>
        <sz val="11"/>
        <color theme="1"/>
        <rFont val="Calibri"/>
        <family val="2"/>
        <scheme val="minor"/>
      </rPr>
      <t>Meta Anual:</t>
    </r>
    <r>
      <rPr>
        <sz val="11"/>
        <color theme="1"/>
        <rFont val="Calibri"/>
        <family val="2"/>
        <scheme val="minor"/>
      </rPr>
      <t xml:space="preserve"> 
Se espera llegar a la meta proyectada al 100%.</t>
    </r>
  </si>
  <si>
    <r>
      <rPr>
        <b/>
        <sz val="11"/>
        <color theme="1"/>
        <rFont val="Calibri"/>
        <family val="2"/>
        <scheme val="minor"/>
      </rPr>
      <t>Meta Trimestral:</t>
    </r>
    <r>
      <rPr>
        <sz val="11"/>
        <color theme="1"/>
        <rFont val="Calibri"/>
        <family val="2"/>
        <scheme val="minor"/>
      </rPr>
      <t xml:space="preserve">
Durante este trimestre se llego a la meta proyectada, ya que se realizaron todos los cursos programados.
</t>
    </r>
    <r>
      <rPr>
        <b/>
        <sz val="11"/>
        <color theme="1"/>
        <rFont val="Calibri"/>
        <family val="2"/>
        <scheme val="minor"/>
      </rPr>
      <t xml:space="preserve">
Meta Anual: </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</si>
  <si>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no se pudo llevar a cabo la actividad programada por motivos de agenda.
</t>
    </r>
    <r>
      <rPr>
        <b/>
        <sz val="11"/>
        <color theme="1"/>
        <rFont val="Calibri"/>
        <family val="2"/>
        <scheme val="minor"/>
      </rPr>
      <t>Meta Anual:</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</si>
  <si>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no se logro llegar a la meta proyectada ya que falto completar algunas jornadas de limpia de cenotes programadas.
</t>
    </r>
    <r>
      <rPr>
        <b/>
        <sz val="11"/>
        <color theme="1"/>
        <rFont val="Calibri"/>
        <family val="2"/>
        <scheme val="minor"/>
      </rPr>
      <t xml:space="preserve">
Meta Anual:</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</si>
  <si>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se logro llegar a la meta proyectada, ya que se pudo cumplir con todos los recorridos programados.
</t>
    </r>
    <r>
      <rPr>
        <b/>
        <sz val="11"/>
        <color theme="1"/>
        <rFont val="Calibri"/>
        <family val="2"/>
        <scheme val="minor"/>
      </rPr>
      <t xml:space="preserve">
Meta Anual: </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</si>
  <si>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se llego a la meta programada, ya que se realizo un buen seguimiento a las denuncias recibidas.
</t>
    </r>
    <r>
      <rPr>
        <b/>
        <sz val="11"/>
        <color theme="1"/>
        <rFont val="Calibri"/>
        <family val="2"/>
        <scheme val="minor"/>
      </rPr>
      <t xml:space="preserve">
Meta Anual:</t>
    </r>
    <r>
      <rPr>
        <sz val="11"/>
        <color theme="1"/>
        <rFont val="Calibri"/>
        <family val="2"/>
        <scheme val="minor"/>
      </rPr>
      <t xml:space="preserve"> 
Se espera llegar al 100% de la meta programada.</t>
    </r>
  </si>
  <si>
    <r>
      <rPr>
        <b/>
        <sz val="11"/>
        <color theme="1"/>
        <rFont val="Calibri"/>
        <family val="2"/>
        <scheme val="minor"/>
      </rPr>
      <t>Meta Trimestral:</t>
    </r>
    <r>
      <rPr>
        <sz val="11"/>
        <color theme="1"/>
        <rFont val="Calibri"/>
        <family val="2"/>
        <scheme val="minor"/>
      </rPr>
      <t xml:space="preserve">
Durante este trimestre se supero la meta proyectada, ya que se realizaron mas atenciones veterinarias de las programadas.
</t>
    </r>
    <r>
      <rPr>
        <b/>
        <sz val="11"/>
        <color theme="1"/>
        <rFont val="Calibri"/>
        <family val="2"/>
        <scheme val="minor"/>
      </rPr>
      <t xml:space="preserve">
Meta Anual: </t>
    </r>
    <r>
      <rPr>
        <sz val="11"/>
        <color theme="1"/>
        <rFont val="Calibri"/>
        <family val="2"/>
        <scheme val="minor"/>
      </rPr>
      <t xml:space="preserve">
Se espera llegar al 100% de la meta programada.</t>
    </r>
  </si>
  <si>
    <r>
      <rPr>
        <b/>
        <sz val="11"/>
        <color theme="1"/>
        <rFont val="Calibri"/>
        <family val="2"/>
        <scheme val="minor"/>
      </rPr>
      <t>Meta Trimestral:</t>
    </r>
    <r>
      <rPr>
        <sz val="11"/>
        <color theme="1"/>
        <rFont val="Calibri"/>
        <family val="2"/>
        <scheme val="minor"/>
      </rPr>
      <t xml:space="preserve">
Se supero la Meta Proyectada, ya que ingresaron mas trámites de los que proyectamos.
</t>
    </r>
    <r>
      <rPr>
        <b/>
        <sz val="11"/>
        <color theme="1"/>
        <rFont val="Calibri"/>
        <family val="2"/>
        <scheme val="minor"/>
      </rPr>
      <t xml:space="preserve">Meta Anual:  </t>
    </r>
    <r>
      <rPr>
        <sz val="11"/>
        <color theme="1"/>
        <rFont val="Calibri"/>
        <family val="2"/>
        <scheme val="minor"/>
      </rPr>
      <t xml:space="preserve">
Se espera llegar a la Meta Proyectada.</t>
    </r>
  </si>
  <si>
    <t>A. 2.1.1.1.1.6. Realización de jornadas de Reforestación y/o restauración de la zona urbana del municipio con plantas nativas.</t>
  </si>
  <si>
    <r>
      <rPr>
        <b/>
        <sz val="11"/>
        <color theme="1"/>
        <rFont val="Calibri"/>
        <family val="2"/>
        <scheme val="minor"/>
      </rPr>
      <t>Meta Trimestral:</t>
    </r>
    <r>
      <rPr>
        <sz val="11"/>
        <color theme="1"/>
        <rFont val="Calibri"/>
        <family val="2"/>
        <scheme val="minor"/>
      </rPr>
      <t xml:space="preserve"> 
Durante este trimestre no se supero la meta proyectada, ya que no se logro cubrir todos las actividades programadas para la actualización de los instrumentos normativos.
</t>
    </r>
    <r>
      <rPr>
        <b/>
        <sz val="11"/>
        <color theme="1"/>
        <rFont val="Calibri"/>
        <family val="2"/>
        <scheme val="minor"/>
      </rPr>
      <t xml:space="preserve">Meta Anual: </t>
    </r>
    <r>
      <rPr>
        <sz val="11"/>
        <color theme="1"/>
        <rFont val="Calibri"/>
        <family val="2"/>
        <scheme val="minor"/>
      </rPr>
      <t xml:space="preserve">
Se espera llegar al 100% de lo proyectado.</t>
    </r>
  </si>
  <si>
    <t>A. 2.1.1.1.5.5. Expedición de Opiniones Tecnicas en cumplimiento a al normatividad ambiental.</t>
  </si>
  <si>
    <t>C. 2.1.1.1.6. Acciones para  el ciudado de las Areas Naturales Protegidas (ANP) realizadas.</t>
  </si>
  <si>
    <t>PERÍODO QUE SE INFORMA: DEL 1 DE ENERO AL 30 DE JUNIO 2025</t>
  </si>
  <si>
    <r>
      <rPr>
        <b/>
        <sz val="11"/>
        <color theme="1"/>
        <rFont val="Calibri"/>
        <family val="2"/>
        <scheme val="minor"/>
      </rPr>
      <t>Meta Trimestral</t>
    </r>
    <r>
      <rPr>
        <sz val="11"/>
        <color theme="1"/>
        <rFont val="Calibri"/>
        <family val="2"/>
        <scheme val="minor"/>
      </rPr>
      <t xml:space="preserve">: 
El pequeño desfase en la ejecución (1.23%) se debio principalmente a factores externos como condiciones climáticas adversas que impidieron la realización de ciertas actividades en campo.
</t>
    </r>
    <r>
      <rPr>
        <b/>
        <sz val="11"/>
        <color theme="1"/>
        <rFont val="Calibri"/>
        <family val="2"/>
        <scheme val="minor"/>
      </rPr>
      <t>Meta Anual:</t>
    </r>
    <r>
      <rPr>
        <sz val="11"/>
        <color theme="1"/>
        <rFont val="Calibri"/>
        <family val="2"/>
        <scheme val="minor"/>
      </rPr>
      <t xml:space="preserve">
 Se espera llegar a la Meta proyectada.</t>
    </r>
  </si>
  <si>
    <r>
      <rPr>
        <b/>
        <sz val="11"/>
        <color theme="1"/>
        <rFont val="Calibri"/>
        <family val="2"/>
        <scheme val="minor"/>
      </rPr>
      <t xml:space="preserve">Meta Trimestral: </t>
    </r>
    <r>
      <rPr>
        <sz val="11"/>
        <color theme="1"/>
        <rFont val="Calibri"/>
        <family val="2"/>
        <scheme val="minor"/>
      </rPr>
      <t xml:space="preserve">
Derivado de las actividades que se desarrollaron durante este trimestre, se logró superar la meta proyectada.
</t>
    </r>
    <r>
      <rPr>
        <b/>
        <sz val="11"/>
        <color theme="1"/>
        <rFont val="Calibri"/>
        <family val="2"/>
        <scheme val="minor"/>
      </rPr>
      <t>Meta Anual:</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</si>
  <si>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Durante este trimestre se logro llegar a la meta programada, derivado de la afluencia de solicitudes.
</t>
    </r>
    <r>
      <rPr>
        <b/>
        <sz val="11"/>
        <color theme="1"/>
        <rFont val="Calibri"/>
        <family val="2"/>
        <scheme val="minor"/>
      </rPr>
      <t xml:space="preserve">
Meta Anual:</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</si>
  <si>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Durante este trimestre se logro llegar a la meta programada, derivado que incrementaron las solicitudes de este trámite.
</t>
    </r>
    <r>
      <rPr>
        <b/>
        <sz val="11"/>
        <color theme="1"/>
        <rFont val="Calibri"/>
        <family val="2"/>
        <scheme val="minor"/>
      </rPr>
      <t xml:space="preserve">
Meta Anual:</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</si>
  <si>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Durante este trimestre se siguieron realizando actividades adicionales debido al interés de la ciudadanía y hoteleros por implementar acciones para la protección de los organismos que anidan en las costas del municipio, por ello se logro llegar a la meta planeada.
</t>
    </r>
    <r>
      <rPr>
        <b/>
        <sz val="11"/>
        <color theme="1"/>
        <rFont val="Calibri"/>
        <family val="2"/>
        <scheme val="minor"/>
      </rPr>
      <t xml:space="preserve">
Meta Anual:
</t>
    </r>
    <r>
      <rPr>
        <sz val="11"/>
        <color theme="1"/>
        <rFont val="Calibri"/>
        <family val="2"/>
        <scheme val="minor"/>
      </rPr>
      <t>Se espera llegar a la Meta Proyectada.</t>
    </r>
  </si>
  <si>
    <r>
      <rPr>
        <b/>
        <sz val="11"/>
        <color theme="1"/>
        <rFont val="Calibri"/>
        <family val="2"/>
        <scheme val="minor"/>
      </rPr>
      <t>Meta Trimestral:</t>
    </r>
    <r>
      <rPr>
        <sz val="11"/>
        <color theme="1"/>
        <rFont val="Calibri"/>
        <family val="2"/>
        <scheme val="minor"/>
      </rPr>
      <t xml:space="preserve">  
Durante este trimestre no se llego a la meta proyectada, ya que no se realizaron todas las actividades programadas.
</t>
    </r>
    <r>
      <rPr>
        <b/>
        <sz val="11"/>
        <color theme="1"/>
        <rFont val="Calibri"/>
        <family val="2"/>
        <scheme val="minor"/>
      </rPr>
      <t xml:space="preserve">
Meta Anual: </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</si>
  <si>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Se informa que no se llego a la Meta proyectada, ya que no se emitieron el mismo número de permisos ecológicos que los que se ingresaron.
</t>
    </r>
    <r>
      <rPr>
        <b/>
        <sz val="11"/>
        <color theme="1"/>
        <rFont val="Calibri"/>
        <family val="2"/>
        <scheme val="minor"/>
      </rPr>
      <t xml:space="preserve">
Meta Anual: </t>
    </r>
    <r>
      <rPr>
        <sz val="11"/>
        <color theme="1"/>
        <rFont val="Calibri"/>
        <family val="2"/>
        <scheme val="minor"/>
      </rPr>
      <t xml:space="preserve">
Se espera llegar a la Meta Proyectada.
</t>
    </r>
  </si>
  <si>
    <r>
      <rPr>
        <b/>
        <sz val="11"/>
        <color theme="1"/>
        <rFont val="Calibri"/>
        <family val="2"/>
        <scheme val="minor"/>
      </rPr>
      <t xml:space="preserve">Meta Trimestral:
</t>
    </r>
    <r>
      <rPr>
        <sz val="11"/>
        <color theme="1"/>
        <rFont val="Calibri"/>
        <family val="2"/>
        <scheme val="minor"/>
      </rPr>
      <t xml:space="preserve">Durante este trimestre no se realizaron las actividades programadas ya que no ingresaron tramites sobre actividad.
</t>
    </r>
    <r>
      <rPr>
        <b/>
        <sz val="11"/>
        <color theme="1"/>
        <rFont val="Calibri"/>
        <family val="2"/>
        <scheme val="minor"/>
      </rPr>
      <t>Meta Anual:</t>
    </r>
    <r>
      <rPr>
        <sz val="11"/>
        <color theme="1"/>
        <rFont val="Calibri"/>
        <family val="2"/>
        <scheme val="minor"/>
      </rPr>
      <t xml:space="preserve"> 
Se espera llegar a la Meta Proyectada.</t>
    </r>
  </si>
  <si>
    <r>
      <rPr>
        <b/>
        <sz val="11"/>
        <color theme="1"/>
        <rFont val="Calibri"/>
        <family val="2"/>
        <scheme val="minor"/>
      </rPr>
      <t>Meta Trimestral:</t>
    </r>
    <r>
      <rPr>
        <sz val="11"/>
        <color theme="1"/>
        <rFont val="Calibri"/>
        <family val="2"/>
        <scheme val="minor"/>
      </rPr>
      <t xml:space="preserve"> 
Durante este trimestre se logro la meta proyectada, ya que no se otorgaron permisos sobre este trámite.  
</t>
    </r>
    <r>
      <rPr>
        <b/>
        <sz val="11"/>
        <color theme="1"/>
        <rFont val="Calibri"/>
        <family val="2"/>
        <scheme val="minor"/>
      </rPr>
      <t xml:space="preserve">
Meta Anual:
</t>
    </r>
    <r>
      <rPr>
        <sz val="11"/>
        <color theme="1"/>
        <rFont val="Calibri"/>
        <family val="2"/>
        <scheme val="minor"/>
      </rPr>
      <t>Se espera llegar a la Meta Proyectada.</t>
    </r>
  </si>
  <si>
    <r>
      <rPr>
        <b/>
        <sz val="11"/>
        <color theme="1"/>
        <rFont val="Calibri"/>
        <family val="2"/>
        <scheme val="minor"/>
      </rPr>
      <t xml:space="preserve">Meta Trimestral:
</t>
    </r>
    <r>
      <rPr>
        <sz val="11"/>
        <color theme="1"/>
        <rFont val="Calibri"/>
        <family val="2"/>
        <scheme val="minor"/>
      </rPr>
      <t xml:space="preserve">No se logro alcanzar la meta programada ya que se ingresaron menos instrumentos legales de los que se programaron.
</t>
    </r>
    <r>
      <rPr>
        <b/>
        <sz val="11"/>
        <color theme="1"/>
        <rFont val="Calibri"/>
        <family val="2"/>
        <scheme val="minor"/>
      </rPr>
      <t>Meta Anual:</t>
    </r>
    <r>
      <rPr>
        <sz val="11"/>
        <color theme="1"/>
        <rFont val="Calibri"/>
        <family val="2"/>
        <scheme val="minor"/>
      </rPr>
      <t xml:space="preserve"> 
Se espera llegar a la Meta Proyectada.</t>
    </r>
  </si>
  <si>
    <r>
      <rPr>
        <b/>
        <sz val="11"/>
        <color theme="1"/>
        <rFont val="Calibri"/>
        <family val="2"/>
        <scheme val="minor"/>
      </rPr>
      <t xml:space="preserve">Meta Trimestral: 
</t>
    </r>
    <r>
      <rPr>
        <sz val="11"/>
        <color theme="1"/>
        <rFont val="Calibri"/>
        <family val="2"/>
        <scheme val="minor"/>
      </rPr>
      <t xml:space="preserve">Durante este trimestre, no se logro superar la meta proyectada.
</t>
    </r>
    <r>
      <rPr>
        <b/>
        <sz val="11"/>
        <color theme="1"/>
        <rFont val="Calibri"/>
        <family val="2"/>
        <scheme val="minor"/>
      </rPr>
      <t>Meta Anual:</t>
    </r>
    <r>
      <rPr>
        <sz val="11"/>
        <color theme="1"/>
        <rFont val="Calibri"/>
        <family val="2"/>
        <scheme val="minor"/>
      </rPr>
      <t xml:space="preserve"> 
Se espera llegar a la meta proyectada.</t>
    </r>
  </si>
  <si>
    <r>
      <rPr>
        <b/>
        <sz val="11"/>
        <color theme="1"/>
        <rFont val="Calibri"/>
        <family val="2"/>
        <scheme val="minor"/>
      </rPr>
      <t xml:space="preserve">Meta Trimestral: </t>
    </r>
    <r>
      <rPr>
        <sz val="11"/>
        <color theme="1"/>
        <rFont val="Calibri"/>
        <family val="2"/>
        <scheme val="minor"/>
      </rPr>
      <t xml:space="preserve">
Durante este trimestre no se logro superar la meta, sin embargo se visitaron mas de la mitad de los negocios que se programaron.
</t>
    </r>
    <r>
      <rPr>
        <b/>
        <sz val="11"/>
        <color theme="1"/>
        <rFont val="Calibri"/>
        <family val="2"/>
        <scheme val="minor"/>
      </rPr>
      <t xml:space="preserve">
Meta Anual: </t>
    </r>
    <r>
      <rPr>
        <sz val="11"/>
        <color theme="1"/>
        <rFont val="Calibri"/>
        <family val="2"/>
        <scheme val="minor"/>
      </rPr>
      <t xml:space="preserve">
Se espera cumplir la meta proyectada al 100%.</t>
    </r>
  </si>
  <si>
    <r>
      <rPr>
        <b/>
        <sz val="11"/>
        <color theme="1"/>
        <rFont val="Calibri"/>
        <family val="2"/>
        <scheme val="minor"/>
      </rPr>
      <t>Meta Trimestral:</t>
    </r>
    <r>
      <rPr>
        <sz val="11"/>
        <color theme="1"/>
        <rFont val="Calibri"/>
        <family val="2"/>
        <scheme val="minor"/>
      </rPr>
      <t xml:space="preserve">
Durante este trimestre se trabajo arduamente para cumplir la meta proyectada pero no se logro superar.
</t>
    </r>
    <r>
      <rPr>
        <b/>
        <sz val="11"/>
        <color theme="1"/>
        <rFont val="Calibri"/>
        <family val="2"/>
        <scheme val="minor"/>
      </rPr>
      <t>Meta Anual:</t>
    </r>
    <r>
      <rPr>
        <sz val="11"/>
        <color theme="1"/>
        <rFont val="Calibri"/>
        <family val="2"/>
        <scheme val="minor"/>
      </rPr>
      <t xml:space="preserve"> 
Se espera cumplir la meta proyectada  al 100%.</t>
    </r>
  </si>
  <si>
    <r>
      <rPr>
        <b/>
        <sz val="11"/>
        <color theme="1"/>
        <rFont val="Calibri"/>
        <family val="2"/>
        <scheme val="minor"/>
      </rPr>
      <t>Meta Trimestral:</t>
    </r>
    <r>
      <rPr>
        <sz val="11"/>
        <color theme="1"/>
        <rFont val="Calibri"/>
        <family val="2"/>
        <scheme val="minor"/>
      </rPr>
      <t xml:space="preserve">  
Durante este trimestre se llego a la meta proyectada, ya que se realizaron todas las jornadas del reciclatón programadas en tiempo y forma.
</t>
    </r>
    <r>
      <rPr>
        <b/>
        <sz val="11"/>
        <color theme="1"/>
        <rFont val="Calibri"/>
        <family val="2"/>
        <scheme val="minor"/>
      </rPr>
      <t xml:space="preserve">Meta Anual: </t>
    </r>
    <r>
      <rPr>
        <sz val="11"/>
        <color theme="1"/>
        <rFont val="Calibri"/>
        <family val="2"/>
        <scheme val="minor"/>
      </rPr>
      <t xml:space="preserve">
Se espera llegar a la meta proyectada al 100%.</t>
    </r>
  </si>
  <si>
    <r>
      <rPr>
        <b/>
        <sz val="11"/>
        <color theme="1"/>
        <rFont val="Calibri"/>
        <family val="2"/>
        <scheme val="minor"/>
      </rPr>
      <t>Meta Trimestral:</t>
    </r>
    <r>
      <rPr>
        <sz val="11"/>
        <color theme="1"/>
        <rFont val="Calibri"/>
        <family val="2"/>
        <scheme val="minor"/>
      </rPr>
      <t xml:space="preserve"> 
Durante este trimestre se logro cubrir la visita a las diferentes oficinas de las dependencias municipales, por lo tanto se pudo lograr superar la meta proyectada.
</t>
    </r>
    <r>
      <rPr>
        <b/>
        <sz val="11"/>
        <color theme="1"/>
        <rFont val="Calibri"/>
        <family val="2"/>
        <scheme val="minor"/>
      </rPr>
      <t xml:space="preserve">
Meta Anual:</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</si>
  <si>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no se logro cumplir con el numero de talleres que se programaron, debido a el apoyo en otras actividades programadas.
</t>
    </r>
    <r>
      <rPr>
        <b/>
        <sz val="11"/>
        <color theme="1"/>
        <rFont val="Calibri"/>
        <family val="2"/>
        <scheme val="minor"/>
      </rPr>
      <t>Meta Anual:</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</si>
  <si>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se logro llegar a la meta proyectada, derivado de que se realizaron todos los talleres y platicas de educación ambiental programadas y un poco más de lo programado.
</t>
    </r>
    <r>
      <rPr>
        <b/>
        <sz val="11"/>
        <color theme="1"/>
        <rFont val="Calibri"/>
        <family val="2"/>
        <scheme val="minor"/>
      </rPr>
      <t xml:space="preserve">Meta Anual: </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</si>
  <si>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se realizaron todas las actualizacones de ordenamiento ecologico programadas por lo tanto se llego a la meta proyectada.
</t>
    </r>
    <r>
      <rPr>
        <b/>
        <sz val="11"/>
        <color theme="1"/>
        <rFont val="Calibri"/>
        <family val="2"/>
        <scheme val="minor"/>
      </rPr>
      <t xml:space="preserve">Meta Anual: </t>
    </r>
    <r>
      <rPr>
        <sz val="11"/>
        <color theme="1"/>
        <rFont val="Calibri"/>
        <family val="2"/>
        <scheme val="minor"/>
      </rPr>
      <t xml:space="preserve">
Se espera llegar al 100% de lo proyectado.</t>
    </r>
  </si>
  <si>
    <r>
      <rPr>
        <b/>
        <sz val="11"/>
        <color theme="1"/>
        <rFont val="Arial"/>
        <family val="2"/>
      </rPr>
      <t xml:space="preserve">Meta Trimestral: </t>
    </r>
    <r>
      <rPr>
        <sz val="11"/>
        <color theme="1"/>
        <rFont val="Arial"/>
        <family val="2"/>
      </rPr>
      <t xml:space="preserve">
 Durante este trimestre, no se logro llegar a la meta proyectada, ya que no se realizaron todas las acciones proyectadas.
</t>
    </r>
    <r>
      <rPr>
        <b/>
        <sz val="11"/>
        <color theme="1"/>
        <rFont val="Arial"/>
        <family val="2"/>
      </rPr>
      <t xml:space="preserve">Meta Anual: </t>
    </r>
    <r>
      <rPr>
        <sz val="11"/>
        <color theme="1"/>
        <rFont val="Arial"/>
        <family val="2"/>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</si>
  <si>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no se supero la meta programado ya que realizaron menos acciones de las programadas.
</t>
    </r>
    <r>
      <rPr>
        <b/>
        <sz val="11"/>
        <color theme="1"/>
        <rFont val="Calibri"/>
        <family val="2"/>
        <scheme val="minor"/>
      </rPr>
      <t>Meta Anual:</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</si>
  <si>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no se llego a la meta proyectada porque por motivos de agenda no se logro realizar todos los cursos programados.
</t>
    </r>
    <r>
      <rPr>
        <b/>
        <sz val="11"/>
        <color theme="1"/>
        <rFont val="Calibri"/>
        <family val="2"/>
        <scheme val="minor"/>
      </rPr>
      <t xml:space="preserve">Meta Anual: </t>
    </r>
    <r>
      <rPr>
        <sz val="11"/>
        <color theme="1"/>
        <rFont val="Calibri"/>
        <family val="2"/>
        <scheme val="minor"/>
      </rPr>
      <t xml:space="preserve">
Se espera llegar al 100% de lo proyectado.</t>
    </r>
  </si>
  <si>
    <r>
      <rPr>
        <b/>
        <sz val="11"/>
        <color theme="1"/>
        <rFont val="Calibri"/>
        <family val="2"/>
        <scheme val="minor"/>
      </rPr>
      <t xml:space="preserve">Meta Trimestral: </t>
    </r>
    <r>
      <rPr>
        <sz val="11"/>
        <color theme="1"/>
        <rFont val="Calibri"/>
        <family val="2"/>
        <scheme val="minor"/>
      </rPr>
      <t xml:space="preserve">
Durante este trimestre no se llego a la meta programada, ya que no se realizaron todas las actividades programadas por motivos de agenda.
</t>
    </r>
    <r>
      <rPr>
        <b/>
        <sz val="11"/>
        <color theme="1"/>
        <rFont val="Calibri"/>
        <family val="2"/>
        <scheme val="minor"/>
      </rPr>
      <t xml:space="preserve">Meta Anual: </t>
    </r>
    <r>
      <rPr>
        <sz val="11"/>
        <color theme="1"/>
        <rFont val="Calibri"/>
        <family val="2"/>
        <scheme val="minor"/>
      </rPr>
      <t xml:space="preserve">
Se espera llegar al 100% de lo proyectado.</t>
    </r>
  </si>
  <si>
    <r>
      <rPr>
        <b/>
        <sz val="11"/>
        <color theme="1"/>
        <rFont val="Calibri"/>
        <family val="2"/>
        <scheme val="minor"/>
      </rPr>
      <t xml:space="preserve">Meta Trimestral: </t>
    </r>
    <r>
      <rPr>
        <sz val="11"/>
        <color theme="1"/>
        <rFont val="Calibri"/>
        <family val="2"/>
        <scheme val="minor"/>
      </rPr>
      <t xml:space="preserve">
Durante este trimestre se llego a la meta proyectada, ya que se realizaron todas las actividades establecidas para el bienestar de los animales y un poco más en las jornadas que se realizan cada semana.
</t>
    </r>
    <r>
      <rPr>
        <b/>
        <sz val="11"/>
        <color theme="1"/>
        <rFont val="Calibri"/>
        <family val="2"/>
        <scheme val="minor"/>
      </rPr>
      <t xml:space="preserve">
Meta Anual:</t>
    </r>
    <r>
      <rPr>
        <sz val="11"/>
        <color theme="1"/>
        <rFont val="Calibri"/>
        <family val="2"/>
        <scheme val="minor"/>
      </rPr>
      <t xml:space="preserve">
Se espera llegar al 100% de lo proyectado.</t>
    </r>
  </si>
  <si>
    <r>
      <rPr>
        <b/>
        <sz val="11"/>
        <color theme="1"/>
        <rFont val="Calibri"/>
        <family val="2"/>
        <scheme val="minor"/>
      </rPr>
      <t>Meta Trimestral:</t>
    </r>
    <r>
      <rPr>
        <sz val="11"/>
        <color theme="1"/>
        <rFont val="Calibri"/>
        <family val="2"/>
        <scheme val="minor"/>
      </rPr>
      <t xml:space="preserve">
 Durante este trimestre se llego a la meta programada, ya que se recibieron más denuncias de maltrato animal de las que se programaron, gracias a los canales de atención ciudadana.
</t>
    </r>
    <r>
      <rPr>
        <b/>
        <sz val="11"/>
        <color theme="1"/>
        <rFont val="Calibri"/>
        <family val="2"/>
        <scheme val="minor"/>
      </rPr>
      <t>Meta Anual:</t>
    </r>
    <r>
      <rPr>
        <sz val="11"/>
        <color theme="1"/>
        <rFont val="Calibri"/>
        <family val="2"/>
        <scheme val="minor"/>
      </rPr>
      <t xml:space="preserve">
Se espera llegar al 100% de la meta programada.</t>
    </r>
  </si>
  <si>
    <r>
      <rPr>
        <b/>
        <sz val="11"/>
        <color theme="1"/>
        <rFont val="Calibri"/>
        <family val="2"/>
        <scheme val="minor"/>
      </rPr>
      <t>Meta Trimestral:</t>
    </r>
    <r>
      <rPr>
        <sz val="11"/>
        <color theme="1"/>
        <rFont val="Calibri"/>
        <family val="2"/>
        <scheme val="minor"/>
      </rPr>
      <t xml:space="preserve">
Durante este segundo trimestre del año, se programaron un total de 130 atenciones ciudadanas, con el objetivo de mantener un canal directo de comunicación con la ciudadanía y atender sus necesidades de manera oportuna y eficiente. Al cierre del periodo, se realizaron 120 atenciones, lo que representa un cumplimiento del 92,31% respecto a lo planeado.
</t>
    </r>
    <r>
      <rPr>
        <b/>
        <sz val="11"/>
        <color theme="1"/>
        <rFont val="Calibri"/>
        <family val="2"/>
        <scheme val="minor"/>
      </rPr>
      <t>Meta Anual:</t>
    </r>
    <r>
      <rPr>
        <sz val="11"/>
        <color theme="1"/>
        <rFont val="Calibri"/>
        <family val="2"/>
        <scheme val="minor"/>
      </rPr>
      <t xml:space="preserve">
Se espera llegar al 100% de la meta programada.</t>
    </r>
  </si>
  <si>
    <r>
      <rPr>
        <b/>
        <sz val="11"/>
        <color theme="1"/>
        <rFont val="Calibri"/>
        <family val="2"/>
        <scheme val="minor"/>
      </rPr>
      <t>Meta Trimestral:</t>
    </r>
    <r>
      <rPr>
        <sz val="11"/>
        <color theme="1"/>
        <rFont val="Calibri"/>
        <family val="2"/>
        <scheme val="minor"/>
      </rPr>
      <t xml:space="preserve">
Durante este segundo trimestre del año, se programaron 9,600 verificaciones de actividades directivas como parte del seguimiento y control institucional. Al finalizar el periodo, se realizaron 8,011 verificaciones, lo que representa un avance del 83.45% con respecto a lo planeado.
</t>
    </r>
    <r>
      <rPr>
        <b/>
        <sz val="11"/>
        <color theme="1"/>
        <rFont val="Calibri"/>
        <family val="2"/>
        <scheme val="minor"/>
      </rPr>
      <t>Anual:</t>
    </r>
    <r>
      <rPr>
        <sz val="11"/>
        <color theme="1"/>
        <rFont val="Calibri"/>
        <family val="2"/>
        <scheme val="minor"/>
      </rPr>
      <t xml:space="preserve">
 Se espera llegar al 100% de la meta programada.</t>
    </r>
  </si>
  <si>
    <r>
      <rPr>
        <b/>
        <sz val="11"/>
        <color theme="1"/>
        <rFont val="Calibri"/>
        <family val="2"/>
        <scheme val="minor"/>
      </rPr>
      <t>Meta Trimestral:</t>
    </r>
    <r>
      <rPr>
        <sz val="11"/>
        <color theme="1"/>
        <rFont val="Calibri"/>
        <family val="2"/>
        <scheme val="minor"/>
      </rPr>
      <t xml:space="preserve"> 
Durante este segundo trimestre del año en curso, se programó la autorización de 1,500 permisos de utilización de uso de suelo para operación. Al cierre del periodo, se autorizaron un total de 1,426 permisos, lo que representa un avance del 95.07 % con respecto a la meta proyectada.
</t>
    </r>
    <r>
      <rPr>
        <b/>
        <sz val="11"/>
        <color theme="1"/>
        <rFont val="Calibri"/>
        <family val="2"/>
        <scheme val="minor"/>
      </rPr>
      <t>Meta Anual:</t>
    </r>
    <r>
      <rPr>
        <sz val="11"/>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</si>
  <si>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este trimestre se programó la recepción de 3,000 Permisos de Uso de Suelo para Operación. Al cierre del periodo, no se superó la meta establecida, alcanzando un total de 2,526 permisos recepcionados, lo que representa un avance solo del 84.20%. Este resultado no es el esperado ya que se programaron mas de lo que se recibieron.
</t>
    </r>
    <r>
      <rPr>
        <b/>
        <sz val="10"/>
        <color theme="1"/>
        <rFont val="Calibri"/>
        <family val="2"/>
        <scheme val="minor"/>
      </rPr>
      <t xml:space="preserve">Meta Anual:  </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</si>
  <si>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el presente trimestre se programó la recepción de 1,250 solicitudes de Permisos para Publicidad y Anuncios. Al término del periodo, se registró la recepción de 1,943 solicitudes, lo que representa un cumplimiento del 155.44% respecto a la meta establecida. Este resultado refleja una adecuada planificación, así como una mayor demanda por parte de los solicitantes, contribuyendo al cumplimiento e incluso superación del objetivo propuesto.
</t>
    </r>
    <r>
      <rPr>
        <b/>
        <sz val="10"/>
        <color theme="1"/>
        <rFont val="Calibri"/>
        <family val="2"/>
        <scheme val="minor"/>
      </rPr>
      <t>Meta Anual:</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</si>
  <si>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este trimestre se programó la autorización de 300 Constancias de Uso de Suelo. Al finalizar el periodo, se autorizaron 402 constancias, lo que representa un cumplimiento del 134.00% de la meta establecida. Este resultado se atribuye a la eficiencia en los procesos de evaluación y dictamen, así como a la oportuna atención a las solicitudes presentadas por los usuarios.
</t>
    </r>
    <r>
      <rPr>
        <b/>
        <sz val="10"/>
        <color theme="1"/>
        <rFont val="Calibri"/>
        <family val="2"/>
        <scheme val="minor"/>
      </rPr>
      <t xml:space="preserve">
Meta Anual:</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</si>
  <si>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el presente trimestre se programó la revisión de 350 solicitudes de Constancias de Uso de Suelo, conforme a la reglamentación vigente en el estado y el municipio. Al cierre del trimestre se revisaron 402 solicitudes, lo que representa un cumplimiento del 114.86%. Priorizando siempre la calidad y el apego normativo en el proceso.</t>
    </r>
    <r>
      <rPr>
        <b/>
        <sz val="10"/>
        <color theme="1"/>
        <rFont val="Calibri"/>
        <family val="2"/>
        <scheme val="minor"/>
      </rPr>
      <t xml:space="preserve">
Meta Anual:</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</si>
  <si>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este trimestre se programó la autorización de 400 Licencias de Construcción. Al finalizar el periodo, se autorizaron 422 licencias, lo que representa un cumplimiento del 105.50% respecto a la meta establecida. Este resultado positivo se debe a una mayor eficiencia en los procesos de dictaminación, así como a la demanda sostenida de proyectos de construcción durante el trimestre.
</t>
    </r>
    <r>
      <rPr>
        <b/>
        <sz val="10"/>
        <color theme="1"/>
        <rFont val="Calibri"/>
        <family val="2"/>
        <scheme val="minor"/>
      </rPr>
      <t>Meta Anual:</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</si>
  <si>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este trimestre se programó la recepción de 400 solicitudes de Licencias de Construcción. Al finalizar el periodo, se recibieron 372 solicitudes, lo que representa un cumplimiento del 93.00%. 
</t>
    </r>
    <r>
      <rPr>
        <b/>
        <sz val="10"/>
        <color theme="1"/>
        <rFont val="Calibri"/>
        <family val="2"/>
        <scheme val="minor"/>
      </rPr>
      <t xml:space="preserve">Meta Anual: </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</si>
  <si>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este trimestre se programó la verificación de 600 anuncios y obras arquitectónicas realizadas. Al cierre del periodo, se verificaron 518 elementos, lo que representa un cumplimiento del 86.33%.
</t>
    </r>
    <r>
      <rPr>
        <b/>
        <sz val="10"/>
        <color theme="1"/>
        <rFont val="Calibri"/>
        <family val="2"/>
        <scheme val="minor"/>
      </rPr>
      <t>Meta Anual:</t>
    </r>
    <r>
      <rPr>
        <sz val="10"/>
        <color theme="1"/>
        <rFont val="Calibri"/>
        <family val="2"/>
        <scheme val="minor"/>
      </rPr>
      <t xml:space="preserve">
Se espera llegar al 100% de la meta programada.</t>
    </r>
  </si>
  <si>
    <r>
      <rPr>
        <b/>
        <sz val="10"/>
        <color theme="1"/>
        <rFont val="Calibri"/>
        <family val="2"/>
        <scheme val="minor"/>
      </rPr>
      <t>Meta Trimestral:</t>
    </r>
    <r>
      <rPr>
        <sz val="10"/>
        <color theme="1"/>
        <rFont val="Calibri"/>
        <family val="2"/>
        <scheme val="minor"/>
      </rPr>
      <t xml:space="preserve"> 
Durante este trimestre se programó la inspección de 300 Obras Arquitectónicas y Civiles realizadas. Al finalizar el periodo, se cumplió con la meta establecida, inspeccionándose 272 obras, lo que representa un cumplimiento del 90.67%. Este resultado evidencia una adecuada planificación y ejecución de las actividades de verificación con respecto a la Meta programada.
</t>
    </r>
    <r>
      <rPr>
        <b/>
        <sz val="10"/>
        <color theme="1"/>
        <rFont val="Calibri"/>
        <family val="2"/>
        <scheme val="minor"/>
      </rPr>
      <t>Meta Anual:</t>
    </r>
    <r>
      <rPr>
        <sz val="10"/>
        <color theme="1"/>
        <rFont val="Calibri"/>
        <family val="2"/>
        <scheme val="minor"/>
      </rPr>
      <t xml:space="preserve">
Se espera llegar al 100% de la meta programada.</t>
    </r>
  </si>
  <si>
    <r>
      <rPr>
        <b/>
        <sz val="10"/>
        <color theme="1"/>
        <rFont val="Calibri"/>
        <family val="2"/>
        <scheme val="minor"/>
      </rPr>
      <t xml:space="preserve">Meta Trimestral: </t>
    </r>
    <r>
      <rPr>
        <sz val="10"/>
        <color theme="1"/>
        <rFont val="Calibri"/>
        <family val="2"/>
        <scheme val="minor"/>
      </rPr>
      <t xml:space="preserve">
Durante este trimestre se programó la inspección y regularización de 450 anuncios realizados. Al cierre del periodo, se inspeccionaron 246 anuncios, alcanzando un cumplimiento del 70.29%. Este resultado refleja que tendran que realizar una mejor planeción en cuanto a sus verificaciones que se realizan.
</t>
    </r>
    <r>
      <rPr>
        <b/>
        <sz val="10"/>
        <color theme="1"/>
        <rFont val="Calibri"/>
        <family val="2"/>
        <scheme val="minor"/>
      </rPr>
      <t>Meta Anual:</t>
    </r>
    <r>
      <rPr>
        <sz val="10"/>
        <color theme="1"/>
        <rFont val="Calibri"/>
        <family val="2"/>
        <scheme val="minor"/>
      </rPr>
      <t xml:space="preserve">
Se espera llegar al 100% de la meta programada.</t>
    </r>
  </si>
  <si>
    <r>
      <rPr>
        <b/>
        <sz val="11"/>
        <color theme="1"/>
        <rFont val="Calibri"/>
        <family val="2"/>
        <scheme val="minor"/>
      </rPr>
      <t xml:space="preserve">Meta Trimestral:  </t>
    </r>
    <r>
      <rPr>
        <sz val="11"/>
        <color theme="1"/>
        <rFont val="Calibri"/>
        <family val="2"/>
        <scheme val="minor"/>
      </rPr>
      <t xml:space="preserve">
El índice de Medio Ambiente y Desarrollo Sostenible se integra con 3 Dimenciones y 9 subdimensiones que miden aspectos de Preservación Ambiental, Gestión de Residuos y Dimensión Económica con indicadores de diferentes instituciones externas e internas al Municipio. En el segundo trimestre la meta realizada se consideró igual a la programada debido a que los indicadores no han tenido actualizaciones.
</t>
    </r>
    <r>
      <rPr>
        <b/>
        <sz val="11"/>
        <color theme="1"/>
        <rFont val="Calibri"/>
        <family val="2"/>
        <scheme val="minor"/>
      </rPr>
      <t xml:space="preserve">Meta Anual:
</t>
    </r>
    <r>
      <rPr>
        <sz val="11"/>
        <color theme="1"/>
        <rFont val="Calibri"/>
        <family val="2"/>
        <scheme val="minor"/>
      </rPr>
      <t>La meta anual es del 50% como se esperaba con base a la meta trimestral alcanzada.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</si>
</sst>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10"/>
      <color theme="1"/>
      <name val="Calibri"/>
      <family val="2"/>
      <scheme val="minor"/>
    </font>
    <font>
      <b/>
      <sz val="10"/>
      <color theme="1"/>
      <name val="Calibri"/>
      <family val="2"/>
      <scheme val="minor"/>
    </font>
    <font>
      <sz val="12"/>
      <color theme="1"/>
      <name val="Arial"/>
      <family val="2"/>
    </font>
  </fonts>
  <fills count="2">
    <fill>
      <patternFill patternType="none"/>
    </fill>
    <fill>
      <patternFill patternType="gray125"/>
    </fill>
  </fills>
  <borders count="4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style="thick">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style="dashed">
        <color theme="1"/>
      </right>
      <top style="dashed">
        <color theme="1"/>
      </top>
      <bottom style="dashed">
        <color theme="1"/>
      </bottom>
      <diagonal/>
    </border>
    <border>
      <left style="dotted">
        <color indexed="64"/>
      </left>
      <right/>
      <top style="dotted">
        <color indexed="64"/>
      </top>
      <bottom/>
      <diagonal/>
    </border>
  </borders>
  <cellStyleXfs count="5">
    <xf numFmtId="0" fontId="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cellStyleXfs>
  <cellXfs count="116">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0" fontId="9" fillId="0" borderId="15" xfId="0" applyFont="1" applyBorder="1" applyAlignment="1">
      <alignment horizontal="center" vertical="center" wrapText="1"/>
    </xf>
    <xf numFmtId="10" fontId="0" fillId="0" borderId="0" xfId="0" applyNumberFormat="1"/>
    <xf numFmtId="0" fontId="13" fillId="0" borderId="0" xfId="0" applyFont="1" applyAlignment="1">
      <alignment vertical="top"/>
    </xf>
    <xf numFmtId="0" fontId="0" fillId="0" borderId="0" xfId="0" applyAlignment="1">
      <alignment vertical="center"/>
    </xf>
    <xf numFmtId="10" fontId="0" fillId="0" borderId="34" xfId="2" applyNumberFormat="1" applyFont="1" applyFill="1" applyBorder="1" applyAlignment="1">
      <alignment horizontal="center" vertical="center" wrapText="1"/>
    </xf>
    <xf numFmtId="1" fontId="0" fillId="0" borderId="34" xfId="2" applyNumberFormat="1" applyFont="1" applyFill="1" applyBorder="1" applyAlignment="1">
      <alignment horizontal="center" vertical="center" wrapText="1"/>
    </xf>
    <xf numFmtId="9" fontId="0" fillId="0" borderId="43" xfId="2" applyFont="1" applyFill="1" applyBorder="1" applyAlignment="1">
      <alignment horizontal="center" vertical="center" wrapText="1"/>
    </xf>
    <xf numFmtId="0" fontId="0" fillId="0" borderId="16" xfId="2" applyNumberFormat="1" applyFont="1" applyFill="1" applyBorder="1" applyAlignment="1">
      <alignment horizontal="center" vertical="center"/>
    </xf>
    <xf numFmtId="0" fontId="16"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6" xfId="1" applyNumberFormat="1" applyFont="1" applyFill="1" applyBorder="1" applyAlignment="1">
      <alignment horizontal="center" vertical="center" wrapText="1"/>
    </xf>
    <xf numFmtId="3" fontId="0" fillId="0" borderId="16" xfId="0" applyNumberFormat="1" applyBorder="1" applyAlignment="1">
      <alignment horizontal="center" vertical="center" wrapText="1"/>
    </xf>
    <xf numFmtId="3" fontId="16" fillId="0" borderId="46" xfId="0" applyNumberFormat="1" applyFont="1" applyBorder="1" applyAlignment="1">
      <alignment horizontal="center" vertical="center" wrapText="1"/>
    </xf>
    <xf numFmtId="0" fontId="0" fillId="0" borderId="30" xfId="0" applyBorder="1" applyAlignment="1">
      <alignment horizontal="center" vertical="center" wrapText="1"/>
    </xf>
    <xf numFmtId="0" fontId="14" fillId="0" borderId="16" xfId="0" applyFont="1" applyBorder="1" applyAlignment="1">
      <alignment horizontal="left" vertical="center" wrapText="1"/>
    </xf>
    <xf numFmtId="0" fontId="14" fillId="0" borderId="28" xfId="0" applyFont="1" applyBorder="1" applyAlignment="1">
      <alignment horizontal="left" vertical="center" wrapText="1"/>
    </xf>
    <xf numFmtId="0" fontId="1" fillId="0" borderId="16" xfId="0" applyFont="1" applyBorder="1" applyAlignment="1">
      <alignment horizontal="left" vertical="center" wrapText="1"/>
    </xf>
    <xf numFmtId="0" fontId="7" fillId="0" borderId="16" xfId="0" applyFont="1" applyBorder="1" applyAlignment="1">
      <alignment horizontal="left" vertical="center" wrapText="1"/>
    </xf>
    <xf numFmtId="0" fontId="7" fillId="0" borderId="28" xfId="0" applyFont="1" applyBorder="1" applyAlignment="1">
      <alignment horizontal="left" vertical="center" wrapText="1"/>
    </xf>
    <xf numFmtId="10" fontId="0" fillId="0" borderId="16" xfId="0" applyNumberFormat="1" applyBorder="1" applyAlignment="1">
      <alignment horizontal="center" vertical="center" wrapText="1"/>
    </xf>
    <xf numFmtId="0" fontId="2" fillId="0" borderId="16" xfId="0" applyFont="1" applyBorder="1" applyAlignment="1">
      <alignment horizontal="left" vertical="center" wrapText="1"/>
    </xf>
    <xf numFmtId="0" fontId="2" fillId="0" borderId="28" xfId="0" applyFont="1" applyBorder="1" applyAlignment="1">
      <alignment horizontal="left" vertical="center" wrapText="1"/>
    </xf>
    <xf numFmtId="0" fontId="12" fillId="0" borderId="16" xfId="0" applyFont="1" applyBorder="1" applyAlignment="1">
      <alignment horizontal="left" vertical="center" wrapText="1"/>
    </xf>
    <xf numFmtId="0" fontId="12" fillId="0" borderId="28" xfId="0" applyFont="1" applyBorder="1" applyAlignment="1">
      <alignment horizontal="left" vertical="center" wrapText="1"/>
    </xf>
    <xf numFmtId="0" fontId="0" fillId="0" borderId="16" xfId="0" applyBorder="1" applyAlignment="1">
      <alignment horizontal="center" vertical="center" wrapText="1"/>
    </xf>
    <xf numFmtId="0" fontId="4" fillId="0" borderId="27" xfId="0" applyFont="1" applyBorder="1" applyAlignment="1">
      <alignment horizontal="left" vertical="center" wrapText="1"/>
    </xf>
    <xf numFmtId="0" fontId="7" fillId="0" borderId="27" xfId="0" applyFont="1" applyBorder="1" applyAlignment="1">
      <alignment horizontal="left" vertical="center" wrapText="1"/>
    </xf>
    <xf numFmtId="0" fontId="9" fillId="0" borderId="16" xfId="0" applyFont="1" applyBorder="1" applyAlignment="1">
      <alignment horizontal="left" vertical="center" wrapText="1"/>
    </xf>
    <xf numFmtId="0" fontId="9" fillId="0" borderId="27" xfId="0" applyFont="1" applyBorder="1" applyAlignment="1">
      <alignment horizontal="left" vertical="center" wrapText="1"/>
    </xf>
    <xf numFmtId="3" fontId="0" fillId="0" borderId="16" xfId="0" applyNumberFormat="1" applyBorder="1" applyAlignment="1">
      <alignment horizontal="center" vertical="center" wrapText="1"/>
    </xf>
    <xf numFmtId="0" fontId="4" fillId="0" borderId="44" xfId="0" applyFont="1" applyBorder="1" applyAlignment="1">
      <alignment horizontal="left" vertical="center" wrapText="1"/>
    </xf>
    <xf numFmtId="0" fontId="7" fillId="0" borderId="45" xfId="0" applyFont="1" applyBorder="1" applyAlignment="1">
      <alignment horizontal="left" vertical="center" wrapText="1"/>
    </xf>
    <xf numFmtId="0" fontId="4" fillId="0" borderId="33" xfId="0" applyFont="1" applyBorder="1" applyAlignment="1">
      <alignment horizontal="left" vertical="center" wrapText="1"/>
    </xf>
    <xf numFmtId="0" fontId="7" fillId="0" borderId="34" xfId="0" applyFont="1" applyBorder="1" applyAlignment="1">
      <alignment horizontal="lef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2" fillId="0" borderId="47" xfId="0" applyFont="1" applyBorder="1" applyAlignment="1">
      <alignment horizontal="left" vertical="center" wrapText="1"/>
    </xf>
    <xf numFmtId="0" fontId="3" fillId="0" borderId="32"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2" fillId="0" borderId="27" xfId="0" applyFont="1" applyBorder="1" applyAlignment="1">
      <alignment horizontal="left" vertical="center" wrapText="1"/>
    </xf>
    <xf numFmtId="0" fontId="12" fillId="0" borderId="27" xfId="0" applyFont="1" applyBorder="1" applyAlignment="1">
      <alignment horizontal="left" vertical="center" wrapText="1"/>
    </xf>
    <xf numFmtId="0" fontId="11" fillId="0" borderId="16" xfId="0" applyFont="1" applyBorder="1" applyAlignment="1">
      <alignment horizontal="left" vertical="center" wrapText="1"/>
    </xf>
    <xf numFmtId="0" fontId="16" fillId="0" borderId="16" xfId="0" applyFont="1" applyBorder="1" applyAlignment="1">
      <alignment horizontal="center" vertical="center" wrapText="1"/>
    </xf>
    <xf numFmtId="10" fontId="0" fillId="0" borderId="41" xfId="0" applyNumberFormat="1" applyBorder="1" applyAlignment="1">
      <alignment horizontal="center" vertical="center" wrapText="1"/>
    </xf>
    <xf numFmtId="10" fontId="0" fillId="0" borderId="42" xfId="0" applyNumberFormat="1" applyBorder="1" applyAlignment="1">
      <alignment horizontal="center" vertical="center" wrapText="1"/>
    </xf>
    <xf numFmtId="10" fontId="0" fillId="0" borderId="39" xfId="0" applyNumberFormat="1" applyBorder="1" applyAlignment="1">
      <alignment horizontal="center" vertical="center" wrapText="1"/>
    </xf>
    <xf numFmtId="10" fontId="0" fillId="0" borderId="40" xfId="0" applyNumberFormat="1" applyBorder="1" applyAlignment="1">
      <alignment horizontal="center" vertical="center" wrapText="1"/>
    </xf>
    <xf numFmtId="0" fontId="1" fillId="0" borderId="32"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9" fillId="0" borderId="33" xfId="0" applyFont="1" applyBorder="1" applyAlignment="1">
      <alignment horizontal="justify" vertical="center" wrapText="1"/>
    </xf>
    <xf numFmtId="0" fontId="5" fillId="0" borderId="34" xfId="0" applyFont="1" applyBorder="1" applyAlignment="1">
      <alignment horizontal="justify" vertical="center" wrapText="1"/>
    </xf>
    <xf numFmtId="10" fontId="0" fillId="0" borderId="33" xfId="0" applyNumberFormat="1" applyBorder="1" applyAlignment="1">
      <alignment horizontal="center" vertical="center" wrapText="1"/>
    </xf>
    <xf numFmtId="10" fontId="0" fillId="0" borderId="34" xfId="0" applyNumberForma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0" xfId="0" applyFont="1" applyAlignment="1">
      <alignment horizontal="center"/>
    </xf>
    <xf numFmtId="0" fontId="8" fillId="0" borderId="5" xfId="0" applyFont="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3" xfId="0" applyFont="1" applyBorder="1" applyAlignment="1">
      <alignment horizontal="center" vertical="center"/>
    </xf>
    <xf numFmtId="0" fontId="4" fillId="0" borderId="26" xfId="0" applyFont="1" applyBorder="1" applyAlignment="1">
      <alignment horizontal="justify" vertical="center" wrapText="1"/>
    </xf>
    <xf numFmtId="0" fontId="7" fillId="0" borderId="27" xfId="0" applyFont="1" applyBorder="1" applyAlignment="1">
      <alignment horizontal="justify" vertical="center" wrapText="1"/>
    </xf>
    <xf numFmtId="0" fontId="4" fillId="0" borderId="16" xfId="0" applyFont="1" applyBorder="1" applyAlignment="1">
      <alignment horizontal="left" vertical="center" wrapText="1"/>
    </xf>
    <xf numFmtId="0" fontId="0" fillId="0" borderId="30" xfId="0" applyBorder="1" applyAlignment="1">
      <alignment horizontal="center" vertical="center" wrapText="1"/>
    </xf>
    <xf numFmtId="0" fontId="0" fillId="0" borderId="16" xfId="0" applyBorder="1" applyAlignment="1">
      <alignment horizontal="center" vertical="center"/>
    </xf>
    <xf numFmtId="3" fontId="16" fillId="0" borderId="16" xfId="0" applyNumberFormat="1" applyFont="1" applyBorder="1" applyAlignment="1">
      <alignment horizontal="center" vertical="center" wrapText="1"/>
    </xf>
    <xf numFmtId="0" fontId="4" fillId="0" borderId="27" xfId="0" applyFont="1" applyBorder="1" applyAlignment="1">
      <alignment horizontal="justify" vertical="center" wrapText="1"/>
    </xf>
    <xf numFmtId="0" fontId="9" fillId="0" borderId="16" xfId="0" applyFont="1" applyBorder="1" applyAlignment="1">
      <alignment horizontal="justify" vertical="center" wrapText="1"/>
    </xf>
    <xf numFmtId="0" fontId="7" fillId="0" borderId="16" xfId="0" applyFont="1" applyBorder="1" applyAlignment="1">
      <alignment horizontal="justify" vertical="center" wrapText="1"/>
    </xf>
    <xf numFmtId="1" fontId="0" fillId="0" borderId="16" xfId="0" applyNumberFormat="1" applyBorder="1" applyAlignment="1">
      <alignment horizontal="center" vertical="center"/>
    </xf>
    <xf numFmtId="0" fontId="12" fillId="0" borderId="27" xfId="0" applyFont="1" applyBorder="1" applyAlignment="1">
      <alignment horizontal="justify" vertical="center" wrapText="1"/>
    </xf>
    <xf numFmtId="0" fontId="9" fillId="0" borderId="33" xfId="0" applyFont="1" applyBorder="1" applyAlignment="1">
      <alignment horizontal="left" vertical="center" wrapText="1"/>
    </xf>
    <xf numFmtId="0" fontId="1" fillId="0" borderId="16"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28"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7" fillId="0" borderId="29" xfId="0" applyFont="1" applyBorder="1" applyAlignment="1">
      <alignment horizontal="left" vertical="center" wrapText="1"/>
    </xf>
    <xf numFmtId="0" fontId="13" fillId="0" borderId="1" xfId="0" applyFont="1" applyBorder="1" applyAlignment="1">
      <alignment horizontal="center" vertical="top" wrapText="1"/>
    </xf>
    <xf numFmtId="10" fontId="0" fillId="0" borderId="30" xfId="0" applyNumberFormat="1" applyBorder="1" applyAlignment="1">
      <alignment horizontal="center"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6" fillId="0" borderId="30" xfId="0" applyFont="1" applyBorder="1" applyAlignment="1">
      <alignment horizontal="left" vertical="center" wrapText="1"/>
    </xf>
  </cellXfs>
  <cellStyles count="5">
    <cellStyle name="Millares" xfId="1" builtinId="3"/>
    <cellStyle name="Millares 2" xfId="4" xr:uid="{00000000-0005-0000-0000-000001000000}"/>
    <cellStyle name="Normal" xfId="0" builtinId="0"/>
    <cellStyle name="Normal 2" xfId="3" xr:uid="{00000000-0005-0000-0000-000003000000}"/>
    <cellStyle name="Porcentaje" xfId="2" builtinId="5"/>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253999</xdr:colOff>
      <xdr:row>2</xdr:row>
      <xdr:rowOff>15875</xdr:rowOff>
    </xdr:from>
    <xdr:to>
      <xdr:col>3</xdr:col>
      <xdr:colOff>1031874</xdr:colOff>
      <xdr:row>7</xdr:row>
      <xdr:rowOff>114224</xdr:rowOff>
    </xdr:to>
    <xdr:pic>
      <xdr:nvPicPr>
        <xdr:cNvPr id="4" name="Imagen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778124" y="428625"/>
          <a:ext cx="777875" cy="1177849"/>
        </a:xfrm>
        <a:prstGeom prst="rect">
          <a:avLst/>
        </a:prstGeom>
      </xdr:spPr>
    </xdr:pic>
    <xdr:clientData/>
  </xdr:twoCellAnchor>
  <xdr:twoCellAnchor editAs="oneCell">
    <xdr:from>
      <xdr:col>15</xdr:col>
      <xdr:colOff>31750</xdr:colOff>
      <xdr:row>3</xdr:row>
      <xdr:rowOff>0</xdr:rowOff>
    </xdr:from>
    <xdr:to>
      <xdr:col>17</xdr:col>
      <xdr:colOff>238125</xdr:colOff>
      <xdr:row>7</xdr:row>
      <xdr:rowOff>14167</xdr:rowOff>
    </xdr:to>
    <xdr:pic>
      <xdr:nvPicPr>
        <xdr:cNvPr id="6" name="Imagen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510500" y="619125"/>
          <a:ext cx="3794125" cy="887292"/>
        </a:xfrm>
        <a:prstGeom prst="rect">
          <a:avLst/>
        </a:prstGeom>
      </xdr:spPr>
    </xdr:pic>
    <xdr:clientData/>
  </xdr:twoCellAnchor>
  <xdr:twoCellAnchor editAs="oneCell">
    <xdr:from>
      <xdr:col>3</xdr:col>
      <xdr:colOff>1555750</xdr:colOff>
      <xdr:row>1</xdr:row>
      <xdr:rowOff>190500</xdr:rowOff>
    </xdr:from>
    <xdr:to>
      <xdr:col>3</xdr:col>
      <xdr:colOff>2841625</xdr:colOff>
      <xdr:row>7</xdr:row>
      <xdr:rowOff>146980</xdr:rowOff>
    </xdr:to>
    <xdr:pic>
      <xdr:nvPicPr>
        <xdr:cNvPr id="7" name="Imagen 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79875" y="396875"/>
          <a:ext cx="1285875" cy="124235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T115"/>
  <sheetViews>
    <sheetView tabSelected="1" topLeftCell="A2" zoomScale="83" zoomScaleNormal="70" zoomScaleSheetLayoutView="40" workbookViewId="0">
      <selection activeCell="H13" sqref="H13:H14"/>
    </sheetView>
  </sheetViews>
  <sheetFormatPr baseColWidth="10" defaultColWidth="11" defaultRowHeight="16" x14ac:dyDescent="0.2"/>
  <cols>
    <col min="4" max="4" width="45.33203125" customWidth="1"/>
    <col min="5" max="5" width="21.1640625" customWidth="1"/>
    <col min="6" max="6" width="18.6640625" customWidth="1"/>
    <col min="7" max="7" width="18" customWidth="1"/>
    <col min="8" max="8" width="18.83203125" customWidth="1"/>
    <col min="9" max="9" width="17.83203125" customWidth="1"/>
    <col min="10" max="13" width="12.83203125" customWidth="1"/>
    <col min="14" max="15" width="22.1640625" customWidth="1"/>
    <col min="16" max="18" width="23.6640625" customWidth="1"/>
  </cols>
  <sheetData>
    <row r="3" spans="4:20" x14ac:dyDescent="0.2">
      <c r="D3" s="1"/>
      <c r="E3" s="2"/>
      <c r="F3" s="2"/>
      <c r="G3" s="2"/>
      <c r="H3" s="2"/>
      <c r="I3" s="2"/>
      <c r="J3" s="2"/>
      <c r="K3" s="2"/>
      <c r="L3" s="2"/>
      <c r="M3" s="2"/>
      <c r="N3" s="2"/>
      <c r="O3" s="2"/>
      <c r="P3" s="2"/>
      <c r="Q3" s="2"/>
      <c r="R3" s="3"/>
    </row>
    <row r="4" spans="4:20" ht="18" x14ac:dyDescent="0.2">
      <c r="D4" s="4"/>
      <c r="E4" s="67" t="s">
        <v>0</v>
      </c>
      <c r="F4" s="67"/>
      <c r="G4" s="67"/>
      <c r="H4" s="67"/>
      <c r="I4" s="67"/>
      <c r="J4" s="67"/>
      <c r="K4" s="67"/>
      <c r="L4" s="67"/>
      <c r="M4" s="67"/>
      <c r="N4" s="67"/>
      <c r="O4" s="67"/>
      <c r="P4" s="67"/>
      <c r="Q4" s="67"/>
      <c r="R4" s="68"/>
    </row>
    <row r="5" spans="4:20" ht="18" x14ac:dyDescent="0.2">
      <c r="D5" s="4"/>
      <c r="E5" s="67" t="s">
        <v>1</v>
      </c>
      <c r="F5" s="67"/>
      <c r="G5" s="67"/>
      <c r="H5" s="67"/>
      <c r="I5" s="67"/>
      <c r="J5" s="67"/>
      <c r="K5" s="67"/>
      <c r="L5" s="67"/>
      <c r="M5" s="67"/>
      <c r="N5" s="67"/>
      <c r="O5" s="67"/>
      <c r="P5" s="67"/>
      <c r="Q5" s="67"/>
      <c r="R5" s="68"/>
    </row>
    <row r="6" spans="4:20" ht="18" x14ac:dyDescent="0.2">
      <c r="D6" s="4"/>
      <c r="E6" s="69" t="s">
        <v>142</v>
      </c>
      <c r="F6" s="69"/>
      <c r="G6" s="69"/>
      <c r="H6" s="69"/>
      <c r="I6" s="69"/>
      <c r="J6" s="69"/>
      <c r="K6" s="69"/>
      <c r="L6" s="69"/>
      <c r="M6" s="69"/>
      <c r="N6" s="69"/>
      <c r="O6" s="69"/>
      <c r="P6" s="69"/>
      <c r="Q6" s="69"/>
      <c r="R6" s="70"/>
    </row>
    <row r="7" spans="4:20" x14ac:dyDescent="0.2">
      <c r="D7" s="4"/>
      <c r="R7" s="5"/>
    </row>
    <row r="8" spans="4:20" ht="17" thickBot="1" x14ac:dyDescent="0.25">
      <c r="D8" s="4"/>
      <c r="R8" s="5"/>
    </row>
    <row r="9" spans="4:20" ht="43.5" customHeight="1" thickBot="1" x14ac:dyDescent="0.25">
      <c r="D9" s="71" t="s">
        <v>17</v>
      </c>
      <c r="E9" s="72"/>
      <c r="F9" s="73" t="s">
        <v>36</v>
      </c>
      <c r="G9" s="74"/>
      <c r="H9" s="74"/>
      <c r="I9" s="74"/>
      <c r="J9" s="74"/>
      <c r="K9" s="74"/>
      <c r="L9" s="74"/>
      <c r="M9" s="74"/>
      <c r="N9" s="74"/>
      <c r="O9" s="74"/>
      <c r="P9" s="74"/>
      <c r="Q9" s="74"/>
      <c r="R9" s="75"/>
    </row>
    <row r="10" spans="4:20" ht="28" customHeight="1" x14ac:dyDescent="0.2">
      <c r="D10" s="76" t="s">
        <v>2</v>
      </c>
      <c r="E10" s="79" t="s">
        <v>3</v>
      </c>
      <c r="F10" s="80" t="s">
        <v>37</v>
      </c>
      <c r="G10" s="79" t="s">
        <v>4</v>
      </c>
      <c r="H10" s="82" t="s">
        <v>5</v>
      </c>
      <c r="I10" s="83"/>
      <c r="J10" s="83"/>
      <c r="K10" s="83"/>
      <c r="L10" s="83"/>
      <c r="M10" s="83"/>
      <c r="N10" s="83"/>
      <c r="O10" s="84"/>
      <c r="P10" s="83" t="s">
        <v>6</v>
      </c>
      <c r="Q10" s="83"/>
      <c r="R10" s="85"/>
    </row>
    <row r="11" spans="4:20" ht="32" customHeight="1" x14ac:dyDescent="0.2">
      <c r="D11" s="77"/>
      <c r="E11" s="65"/>
      <c r="F11" s="81"/>
      <c r="G11" s="65"/>
      <c r="H11" s="65" t="s">
        <v>7</v>
      </c>
      <c r="I11" s="65" t="s">
        <v>8</v>
      </c>
      <c r="J11" s="86" t="s">
        <v>9</v>
      </c>
      <c r="K11" s="86"/>
      <c r="L11" s="86"/>
      <c r="M11" s="86"/>
      <c r="N11" s="86" t="s">
        <v>10</v>
      </c>
      <c r="O11" s="90"/>
      <c r="P11" s="86"/>
      <c r="Q11" s="86"/>
      <c r="R11" s="87"/>
    </row>
    <row r="12" spans="4:20" ht="33" thickBot="1" x14ac:dyDescent="0.25">
      <c r="D12" s="78"/>
      <c r="E12" s="66"/>
      <c r="F12" s="81"/>
      <c r="G12" s="66"/>
      <c r="H12" s="66"/>
      <c r="I12" s="66"/>
      <c r="J12" s="6" t="s">
        <v>11</v>
      </c>
      <c r="K12" s="6" t="s">
        <v>12</v>
      </c>
      <c r="L12" s="6" t="s">
        <v>13</v>
      </c>
      <c r="M12" s="6" t="s">
        <v>14</v>
      </c>
      <c r="N12" s="6" t="s">
        <v>15</v>
      </c>
      <c r="O12" s="6" t="s">
        <v>16</v>
      </c>
      <c r="P12" s="88"/>
      <c r="Q12" s="88"/>
      <c r="R12" s="89"/>
    </row>
    <row r="13" spans="4:20" ht="84.75" customHeight="1" thickTop="1" x14ac:dyDescent="0.2">
      <c r="D13" s="91" t="s">
        <v>40</v>
      </c>
      <c r="E13" s="61" t="s">
        <v>39</v>
      </c>
      <c r="F13" s="40" t="s">
        <v>19</v>
      </c>
      <c r="G13" s="40" t="s">
        <v>38</v>
      </c>
      <c r="H13" s="63">
        <v>0.84119999999999995</v>
      </c>
      <c r="I13" s="40" t="s">
        <v>20</v>
      </c>
      <c r="J13" s="10">
        <v>0.21029999999999999</v>
      </c>
      <c r="K13" s="10">
        <v>0.21029999999999999</v>
      </c>
      <c r="L13" s="11"/>
      <c r="M13" s="12"/>
      <c r="N13" s="52">
        <v>1</v>
      </c>
      <c r="O13" s="54">
        <v>0.5</v>
      </c>
      <c r="P13" s="56" t="s">
        <v>179</v>
      </c>
      <c r="Q13" s="57"/>
      <c r="R13" s="58"/>
    </row>
    <row r="14" spans="4:20" ht="84.75" customHeight="1" x14ac:dyDescent="0.2">
      <c r="D14" s="92"/>
      <c r="E14" s="62"/>
      <c r="F14" s="41"/>
      <c r="G14" s="41"/>
      <c r="H14" s="64"/>
      <c r="I14" s="41"/>
      <c r="J14" s="10">
        <v>0.21029999999999999</v>
      </c>
      <c r="K14" s="10">
        <v>0.21029999999999999</v>
      </c>
      <c r="L14" s="10">
        <v>0.21029999999999999</v>
      </c>
      <c r="M14" s="10">
        <v>0.21029999999999999</v>
      </c>
      <c r="N14" s="53"/>
      <c r="O14" s="55"/>
      <c r="P14" s="59"/>
      <c r="Q14" s="59"/>
      <c r="R14" s="60"/>
      <c r="S14" s="7"/>
      <c r="T14" s="7"/>
    </row>
    <row r="15" spans="4:20" ht="51.75" customHeight="1" x14ac:dyDescent="0.2">
      <c r="D15" s="97" t="s">
        <v>41</v>
      </c>
      <c r="E15" s="98" t="s">
        <v>44</v>
      </c>
      <c r="F15" s="95" t="s">
        <v>19</v>
      </c>
      <c r="G15" s="95" t="s">
        <v>21</v>
      </c>
      <c r="H15" s="100">
        <v>100000</v>
      </c>
      <c r="I15" s="95" t="s">
        <v>20</v>
      </c>
      <c r="J15" s="13">
        <v>25054</v>
      </c>
      <c r="K15" s="13">
        <v>14816</v>
      </c>
      <c r="L15" s="13"/>
      <c r="M15" s="13"/>
      <c r="N15" s="25">
        <f t="shared" ref="N15" si="0">IFERROR(K15/K16,"ND")</f>
        <v>0.98773333333333335</v>
      </c>
      <c r="O15" s="25">
        <f>IFERROR(( J15+K15)/(H15),"ND")</f>
        <v>0.3987</v>
      </c>
      <c r="P15" s="103" t="s">
        <v>143</v>
      </c>
      <c r="Q15" s="104"/>
      <c r="R15" s="105"/>
    </row>
    <row r="16" spans="4:20" ht="90.75" customHeight="1" x14ac:dyDescent="0.2">
      <c r="D16" s="92"/>
      <c r="E16" s="99"/>
      <c r="F16" s="95"/>
      <c r="G16" s="95"/>
      <c r="H16" s="100"/>
      <c r="I16" s="95"/>
      <c r="J16" s="13">
        <v>25000</v>
      </c>
      <c r="K16" s="13">
        <v>15000</v>
      </c>
      <c r="L16" s="13">
        <v>25000</v>
      </c>
      <c r="M16" s="13">
        <v>25000</v>
      </c>
      <c r="N16" s="25"/>
      <c r="O16" s="25"/>
      <c r="P16" s="104"/>
      <c r="Q16" s="104"/>
      <c r="R16" s="105"/>
    </row>
    <row r="17" spans="4:18" ht="51.75" customHeight="1" x14ac:dyDescent="0.2">
      <c r="D17" s="101" t="s">
        <v>42</v>
      </c>
      <c r="E17" s="50" t="s">
        <v>43</v>
      </c>
      <c r="F17" s="51" t="s">
        <v>19</v>
      </c>
      <c r="G17" s="51" t="s">
        <v>21</v>
      </c>
      <c r="H17" s="96">
        <v>1711</v>
      </c>
      <c r="I17" s="51" t="s">
        <v>20</v>
      </c>
      <c r="J17" s="14">
        <v>291</v>
      </c>
      <c r="K17" s="14">
        <v>524</v>
      </c>
      <c r="L17" s="14"/>
      <c r="M17" s="14"/>
      <c r="N17" s="25">
        <f t="shared" ref="N17" si="1">IFERROR(K17/K18,"ND")</f>
        <v>1.0804123711340206</v>
      </c>
      <c r="O17" s="25">
        <f t="shared" ref="O17" si="2">IFERROR(( J17+K17)/(H17),"ND")</f>
        <v>0.47632963179427235</v>
      </c>
      <c r="P17" s="26" t="s">
        <v>137</v>
      </c>
      <c r="Q17" s="26"/>
      <c r="R17" s="27"/>
    </row>
    <row r="18" spans="4:18" ht="51" customHeight="1" x14ac:dyDescent="0.2">
      <c r="D18" s="101"/>
      <c r="E18" s="28"/>
      <c r="F18" s="51"/>
      <c r="G18" s="51"/>
      <c r="H18" s="51"/>
      <c r="I18" s="51"/>
      <c r="J18" s="14">
        <v>287</v>
      </c>
      <c r="K18" s="14">
        <v>485</v>
      </c>
      <c r="L18" s="14">
        <v>446</v>
      </c>
      <c r="M18" s="14">
        <v>310</v>
      </c>
      <c r="N18" s="25"/>
      <c r="O18" s="25"/>
      <c r="P18" s="26"/>
      <c r="Q18" s="26"/>
      <c r="R18" s="27"/>
    </row>
    <row r="19" spans="4:18" ht="79.5" customHeight="1" x14ac:dyDescent="0.2">
      <c r="D19" s="31" t="s">
        <v>45</v>
      </c>
      <c r="E19" s="33" t="s">
        <v>46</v>
      </c>
      <c r="F19" s="30" t="s">
        <v>19</v>
      </c>
      <c r="G19" s="30" t="s">
        <v>21</v>
      </c>
      <c r="H19" s="30">
        <v>300</v>
      </c>
      <c r="I19" s="30" t="s">
        <v>20</v>
      </c>
      <c r="J19" s="16">
        <v>80</v>
      </c>
      <c r="K19" s="16">
        <v>113</v>
      </c>
      <c r="L19" s="16"/>
      <c r="M19" s="16"/>
      <c r="N19" s="25">
        <f t="shared" ref="N19" si="3">IFERROR(K19/K20,"ND")</f>
        <v>1.4125000000000001</v>
      </c>
      <c r="O19" s="25">
        <f t="shared" ref="O19" si="4">IFERROR(( J19+K19)/(H19),"ND")</f>
        <v>0.64333333333333331</v>
      </c>
      <c r="P19" s="22" t="s">
        <v>144</v>
      </c>
      <c r="Q19" s="26"/>
      <c r="R19" s="27"/>
    </row>
    <row r="20" spans="4:18" ht="82.5" customHeight="1" x14ac:dyDescent="0.2">
      <c r="D20" s="32"/>
      <c r="E20" s="23"/>
      <c r="F20" s="30"/>
      <c r="G20" s="30"/>
      <c r="H20" s="30"/>
      <c r="I20" s="30"/>
      <c r="J20" s="15">
        <v>75</v>
      </c>
      <c r="K20" s="15">
        <v>80</v>
      </c>
      <c r="L20" s="15">
        <v>80</v>
      </c>
      <c r="M20" s="15">
        <v>65</v>
      </c>
      <c r="N20" s="25"/>
      <c r="O20" s="25"/>
      <c r="P20" s="26"/>
      <c r="Q20" s="26"/>
      <c r="R20" s="27"/>
    </row>
    <row r="21" spans="4:18" ht="63" customHeight="1" x14ac:dyDescent="0.2">
      <c r="D21" s="31" t="s">
        <v>47</v>
      </c>
      <c r="E21" s="93" t="s">
        <v>27</v>
      </c>
      <c r="F21" s="30" t="s">
        <v>19</v>
      </c>
      <c r="G21" s="30" t="s">
        <v>21</v>
      </c>
      <c r="H21" s="30">
        <v>140</v>
      </c>
      <c r="I21" s="30" t="s">
        <v>20</v>
      </c>
      <c r="J21" s="16">
        <v>32</v>
      </c>
      <c r="K21" s="15">
        <v>46</v>
      </c>
      <c r="L21" s="15"/>
      <c r="M21" s="15"/>
      <c r="N21" s="25">
        <f t="shared" ref="N21" si="5">IFERROR(K21/K22,"ND")</f>
        <v>1.1499999999999999</v>
      </c>
      <c r="O21" s="25">
        <f t="shared" ref="O21" si="6">IFERROR(( J21+K21)/(H21),"ND")</f>
        <v>0.55714285714285716</v>
      </c>
      <c r="P21" s="22" t="s">
        <v>145</v>
      </c>
      <c r="Q21" s="23"/>
      <c r="R21" s="24"/>
    </row>
    <row r="22" spans="4:18" ht="63" customHeight="1" x14ac:dyDescent="0.2">
      <c r="D22" s="32"/>
      <c r="E22" s="23"/>
      <c r="F22" s="30"/>
      <c r="G22" s="30"/>
      <c r="H22" s="30"/>
      <c r="I22" s="30"/>
      <c r="J22" s="16">
        <v>35</v>
      </c>
      <c r="K22" s="16">
        <v>40</v>
      </c>
      <c r="L22" s="16">
        <v>40</v>
      </c>
      <c r="M22" s="16">
        <v>25</v>
      </c>
      <c r="N22" s="25"/>
      <c r="O22" s="25"/>
      <c r="P22" s="23"/>
      <c r="Q22" s="23"/>
      <c r="R22" s="24"/>
    </row>
    <row r="23" spans="4:18" ht="63" customHeight="1" x14ac:dyDescent="0.2">
      <c r="D23" s="31" t="s">
        <v>48</v>
      </c>
      <c r="E23" s="102" t="s">
        <v>49</v>
      </c>
      <c r="F23" s="30" t="s">
        <v>19</v>
      </c>
      <c r="G23" s="30" t="s">
        <v>21</v>
      </c>
      <c r="H23" s="30">
        <v>180</v>
      </c>
      <c r="I23" s="30" t="s">
        <v>22</v>
      </c>
      <c r="J23" s="16">
        <v>44</v>
      </c>
      <c r="K23" s="15">
        <v>68</v>
      </c>
      <c r="L23" s="15"/>
      <c r="M23" s="15"/>
      <c r="N23" s="25">
        <f t="shared" ref="N23" si="7">IFERROR(K23/K24,"ND")</f>
        <v>1.36</v>
      </c>
      <c r="O23" s="25">
        <f t="shared" ref="O23" si="8">IFERROR(( J23+K23)/(H23),"ND")</f>
        <v>0.62222222222222223</v>
      </c>
      <c r="P23" s="22" t="s">
        <v>146</v>
      </c>
      <c r="Q23" s="23"/>
      <c r="R23" s="24"/>
    </row>
    <row r="24" spans="4:18" ht="63" customHeight="1" x14ac:dyDescent="0.2">
      <c r="D24" s="32"/>
      <c r="E24" s="39"/>
      <c r="F24" s="30"/>
      <c r="G24" s="30"/>
      <c r="H24" s="30"/>
      <c r="I24" s="30"/>
      <c r="J24" s="16">
        <v>45</v>
      </c>
      <c r="K24" s="16">
        <v>50</v>
      </c>
      <c r="L24" s="16">
        <v>50</v>
      </c>
      <c r="M24" s="16">
        <v>35</v>
      </c>
      <c r="N24" s="25"/>
      <c r="O24" s="25"/>
      <c r="P24" s="23"/>
      <c r="Q24" s="23"/>
      <c r="R24" s="24"/>
    </row>
    <row r="25" spans="4:18" ht="63" customHeight="1" x14ac:dyDescent="0.2">
      <c r="D25" s="31" t="s">
        <v>50</v>
      </c>
      <c r="E25" s="33" t="s">
        <v>51</v>
      </c>
      <c r="F25" s="30" t="s">
        <v>19</v>
      </c>
      <c r="G25" s="30" t="s">
        <v>21</v>
      </c>
      <c r="H25" s="30">
        <v>40</v>
      </c>
      <c r="I25" s="30" t="s">
        <v>20</v>
      </c>
      <c r="J25" s="16">
        <v>13</v>
      </c>
      <c r="K25" s="15">
        <v>10</v>
      </c>
      <c r="L25" s="15"/>
      <c r="M25" s="15"/>
      <c r="N25" s="25">
        <f t="shared" ref="N25" si="9">IFERROR(K25/K26,"ND")</f>
        <v>1</v>
      </c>
      <c r="O25" s="25">
        <f t="shared" ref="O25" si="10">IFERROR(( J25+K25)/(H25),"ND")</f>
        <v>0.57499999999999996</v>
      </c>
      <c r="P25" s="22" t="s">
        <v>147</v>
      </c>
      <c r="Q25" s="23"/>
      <c r="R25" s="24"/>
    </row>
    <row r="26" spans="4:18" ht="63" customHeight="1" x14ac:dyDescent="0.2">
      <c r="D26" s="32"/>
      <c r="E26" s="23"/>
      <c r="F26" s="30"/>
      <c r="G26" s="30"/>
      <c r="H26" s="30"/>
      <c r="I26" s="30"/>
      <c r="J26" s="16">
        <v>10</v>
      </c>
      <c r="K26" s="16">
        <v>10</v>
      </c>
      <c r="L26" s="16">
        <v>15</v>
      </c>
      <c r="M26" s="16">
        <v>5</v>
      </c>
      <c r="N26" s="25"/>
      <c r="O26" s="25"/>
      <c r="P26" s="23"/>
      <c r="Q26" s="23"/>
      <c r="R26" s="24"/>
    </row>
    <row r="27" spans="4:18" ht="63" customHeight="1" x14ac:dyDescent="0.2">
      <c r="D27" s="31" t="s">
        <v>52</v>
      </c>
      <c r="E27" s="33" t="s">
        <v>53</v>
      </c>
      <c r="F27" s="30" t="s">
        <v>19</v>
      </c>
      <c r="G27" s="30" t="s">
        <v>21</v>
      </c>
      <c r="H27" s="30">
        <v>841</v>
      </c>
      <c r="I27" s="30" t="s">
        <v>20</v>
      </c>
      <c r="J27" s="16">
        <v>121</v>
      </c>
      <c r="K27" s="15">
        <v>282</v>
      </c>
      <c r="L27" s="15"/>
      <c r="M27" s="15"/>
      <c r="N27" s="25">
        <f t="shared" ref="N27" si="11">IFERROR(K27/K28,"ND")</f>
        <v>0.94</v>
      </c>
      <c r="O27" s="25">
        <f t="shared" ref="O27" si="12">IFERROR(( J27+K27)/(H27),"ND")</f>
        <v>0.47919143876337694</v>
      </c>
      <c r="P27" s="22" t="s">
        <v>148</v>
      </c>
      <c r="Q27" s="23"/>
      <c r="R27" s="24"/>
    </row>
    <row r="28" spans="4:18" ht="63" customHeight="1" x14ac:dyDescent="0.2">
      <c r="D28" s="32"/>
      <c r="E28" s="23"/>
      <c r="F28" s="30"/>
      <c r="G28" s="30"/>
      <c r="H28" s="30"/>
      <c r="I28" s="30"/>
      <c r="J28" s="16">
        <v>121</v>
      </c>
      <c r="K28" s="16">
        <v>300</v>
      </c>
      <c r="L28" s="16">
        <v>250</v>
      </c>
      <c r="M28" s="16">
        <v>170</v>
      </c>
      <c r="N28" s="25"/>
      <c r="O28" s="25"/>
      <c r="P28" s="23"/>
      <c r="Q28" s="23"/>
      <c r="R28" s="24"/>
    </row>
    <row r="29" spans="4:18" ht="63" customHeight="1" x14ac:dyDescent="0.2">
      <c r="D29" s="48" t="s">
        <v>138</v>
      </c>
      <c r="E29" s="33" t="s">
        <v>55</v>
      </c>
      <c r="F29" s="30" t="s">
        <v>19</v>
      </c>
      <c r="G29" s="30" t="s">
        <v>23</v>
      </c>
      <c r="H29" s="30">
        <v>11</v>
      </c>
      <c r="I29" s="30" t="s">
        <v>20</v>
      </c>
      <c r="J29" s="15" t="s">
        <v>35</v>
      </c>
      <c r="K29" s="15" t="s">
        <v>35</v>
      </c>
      <c r="L29" s="15"/>
      <c r="M29" s="15"/>
      <c r="N29" s="25" t="str">
        <f t="shared" ref="N29" si="13">IFERROR(K29/K30,"ND")</f>
        <v>ND</v>
      </c>
      <c r="O29" s="25" t="str">
        <f t="shared" ref="O29" si="14">IFERROR(( J29+K29)/(H29),"ND")</f>
        <v>ND</v>
      </c>
      <c r="P29" s="26" t="s">
        <v>127</v>
      </c>
      <c r="Q29" s="23"/>
      <c r="R29" s="24"/>
    </row>
    <row r="30" spans="4:18" ht="63" customHeight="1" x14ac:dyDescent="0.2">
      <c r="D30" s="32"/>
      <c r="E30" s="23"/>
      <c r="F30" s="30"/>
      <c r="G30" s="30"/>
      <c r="H30" s="30"/>
      <c r="I30" s="30"/>
      <c r="J30" s="15" t="s">
        <v>35</v>
      </c>
      <c r="K30" s="15" t="s">
        <v>35</v>
      </c>
      <c r="L30" s="16">
        <v>6</v>
      </c>
      <c r="M30" s="16">
        <v>5</v>
      </c>
      <c r="N30" s="25"/>
      <c r="O30" s="25"/>
      <c r="P30" s="23"/>
      <c r="Q30" s="23"/>
      <c r="R30" s="24"/>
    </row>
    <row r="31" spans="4:18" ht="63" customHeight="1" x14ac:dyDescent="0.2">
      <c r="D31" s="31" t="s">
        <v>54</v>
      </c>
      <c r="E31" s="33" t="s">
        <v>56</v>
      </c>
      <c r="F31" s="30" t="s">
        <v>19</v>
      </c>
      <c r="G31" s="30" t="s">
        <v>23</v>
      </c>
      <c r="H31" s="30">
        <v>16</v>
      </c>
      <c r="I31" s="30" t="s">
        <v>20</v>
      </c>
      <c r="J31" s="16">
        <v>1</v>
      </c>
      <c r="K31" s="15">
        <v>5</v>
      </c>
      <c r="L31" s="15"/>
      <c r="M31" s="15"/>
      <c r="N31" s="25">
        <f t="shared" ref="N31" si="15">IFERROR(K31/K32,"ND")</f>
        <v>1</v>
      </c>
      <c r="O31" s="25">
        <f t="shared" ref="O31" si="16">IFERROR(( J31+K31)/(H31),"ND")</f>
        <v>0.375</v>
      </c>
      <c r="P31" s="26" t="s">
        <v>128</v>
      </c>
      <c r="Q31" s="23"/>
      <c r="R31" s="24"/>
    </row>
    <row r="32" spans="4:18" ht="63" customHeight="1" x14ac:dyDescent="0.2">
      <c r="D32" s="32"/>
      <c r="E32" s="23"/>
      <c r="F32" s="30"/>
      <c r="G32" s="30"/>
      <c r="H32" s="30"/>
      <c r="I32" s="30"/>
      <c r="J32" s="16">
        <v>1</v>
      </c>
      <c r="K32" s="16">
        <v>5</v>
      </c>
      <c r="L32" s="16">
        <v>5</v>
      </c>
      <c r="M32" s="16">
        <v>5</v>
      </c>
      <c r="N32" s="25"/>
      <c r="O32" s="25"/>
      <c r="P32" s="23"/>
      <c r="Q32" s="23"/>
      <c r="R32" s="24"/>
    </row>
    <row r="33" spans="4:18" ht="63" customHeight="1" x14ac:dyDescent="0.2">
      <c r="D33" s="49" t="s">
        <v>57</v>
      </c>
      <c r="E33" s="50" t="s">
        <v>58</v>
      </c>
      <c r="F33" s="51" t="s">
        <v>19</v>
      </c>
      <c r="G33" s="51" t="s">
        <v>21</v>
      </c>
      <c r="H33" s="51">
        <v>218</v>
      </c>
      <c r="I33" s="51" t="s">
        <v>20</v>
      </c>
      <c r="J33" s="14">
        <v>60</v>
      </c>
      <c r="K33" s="14">
        <v>72</v>
      </c>
      <c r="L33" s="14"/>
      <c r="M33" s="14"/>
      <c r="N33" s="25">
        <f t="shared" ref="N33" si="17">IFERROR(K33/K34,"ND")</f>
        <v>0.79120879120879117</v>
      </c>
      <c r="O33" s="25">
        <f t="shared" ref="O33" si="18">IFERROR(( J33+K33)/(H33),"ND")</f>
        <v>0.60550458715596334</v>
      </c>
      <c r="P33" s="22" t="s">
        <v>149</v>
      </c>
      <c r="Q33" s="28"/>
      <c r="R33" s="29"/>
    </row>
    <row r="34" spans="4:18" ht="63" customHeight="1" x14ac:dyDescent="0.2">
      <c r="D34" s="49"/>
      <c r="E34" s="28"/>
      <c r="F34" s="51"/>
      <c r="G34" s="51"/>
      <c r="H34" s="51"/>
      <c r="I34" s="51"/>
      <c r="J34" s="14">
        <v>60</v>
      </c>
      <c r="K34" s="14">
        <v>91</v>
      </c>
      <c r="L34" s="14">
        <v>90</v>
      </c>
      <c r="M34" s="14">
        <v>47</v>
      </c>
      <c r="N34" s="25"/>
      <c r="O34" s="25"/>
      <c r="P34" s="28"/>
      <c r="Q34" s="28"/>
      <c r="R34" s="29"/>
    </row>
    <row r="35" spans="4:18" ht="63" customHeight="1" x14ac:dyDescent="0.2">
      <c r="D35" s="31" t="s">
        <v>59</v>
      </c>
      <c r="E35" s="33" t="s">
        <v>60</v>
      </c>
      <c r="F35" s="30" t="s">
        <v>19</v>
      </c>
      <c r="G35" s="30" t="s">
        <v>21</v>
      </c>
      <c r="H35" s="30">
        <v>42</v>
      </c>
      <c r="I35" s="30" t="s">
        <v>20</v>
      </c>
      <c r="J35" s="16">
        <v>1</v>
      </c>
      <c r="K35" s="16" t="s">
        <v>35</v>
      </c>
      <c r="L35" s="16"/>
      <c r="M35" s="16"/>
      <c r="N35" s="25" t="str">
        <f t="shared" ref="N35" si="19">IFERROR(K35/K36,"ND")</f>
        <v>ND</v>
      </c>
      <c r="O35" s="25" t="str">
        <f t="shared" ref="O35" si="20">IFERROR(( J35+K35)/(H35),"ND")</f>
        <v>ND</v>
      </c>
      <c r="P35" s="22" t="s">
        <v>150</v>
      </c>
      <c r="Q35" s="23"/>
      <c r="R35" s="24"/>
    </row>
    <row r="36" spans="4:18" ht="63" customHeight="1" x14ac:dyDescent="0.2">
      <c r="D36" s="32"/>
      <c r="E36" s="23"/>
      <c r="F36" s="30"/>
      <c r="G36" s="30"/>
      <c r="H36" s="30"/>
      <c r="I36" s="30"/>
      <c r="J36" s="15">
        <v>1</v>
      </c>
      <c r="K36" s="15">
        <v>2</v>
      </c>
      <c r="L36" s="15">
        <v>1</v>
      </c>
      <c r="M36" s="15">
        <v>1</v>
      </c>
      <c r="N36" s="25"/>
      <c r="O36" s="25"/>
      <c r="P36" s="23"/>
      <c r="Q36" s="23"/>
      <c r="R36" s="24"/>
    </row>
    <row r="37" spans="4:18" ht="63" customHeight="1" x14ac:dyDescent="0.2">
      <c r="D37" s="31" t="s">
        <v>61</v>
      </c>
      <c r="E37" s="23" t="s">
        <v>28</v>
      </c>
      <c r="F37" s="30" t="s">
        <v>19</v>
      </c>
      <c r="G37" s="30" t="s">
        <v>23</v>
      </c>
      <c r="H37" s="30">
        <v>41</v>
      </c>
      <c r="I37" s="30" t="s">
        <v>20</v>
      </c>
      <c r="J37" s="15">
        <v>17</v>
      </c>
      <c r="K37" s="15" t="s">
        <v>35</v>
      </c>
      <c r="L37" s="15"/>
      <c r="M37" s="15"/>
      <c r="N37" s="25" t="str">
        <f t="shared" ref="N37" si="21">IFERROR(K37/K38,"ND")</f>
        <v>ND</v>
      </c>
      <c r="O37" s="25" t="str">
        <f t="shared" ref="O37" si="22">IFERROR(( J37+K37)/(H37),"ND")</f>
        <v>ND</v>
      </c>
      <c r="P37" s="22" t="s">
        <v>151</v>
      </c>
      <c r="Q37" s="23"/>
      <c r="R37" s="24"/>
    </row>
    <row r="38" spans="4:18" ht="63" customHeight="1" x14ac:dyDescent="0.2">
      <c r="D38" s="32"/>
      <c r="E38" s="23"/>
      <c r="F38" s="30"/>
      <c r="G38" s="30"/>
      <c r="H38" s="30"/>
      <c r="I38" s="30"/>
      <c r="J38" s="15">
        <v>17</v>
      </c>
      <c r="K38" s="15">
        <v>9</v>
      </c>
      <c r="L38" s="15">
        <v>9</v>
      </c>
      <c r="M38" s="15">
        <v>6</v>
      </c>
      <c r="N38" s="25"/>
      <c r="O38" s="25"/>
      <c r="P38" s="23"/>
      <c r="Q38" s="23"/>
      <c r="R38" s="24"/>
    </row>
    <row r="39" spans="4:18" ht="63" customHeight="1" x14ac:dyDescent="0.2">
      <c r="D39" s="31" t="s">
        <v>62</v>
      </c>
      <c r="E39" s="33" t="s">
        <v>63</v>
      </c>
      <c r="F39" s="30" t="s">
        <v>19</v>
      </c>
      <c r="G39" s="30" t="s">
        <v>23</v>
      </c>
      <c r="H39" s="30">
        <v>242</v>
      </c>
      <c r="I39" s="30" t="s">
        <v>20</v>
      </c>
      <c r="J39" s="15">
        <v>42</v>
      </c>
      <c r="K39" s="15">
        <v>72</v>
      </c>
      <c r="L39" s="15"/>
      <c r="M39" s="15"/>
      <c r="N39" s="25">
        <f t="shared" ref="N39" si="23">IFERROR(K39/K40,"ND")</f>
        <v>0.9</v>
      </c>
      <c r="O39" s="25">
        <f t="shared" ref="O39" si="24">IFERROR(( J39+K39)/(H39),"ND")</f>
        <v>0.47107438016528924</v>
      </c>
      <c r="P39" s="22" t="s">
        <v>152</v>
      </c>
      <c r="Q39" s="23"/>
      <c r="R39" s="24"/>
    </row>
    <row r="40" spans="4:18" ht="63" customHeight="1" x14ac:dyDescent="0.2">
      <c r="D40" s="32"/>
      <c r="E40" s="23"/>
      <c r="F40" s="30"/>
      <c r="G40" s="30"/>
      <c r="H40" s="30"/>
      <c r="I40" s="30"/>
      <c r="J40" s="15">
        <v>42</v>
      </c>
      <c r="K40" s="15">
        <v>80</v>
      </c>
      <c r="L40" s="15">
        <v>80</v>
      </c>
      <c r="M40" s="15">
        <v>40</v>
      </c>
      <c r="N40" s="25"/>
      <c r="O40" s="25"/>
      <c r="P40" s="23"/>
      <c r="Q40" s="23"/>
      <c r="R40" s="24"/>
    </row>
    <row r="41" spans="4:18" ht="63" customHeight="1" x14ac:dyDescent="0.2">
      <c r="D41" s="31" t="s">
        <v>64</v>
      </c>
      <c r="E41" s="33" t="s">
        <v>65</v>
      </c>
      <c r="F41" s="30" t="s">
        <v>19</v>
      </c>
      <c r="G41" s="30" t="s">
        <v>23</v>
      </c>
      <c r="H41" s="35">
        <v>6171</v>
      </c>
      <c r="I41" s="30" t="s">
        <v>20</v>
      </c>
      <c r="J41" s="15">
        <v>1414</v>
      </c>
      <c r="K41" s="14">
        <v>1208</v>
      </c>
      <c r="L41" s="14"/>
      <c r="M41" s="14"/>
      <c r="N41" s="25">
        <f t="shared" ref="N41" si="25">IFERROR(K41/K42,"ND")</f>
        <v>0.68248587570621466</v>
      </c>
      <c r="O41" s="25">
        <f t="shared" ref="O41" si="26">IFERROR(( J41+K41)/(H41),"ND")</f>
        <v>0.42489061740398637</v>
      </c>
      <c r="P41" s="26" t="s">
        <v>129</v>
      </c>
      <c r="Q41" s="26"/>
      <c r="R41" s="27"/>
    </row>
    <row r="42" spans="4:18" ht="63" customHeight="1" x14ac:dyDescent="0.2">
      <c r="D42" s="32"/>
      <c r="E42" s="23"/>
      <c r="F42" s="30"/>
      <c r="G42" s="30"/>
      <c r="H42" s="30"/>
      <c r="I42" s="30"/>
      <c r="J42" s="17">
        <v>1870</v>
      </c>
      <c r="K42" s="17">
        <v>1770</v>
      </c>
      <c r="L42" s="17">
        <v>1770</v>
      </c>
      <c r="M42" s="17">
        <v>761</v>
      </c>
      <c r="N42" s="25"/>
      <c r="O42" s="25"/>
      <c r="P42" s="26"/>
      <c r="Q42" s="26"/>
      <c r="R42" s="27"/>
    </row>
    <row r="43" spans="4:18" ht="63" customHeight="1" x14ac:dyDescent="0.2">
      <c r="D43" s="31" t="s">
        <v>66</v>
      </c>
      <c r="E43" s="33" t="s">
        <v>67</v>
      </c>
      <c r="F43" s="30" t="s">
        <v>19</v>
      </c>
      <c r="G43" s="30" t="s">
        <v>23</v>
      </c>
      <c r="H43" s="35">
        <v>2903</v>
      </c>
      <c r="I43" s="30" t="s">
        <v>20</v>
      </c>
      <c r="J43" s="15">
        <v>962</v>
      </c>
      <c r="K43" s="15">
        <v>650</v>
      </c>
      <c r="L43" s="15"/>
      <c r="M43" s="15"/>
      <c r="N43" s="25">
        <f t="shared" ref="N43" si="27">IFERROR(K43/K44,"ND")</f>
        <v>0.8125</v>
      </c>
      <c r="O43" s="25">
        <f t="shared" ref="O43" si="28">IFERROR(( J43+K43)/(H43),"ND")</f>
        <v>0.55528763348260424</v>
      </c>
      <c r="P43" s="22" t="s">
        <v>153</v>
      </c>
      <c r="Q43" s="23"/>
      <c r="R43" s="24"/>
    </row>
    <row r="44" spans="4:18" ht="63" customHeight="1" x14ac:dyDescent="0.2">
      <c r="D44" s="32"/>
      <c r="E44" s="23"/>
      <c r="F44" s="30"/>
      <c r="G44" s="30"/>
      <c r="H44" s="30"/>
      <c r="I44" s="30"/>
      <c r="J44" s="15">
        <v>900</v>
      </c>
      <c r="K44" s="15">
        <v>800</v>
      </c>
      <c r="L44" s="15">
        <v>800</v>
      </c>
      <c r="M44" s="15">
        <v>403</v>
      </c>
      <c r="N44" s="25"/>
      <c r="O44" s="25"/>
      <c r="P44" s="23"/>
      <c r="Q44" s="23"/>
      <c r="R44" s="24"/>
    </row>
    <row r="45" spans="4:18" ht="63" customHeight="1" x14ac:dyDescent="0.2">
      <c r="D45" s="31" t="s">
        <v>68</v>
      </c>
      <c r="E45" s="33" t="s">
        <v>69</v>
      </c>
      <c r="F45" s="30" t="s">
        <v>19</v>
      </c>
      <c r="G45" s="30" t="s">
        <v>23</v>
      </c>
      <c r="H45" s="35">
        <v>2596</v>
      </c>
      <c r="I45" s="30" t="s">
        <v>20</v>
      </c>
      <c r="J45" s="15">
        <v>546</v>
      </c>
      <c r="K45" s="15">
        <v>400</v>
      </c>
      <c r="L45" s="15"/>
      <c r="M45" s="15"/>
      <c r="N45" s="25">
        <f t="shared" ref="N45" si="29">IFERROR(K45/K46,"ND")</f>
        <v>0.5</v>
      </c>
      <c r="O45" s="25">
        <f t="shared" ref="O45" si="30">IFERROR(( J45+K45)/(H45),"ND")</f>
        <v>0.36440677966101692</v>
      </c>
      <c r="P45" s="22" t="s">
        <v>154</v>
      </c>
      <c r="Q45" s="23"/>
      <c r="R45" s="24"/>
    </row>
    <row r="46" spans="4:18" ht="63" customHeight="1" x14ac:dyDescent="0.2">
      <c r="D46" s="32"/>
      <c r="E46" s="23"/>
      <c r="F46" s="30"/>
      <c r="G46" s="30"/>
      <c r="H46" s="30"/>
      <c r="I46" s="30"/>
      <c r="J46" s="15">
        <v>800</v>
      </c>
      <c r="K46" s="15">
        <v>800</v>
      </c>
      <c r="L46" s="15">
        <v>800</v>
      </c>
      <c r="M46" s="15">
        <v>196</v>
      </c>
      <c r="N46" s="25"/>
      <c r="O46" s="25"/>
      <c r="P46" s="23"/>
      <c r="Q46" s="23"/>
      <c r="R46" s="24"/>
    </row>
    <row r="47" spans="4:18" ht="63" customHeight="1" x14ac:dyDescent="0.2">
      <c r="D47" s="31" t="s">
        <v>70</v>
      </c>
      <c r="E47" s="33" t="s">
        <v>71</v>
      </c>
      <c r="F47" s="30" t="s">
        <v>19</v>
      </c>
      <c r="G47" s="30" t="s">
        <v>23</v>
      </c>
      <c r="H47" s="30">
        <v>507</v>
      </c>
      <c r="I47" s="30" t="s">
        <v>20</v>
      </c>
      <c r="J47" s="15">
        <v>141</v>
      </c>
      <c r="K47" s="15">
        <v>115</v>
      </c>
      <c r="L47" s="15"/>
      <c r="M47" s="15"/>
      <c r="N47" s="25">
        <f t="shared" ref="N47" si="31">IFERROR(K47/K48,"ND")</f>
        <v>0.92</v>
      </c>
      <c r="O47" s="25">
        <f t="shared" ref="O47" si="32">IFERROR(( J47+K47)/(H47),"ND")</f>
        <v>0.50493096646942803</v>
      </c>
      <c r="P47" s="22" t="s">
        <v>155</v>
      </c>
      <c r="Q47" s="23"/>
      <c r="R47" s="24"/>
    </row>
    <row r="48" spans="4:18" ht="63" customHeight="1" x14ac:dyDescent="0.2">
      <c r="D48" s="32"/>
      <c r="E48" s="23"/>
      <c r="F48" s="30"/>
      <c r="G48" s="30"/>
      <c r="H48" s="30"/>
      <c r="I48" s="30"/>
      <c r="J48" s="15">
        <v>125</v>
      </c>
      <c r="K48" s="15">
        <v>125</v>
      </c>
      <c r="L48" s="15">
        <v>125</v>
      </c>
      <c r="M48" s="15">
        <v>132</v>
      </c>
      <c r="N48" s="25"/>
      <c r="O48" s="25"/>
      <c r="P48" s="23"/>
      <c r="Q48" s="23"/>
      <c r="R48" s="24"/>
    </row>
    <row r="49" spans="4:18" ht="63" customHeight="1" x14ac:dyDescent="0.2">
      <c r="D49" s="31" t="s">
        <v>72</v>
      </c>
      <c r="E49" s="23" t="s">
        <v>29</v>
      </c>
      <c r="F49" s="30" t="s">
        <v>19</v>
      </c>
      <c r="G49" s="30" t="s">
        <v>23</v>
      </c>
      <c r="H49" s="30">
        <v>165</v>
      </c>
      <c r="I49" s="30" t="s">
        <v>20</v>
      </c>
      <c r="J49" s="15">
        <v>35</v>
      </c>
      <c r="K49" s="15">
        <v>43</v>
      </c>
      <c r="L49" s="15"/>
      <c r="M49" s="15"/>
      <c r="N49" s="25">
        <f t="shared" ref="N49" si="33">IFERROR(K49/K50,"ND")</f>
        <v>0.9555555555555556</v>
      </c>
      <c r="O49" s="25">
        <f t="shared" ref="O49" si="34">IFERROR(( J49+K49)/(H49),"ND")</f>
        <v>0.47272727272727272</v>
      </c>
      <c r="P49" s="22" t="s">
        <v>130</v>
      </c>
      <c r="Q49" s="23"/>
      <c r="R49" s="24"/>
    </row>
    <row r="50" spans="4:18" ht="63" customHeight="1" x14ac:dyDescent="0.2">
      <c r="D50" s="32"/>
      <c r="E50" s="23"/>
      <c r="F50" s="30"/>
      <c r="G50" s="30"/>
      <c r="H50" s="30"/>
      <c r="I50" s="30"/>
      <c r="J50" s="15">
        <v>45</v>
      </c>
      <c r="K50" s="15">
        <v>45</v>
      </c>
      <c r="L50" s="15">
        <v>45</v>
      </c>
      <c r="M50" s="15">
        <v>30</v>
      </c>
      <c r="N50" s="25"/>
      <c r="O50" s="25"/>
      <c r="P50" s="23"/>
      <c r="Q50" s="23"/>
      <c r="R50" s="24"/>
    </row>
    <row r="51" spans="4:18" ht="63" customHeight="1" x14ac:dyDescent="0.2">
      <c r="D51" s="31" t="s">
        <v>73</v>
      </c>
      <c r="E51" s="33" t="s">
        <v>74</v>
      </c>
      <c r="F51" s="30" t="s">
        <v>19</v>
      </c>
      <c r="G51" s="30" t="s">
        <v>23</v>
      </c>
      <c r="H51" s="30">
        <v>410</v>
      </c>
      <c r="I51" s="30" t="s">
        <v>20</v>
      </c>
      <c r="J51" s="15">
        <v>114</v>
      </c>
      <c r="K51" s="14">
        <v>130</v>
      </c>
      <c r="L51" s="14"/>
      <c r="M51" s="14"/>
      <c r="N51" s="25">
        <f t="shared" ref="N51" si="35">IFERROR(K51/K52,"ND")</f>
        <v>1.1711711711711712</v>
      </c>
      <c r="O51" s="25">
        <f t="shared" ref="O51" si="36">IFERROR(( J51+K51)/(H51),"ND")</f>
        <v>0.59512195121951217</v>
      </c>
      <c r="P51" s="22" t="s">
        <v>156</v>
      </c>
      <c r="Q51" s="23"/>
      <c r="R51" s="24"/>
    </row>
    <row r="52" spans="4:18" ht="63" customHeight="1" x14ac:dyDescent="0.2">
      <c r="D52" s="32"/>
      <c r="E52" s="23"/>
      <c r="F52" s="30"/>
      <c r="G52" s="30"/>
      <c r="H52" s="30"/>
      <c r="I52" s="30"/>
      <c r="J52" s="18">
        <v>121</v>
      </c>
      <c r="K52" s="18">
        <v>111</v>
      </c>
      <c r="L52" s="18">
        <v>111</v>
      </c>
      <c r="M52" s="18">
        <v>83</v>
      </c>
      <c r="N52" s="25"/>
      <c r="O52" s="25"/>
      <c r="P52" s="23"/>
      <c r="Q52" s="23"/>
      <c r="R52" s="24"/>
    </row>
    <row r="53" spans="4:18" ht="63" customHeight="1" x14ac:dyDescent="0.2">
      <c r="D53" s="31" t="s">
        <v>75</v>
      </c>
      <c r="E53" s="33" t="s">
        <v>76</v>
      </c>
      <c r="F53" s="30" t="s">
        <v>19</v>
      </c>
      <c r="G53" s="30" t="s">
        <v>21</v>
      </c>
      <c r="H53" s="30">
        <f t="shared" ref="H53:H67" si="37">J54+K54+L54+M54</f>
        <v>24</v>
      </c>
      <c r="I53" s="30" t="s">
        <v>20</v>
      </c>
      <c r="J53" s="15">
        <v>5</v>
      </c>
      <c r="K53" s="15">
        <v>7</v>
      </c>
      <c r="L53" s="15"/>
      <c r="M53" s="15"/>
      <c r="N53" s="25">
        <f t="shared" ref="N53" si="38">IFERROR(K53/K54,"ND")</f>
        <v>1.1666666666666667</v>
      </c>
      <c r="O53" s="25">
        <f t="shared" ref="O53" si="39">IFERROR(( J53+K53)/(H53),"ND")</f>
        <v>0.5</v>
      </c>
      <c r="P53" s="22" t="s">
        <v>157</v>
      </c>
      <c r="Q53" s="23"/>
      <c r="R53" s="24"/>
    </row>
    <row r="54" spans="4:18" ht="63" customHeight="1" x14ac:dyDescent="0.2">
      <c r="D54" s="32"/>
      <c r="E54" s="23"/>
      <c r="F54" s="30"/>
      <c r="G54" s="30"/>
      <c r="H54" s="30"/>
      <c r="I54" s="30"/>
      <c r="J54" s="15">
        <v>6</v>
      </c>
      <c r="K54" s="15">
        <v>6</v>
      </c>
      <c r="L54" s="15">
        <v>6</v>
      </c>
      <c r="M54" s="15">
        <v>6</v>
      </c>
      <c r="N54" s="25"/>
      <c r="O54" s="25"/>
      <c r="P54" s="23"/>
      <c r="Q54" s="23"/>
      <c r="R54" s="24"/>
    </row>
    <row r="55" spans="4:18" ht="63" customHeight="1" x14ac:dyDescent="0.2">
      <c r="D55" s="31" t="s">
        <v>77</v>
      </c>
      <c r="E55" s="33" t="s">
        <v>78</v>
      </c>
      <c r="F55" s="30" t="s">
        <v>19</v>
      </c>
      <c r="G55" s="30" t="s">
        <v>21</v>
      </c>
      <c r="H55" s="30">
        <v>307</v>
      </c>
      <c r="I55" s="30" t="s">
        <v>20</v>
      </c>
      <c r="J55" s="15">
        <v>72</v>
      </c>
      <c r="K55" s="15">
        <v>72</v>
      </c>
      <c r="L55" s="15"/>
      <c r="M55" s="15"/>
      <c r="N55" s="25">
        <f t="shared" ref="N55" si="40">IFERROR(K55/K56,"ND")</f>
        <v>0.9</v>
      </c>
      <c r="O55" s="25">
        <f t="shared" ref="O55" si="41">IFERROR(( J55+K55)/(H55),"ND")</f>
        <v>0.46905537459283386</v>
      </c>
      <c r="P55" s="22" t="s">
        <v>158</v>
      </c>
      <c r="Q55" s="23"/>
      <c r="R55" s="24"/>
    </row>
    <row r="56" spans="4:18" ht="63" customHeight="1" x14ac:dyDescent="0.2">
      <c r="D56" s="32"/>
      <c r="E56" s="23"/>
      <c r="F56" s="30"/>
      <c r="G56" s="30"/>
      <c r="H56" s="30"/>
      <c r="I56" s="30"/>
      <c r="J56" s="15">
        <v>80</v>
      </c>
      <c r="K56" s="15">
        <v>80</v>
      </c>
      <c r="L56" s="15">
        <v>80</v>
      </c>
      <c r="M56" s="15">
        <v>67</v>
      </c>
      <c r="N56" s="25"/>
      <c r="O56" s="25"/>
      <c r="P56" s="23"/>
      <c r="Q56" s="23"/>
      <c r="R56" s="24"/>
    </row>
    <row r="57" spans="4:18" ht="63" customHeight="1" x14ac:dyDescent="0.2">
      <c r="D57" s="31" t="s">
        <v>79</v>
      </c>
      <c r="E57" s="23" t="s">
        <v>30</v>
      </c>
      <c r="F57" s="30" t="s">
        <v>19</v>
      </c>
      <c r="G57" s="30" t="s">
        <v>21</v>
      </c>
      <c r="H57" s="30">
        <v>120</v>
      </c>
      <c r="I57" s="30" t="s">
        <v>20</v>
      </c>
      <c r="J57" s="15">
        <v>37</v>
      </c>
      <c r="K57" s="15">
        <v>51</v>
      </c>
      <c r="L57" s="15"/>
      <c r="M57" s="15"/>
      <c r="N57" s="25">
        <f t="shared" ref="N57" si="42">IFERROR(K57/K58,"ND")</f>
        <v>1.02</v>
      </c>
      <c r="O57" s="25">
        <f t="shared" ref="O57" si="43">IFERROR(( J57+K57)/(H57),"ND")</f>
        <v>0.73333333333333328</v>
      </c>
      <c r="P57" s="22" t="s">
        <v>159</v>
      </c>
      <c r="Q57" s="23"/>
      <c r="R57" s="24"/>
    </row>
    <row r="58" spans="4:18" ht="63" customHeight="1" x14ac:dyDescent="0.2">
      <c r="D58" s="32"/>
      <c r="E58" s="23"/>
      <c r="F58" s="30"/>
      <c r="G58" s="30"/>
      <c r="H58" s="30"/>
      <c r="I58" s="30"/>
      <c r="J58" s="15">
        <v>35</v>
      </c>
      <c r="K58" s="15">
        <v>50</v>
      </c>
      <c r="L58" s="15">
        <v>25</v>
      </c>
      <c r="M58" s="15">
        <v>10</v>
      </c>
      <c r="N58" s="25"/>
      <c r="O58" s="25"/>
      <c r="P58" s="23"/>
      <c r="Q58" s="23"/>
      <c r="R58" s="24"/>
    </row>
    <row r="59" spans="4:18" ht="63" customHeight="1" x14ac:dyDescent="0.2">
      <c r="D59" s="31" t="s">
        <v>80</v>
      </c>
      <c r="E59" s="33" t="s">
        <v>81</v>
      </c>
      <c r="F59" s="30" t="s">
        <v>19</v>
      </c>
      <c r="G59" s="30" t="s">
        <v>21</v>
      </c>
      <c r="H59" s="30">
        <v>102</v>
      </c>
      <c r="I59" s="30" t="s">
        <v>20</v>
      </c>
      <c r="J59" s="15">
        <v>28</v>
      </c>
      <c r="K59" s="15">
        <v>16</v>
      </c>
      <c r="L59" s="15"/>
      <c r="M59" s="15"/>
      <c r="N59" s="25">
        <f t="shared" ref="N59" si="44">IFERROR(K59/K60,"ND")</f>
        <v>0.61538461538461542</v>
      </c>
      <c r="O59" s="25">
        <f t="shared" ref="O59" si="45">IFERROR(( J59+K59)/(H59),"ND")</f>
        <v>0.43137254901960786</v>
      </c>
      <c r="P59" s="22" t="s">
        <v>139</v>
      </c>
      <c r="Q59" s="26"/>
      <c r="R59" s="27"/>
    </row>
    <row r="60" spans="4:18" ht="63" customHeight="1" x14ac:dyDescent="0.2">
      <c r="D60" s="32"/>
      <c r="E60" s="23"/>
      <c r="F60" s="30"/>
      <c r="G60" s="30"/>
      <c r="H60" s="30"/>
      <c r="I60" s="30"/>
      <c r="J60" s="15">
        <v>32</v>
      </c>
      <c r="K60" s="15">
        <v>26</v>
      </c>
      <c r="L60" s="15">
        <v>24</v>
      </c>
      <c r="M60" s="15">
        <v>20</v>
      </c>
      <c r="N60" s="25"/>
      <c r="O60" s="25"/>
      <c r="P60" s="26"/>
      <c r="Q60" s="26"/>
      <c r="R60" s="27"/>
    </row>
    <row r="61" spans="4:18" ht="63" customHeight="1" x14ac:dyDescent="0.2">
      <c r="D61" s="31" t="s">
        <v>82</v>
      </c>
      <c r="E61" s="33" t="s">
        <v>83</v>
      </c>
      <c r="F61" s="30" t="s">
        <v>19</v>
      </c>
      <c r="G61" s="30" t="s">
        <v>21</v>
      </c>
      <c r="H61" s="30">
        <v>6</v>
      </c>
      <c r="I61" s="30" t="s">
        <v>20</v>
      </c>
      <c r="J61" s="15">
        <v>2</v>
      </c>
      <c r="K61" s="15">
        <v>2</v>
      </c>
      <c r="L61" s="15"/>
      <c r="M61" s="15"/>
      <c r="N61" s="25">
        <f t="shared" ref="N61" si="46">IFERROR(K61/K62,"ND")</f>
        <v>1</v>
      </c>
      <c r="O61" s="25">
        <f t="shared" ref="O61" si="47">IFERROR(( J61+K61)/(H61),"ND")</f>
        <v>0.66666666666666663</v>
      </c>
      <c r="P61" s="26" t="s">
        <v>131</v>
      </c>
      <c r="Q61" s="23"/>
      <c r="R61" s="24"/>
    </row>
    <row r="62" spans="4:18" ht="63" customHeight="1" x14ac:dyDescent="0.2">
      <c r="D62" s="32"/>
      <c r="E62" s="23"/>
      <c r="F62" s="30"/>
      <c r="G62" s="30"/>
      <c r="H62" s="30"/>
      <c r="I62" s="30"/>
      <c r="J62" s="15">
        <v>2</v>
      </c>
      <c r="K62" s="15">
        <v>2</v>
      </c>
      <c r="L62" s="15">
        <v>1</v>
      </c>
      <c r="M62" s="15">
        <v>1</v>
      </c>
      <c r="N62" s="25"/>
      <c r="O62" s="25"/>
      <c r="P62" s="23"/>
      <c r="Q62" s="23"/>
      <c r="R62" s="24"/>
    </row>
    <row r="63" spans="4:18" ht="63" customHeight="1" x14ac:dyDescent="0.2">
      <c r="D63" s="31" t="s">
        <v>84</v>
      </c>
      <c r="E63" s="23" t="s">
        <v>31</v>
      </c>
      <c r="F63" s="30" t="s">
        <v>19</v>
      </c>
      <c r="G63" s="30" t="s">
        <v>21</v>
      </c>
      <c r="H63" s="30">
        <v>5</v>
      </c>
      <c r="I63" s="30" t="s">
        <v>20</v>
      </c>
      <c r="J63" s="15" t="s">
        <v>35</v>
      </c>
      <c r="K63" s="15">
        <v>2</v>
      </c>
      <c r="L63" s="15"/>
      <c r="M63" s="15"/>
      <c r="N63" s="25">
        <f t="shared" ref="N63" si="48">IFERROR(K63/K64,"ND")</f>
        <v>1</v>
      </c>
      <c r="O63" s="25" t="str">
        <f t="shared" ref="O63" si="49">IFERROR(( J63+K63)/(H63),"ND")</f>
        <v>ND</v>
      </c>
      <c r="P63" s="22" t="s">
        <v>160</v>
      </c>
      <c r="Q63" s="23"/>
      <c r="R63" s="24"/>
    </row>
    <row r="64" spans="4:18" ht="63" customHeight="1" x14ac:dyDescent="0.2">
      <c r="D64" s="32"/>
      <c r="E64" s="23"/>
      <c r="F64" s="30"/>
      <c r="G64" s="30"/>
      <c r="H64" s="30"/>
      <c r="I64" s="30"/>
      <c r="J64" s="15">
        <v>1</v>
      </c>
      <c r="K64" s="15">
        <v>2</v>
      </c>
      <c r="L64" s="15">
        <v>1</v>
      </c>
      <c r="M64" s="15">
        <v>1</v>
      </c>
      <c r="N64" s="25"/>
      <c r="O64" s="25"/>
      <c r="P64" s="23"/>
      <c r="Q64" s="23"/>
      <c r="R64" s="24"/>
    </row>
    <row r="65" spans="4:18" ht="63" customHeight="1" x14ac:dyDescent="0.2">
      <c r="D65" s="31" t="s">
        <v>85</v>
      </c>
      <c r="E65" s="33" t="s">
        <v>86</v>
      </c>
      <c r="F65" s="30" t="s">
        <v>19</v>
      </c>
      <c r="G65" s="30" t="s">
        <v>21</v>
      </c>
      <c r="H65" s="30">
        <f t="shared" si="37"/>
        <v>3</v>
      </c>
      <c r="I65" s="30" t="s">
        <v>20</v>
      </c>
      <c r="J65" s="15" t="s">
        <v>35</v>
      </c>
      <c r="K65" s="15" t="s">
        <v>35</v>
      </c>
      <c r="L65" s="15"/>
      <c r="M65" s="15"/>
      <c r="N65" s="25" t="str">
        <f t="shared" ref="N65" si="50">IFERROR(K65/K66,"ND")</f>
        <v>ND</v>
      </c>
      <c r="O65" s="25" t="str">
        <f t="shared" ref="O65" si="51">IFERROR(( J65+K65)/(H65),"ND")</f>
        <v>ND</v>
      </c>
      <c r="P65" s="26" t="s">
        <v>132</v>
      </c>
      <c r="Q65" s="23"/>
      <c r="R65" s="24"/>
    </row>
    <row r="66" spans="4:18" ht="63" customHeight="1" x14ac:dyDescent="0.2">
      <c r="D66" s="32"/>
      <c r="E66" s="23"/>
      <c r="F66" s="30"/>
      <c r="G66" s="30"/>
      <c r="H66" s="30"/>
      <c r="I66" s="30"/>
      <c r="J66" s="15">
        <v>1</v>
      </c>
      <c r="K66" s="15">
        <v>1</v>
      </c>
      <c r="L66" s="15">
        <v>1</v>
      </c>
      <c r="M66" s="15"/>
      <c r="N66" s="25"/>
      <c r="O66" s="25"/>
      <c r="P66" s="23"/>
      <c r="Q66" s="23"/>
      <c r="R66" s="24"/>
    </row>
    <row r="67" spans="4:18" ht="63" customHeight="1" x14ac:dyDescent="0.2">
      <c r="D67" s="31" t="s">
        <v>87</v>
      </c>
      <c r="E67" s="33" t="s">
        <v>88</v>
      </c>
      <c r="F67" s="30" t="s">
        <v>19</v>
      </c>
      <c r="G67" s="30" t="s">
        <v>23</v>
      </c>
      <c r="H67" s="30">
        <f t="shared" si="37"/>
        <v>30</v>
      </c>
      <c r="I67" s="30" t="s">
        <v>20</v>
      </c>
      <c r="J67" s="15">
        <v>6</v>
      </c>
      <c r="K67" s="15">
        <v>7</v>
      </c>
      <c r="L67" s="15"/>
      <c r="M67" s="15"/>
      <c r="N67" s="25">
        <f t="shared" ref="N67" si="52">IFERROR(K67/K68,"ND")</f>
        <v>0.875</v>
      </c>
      <c r="O67" s="25">
        <f t="shared" ref="O67" si="53">IFERROR(( J67+K67)/(H67),"ND")</f>
        <v>0.43333333333333335</v>
      </c>
      <c r="P67" s="26" t="s">
        <v>133</v>
      </c>
      <c r="Q67" s="23"/>
      <c r="R67" s="24"/>
    </row>
    <row r="68" spans="4:18" ht="63" customHeight="1" x14ac:dyDescent="0.2">
      <c r="D68" s="32"/>
      <c r="E68" s="23"/>
      <c r="F68" s="30"/>
      <c r="G68" s="30"/>
      <c r="H68" s="30"/>
      <c r="I68" s="30"/>
      <c r="J68" s="15">
        <v>8</v>
      </c>
      <c r="K68" s="15">
        <v>8</v>
      </c>
      <c r="L68" s="15">
        <v>8</v>
      </c>
      <c r="M68" s="15">
        <v>6</v>
      </c>
      <c r="N68" s="25"/>
      <c r="O68" s="25"/>
      <c r="P68" s="23"/>
      <c r="Q68" s="23"/>
      <c r="R68" s="24"/>
    </row>
    <row r="69" spans="4:18" ht="63" customHeight="1" x14ac:dyDescent="0.2">
      <c r="D69" s="48" t="s">
        <v>140</v>
      </c>
      <c r="E69" s="33" t="s">
        <v>89</v>
      </c>
      <c r="F69" s="30" t="s">
        <v>25</v>
      </c>
      <c r="G69" s="30" t="s">
        <v>23</v>
      </c>
      <c r="H69" s="30">
        <v>58</v>
      </c>
      <c r="I69" s="30" t="s">
        <v>20</v>
      </c>
      <c r="J69" s="15">
        <v>20</v>
      </c>
      <c r="K69" s="15">
        <v>7</v>
      </c>
      <c r="L69" s="15"/>
      <c r="M69" s="15"/>
      <c r="N69" s="25">
        <f t="shared" ref="N69" si="54">IFERROR(K69/K70,"ND")</f>
        <v>0.53846153846153844</v>
      </c>
      <c r="O69" s="25">
        <f t="shared" ref="O69" si="55">IFERROR(( J69+K69)/(H69),"ND")</f>
        <v>0.46551724137931033</v>
      </c>
      <c r="P69" s="28" t="s">
        <v>161</v>
      </c>
      <c r="Q69" s="28"/>
      <c r="R69" s="29"/>
    </row>
    <row r="70" spans="4:18" ht="63" customHeight="1" x14ac:dyDescent="0.2">
      <c r="D70" s="32"/>
      <c r="E70" s="23"/>
      <c r="F70" s="30"/>
      <c r="G70" s="30"/>
      <c r="H70" s="30"/>
      <c r="I70" s="30"/>
      <c r="J70" s="15">
        <v>20</v>
      </c>
      <c r="K70" s="15">
        <v>13</v>
      </c>
      <c r="L70" s="15">
        <v>13</v>
      </c>
      <c r="M70" s="15">
        <v>12</v>
      </c>
      <c r="N70" s="25"/>
      <c r="O70" s="25"/>
      <c r="P70" s="28"/>
      <c r="Q70" s="28"/>
      <c r="R70" s="29"/>
    </row>
    <row r="71" spans="4:18" ht="63" customHeight="1" x14ac:dyDescent="0.2">
      <c r="D71" s="48" t="s">
        <v>141</v>
      </c>
      <c r="E71" s="33" t="s">
        <v>90</v>
      </c>
      <c r="F71" s="30" t="s">
        <v>19</v>
      </c>
      <c r="G71" s="30" t="s">
        <v>21</v>
      </c>
      <c r="H71" s="30">
        <v>273</v>
      </c>
      <c r="I71" s="30" t="s">
        <v>20</v>
      </c>
      <c r="J71" s="15">
        <v>81</v>
      </c>
      <c r="K71" s="15">
        <v>61</v>
      </c>
      <c r="L71" s="15"/>
      <c r="M71" s="15"/>
      <c r="N71" s="25">
        <f t="shared" ref="N71" si="56">IFERROR(K71/K72,"ND")</f>
        <v>0.8970588235294118</v>
      </c>
      <c r="O71" s="25">
        <f t="shared" ref="O71" si="57">IFERROR(( J71+K71)/(H71),"ND")</f>
        <v>0.52014652014652019</v>
      </c>
      <c r="P71" s="22" t="s">
        <v>162</v>
      </c>
      <c r="Q71" s="23"/>
      <c r="R71" s="24"/>
    </row>
    <row r="72" spans="4:18" ht="63" customHeight="1" x14ac:dyDescent="0.2">
      <c r="D72" s="32"/>
      <c r="E72" s="23"/>
      <c r="F72" s="30"/>
      <c r="G72" s="30"/>
      <c r="H72" s="30"/>
      <c r="I72" s="30"/>
      <c r="J72" s="18">
        <v>76</v>
      </c>
      <c r="K72" s="18">
        <v>68</v>
      </c>
      <c r="L72" s="18">
        <v>72</v>
      </c>
      <c r="M72" s="18">
        <v>57</v>
      </c>
      <c r="N72" s="25"/>
      <c r="O72" s="25"/>
      <c r="P72" s="23"/>
      <c r="Q72" s="23"/>
      <c r="R72" s="24"/>
    </row>
    <row r="73" spans="4:18" ht="63" customHeight="1" x14ac:dyDescent="0.2">
      <c r="D73" s="31" t="s">
        <v>91</v>
      </c>
      <c r="E73" s="33" t="s">
        <v>94</v>
      </c>
      <c r="F73" s="30" t="s">
        <v>19</v>
      </c>
      <c r="G73" s="30" t="s">
        <v>21</v>
      </c>
      <c r="H73" s="30">
        <v>12</v>
      </c>
      <c r="I73" s="30" t="s">
        <v>20</v>
      </c>
      <c r="J73" s="15">
        <v>3</v>
      </c>
      <c r="K73" s="15">
        <v>2</v>
      </c>
      <c r="L73" s="15"/>
      <c r="M73" s="15"/>
      <c r="N73" s="25">
        <f t="shared" ref="N73" si="58">IFERROR(K73/K74,"ND")</f>
        <v>0.66666666666666663</v>
      </c>
      <c r="O73" s="25">
        <f t="shared" ref="O73" si="59">IFERROR(( J73+K73)/(H73),"ND")</f>
        <v>0.41666666666666669</v>
      </c>
      <c r="P73" s="22" t="s">
        <v>163</v>
      </c>
      <c r="Q73" s="23"/>
      <c r="R73" s="24"/>
    </row>
    <row r="74" spans="4:18" ht="63" customHeight="1" x14ac:dyDescent="0.2">
      <c r="D74" s="32"/>
      <c r="E74" s="23"/>
      <c r="F74" s="30"/>
      <c r="G74" s="30"/>
      <c r="H74" s="30"/>
      <c r="I74" s="30"/>
      <c r="J74" s="15">
        <v>3</v>
      </c>
      <c r="K74" s="15">
        <v>3</v>
      </c>
      <c r="L74" s="15">
        <v>3</v>
      </c>
      <c r="M74" s="15">
        <v>3</v>
      </c>
      <c r="N74" s="25"/>
      <c r="O74" s="25"/>
      <c r="P74" s="23"/>
      <c r="Q74" s="23"/>
      <c r="R74" s="24"/>
    </row>
    <row r="75" spans="4:18" ht="63" customHeight="1" x14ac:dyDescent="0.2">
      <c r="D75" s="31" t="s">
        <v>95</v>
      </c>
      <c r="E75" s="33" t="s">
        <v>96</v>
      </c>
      <c r="F75" s="30" t="s">
        <v>19</v>
      </c>
      <c r="G75" s="30" t="s">
        <v>26</v>
      </c>
      <c r="H75" s="30">
        <v>123</v>
      </c>
      <c r="I75" s="30" t="s">
        <v>20</v>
      </c>
      <c r="J75" s="15">
        <v>38</v>
      </c>
      <c r="K75" s="15">
        <v>30</v>
      </c>
      <c r="L75" s="15"/>
      <c r="M75" s="15"/>
      <c r="N75" s="25">
        <f t="shared" ref="N75" si="60">IFERROR(K75/K76,"ND")</f>
        <v>1</v>
      </c>
      <c r="O75" s="25">
        <f t="shared" ref="O75" si="61">IFERROR(( J75+K75)/(H75),"ND")</f>
        <v>0.55284552845528456</v>
      </c>
      <c r="P75" s="26" t="s">
        <v>134</v>
      </c>
      <c r="Q75" s="23"/>
      <c r="R75" s="24"/>
    </row>
    <row r="76" spans="4:18" ht="63" customHeight="1" x14ac:dyDescent="0.2">
      <c r="D76" s="32"/>
      <c r="E76" s="23"/>
      <c r="F76" s="30"/>
      <c r="G76" s="30"/>
      <c r="H76" s="30"/>
      <c r="I76" s="30"/>
      <c r="J76" s="15">
        <v>38</v>
      </c>
      <c r="K76" s="15">
        <v>30</v>
      </c>
      <c r="L76" s="15">
        <v>29</v>
      </c>
      <c r="M76" s="15">
        <v>26</v>
      </c>
      <c r="N76" s="25"/>
      <c r="O76" s="25"/>
      <c r="P76" s="23"/>
      <c r="Q76" s="23"/>
      <c r="R76" s="24"/>
    </row>
    <row r="77" spans="4:18" ht="63" customHeight="1" x14ac:dyDescent="0.2">
      <c r="D77" s="31" t="s">
        <v>97</v>
      </c>
      <c r="E77" s="33" t="s">
        <v>92</v>
      </c>
      <c r="F77" s="30" t="s">
        <v>19</v>
      </c>
      <c r="G77" s="30" t="s">
        <v>26</v>
      </c>
      <c r="H77" s="35">
        <v>138</v>
      </c>
      <c r="I77" s="30" t="s">
        <v>20</v>
      </c>
      <c r="J77" s="15">
        <v>40</v>
      </c>
      <c r="K77" s="15">
        <v>29</v>
      </c>
      <c r="L77" s="15"/>
      <c r="M77" s="15"/>
      <c r="N77" s="25">
        <f t="shared" ref="N77" si="62">IFERROR(K77/K78,"ND")</f>
        <v>0.82857142857142863</v>
      </c>
      <c r="O77" s="25">
        <f t="shared" ref="O77" si="63">IFERROR(( J77+K77)/(H77),"ND")</f>
        <v>0.5</v>
      </c>
      <c r="P77" s="22" t="s">
        <v>164</v>
      </c>
      <c r="Q77" s="28"/>
      <c r="R77" s="29"/>
    </row>
    <row r="78" spans="4:18" ht="63" customHeight="1" x14ac:dyDescent="0.2">
      <c r="D78" s="32"/>
      <c r="E78" s="23"/>
      <c r="F78" s="30"/>
      <c r="G78" s="30"/>
      <c r="H78" s="30"/>
      <c r="I78" s="30"/>
      <c r="J78" s="18">
        <v>35</v>
      </c>
      <c r="K78" s="18">
        <v>35</v>
      </c>
      <c r="L78" s="18">
        <v>40</v>
      </c>
      <c r="M78" s="18">
        <v>28</v>
      </c>
      <c r="N78" s="25"/>
      <c r="O78" s="25"/>
      <c r="P78" s="28"/>
      <c r="Q78" s="28"/>
      <c r="R78" s="29"/>
    </row>
    <row r="79" spans="4:18" ht="63" customHeight="1" x14ac:dyDescent="0.2">
      <c r="D79" s="31" t="s">
        <v>98</v>
      </c>
      <c r="E79" s="33" t="s">
        <v>93</v>
      </c>
      <c r="F79" s="30" t="s">
        <v>19</v>
      </c>
      <c r="G79" s="30" t="s">
        <v>21</v>
      </c>
      <c r="H79" s="30">
        <v>12257</v>
      </c>
      <c r="I79" s="30" t="s">
        <v>20</v>
      </c>
      <c r="J79" s="15">
        <v>3494</v>
      </c>
      <c r="K79" s="15">
        <v>4674</v>
      </c>
      <c r="L79" s="15"/>
      <c r="M79" s="15"/>
      <c r="N79" s="25">
        <f t="shared" ref="N79" si="64">IFERROR(K79/K80,"ND")</f>
        <v>1.5870967741935484</v>
      </c>
      <c r="O79" s="25">
        <f t="shared" ref="O79" si="65">IFERROR(( J79+K79)/(H79),"ND")</f>
        <v>0.66639471322509591</v>
      </c>
      <c r="P79" s="22" t="s">
        <v>165</v>
      </c>
      <c r="Q79" s="23"/>
      <c r="R79" s="24"/>
    </row>
    <row r="80" spans="4:18" ht="63" customHeight="1" x14ac:dyDescent="0.2">
      <c r="D80" s="32"/>
      <c r="E80" s="23"/>
      <c r="F80" s="30"/>
      <c r="G80" s="30"/>
      <c r="H80" s="30"/>
      <c r="I80" s="30"/>
      <c r="J80" s="15">
        <v>3482</v>
      </c>
      <c r="K80" s="15">
        <v>2945</v>
      </c>
      <c r="L80" s="15">
        <v>2945</v>
      </c>
      <c r="M80" s="15">
        <v>2885</v>
      </c>
      <c r="N80" s="25"/>
      <c r="O80" s="25"/>
      <c r="P80" s="23"/>
      <c r="Q80" s="23"/>
      <c r="R80" s="24"/>
    </row>
    <row r="81" spans="4:18" ht="63" customHeight="1" x14ac:dyDescent="0.2">
      <c r="D81" s="31" t="s">
        <v>99</v>
      </c>
      <c r="E81" s="33" t="s">
        <v>100</v>
      </c>
      <c r="F81" s="30" t="s">
        <v>19</v>
      </c>
      <c r="G81" s="30" t="s">
        <v>21</v>
      </c>
      <c r="H81" s="35">
        <v>232</v>
      </c>
      <c r="I81" s="30" t="s">
        <v>20</v>
      </c>
      <c r="J81" s="15">
        <v>82</v>
      </c>
      <c r="K81" s="15">
        <v>70</v>
      </c>
      <c r="L81" s="15"/>
      <c r="M81" s="15"/>
      <c r="N81" s="25">
        <f t="shared" ref="N81" si="66">IFERROR(K81/K82,"ND")</f>
        <v>1.2727272727272727</v>
      </c>
      <c r="O81" s="25">
        <f t="shared" ref="O81" si="67">IFERROR(( J81+K81)/(H81),"ND")</f>
        <v>0.65517241379310343</v>
      </c>
      <c r="P81" s="22" t="s">
        <v>166</v>
      </c>
      <c r="Q81" s="23"/>
      <c r="R81" s="24"/>
    </row>
    <row r="82" spans="4:18" ht="63" customHeight="1" x14ac:dyDescent="0.2">
      <c r="D82" s="32"/>
      <c r="E82" s="23"/>
      <c r="F82" s="30"/>
      <c r="G82" s="30"/>
      <c r="H82" s="30"/>
      <c r="I82" s="30"/>
      <c r="J82" s="15">
        <v>82</v>
      </c>
      <c r="K82" s="15">
        <v>55</v>
      </c>
      <c r="L82" s="15">
        <v>55</v>
      </c>
      <c r="M82" s="15">
        <v>40</v>
      </c>
      <c r="N82" s="25"/>
      <c r="O82" s="25"/>
      <c r="P82" s="23"/>
      <c r="Q82" s="23"/>
      <c r="R82" s="24"/>
    </row>
    <row r="83" spans="4:18" ht="63" customHeight="1" x14ac:dyDescent="0.2">
      <c r="D83" s="36" t="s">
        <v>101</v>
      </c>
      <c r="E83" s="38" t="s">
        <v>32</v>
      </c>
      <c r="F83" s="30" t="s">
        <v>19</v>
      </c>
      <c r="G83" s="30" t="s">
        <v>21</v>
      </c>
      <c r="H83" s="40">
        <v>1510</v>
      </c>
      <c r="I83" s="40" t="s">
        <v>20</v>
      </c>
      <c r="J83" s="15">
        <v>410</v>
      </c>
      <c r="K83" s="15">
        <v>536</v>
      </c>
      <c r="L83" s="15"/>
      <c r="M83" s="15"/>
      <c r="N83" s="25">
        <f t="shared" ref="N83" si="68">IFERROR(K83/K84,"ND")</f>
        <v>1.4105263157894736</v>
      </c>
      <c r="O83" s="25">
        <f t="shared" ref="O83" si="69">IFERROR(( J83+K83)/(H83),"ND")</f>
        <v>0.62649006622516556</v>
      </c>
      <c r="P83" s="42" t="s">
        <v>135</v>
      </c>
      <c r="Q83" s="43"/>
      <c r="R83" s="44"/>
    </row>
    <row r="84" spans="4:18" ht="63" customHeight="1" x14ac:dyDescent="0.2">
      <c r="D84" s="37"/>
      <c r="E84" s="39"/>
      <c r="F84" s="30"/>
      <c r="G84" s="30"/>
      <c r="H84" s="41"/>
      <c r="I84" s="41"/>
      <c r="J84" s="15">
        <v>400</v>
      </c>
      <c r="K84" s="15">
        <v>380</v>
      </c>
      <c r="L84" s="15">
        <v>380</v>
      </c>
      <c r="M84" s="15">
        <v>350</v>
      </c>
      <c r="N84" s="25"/>
      <c r="O84" s="25"/>
      <c r="P84" s="45"/>
      <c r="Q84" s="46"/>
      <c r="R84" s="47"/>
    </row>
    <row r="85" spans="4:18" ht="63" customHeight="1" x14ac:dyDescent="0.2">
      <c r="D85" s="31" t="s">
        <v>102</v>
      </c>
      <c r="E85" s="33" t="s">
        <v>103</v>
      </c>
      <c r="F85" s="30" t="s">
        <v>19</v>
      </c>
      <c r="G85" s="30" t="s">
        <v>23</v>
      </c>
      <c r="H85" s="35">
        <v>10515</v>
      </c>
      <c r="I85" s="30" t="s">
        <v>20</v>
      </c>
      <c r="J85" s="15">
        <v>3002</v>
      </c>
      <c r="K85" s="15">
        <v>4068</v>
      </c>
      <c r="L85" s="15"/>
      <c r="M85" s="15"/>
      <c r="N85" s="25">
        <f t="shared" ref="N85" si="70">IFERROR(K85/K86,"ND")</f>
        <v>1.6207171314741036</v>
      </c>
      <c r="O85" s="25">
        <f t="shared" ref="O85" si="71">IFERROR(( J85+K85)/(H85),"ND")</f>
        <v>0.67237280076081785</v>
      </c>
      <c r="P85" s="26" t="s">
        <v>136</v>
      </c>
      <c r="Q85" s="23"/>
      <c r="R85" s="24"/>
    </row>
    <row r="86" spans="4:18" ht="63" customHeight="1" x14ac:dyDescent="0.2">
      <c r="D86" s="32"/>
      <c r="E86" s="23"/>
      <c r="F86" s="30"/>
      <c r="G86" s="30"/>
      <c r="H86" s="30"/>
      <c r="I86" s="30"/>
      <c r="J86" s="15">
        <v>3000</v>
      </c>
      <c r="K86" s="15">
        <v>2510</v>
      </c>
      <c r="L86" s="15">
        <v>2510</v>
      </c>
      <c r="M86" s="15">
        <v>2495</v>
      </c>
      <c r="N86" s="25"/>
      <c r="O86" s="25"/>
      <c r="P86" s="23"/>
      <c r="Q86" s="23"/>
      <c r="R86" s="24"/>
    </row>
    <row r="87" spans="4:18" ht="63" customHeight="1" x14ac:dyDescent="0.2">
      <c r="D87" s="31" t="s">
        <v>104</v>
      </c>
      <c r="E87" s="33" t="s">
        <v>105</v>
      </c>
      <c r="F87" s="30" t="s">
        <v>19</v>
      </c>
      <c r="G87" s="30" t="s">
        <v>21</v>
      </c>
      <c r="H87" s="30">
        <v>655</v>
      </c>
      <c r="I87" s="30" t="s">
        <v>20</v>
      </c>
      <c r="J87" s="15">
        <v>174</v>
      </c>
      <c r="K87" s="15">
        <v>120</v>
      </c>
      <c r="L87" s="15"/>
      <c r="M87" s="15"/>
      <c r="N87" s="25">
        <f t="shared" ref="N87" si="72">IFERROR(K87/K88,"ND")</f>
        <v>0.92307692307692313</v>
      </c>
      <c r="O87" s="25">
        <f t="shared" ref="O87" si="73">IFERROR(( J87+K87)/(H87),"ND")</f>
        <v>0.44885496183206108</v>
      </c>
      <c r="P87" s="22" t="s">
        <v>167</v>
      </c>
      <c r="Q87" s="26"/>
      <c r="R87" s="27"/>
    </row>
    <row r="88" spans="4:18" ht="63" customHeight="1" x14ac:dyDescent="0.2">
      <c r="D88" s="32"/>
      <c r="E88" s="23"/>
      <c r="F88" s="30"/>
      <c r="G88" s="30"/>
      <c r="H88" s="30"/>
      <c r="I88" s="30"/>
      <c r="J88" s="15">
        <v>175</v>
      </c>
      <c r="K88" s="15">
        <v>130</v>
      </c>
      <c r="L88" s="15">
        <v>175</v>
      </c>
      <c r="M88" s="15">
        <v>175</v>
      </c>
      <c r="N88" s="25"/>
      <c r="O88" s="25"/>
      <c r="P88" s="26"/>
      <c r="Q88" s="26"/>
      <c r="R88" s="27"/>
    </row>
    <row r="89" spans="4:18" ht="63" customHeight="1" x14ac:dyDescent="0.2">
      <c r="D89" s="31" t="s">
        <v>106</v>
      </c>
      <c r="E89" s="33" t="s">
        <v>107</v>
      </c>
      <c r="F89" s="30" t="s">
        <v>19</v>
      </c>
      <c r="G89" s="30" t="s">
        <v>21</v>
      </c>
      <c r="H89" s="35">
        <v>38400</v>
      </c>
      <c r="I89" s="30" t="s">
        <v>20</v>
      </c>
      <c r="J89" s="15">
        <v>9699</v>
      </c>
      <c r="K89" s="15">
        <v>8011</v>
      </c>
      <c r="L89" s="17"/>
      <c r="M89" s="15"/>
      <c r="N89" s="25">
        <f t="shared" ref="N89" si="74">IFERROR(K89/K90,"ND")</f>
        <v>0.83447916666666666</v>
      </c>
      <c r="O89" s="25">
        <f t="shared" ref="O89" si="75">IFERROR(( J89+K89)/(H89),"ND")</f>
        <v>0.46119791666666665</v>
      </c>
      <c r="P89" s="22" t="s">
        <v>168</v>
      </c>
      <c r="Q89" s="23"/>
      <c r="R89" s="24"/>
    </row>
    <row r="90" spans="4:18" ht="63" customHeight="1" x14ac:dyDescent="0.2">
      <c r="D90" s="32"/>
      <c r="E90" s="23"/>
      <c r="F90" s="30"/>
      <c r="G90" s="30"/>
      <c r="H90" s="30"/>
      <c r="I90" s="30"/>
      <c r="J90" s="15">
        <v>9600</v>
      </c>
      <c r="K90" s="15">
        <v>9600</v>
      </c>
      <c r="L90" s="15">
        <v>9600</v>
      </c>
      <c r="M90" s="15">
        <v>9600</v>
      </c>
      <c r="N90" s="25"/>
      <c r="O90" s="25"/>
      <c r="P90" s="23"/>
      <c r="Q90" s="23"/>
      <c r="R90" s="24"/>
    </row>
    <row r="91" spans="4:18" ht="63" customHeight="1" x14ac:dyDescent="0.2">
      <c r="D91" s="31" t="s">
        <v>108</v>
      </c>
      <c r="E91" s="33" t="s">
        <v>109</v>
      </c>
      <c r="F91" s="30" t="s">
        <v>19</v>
      </c>
      <c r="G91" s="30" t="s">
        <v>21</v>
      </c>
      <c r="H91" s="35">
        <v>9000</v>
      </c>
      <c r="I91" s="30" t="s">
        <v>20</v>
      </c>
      <c r="J91" s="15">
        <v>2550</v>
      </c>
      <c r="K91" s="15">
        <v>1426</v>
      </c>
      <c r="L91" s="15"/>
      <c r="M91" s="15"/>
      <c r="N91" s="25">
        <f t="shared" ref="N91" si="76">IFERROR(K91/K92,"ND")</f>
        <v>0.95066666666666666</v>
      </c>
      <c r="O91" s="25">
        <f t="shared" ref="O91" si="77">IFERROR(( J91+K91)/(H91),"ND")</f>
        <v>0.44177777777777777</v>
      </c>
      <c r="P91" s="22" t="s">
        <v>169</v>
      </c>
      <c r="Q91" s="23"/>
      <c r="R91" s="24"/>
    </row>
    <row r="92" spans="4:18" ht="63" customHeight="1" x14ac:dyDescent="0.2">
      <c r="D92" s="32"/>
      <c r="E92" s="23"/>
      <c r="F92" s="30"/>
      <c r="G92" s="30"/>
      <c r="H92" s="30"/>
      <c r="I92" s="30"/>
      <c r="J92" s="15">
        <v>2500</v>
      </c>
      <c r="K92" s="15">
        <v>1500</v>
      </c>
      <c r="L92" s="15">
        <v>2500</v>
      </c>
      <c r="M92" s="15">
        <v>2500</v>
      </c>
      <c r="N92" s="25"/>
      <c r="O92" s="25"/>
      <c r="P92" s="23"/>
      <c r="Q92" s="23"/>
      <c r="R92" s="24"/>
    </row>
    <row r="93" spans="4:18" ht="63" customHeight="1" x14ac:dyDescent="0.2">
      <c r="D93" s="31" t="s">
        <v>111</v>
      </c>
      <c r="E93" s="33" t="s">
        <v>110</v>
      </c>
      <c r="F93" s="30" t="s">
        <v>19</v>
      </c>
      <c r="G93" s="30" t="s">
        <v>21</v>
      </c>
      <c r="H93" s="35">
        <v>12000</v>
      </c>
      <c r="I93" s="30" t="s">
        <v>20</v>
      </c>
      <c r="J93" s="15">
        <v>3005</v>
      </c>
      <c r="K93" s="15">
        <v>2526</v>
      </c>
      <c r="L93" s="15"/>
      <c r="M93" s="15"/>
      <c r="N93" s="25">
        <f t="shared" ref="N93" si="78">IFERROR(K93/K94,"ND")</f>
        <v>0.84199999999999997</v>
      </c>
      <c r="O93" s="25">
        <f t="shared" ref="O93" si="79">IFERROR(( J93+K93)/(H93),"ND")</f>
        <v>0.46091666666666664</v>
      </c>
      <c r="P93" s="20" t="s">
        <v>170</v>
      </c>
      <c r="Q93" s="20"/>
      <c r="R93" s="21"/>
    </row>
    <row r="94" spans="4:18" ht="63" customHeight="1" x14ac:dyDescent="0.2">
      <c r="D94" s="32"/>
      <c r="E94" s="23"/>
      <c r="F94" s="30"/>
      <c r="G94" s="30"/>
      <c r="H94" s="30"/>
      <c r="I94" s="30"/>
      <c r="J94" s="15">
        <v>3000</v>
      </c>
      <c r="K94" s="15">
        <v>3000</v>
      </c>
      <c r="L94" s="15">
        <v>3000</v>
      </c>
      <c r="M94" s="15">
        <v>3000</v>
      </c>
      <c r="N94" s="25"/>
      <c r="O94" s="25"/>
      <c r="P94" s="20"/>
      <c r="Q94" s="20"/>
      <c r="R94" s="21"/>
    </row>
    <row r="95" spans="4:18" ht="63" customHeight="1" x14ac:dyDescent="0.2">
      <c r="D95" s="34" t="s">
        <v>112</v>
      </c>
      <c r="E95" s="33" t="s">
        <v>113</v>
      </c>
      <c r="F95" s="30" t="s">
        <v>19</v>
      </c>
      <c r="G95" s="30" t="s">
        <v>23</v>
      </c>
      <c r="H95" s="30">
        <v>5000</v>
      </c>
      <c r="I95" s="30" t="s">
        <v>20</v>
      </c>
      <c r="J95" s="15">
        <v>1200</v>
      </c>
      <c r="K95" s="15">
        <v>1943</v>
      </c>
      <c r="L95" s="15"/>
      <c r="M95" s="15"/>
      <c r="N95" s="25">
        <f t="shared" ref="N95" si="80">IFERROR(K95/K96,"ND")</f>
        <v>1.5544</v>
      </c>
      <c r="O95" s="25">
        <f t="shared" ref="O95" si="81">IFERROR(( J95+K95)/(H95),"ND")</f>
        <v>0.62860000000000005</v>
      </c>
      <c r="P95" s="20" t="s">
        <v>171</v>
      </c>
      <c r="Q95" s="20"/>
      <c r="R95" s="21"/>
    </row>
    <row r="96" spans="4:18" ht="63" customHeight="1" x14ac:dyDescent="0.2">
      <c r="D96" s="32"/>
      <c r="E96" s="23"/>
      <c r="F96" s="30"/>
      <c r="G96" s="30"/>
      <c r="H96" s="30"/>
      <c r="I96" s="30"/>
      <c r="J96" s="15">
        <v>1250</v>
      </c>
      <c r="K96" s="15">
        <v>1250</v>
      </c>
      <c r="L96" s="15">
        <v>1250</v>
      </c>
      <c r="M96" s="15">
        <v>1250</v>
      </c>
      <c r="N96" s="25"/>
      <c r="O96" s="25"/>
      <c r="P96" s="20"/>
      <c r="Q96" s="20"/>
      <c r="R96" s="21"/>
    </row>
    <row r="97" spans="4:18" ht="63" customHeight="1" x14ac:dyDescent="0.2">
      <c r="D97" s="31" t="s">
        <v>114</v>
      </c>
      <c r="E97" s="33" t="s">
        <v>115</v>
      </c>
      <c r="F97" s="30" t="s">
        <v>19</v>
      </c>
      <c r="G97" s="30" t="s">
        <v>23</v>
      </c>
      <c r="H97" s="30">
        <v>1200</v>
      </c>
      <c r="I97" s="30" t="s">
        <v>20</v>
      </c>
      <c r="J97" s="15">
        <v>302</v>
      </c>
      <c r="K97" s="15">
        <v>402</v>
      </c>
      <c r="L97" s="15"/>
      <c r="M97" s="15"/>
      <c r="N97" s="25">
        <f t="shared" ref="N97" si="82">IFERROR(K97/K98,"ND")</f>
        <v>1.34</v>
      </c>
      <c r="O97" s="25">
        <f t="shared" ref="O97" si="83">IFERROR(( J97+K97)/(H97),"ND")</f>
        <v>0.58666666666666667</v>
      </c>
      <c r="P97" s="20" t="s">
        <v>172</v>
      </c>
      <c r="Q97" s="20"/>
      <c r="R97" s="21"/>
    </row>
    <row r="98" spans="4:18" ht="63" customHeight="1" x14ac:dyDescent="0.2">
      <c r="D98" s="32"/>
      <c r="E98" s="23"/>
      <c r="F98" s="30"/>
      <c r="G98" s="30"/>
      <c r="H98" s="30"/>
      <c r="I98" s="30"/>
      <c r="J98" s="15">
        <v>300</v>
      </c>
      <c r="K98" s="15">
        <v>300</v>
      </c>
      <c r="L98" s="15">
        <v>300</v>
      </c>
      <c r="M98" s="15">
        <v>300</v>
      </c>
      <c r="N98" s="25"/>
      <c r="O98" s="25"/>
      <c r="P98" s="20"/>
      <c r="Q98" s="20"/>
      <c r="R98" s="21"/>
    </row>
    <row r="99" spans="4:18" ht="63" customHeight="1" x14ac:dyDescent="0.2">
      <c r="D99" s="31" t="s">
        <v>116</v>
      </c>
      <c r="E99" s="33" t="s">
        <v>117</v>
      </c>
      <c r="F99" s="30" t="s">
        <v>19</v>
      </c>
      <c r="G99" s="30" t="s">
        <v>21</v>
      </c>
      <c r="H99" s="30">
        <v>1400</v>
      </c>
      <c r="I99" s="30" t="s">
        <v>20</v>
      </c>
      <c r="J99" s="15">
        <v>348</v>
      </c>
      <c r="K99" s="15">
        <v>402</v>
      </c>
      <c r="L99" s="15"/>
      <c r="M99" s="15"/>
      <c r="N99" s="25">
        <f t="shared" ref="N99" si="84">IFERROR(K99/K100,"ND")</f>
        <v>1.1485714285714286</v>
      </c>
      <c r="O99" s="25">
        <f t="shared" ref="O99" si="85">IFERROR(( J99+K99)/(H99),"ND")</f>
        <v>0.5357142857142857</v>
      </c>
      <c r="P99" s="20" t="s">
        <v>173</v>
      </c>
      <c r="Q99" s="20"/>
      <c r="R99" s="21"/>
    </row>
    <row r="100" spans="4:18" ht="63" customHeight="1" x14ac:dyDescent="0.2">
      <c r="D100" s="32"/>
      <c r="E100" s="23"/>
      <c r="F100" s="30"/>
      <c r="G100" s="30"/>
      <c r="H100" s="30"/>
      <c r="I100" s="30"/>
      <c r="J100" s="15">
        <v>350</v>
      </c>
      <c r="K100" s="15">
        <v>350</v>
      </c>
      <c r="L100" s="15">
        <v>350</v>
      </c>
      <c r="M100" s="15">
        <v>350</v>
      </c>
      <c r="N100" s="25"/>
      <c r="O100" s="25"/>
      <c r="P100" s="20"/>
      <c r="Q100" s="20"/>
      <c r="R100" s="21"/>
    </row>
    <row r="101" spans="4:18" ht="63" customHeight="1" x14ac:dyDescent="0.2">
      <c r="D101" s="31" t="s">
        <v>118</v>
      </c>
      <c r="E101" s="33" t="s">
        <v>119</v>
      </c>
      <c r="F101" s="30" t="s">
        <v>19</v>
      </c>
      <c r="G101" s="30" t="s">
        <v>21</v>
      </c>
      <c r="H101" s="30">
        <v>2050</v>
      </c>
      <c r="I101" s="30" t="s">
        <v>20</v>
      </c>
      <c r="J101" s="15">
        <v>556</v>
      </c>
      <c r="K101" s="15">
        <v>422</v>
      </c>
      <c r="L101" s="15"/>
      <c r="M101" s="15"/>
      <c r="N101" s="25">
        <f t="shared" ref="N101" si="86">IFERROR(K101/K102,"ND")</f>
        <v>1.0549999999999999</v>
      </c>
      <c r="O101" s="25">
        <f t="shared" ref="O101" si="87">IFERROR(( J101+K101)/(H101),"ND")</f>
        <v>0.4770731707317073</v>
      </c>
      <c r="P101" s="20" t="s">
        <v>174</v>
      </c>
      <c r="Q101" s="20"/>
      <c r="R101" s="21"/>
    </row>
    <row r="102" spans="4:18" ht="63" customHeight="1" x14ac:dyDescent="0.2">
      <c r="D102" s="32"/>
      <c r="E102" s="23"/>
      <c r="F102" s="30"/>
      <c r="G102" s="30"/>
      <c r="H102" s="30"/>
      <c r="I102" s="30"/>
      <c r="J102" s="15">
        <v>550</v>
      </c>
      <c r="K102" s="15">
        <v>400</v>
      </c>
      <c r="L102" s="15">
        <v>550</v>
      </c>
      <c r="M102" s="15">
        <v>550</v>
      </c>
      <c r="N102" s="25"/>
      <c r="O102" s="25"/>
      <c r="P102" s="20"/>
      <c r="Q102" s="20"/>
      <c r="R102" s="21"/>
    </row>
    <row r="103" spans="4:18" ht="63" customHeight="1" x14ac:dyDescent="0.2">
      <c r="D103" s="31" t="s">
        <v>120</v>
      </c>
      <c r="E103" s="33" t="s">
        <v>121</v>
      </c>
      <c r="F103" s="30" t="s">
        <v>19</v>
      </c>
      <c r="G103" s="30" t="s">
        <v>21</v>
      </c>
      <c r="H103" s="30">
        <v>2275</v>
      </c>
      <c r="I103" s="30" t="s">
        <v>20</v>
      </c>
      <c r="J103" s="15">
        <v>628</v>
      </c>
      <c r="K103" s="15">
        <v>372</v>
      </c>
      <c r="L103" s="15"/>
      <c r="M103" s="15"/>
      <c r="N103" s="25">
        <f t="shared" ref="N103" si="88">IFERROR(K103/K104,"ND")</f>
        <v>0.93</v>
      </c>
      <c r="O103" s="25">
        <f t="shared" ref="O103" si="89">IFERROR(( J103+K103)/(H103),"ND")</f>
        <v>0.43956043956043955</v>
      </c>
      <c r="P103" s="20" t="s">
        <v>175</v>
      </c>
      <c r="Q103" s="20"/>
      <c r="R103" s="21"/>
    </row>
    <row r="104" spans="4:18" ht="63" customHeight="1" x14ac:dyDescent="0.2">
      <c r="D104" s="32"/>
      <c r="E104" s="23"/>
      <c r="F104" s="30"/>
      <c r="G104" s="30"/>
      <c r="H104" s="30"/>
      <c r="I104" s="30"/>
      <c r="J104" s="15">
        <v>625</v>
      </c>
      <c r="K104" s="15">
        <v>400</v>
      </c>
      <c r="L104" s="15">
        <v>625</v>
      </c>
      <c r="M104" s="15">
        <v>625</v>
      </c>
      <c r="N104" s="25"/>
      <c r="O104" s="25"/>
      <c r="P104" s="20"/>
      <c r="Q104" s="20"/>
      <c r="R104" s="21"/>
    </row>
    <row r="105" spans="4:18" ht="63" customHeight="1" x14ac:dyDescent="0.2">
      <c r="D105" s="31" t="s">
        <v>122</v>
      </c>
      <c r="E105" s="23" t="s">
        <v>33</v>
      </c>
      <c r="F105" s="30" t="s">
        <v>19</v>
      </c>
      <c r="G105" s="30" t="s">
        <v>21</v>
      </c>
      <c r="H105" s="30">
        <v>3750</v>
      </c>
      <c r="I105" s="30" t="s">
        <v>20</v>
      </c>
      <c r="J105" s="15">
        <v>1055</v>
      </c>
      <c r="K105" s="15">
        <v>518</v>
      </c>
      <c r="L105" s="15"/>
      <c r="M105" s="15"/>
      <c r="N105" s="25">
        <f t="shared" ref="N105" si="90">IFERROR(K105/K106,"ND")</f>
        <v>0.86333333333333329</v>
      </c>
      <c r="O105" s="25">
        <f t="shared" ref="O105" si="91">IFERROR(( J105+K105)/(H105),"ND")</f>
        <v>0.41946666666666665</v>
      </c>
      <c r="P105" s="20" t="s">
        <v>176</v>
      </c>
      <c r="Q105" s="20"/>
      <c r="R105" s="21"/>
    </row>
    <row r="106" spans="4:18" ht="63" customHeight="1" x14ac:dyDescent="0.2">
      <c r="D106" s="32"/>
      <c r="E106" s="23"/>
      <c r="F106" s="30"/>
      <c r="G106" s="30"/>
      <c r="H106" s="30"/>
      <c r="I106" s="30"/>
      <c r="J106" s="15">
        <v>1050</v>
      </c>
      <c r="K106" s="15">
        <v>600</v>
      </c>
      <c r="L106" s="15">
        <v>1050</v>
      </c>
      <c r="M106" s="15">
        <v>1050</v>
      </c>
      <c r="N106" s="25"/>
      <c r="O106" s="25"/>
      <c r="P106" s="20"/>
      <c r="Q106" s="20"/>
      <c r="R106" s="21"/>
    </row>
    <row r="107" spans="4:18" ht="63" customHeight="1" x14ac:dyDescent="0.2">
      <c r="D107" s="31" t="s">
        <v>123</v>
      </c>
      <c r="E107" s="33" t="s">
        <v>124</v>
      </c>
      <c r="F107" s="30" t="s">
        <v>19</v>
      </c>
      <c r="G107" s="30" t="s">
        <v>21</v>
      </c>
      <c r="H107" s="30">
        <v>2100</v>
      </c>
      <c r="I107" s="30" t="s">
        <v>20</v>
      </c>
      <c r="J107" s="15">
        <v>600</v>
      </c>
      <c r="K107" s="15">
        <v>272</v>
      </c>
      <c r="L107" s="15"/>
      <c r="M107" s="15"/>
      <c r="N107" s="25">
        <f>IFERROR(K107/K108,"ND")</f>
        <v>0.90666666666666662</v>
      </c>
      <c r="O107" s="25">
        <f t="shared" ref="O107" si="92">IFERROR(( J107+K107)/(H107),"ND")</f>
        <v>0.41523809523809524</v>
      </c>
      <c r="P107" s="20" t="s">
        <v>177</v>
      </c>
      <c r="Q107" s="20"/>
      <c r="R107" s="21"/>
    </row>
    <row r="108" spans="4:18" ht="63" customHeight="1" x14ac:dyDescent="0.2">
      <c r="D108" s="32"/>
      <c r="E108" s="23"/>
      <c r="F108" s="30"/>
      <c r="G108" s="30"/>
      <c r="H108" s="30"/>
      <c r="I108" s="30"/>
      <c r="J108" s="15">
        <v>600</v>
      </c>
      <c r="K108" s="15">
        <v>300</v>
      </c>
      <c r="L108" s="15">
        <v>600</v>
      </c>
      <c r="M108" s="15">
        <v>600</v>
      </c>
      <c r="N108" s="25"/>
      <c r="O108" s="25"/>
      <c r="P108" s="20"/>
      <c r="Q108" s="20"/>
      <c r="R108" s="21"/>
    </row>
    <row r="109" spans="4:18" ht="63" customHeight="1" x14ac:dyDescent="0.2">
      <c r="D109" s="31" t="s">
        <v>125</v>
      </c>
      <c r="E109" s="33" t="s">
        <v>126</v>
      </c>
      <c r="F109" s="30" t="s">
        <v>19</v>
      </c>
      <c r="G109" s="30" t="s">
        <v>21</v>
      </c>
      <c r="H109" s="30">
        <v>1700</v>
      </c>
      <c r="I109" s="30" t="s">
        <v>20</v>
      </c>
      <c r="J109" s="16">
        <v>455</v>
      </c>
      <c r="K109" s="16">
        <v>246</v>
      </c>
      <c r="L109" s="16"/>
      <c r="M109" s="16"/>
      <c r="N109" s="25">
        <f>IFERROR(K109/K110,"ND")</f>
        <v>0.70285714285714285</v>
      </c>
      <c r="O109" s="25">
        <f t="shared" ref="O109" si="93">IFERROR(( J109+K109)/(H109),"ND")</f>
        <v>0.41235294117647059</v>
      </c>
      <c r="P109" s="20" t="s">
        <v>178</v>
      </c>
      <c r="Q109" s="20"/>
      <c r="R109" s="21"/>
    </row>
    <row r="110" spans="4:18" ht="60.75" customHeight="1" thickBot="1" x14ac:dyDescent="0.25">
      <c r="D110" s="110"/>
      <c r="E110" s="115"/>
      <c r="F110" s="94"/>
      <c r="G110" s="94"/>
      <c r="H110" s="94"/>
      <c r="I110" s="94"/>
      <c r="J110" s="19">
        <v>450</v>
      </c>
      <c r="K110" s="19">
        <v>350</v>
      </c>
      <c r="L110" s="19">
        <v>450</v>
      </c>
      <c r="M110" s="19">
        <v>450</v>
      </c>
      <c r="N110" s="112"/>
      <c r="O110" s="112"/>
      <c r="P110" s="113"/>
      <c r="Q110" s="113"/>
      <c r="R110" s="114"/>
    </row>
    <row r="111" spans="4:18" x14ac:dyDescent="0.2">
      <c r="D111" s="4"/>
      <c r="R111" s="5"/>
    </row>
    <row r="114" spans="4:18" ht="70.5" customHeight="1" x14ac:dyDescent="0.2">
      <c r="D114" s="106" t="s">
        <v>34</v>
      </c>
      <c r="E114" s="107"/>
      <c r="F114" s="107"/>
      <c r="G114" s="107"/>
      <c r="I114" s="111" t="s">
        <v>18</v>
      </c>
      <c r="J114" s="111"/>
      <c r="K114" s="111"/>
      <c r="L114" s="111"/>
      <c r="M114" s="111"/>
      <c r="N114" s="8"/>
      <c r="O114" s="106" t="s">
        <v>24</v>
      </c>
      <c r="P114" s="107"/>
      <c r="Q114" s="107"/>
      <c r="R114" s="9"/>
    </row>
    <row r="115" spans="4:18" x14ac:dyDescent="0.2">
      <c r="D115" s="108"/>
      <c r="E115" s="109"/>
      <c r="F115" s="109"/>
      <c r="G115" s="109"/>
      <c r="I115" s="108"/>
      <c r="J115" s="109"/>
      <c r="K115" s="109"/>
      <c r="L115" s="109"/>
      <c r="M115" s="109"/>
      <c r="O115" s="108"/>
      <c r="P115" s="109"/>
      <c r="Q115" s="109"/>
      <c r="R115" s="109"/>
    </row>
  </sheetData>
  <mergeCells count="462">
    <mergeCell ref="P19:R20"/>
    <mergeCell ref="I21:I22"/>
    <mergeCell ref="P21:R22"/>
    <mergeCell ref="N21:N22"/>
    <mergeCell ref="O21:O22"/>
    <mergeCell ref="O114:Q114"/>
    <mergeCell ref="D115:G115"/>
    <mergeCell ref="I115:M115"/>
    <mergeCell ref="O115:R115"/>
    <mergeCell ref="O19:O20"/>
    <mergeCell ref="D109:D110"/>
    <mergeCell ref="D114:G114"/>
    <mergeCell ref="I114:M114"/>
    <mergeCell ref="I109:I110"/>
    <mergeCell ref="N109:N110"/>
    <mergeCell ref="O109:O110"/>
    <mergeCell ref="P109:R110"/>
    <mergeCell ref="E109:E110"/>
    <mergeCell ref="F109:F110"/>
    <mergeCell ref="G109:G110"/>
    <mergeCell ref="D19:D20"/>
    <mergeCell ref="G23:G24"/>
    <mergeCell ref="H23:H24"/>
    <mergeCell ref="D21:D22"/>
    <mergeCell ref="P35:R36"/>
    <mergeCell ref="P37:R38"/>
    <mergeCell ref="D15:D16"/>
    <mergeCell ref="E15:E16"/>
    <mergeCell ref="F15:F16"/>
    <mergeCell ref="G15:G16"/>
    <mergeCell ref="H15:H16"/>
    <mergeCell ref="D17:D18"/>
    <mergeCell ref="D23:D24"/>
    <mergeCell ref="D25:D26"/>
    <mergeCell ref="H25:H26"/>
    <mergeCell ref="E19:E20"/>
    <mergeCell ref="F19:F20"/>
    <mergeCell ref="G19:G20"/>
    <mergeCell ref="E17:E18"/>
    <mergeCell ref="F17:F18"/>
    <mergeCell ref="G17:G18"/>
    <mergeCell ref="E23:E24"/>
    <mergeCell ref="F23:F24"/>
    <mergeCell ref="P15:R16"/>
    <mergeCell ref="O17:O18"/>
    <mergeCell ref="P17:R18"/>
    <mergeCell ref="I19:I20"/>
    <mergeCell ref="N19:N20"/>
    <mergeCell ref="H109:H110"/>
    <mergeCell ref="I15:I16"/>
    <mergeCell ref="N15:N16"/>
    <mergeCell ref="O15:O16"/>
    <mergeCell ref="I23:I24"/>
    <mergeCell ref="I25:I26"/>
    <mergeCell ref="I27:I28"/>
    <mergeCell ref="H19:H20"/>
    <mergeCell ref="H17:H18"/>
    <mergeCell ref="I29:I30"/>
    <mergeCell ref="I33:I34"/>
    <mergeCell ref="O35:O36"/>
    <mergeCell ref="I37:I38"/>
    <mergeCell ref="I41:I42"/>
    <mergeCell ref="H51:H52"/>
    <mergeCell ref="I51:I52"/>
    <mergeCell ref="I17:I18"/>
    <mergeCell ref="N17:N18"/>
    <mergeCell ref="H21:H22"/>
    <mergeCell ref="O59:O60"/>
    <mergeCell ref="O61:O62"/>
    <mergeCell ref="O63:O64"/>
    <mergeCell ref="O65:O66"/>
    <mergeCell ref="O67:O68"/>
    <mergeCell ref="E27:E28"/>
    <mergeCell ref="F27:F28"/>
    <mergeCell ref="G27:G28"/>
    <mergeCell ref="H27:H28"/>
    <mergeCell ref="E25:E26"/>
    <mergeCell ref="F25:F26"/>
    <mergeCell ref="G25:G26"/>
    <mergeCell ref="D13:D14"/>
    <mergeCell ref="I13:I14"/>
    <mergeCell ref="E21:E22"/>
    <mergeCell ref="F21:F22"/>
    <mergeCell ref="G21:G22"/>
    <mergeCell ref="D27:D28"/>
    <mergeCell ref="N13:N14"/>
    <mergeCell ref="O13:O14"/>
    <mergeCell ref="P13:R14"/>
    <mergeCell ref="E13:E14"/>
    <mergeCell ref="F13:F14"/>
    <mergeCell ref="H13:H14"/>
    <mergeCell ref="H11:H12"/>
    <mergeCell ref="G13:G14"/>
    <mergeCell ref="E4:R4"/>
    <mergeCell ref="E5:R5"/>
    <mergeCell ref="E6:R6"/>
    <mergeCell ref="D9:E9"/>
    <mergeCell ref="F9:R9"/>
    <mergeCell ref="D10:D12"/>
    <mergeCell ref="E10:E12"/>
    <mergeCell ref="F10:F12"/>
    <mergeCell ref="G10:G12"/>
    <mergeCell ref="H10:O10"/>
    <mergeCell ref="P10:R12"/>
    <mergeCell ref="I11:I12"/>
    <mergeCell ref="J11:M11"/>
    <mergeCell ref="N11:O11"/>
    <mergeCell ref="D31:D32"/>
    <mergeCell ref="E31:E32"/>
    <mergeCell ref="F31:F32"/>
    <mergeCell ref="G31:G32"/>
    <mergeCell ref="H31:H32"/>
    <mergeCell ref="I31:I32"/>
    <mergeCell ref="D29:D30"/>
    <mergeCell ref="E29:E30"/>
    <mergeCell ref="F29:F30"/>
    <mergeCell ref="G29:G30"/>
    <mergeCell ref="H29:H30"/>
    <mergeCell ref="D35:D36"/>
    <mergeCell ref="E35:E36"/>
    <mergeCell ref="F35:F36"/>
    <mergeCell ref="G35:G36"/>
    <mergeCell ref="H35:H36"/>
    <mergeCell ref="I35:I36"/>
    <mergeCell ref="D33:D34"/>
    <mergeCell ref="E33:E34"/>
    <mergeCell ref="F33:F34"/>
    <mergeCell ref="G33:G34"/>
    <mergeCell ref="H33:H34"/>
    <mergeCell ref="D39:D40"/>
    <mergeCell ref="E39:E40"/>
    <mergeCell ref="F39:F40"/>
    <mergeCell ref="G39:G40"/>
    <mergeCell ref="H39:H40"/>
    <mergeCell ref="I39:I40"/>
    <mergeCell ref="D37:D38"/>
    <mergeCell ref="E37:E38"/>
    <mergeCell ref="F37:F38"/>
    <mergeCell ref="G37:G38"/>
    <mergeCell ref="H37:H38"/>
    <mergeCell ref="D43:D44"/>
    <mergeCell ref="E43:E44"/>
    <mergeCell ref="F43:F44"/>
    <mergeCell ref="G43:G44"/>
    <mergeCell ref="H43:H44"/>
    <mergeCell ref="I43:I44"/>
    <mergeCell ref="D41:D42"/>
    <mergeCell ref="E41:E42"/>
    <mergeCell ref="F41:F42"/>
    <mergeCell ref="G41:G42"/>
    <mergeCell ref="H41:H42"/>
    <mergeCell ref="D49:D50"/>
    <mergeCell ref="E49:E50"/>
    <mergeCell ref="F49:F50"/>
    <mergeCell ref="G49:G50"/>
    <mergeCell ref="H49:H50"/>
    <mergeCell ref="I45:I46"/>
    <mergeCell ref="D47:D48"/>
    <mergeCell ref="E47:E48"/>
    <mergeCell ref="F47:F48"/>
    <mergeCell ref="G47:G48"/>
    <mergeCell ref="H47:H48"/>
    <mergeCell ref="I47:I48"/>
    <mergeCell ref="D45:D46"/>
    <mergeCell ref="E45:E46"/>
    <mergeCell ref="F45:F46"/>
    <mergeCell ref="G45:G46"/>
    <mergeCell ref="H45:H46"/>
    <mergeCell ref="P55:R56"/>
    <mergeCell ref="E51:E52"/>
    <mergeCell ref="F51:F52"/>
    <mergeCell ref="G51:G52"/>
    <mergeCell ref="P41:R42"/>
    <mergeCell ref="P43:R44"/>
    <mergeCell ref="P45:R46"/>
    <mergeCell ref="P47:R48"/>
    <mergeCell ref="P49:R50"/>
    <mergeCell ref="P53:R54"/>
    <mergeCell ref="I49:I50"/>
    <mergeCell ref="O41:O42"/>
    <mergeCell ref="O43:O44"/>
    <mergeCell ref="O45:O46"/>
    <mergeCell ref="O47:O48"/>
    <mergeCell ref="O49:O50"/>
    <mergeCell ref="N41:N42"/>
    <mergeCell ref="N43:N44"/>
    <mergeCell ref="N45:N46"/>
    <mergeCell ref="N47:N48"/>
    <mergeCell ref="N49:N50"/>
    <mergeCell ref="P51:R52"/>
    <mergeCell ref="N55:N56"/>
    <mergeCell ref="I55:I56"/>
    <mergeCell ref="D53:D54"/>
    <mergeCell ref="E53:E54"/>
    <mergeCell ref="F53:F54"/>
    <mergeCell ref="G53:G54"/>
    <mergeCell ref="H53:H54"/>
    <mergeCell ref="I53:I54"/>
    <mergeCell ref="N51:N52"/>
    <mergeCell ref="N53:N54"/>
    <mergeCell ref="O51:O52"/>
    <mergeCell ref="O53:O54"/>
    <mergeCell ref="D51:D52"/>
    <mergeCell ref="P39:R40"/>
    <mergeCell ref="N31:N32"/>
    <mergeCell ref="N33:N34"/>
    <mergeCell ref="N35:N36"/>
    <mergeCell ref="N37:N38"/>
    <mergeCell ref="N39:N40"/>
    <mergeCell ref="N23:N24"/>
    <mergeCell ref="N25:N26"/>
    <mergeCell ref="N27:N28"/>
    <mergeCell ref="N29:N30"/>
    <mergeCell ref="O39:O40"/>
    <mergeCell ref="O23:O24"/>
    <mergeCell ref="O25:O26"/>
    <mergeCell ref="O27:O28"/>
    <mergeCell ref="O29:O30"/>
    <mergeCell ref="O31:O32"/>
    <mergeCell ref="O33:O34"/>
    <mergeCell ref="O37:O38"/>
    <mergeCell ref="P23:R24"/>
    <mergeCell ref="P25:R26"/>
    <mergeCell ref="P33:R34"/>
    <mergeCell ref="P27:R28"/>
    <mergeCell ref="P29:R30"/>
    <mergeCell ref="P31:R32"/>
    <mergeCell ref="D55:D56"/>
    <mergeCell ref="E55:E56"/>
    <mergeCell ref="F55:F56"/>
    <mergeCell ref="G55:G56"/>
    <mergeCell ref="H55:H56"/>
    <mergeCell ref="O55:O56"/>
    <mergeCell ref="N57:N58"/>
    <mergeCell ref="G59:G60"/>
    <mergeCell ref="H59:H60"/>
    <mergeCell ref="D57:D58"/>
    <mergeCell ref="E57:E58"/>
    <mergeCell ref="F57:F58"/>
    <mergeCell ref="G57:G58"/>
    <mergeCell ref="H57:H58"/>
    <mergeCell ref="I57:I58"/>
    <mergeCell ref="O57:O58"/>
    <mergeCell ref="N59:N60"/>
    <mergeCell ref="O69:O70"/>
    <mergeCell ref="D67:D68"/>
    <mergeCell ref="E67:E68"/>
    <mergeCell ref="F67:F68"/>
    <mergeCell ref="G67:G68"/>
    <mergeCell ref="H67:H68"/>
    <mergeCell ref="I63:I64"/>
    <mergeCell ref="D65:D66"/>
    <mergeCell ref="E65:E66"/>
    <mergeCell ref="F65:F66"/>
    <mergeCell ref="G65:G66"/>
    <mergeCell ref="H65:H66"/>
    <mergeCell ref="I65:I66"/>
    <mergeCell ref="D63:D64"/>
    <mergeCell ref="E63:E64"/>
    <mergeCell ref="F63:F64"/>
    <mergeCell ref="G63:G64"/>
    <mergeCell ref="H63:H64"/>
    <mergeCell ref="I67:I68"/>
    <mergeCell ref="D69:D70"/>
    <mergeCell ref="E69:E70"/>
    <mergeCell ref="F69:F70"/>
    <mergeCell ref="G69:G70"/>
    <mergeCell ref="H69:H70"/>
    <mergeCell ref="N61:N62"/>
    <mergeCell ref="N63:N64"/>
    <mergeCell ref="N65:N66"/>
    <mergeCell ref="N67:N68"/>
    <mergeCell ref="I59:I60"/>
    <mergeCell ref="I69:I70"/>
    <mergeCell ref="N69:N70"/>
    <mergeCell ref="D61:D62"/>
    <mergeCell ref="E61:E62"/>
    <mergeCell ref="F61:F62"/>
    <mergeCell ref="G61:G62"/>
    <mergeCell ref="H61:H62"/>
    <mergeCell ref="I61:I62"/>
    <mergeCell ref="D59:D60"/>
    <mergeCell ref="E59:E60"/>
    <mergeCell ref="F59:F60"/>
    <mergeCell ref="D75:D76"/>
    <mergeCell ref="E75:E76"/>
    <mergeCell ref="F75:F76"/>
    <mergeCell ref="G75:G76"/>
    <mergeCell ref="H75:H76"/>
    <mergeCell ref="O71:O72"/>
    <mergeCell ref="D73:D74"/>
    <mergeCell ref="E73:E74"/>
    <mergeCell ref="F73:F74"/>
    <mergeCell ref="G73:G74"/>
    <mergeCell ref="H73:H74"/>
    <mergeCell ref="I73:I74"/>
    <mergeCell ref="I75:I76"/>
    <mergeCell ref="N73:N74"/>
    <mergeCell ref="N75:N76"/>
    <mergeCell ref="O73:O74"/>
    <mergeCell ref="O75:O76"/>
    <mergeCell ref="F71:F72"/>
    <mergeCell ref="G71:G72"/>
    <mergeCell ref="H71:H72"/>
    <mergeCell ref="I71:I72"/>
    <mergeCell ref="D71:D72"/>
    <mergeCell ref="E71:E72"/>
    <mergeCell ref="N71:N72"/>
    <mergeCell ref="D79:D80"/>
    <mergeCell ref="E79:E80"/>
    <mergeCell ref="F79:F80"/>
    <mergeCell ref="G79:G80"/>
    <mergeCell ref="H79:H80"/>
    <mergeCell ref="D77:D78"/>
    <mergeCell ref="E77:E78"/>
    <mergeCell ref="F77:F78"/>
    <mergeCell ref="G77:G78"/>
    <mergeCell ref="H77:H78"/>
    <mergeCell ref="O89:O90"/>
    <mergeCell ref="P77:R78"/>
    <mergeCell ref="P79:R80"/>
    <mergeCell ref="P81:R82"/>
    <mergeCell ref="P85:R86"/>
    <mergeCell ref="P87:R88"/>
    <mergeCell ref="P89:R90"/>
    <mergeCell ref="I87:I88"/>
    <mergeCell ref="N87:N88"/>
    <mergeCell ref="I81:I82"/>
    <mergeCell ref="N79:N80"/>
    <mergeCell ref="N81:N82"/>
    <mergeCell ref="I85:I86"/>
    <mergeCell ref="N85:N86"/>
    <mergeCell ref="I79:I80"/>
    <mergeCell ref="N89:N90"/>
    <mergeCell ref="P83:R84"/>
    <mergeCell ref="O83:O84"/>
    <mergeCell ref="I77:I78"/>
    <mergeCell ref="N77:N78"/>
    <mergeCell ref="I83:I84"/>
    <mergeCell ref="D89:D90"/>
    <mergeCell ref="E89:E90"/>
    <mergeCell ref="F89:F90"/>
    <mergeCell ref="G89:G90"/>
    <mergeCell ref="H89:H90"/>
    <mergeCell ref="I89:I90"/>
    <mergeCell ref="D87:D88"/>
    <mergeCell ref="E87:E88"/>
    <mergeCell ref="F87:F88"/>
    <mergeCell ref="G87:G88"/>
    <mergeCell ref="H87:H88"/>
    <mergeCell ref="D85:D86"/>
    <mergeCell ref="E85:E86"/>
    <mergeCell ref="F85:F86"/>
    <mergeCell ref="G85:G86"/>
    <mergeCell ref="H85:H86"/>
    <mergeCell ref="D81:D82"/>
    <mergeCell ref="E81:E82"/>
    <mergeCell ref="F81:F82"/>
    <mergeCell ref="N83:N84"/>
    <mergeCell ref="G81:G82"/>
    <mergeCell ref="H81:H82"/>
    <mergeCell ref="D83:D84"/>
    <mergeCell ref="E83:E84"/>
    <mergeCell ref="F83:F84"/>
    <mergeCell ref="G83:G84"/>
    <mergeCell ref="H83:H84"/>
    <mergeCell ref="D93:D94"/>
    <mergeCell ref="E93:E94"/>
    <mergeCell ref="F93:F94"/>
    <mergeCell ref="G93:G94"/>
    <mergeCell ref="H93:H94"/>
    <mergeCell ref="I93:I94"/>
    <mergeCell ref="N93:N94"/>
    <mergeCell ref="D91:D92"/>
    <mergeCell ref="E91:E92"/>
    <mergeCell ref="F91:F92"/>
    <mergeCell ref="G91:G92"/>
    <mergeCell ref="H91:H92"/>
    <mergeCell ref="I91:I92"/>
    <mergeCell ref="N91:N92"/>
    <mergeCell ref="I95:I96"/>
    <mergeCell ref="N95:N96"/>
    <mergeCell ref="D97:D98"/>
    <mergeCell ref="E97:E98"/>
    <mergeCell ref="F97:F98"/>
    <mergeCell ref="G97:G98"/>
    <mergeCell ref="H97:H98"/>
    <mergeCell ref="I97:I98"/>
    <mergeCell ref="N97:N98"/>
    <mergeCell ref="D95:D96"/>
    <mergeCell ref="E95:E96"/>
    <mergeCell ref="F95:F96"/>
    <mergeCell ref="G95:G96"/>
    <mergeCell ref="H95:H96"/>
    <mergeCell ref="N103:N104"/>
    <mergeCell ref="H103:H104"/>
    <mergeCell ref="I103:I104"/>
    <mergeCell ref="D103:D104"/>
    <mergeCell ref="E103:E104"/>
    <mergeCell ref="F103:F104"/>
    <mergeCell ref="G103:G104"/>
    <mergeCell ref="I99:I100"/>
    <mergeCell ref="N99:N100"/>
    <mergeCell ref="D101:D102"/>
    <mergeCell ref="E101:E102"/>
    <mergeCell ref="F101:F102"/>
    <mergeCell ref="G101:G102"/>
    <mergeCell ref="H101:H102"/>
    <mergeCell ref="I101:I102"/>
    <mergeCell ref="N101:N102"/>
    <mergeCell ref="D99:D100"/>
    <mergeCell ref="E99:E100"/>
    <mergeCell ref="F99:F100"/>
    <mergeCell ref="G99:G100"/>
    <mergeCell ref="H99:H100"/>
    <mergeCell ref="I105:I106"/>
    <mergeCell ref="N105:N106"/>
    <mergeCell ref="D107:D108"/>
    <mergeCell ref="E107:E108"/>
    <mergeCell ref="F107:F108"/>
    <mergeCell ref="G107:G108"/>
    <mergeCell ref="H107:H108"/>
    <mergeCell ref="I107:I108"/>
    <mergeCell ref="N107:N108"/>
    <mergeCell ref="D105:D106"/>
    <mergeCell ref="E105:E106"/>
    <mergeCell ref="F105:F106"/>
    <mergeCell ref="G105:G106"/>
    <mergeCell ref="H105:H106"/>
    <mergeCell ref="O101:O102"/>
    <mergeCell ref="O103:O104"/>
    <mergeCell ref="O105:O106"/>
    <mergeCell ref="O107:O108"/>
    <mergeCell ref="P57:R58"/>
    <mergeCell ref="P59:R60"/>
    <mergeCell ref="P61:R62"/>
    <mergeCell ref="P63:R64"/>
    <mergeCell ref="P65:R66"/>
    <mergeCell ref="P67:R68"/>
    <mergeCell ref="P69:R70"/>
    <mergeCell ref="P71:R72"/>
    <mergeCell ref="P73:R74"/>
    <mergeCell ref="P75:R76"/>
    <mergeCell ref="O91:O92"/>
    <mergeCell ref="O93:O94"/>
    <mergeCell ref="O95:O96"/>
    <mergeCell ref="O97:O98"/>
    <mergeCell ref="O99:O100"/>
    <mergeCell ref="O81:O82"/>
    <mergeCell ref="O85:O86"/>
    <mergeCell ref="O87:O88"/>
    <mergeCell ref="O77:O78"/>
    <mergeCell ref="O79:O80"/>
    <mergeCell ref="P101:R102"/>
    <mergeCell ref="P103:R104"/>
    <mergeCell ref="P105:R106"/>
    <mergeCell ref="P107:R108"/>
    <mergeCell ref="P91:R92"/>
    <mergeCell ref="P93:R94"/>
    <mergeCell ref="P95:R96"/>
    <mergeCell ref="P97:R98"/>
    <mergeCell ref="P99:R100"/>
  </mergeCells>
  <conditionalFormatting sqref="J52:M52">
    <cfRule type="containsBlanks" dxfId="2" priority="3">
      <formula>LEN(TRIM(J52))=0</formula>
    </cfRule>
  </conditionalFormatting>
  <conditionalFormatting sqref="J72:M72">
    <cfRule type="containsBlanks" dxfId="1" priority="2">
      <formula>LEN(TRIM(J72))=0</formula>
    </cfRule>
  </conditionalFormatting>
  <conditionalFormatting sqref="J78:M78">
    <cfRule type="containsBlanks" dxfId="0" priority="1">
      <formula>LEN(TRIM(J78))=0</formula>
    </cfRule>
  </conditionalFormatting>
  <pageMargins left="0.70866141732283472" right="0.70866141732283472" top="0.74803149606299213" bottom="0.74803149606299213" header="0.31496062992125984" footer="0.31496062992125984"/>
  <pageSetup paperSize="5" scale="48" fitToHeight="0" orientation="landscape" r:id="rId1"/>
  <rowBreaks count="9" manualBreakCount="9">
    <brk id="22" min="3" max="17" man="1"/>
    <brk id="34" min="3" max="17" man="1"/>
    <brk id="44" min="3" max="17" man="1"/>
    <brk id="54" min="3" max="17" man="1"/>
    <brk id="62" min="3" max="17" man="1"/>
    <brk id="70" min="3" max="17" man="1"/>
    <brk id="83" min="3" max="17" man="1"/>
    <brk id="92" min="3" max="17" man="1"/>
    <brk id="100" min="3" max="17"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EJE 2 T1</vt:lpstr>
      <vt:lpstr>'CEDULA EJE 2 T1'!Área_de_impresión</vt:lpstr>
      <vt:lpstr>'CEDULA EJE 2 T1'!Títulos_a_imprimir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ADOLFO ROMO</cp:lastModifiedBy>
  <cp:revision/>
  <cp:lastPrinted>2025-04-30T18:08:07Z</cp:lastPrinted>
  <dcterms:created xsi:type="dcterms:W3CDTF">2020-03-29T23:09:10Z</dcterms:created>
  <dcterms:modified xsi:type="dcterms:W3CDTF">2025-07-16T19:54:52Z</dcterms:modified>
  <cp:category/>
  <cp:contentStatus/>
</cp:coreProperties>
</file>