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yc\OneDrive\Documentos\Planeación (Respaldo)\1. Entregas trimestrales\2do Trimestre 2025\3.4 ICyA\"/>
    </mc:Choice>
  </mc:AlternateContent>
  <xr:revisionPtr revIDLastSave="1" documentId="13_ncr:1_{F62246C0-7890-4F7F-9B65-E23D18A7B027}" xr6:coauthVersionLast="47" xr6:coauthVersionMax="47" xr10:uidLastSave="{36092249-4546-4359-B3A1-08B53B7E504A}"/>
  <bookViews>
    <workbookView xWindow="-120" yWindow="-120" windowWidth="20730" windowHeight="11160" xr2:uid="{00000000-000D-0000-FFFF-FFFF00000000}"/>
  </bookViews>
  <sheets>
    <sheet name="CEDULA 2025 EJE 3" sheetId="8" r:id="rId1"/>
    <sheet name="CEDULA 2026 EJE 3" sheetId="6" r:id="rId2"/>
    <sheet name="CEDULA 2027 EJE 3" sheetId="9" r:id="rId3"/>
    <sheet name="Instrucciones" sheetId="7" r:id="rId4"/>
  </sheets>
  <definedNames>
    <definedName name="ADFASDF">#REF!</definedName>
    <definedName name="_xlnm.Print_Area" localSheetId="0">'CEDULA 2025 EJE 3'!$D$3:$R$60</definedName>
    <definedName name="_xlnm.Print_Area" localSheetId="1">'CEDULA 2026 EJE 3'!$D$3:$R$30</definedName>
    <definedName name="_xlnm.Print_Area" localSheetId="2">'CEDULA 2027 EJE 3'!$D$3:$R$30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  <definedName name="_xlnm.Print_Titles" localSheetId="0">'CEDULA 2025 EJE 3'!$3:$12</definedName>
    <definedName name="_xlnm.Print_Titles" localSheetId="1">'CEDULA 2026 EJE 3'!$3:$12</definedName>
    <definedName name="_xlnm.Print_Titles" localSheetId="2">'CEDULA 2027 EJE 3'!$3:$12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3" i="8" l="1"/>
  <c r="N53" i="8"/>
  <c r="O51" i="8"/>
  <c r="N51" i="8"/>
  <c r="O49" i="8"/>
  <c r="N49" i="8"/>
  <c r="O47" i="8"/>
  <c r="N47" i="8"/>
  <c r="O45" i="8"/>
  <c r="N45" i="8"/>
  <c r="O43" i="8"/>
  <c r="N43" i="8"/>
  <c r="O41" i="8"/>
  <c r="N41" i="8"/>
  <c r="O39" i="8"/>
  <c r="N39" i="8"/>
  <c r="O37" i="8"/>
  <c r="N37" i="8"/>
  <c r="O35" i="8"/>
  <c r="N35" i="8"/>
  <c r="O33" i="8"/>
  <c r="N33" i="8"/>
  <c r="O31" i="8"/>
  <c r="N31" i="8"/>
  <c r="O29" i="8"/>
  <c r="N29" i="8"/>
  <c r="O27" i="8"/>
  <c r="N27" i="8"/>
  <c r="O25" i="8"/>
  <c r="N25" i="8"/>
  <c r="O23" i="8"/>
  <c r="N23" i="8"/>
  <c r="O21" i="8"/>
  <c r="N21" i="8"/>
  <c r="O19" i="8"/>
  <c r="N19" i="8"/>
  <c r="O17" i="8"/>
  <c r="N17" i="8"/>
  <c r="O13" i="8"/>
  <c r="N13" i="8"/>
  <c r="O15" i="8" l="1"/>
  <c r="O15" i="9" l="1"/>
  <c r="N15" i="9"/>
  <c r="N15" i="8"/>
  <c r="N15" i="6"/>
  <c r="O15" i="6"/>
</calcChain>
</file>

<file path=xl/sharedStrings.xml><?xml version="1.0" encoding="utf-8"?>
<sst xmlns="http://schemas.openxmlformats.org/spreadsheetml/2006/main" count="268" uniqueCount="103">
  <si>
    <t>CÉDULA DE AVANCE DE CUMPLIMIENTO DE LOS OBJETIVOS Y METAS</t>
  </si>
  <si>
    <t>MUNICIPIO DE BENITO JUÁREZ QUINTANA ROO</t>
  </si>
  <si>
    <t>PERÍODO QUE SE INFORMA: DEL 1 DE ENERO AL 30 DE JUNIO 2025</t>
  </si>
  <si>
    <t xml:space="preserve">PROGRAMA PRESUPUESTARIO ANUAL: </t>
  </si>
  <si>
    <t>E-PPA 3.4 PROGRAMA DE ARTE Y CULTURA DETONADORES DE PAZ</t>
  </si>
  <si>
    <t>NIVEL MIR CON RESUMEN
 NARRATIVO</t>
  </si>
  <si>
    <t>NOMBRE DEL
 INDICADOR</t>
  </si>
  <si>
    <t>SENTIDO DEL INDICADOR 
( ascendente, descendente)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</si>
  <si>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</si>
  <si>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</si>
  <si>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</si>
  <si>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</si>
  <si>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</si>
  <si>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</si>
  <si>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</si>
  <si>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</si>
  <si>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</si>
  <si>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</si>
  <si>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</si>
  <si>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TRIM</t>
  </si>
  <si>
    <t>ANUAL</t>
  </si>
  <si>
    <r>
      <rPr>
        <b/>
        <sz val="11"/>
        <color theme="1"/>
        <rFont val="Calibri"/>
        <family val="2"/>
        <scheme val="minor"/>
      </rPr>
      <t xml:space="preserve">F. 3.4.1: </t>
    </r>
    <r>
      <rPr>
        <sz val="11"/>
        <color theme="1"/>
        <rFont val="Calibri"/>
        <family val="2"/>
        <scheme val="minor"/>
      </rPr>
      <t>Contribuir a una sociedad más segura, cohesionada y pacífica en el municipio de Benito Juárez mediante estrategias de prevención de la violencia, impulso a la convivencia y fortalecimiento del bienestar social.</t>
    </r>
  </si>
  <si>
    <r>
      <rPr>
        <b/>
        <sz val="11"/>
        <color theme="1"/>
        <rFont val="Calibri"/>
        <family val="2"/>
        <scheme val="minor"/>
      </rPr>
      <t xml:space="preserve">I_TOD_PAZ: </t>
    </r>
    <r>
      <rPr>
        <sz val="11"/>
        <color theme="1"/>
        <rFont val="Calibri"/>
        <family val="2"/>
        <scheme val="minor"/>
      </rPr>
      <t>Índice de Todos por la Paz</t>
    </r>
  </si>
  <si>
    <t>Ascendente</t>
  </si>
  <si>
    <t>Trianual</t>
  </si>
  <si>
    <t>SI</t>
  </si>
  <si>
    <t>-</t>
  </si>
  <si>
    <r>
      <rPr>
        <b/>
        <sz val="12"/>
        <color theme="1"/>
        <rFont val="Calibri"/>
        <family val="2"/>
        <scheme val="minor"/>
      </rPr>
      <t xml:space="preserve">Meta Trimestral:  </t>
    </r>
    <r>
      <rPr>
        <sz val="12"/>
        <color theme="1"/>
        <rFont val="Calibri"/>
        <family val="2"/>
        <scheme val="minor"/>
      </rPr>
      <t xml:space="preserve">
El Índice Municipal de Todos por la Paz se integra con 3 Dimensiones y 9 subdimensiones que miden aspectos de Seguridad y Justicia, Cohesión Social y Educación para la Paz con indicadores de diferentes instituciones externas e internas al municipio . En el segundo trimestre la meta realizada se consideró igual a la programada debido a que los indicadores no han tenido actualizaciones.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
La meta anual es del 49.99% como se esperaba con base a la metra trimestral alcanzada.</t>
    </r>
  </si>
  <si>
    <t>EJEMPLO DE FORMULACIÓN</t>
  </si>
  <si>
    <t>3.4.1.1 La población del municipio de Benito Juárez desarrolla sus habilidades a través de la preservación, fomento y ejercicio de la cultura y las disciplinas artísticas</t>
  </si>
  <si>
    <t>PPBAAC: Porcentaje personas beneficiadas en las actividades artísticas y culturales.</t>
  </si>
  <si>
    <t>Trimestral</t>
  </si>
  <si>
    <r>
      <t xml:space="preserve">Meta Trimestral:  
</t>
    </r>
    <r>
      <rPr>
        <sz val="11"/>
        <color theme="1"/>
        <rFont val="Calibri"/>
        <family val="2"/>
        <scheme val="minor"/>
      </rPr>
      <t xml:space="preserve">Durante este trimestre se logró una gran participación de los habitantes y visitantes del Municipio, en las actividades realizadas por el Instituto, superando la meta trimestral.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>Con la gran participación de los asistentes en las actividades que realiza el Instituto se logró un gran avance en el porcetaje de la meta anual.</t>
    </r>
  </si>
  <si>
    <t>3.4.1.1.1 Actividades artísticas y culturales que promuevan  la recomposición del tejido social y la Cultura de Paz en el municipio realizadas.</t>
  </si>
  <si>
    <t xml:space="preserve">PAACR: Porcentaje de actividades artísticas y culturales realizadas. </t>
  </si>
  <si>
    <r>
      <t xml:space="preserve">Meta Trimestral:
</t>
    </r>
    <r>
      <rPr>
        <sz val="11"/>
        <color theme="1"/>
        <rFont val="Arial"/>
        <family val="2"/>
      </rPr>
      <t xml:space="preserve">Gracias a la respuesta de la ciudadania, se logró superar la meta en cuanto a las actividades programadas para realizarse durante el segundo trimestre.
</t>
    </r>
    <r>
      <rPr>
        <b/>
        <sz val="11"/>
        <color theme="1"/>
        <rFont val="Arial"/>
        <family val="2"/>
      </rPr>
      <t xml:space="preserve">Meta Anual:
</t>
    </r>
    <r>
      <rPr>
        <sz val="11"/>
        <color theme="1"/>
        <rFont val="Arial"/>
        <family val="2"/>
      </rPr>
      <t>Debido a la participación de la ciudadania y a la solicitud de uso de los espacios culturales, se tuvo un gran avance con respecto al acumulado en la meta anual.</t>
    </r>
  </si>
  <si>
    <t>3.4.1.1.1.1 Realización de eventos artísticos y culturales masivos para el fomento de la Cultura de Paz.</t>
  </si>
  <si>
    <t xml:space="preserve">PEMR: Porcentaje de eventos masivos realizados para el fomento de la Cultura de Paz. </t>
  </si>
  <si>
    <r>
      <t xml:space="preserve">Meta Trimestral:
</t>
    </r>
    <r>
      <rPr>
        <sz val="11"/>
        <color theme="1"/>
        <rFont val="Calibri"/>
        <family val="2"/>
        <scheme val="minor"/>
      </rPr>
      <t xml:space="preserve">Gracias a la participación de la comunidad artística se logró superar la meta en cuanto a la realización de eventos masivos, realizando así eventos programados en el periodo anterior.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 xml:space="preserve">Con la participación de la comunidad artística y la ciudadania, se ha logrado un gran avance con respecto a la meta anual. </t>
    </r>
  </si>
  <si>
    <t>3.4.1.1.1.2 Realización de actividades de proyectos en materia de arte y cultura en el municipio.</t>
  </si>
  <si>
    <t>PAPACR: Porcentaje de actividades de proyectos artísticos y culturales realizadas.</t>
  </si>
  <si>
    <r>
      <rPr>
        <b/>
        <sz val="11"/>
        <color theme="1"/>
        <rFont val="Calibri"/>
        <family val="2"/>
        <scheme val="minor"/>
      </rPr>
      <t xml:space="preserve">Meta Trimestral: 
</t>
    </r>
    <r>
      <rPr>
        <sz val="11"/>
        <color theme="1"/>
        <rFont val="Calibri"/>
        <family val="2"/>
        <scheme val="minor"/>
      </rPr>
      <t xml:space="preserve">Gracias a la participación de la ciudadania, se logró un gran avance en la meta programada con respecto a los proyectos y programas con los que cuenta el Instituto.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>Con la participación de la ciudadania se logró un gran avance con respecto al acumulado anual.</t>
    </r>
  </si>
  <si>
    <t xml:space="preserve">3.4.1.1.1.3 Realización de actividades para el fomento de la pluralidad de la identidad social y cultural. </t>
  </si>
  <si>
    <t>PAFISC: Porcentaje de actividades de fomento de las identidades sociales y culturales.</t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</si>
  <si>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Gracias a la participación de la comunidad, se logró el 70% de la meta programada para este periodo.
</t>
    </r>
    <r>
      <rPr>
        <b/>
        <sz val="11"/>
        <color theme="1"/>
        <rFont val="Calibri"/>
        <family val="2"/>
        <scheme val="minor"/>
      </rPr>
      <t xml:space="preserve">Meta Anual: </t>
    </r>
    <r>
      <rPr>
        <sz val="11"/>
        <color theme="1"/>
        <rFont val="Calibri"/>
        <family val="2"/>
        <scheme val="minor"/>
      </rPr>
      <t>Con la participación de la ciudadania se logró un gran avance con respecto al acumulado anual.</t>
    </r>
  </si>
  <si>
    <t>3.4.1.1.1.4 Impulso de actividades artísticas y culturales en el Centro Cultural de las Artes.</t>
  </si>
  <si>
    <t xml:space="preserve">PARCCA: Porcentaje de actividades realizadas en el Centro Cultural de las Artes. </t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</si>
  <si>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Gracias a la rehabilitación de los Salones del Centro Cultural de las Artes, se ha logrado superar la meta programada para este periodo.
</t>
    </r>
    <r>
      <rPr>
        <b/>
        <sz val="11"/>
        <color theme="1"/>
        <rFont val="Calibri"/>
        <family val="2"/>
        <scheme val="minor"/>
      </rPr>
      <t xml:space="preserve">Meta Anual: </t>
    </r>
    <r>
      <rPr>
        <sz val="11"/>
        <color theme="1"/>
        <rFont val="Calibri"/>
        <family val="2"/>
        <scheme val="minor"/>
      </rPr>
      <t xml:space="preserve">Con la realización de estas actividades se ha logrado un gran avance con respecto al acumulado anual. </t>
    </r>
  </si>
  <si>
    <t>3.4.1.1.1.5  Impulso de actividades artísticas y culturales en el Teatro Ocho de Octubre.</t>
  </si>
  <si>
    <t xml:space="preserve">PATR8O: Porcentaje de actividades realizadas en el Teatro Ocho de Octubre. </t>
  </si>
  <si>
    <r>
      <rPr>
        <b/>
        <sz val="11"/>
        <color theme="1"/>
        <rFont val="Calibri"/>
        <family val="2"/>
        <scheme val="minor"/>
      </rPr>
      <t xml:space="preserve">Meta Trimestral: 
</t>
    </r>
    <r>
      <rPr>
        <sz val="11"/>
        <color theme="1"/>
        <rFont val="Calibri"/>
        <family val="2"/>
        <scheme val="minor"/>
      </rPr>
      <t xml:space="preserve">Gracias a la participación de la ciudadania, se logró un gran avance en la meta programada con respecto a las actividades que se realizan en el Teatro 8 de octubre.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>Con las solicitudes de prestamos de espacio por parte de la ciudadania, se logró un gran avance con respecto al acumulado anual.</t>
    </r>
  </si>
  <si>
    <t>3.4.1.1.1.6 Impulso de actividades artísticas y culturales en el Foro Cultural Na´at.</t>
  </si>
  <si>
    <t>PARFCN: Porcentaje de actividades realizadas en el Foro Cultural Na´at.</t>
  </si>
  <si>
    <r>
      <rPr>
        <b/>
        <sz val="11"/>
        <color theme="1"/>
        <rFont val="Calibri"/>
        <family val="2"/>
        <scheme val="minor"/>
      </rPr>
      <t xml:space="preserve">Meta Trimestral: 
</t>
    </r>
    <r>
      <rPr>
        <sz val="11"/>
        <color theme="1"/>
        <rFont val="Calibri"/>
        <family val="2"/>
        <scheme val="minor"/>
      </rPr>
      <t xml:space="preserve">No se tienen actividades programadas para este trimestre.
</t>
    </r>
    <r>
      <rPr>
        <b/>
        <sz val="11"/>
        <color theme="1"/>
        <rFont val="Calibri"/>
        <family val="2"/>
        <scheme val="minor"/>
      </rPr>
      <t xml:space="preserve">Meta Anual: 
</t>
    </r>
    <r>
      <rPr>
        <sz val="11"/>
        <color theme="1"/>
        <rFont val="Calibri"/>
        <family val="2"/>
        <scheme val="minor"/>
      </rPr>
      <t>No se tienen actividades programadas para este trimestre.</t>
    </r>
  </si>
  <si>
    <t xml:space="preserve">3.4.1.1.1.7 Impulso de actividades en los espacios públicos orientadas al fomento de la Cultura de Paz.  </t>
  </si>
  <si>
    <t>PAEPC: Porcentaje de actividades en los espacios públicos de Cancún.</t>
  </si>
  <si>
    <r>
      <rPr>
        <b/>
        <sz val="11"/>
        <color theme="1"/>
        <rFont val="Calibri"/>
        <family val="2"/>
        <scheme val="minor"/>
      </rPr>
      <t xml:space="preserve">Meta Trimestral: 
</t>
    </r>
    <r>
      <rPr>
        <sz val="11"/>
        <color theme="1"/>
        <rFont val="Calibri"/>
        <family val="2"/>
        <scheme val="minor"/>
      </rPr>
      <t xml:space="preserve">Gracias a la participación de la ciudadania, se logró un gran avance en la meta programada con respecto a las actividades que se realizan en los espacios públicos del Municipio, incluidos el Parque de las Palapas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>Con la participación de la ciudadania con las solicitudes de prestamos de espacio, se logró un gran avance con respecto al acumulado anual.</t>
    </r>
  </si>
  <si>
    <t>3.4.1.1.1.8 Impulso a la educación artística</t>
  </si>
  <si>
    <t>PAIEA: Porcentaje de actividades de impulso a la educación artística</t>
  </si>
  <si>
    <r>
      <rPr>
        <b/>
        <sz val="11"/>
        <color theme="1"/>
        <rFont val="Calibri"/>
        <family val="2"/>
        <scheme val="minor"/>
      </rPr>
      <t xml:space="preserve">Meta Trimestral: 
</t>
    </r>
    <r>
      <rPr>
        <sz val="11"/>
        <color theme="1"/>
        <rFont val="Calibri"/>
        <family val="2"/>
        <scheme val="minor"/>
      </rPr>
      <t xml:space="preserve">Gracias a la respuesta de la ciudadania a la convocatoria para la inscripción a la Escuela de Iniciación Artística, se logró el total de la meta programada para este trimestre.
</t>
    </r>
    <r>
      <rPr>
        <b/>
        <sz val="11"/>
        <color theme="1"/>
        <rFont val="Calibri"/>
        <family val="2"/>
        <scheme val="minor"/>
      </rPr>
      <t xml:space="preserve">Meta Anual: 
</t>
    </r>
    <r>
      <rPr>
        <sz val="11"/>
        <color theme="1"/>
        <rFont val="Calibri"/>
        <family val="2"/>
        <scheme val="minor"/>
      </rPr>
      <t>Debido a la respuesta de la ciudadania, se logró un gran avance con respecto al acumulado anual.</t>
    </r>
  </si>
  <si>
    <t>3.4.1.1.1.9 Participación colectiva en proyectos artísticos, culturales y cívicos.</t>
  </si>
  <si>
    <t>PAEPCR: Porcentaje de actividades enfocadas en la participación colectiva realizadas.</t>
  </si>
  <si>
    <r>
      <rPr>
        <b/>
        <sz val="11"/>
        <color theme="1"/>
        <rFont val="Calibri"/>
        <family val="2"/>
        <scheme val="minor"/>
      </rPr>
      <t xml:space="preserve">Meta Trimestral:
</t>
    </r>
    <r>
      <rPr>
        <sz val="11"/>
        <color theme="1"/>
        <rFont val="Calibri"/>
        <family val="2"/>
        <scheme val="minor"/>
      </rPr>
      <t xml:space="preserve">Debido al trabajo continuo de las Compañias Municipales de Coro, Ballet Folclórico y Teatro, se logró un gran avance con respecto a la meta trimestral.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>Debido a temas de operatividad y procedimientos no se logró el total del avance con respecto a la meta anual esperada para este trimestre.</t>
    </r>
  </si>
  <si>
    <t>3.4.1.1.1.10 Desarrollo de la Agenda Artística y Cultural del Teatro de la Ciudad.</t>
  </si>
  <si>
    <t xml:space="preserve">PATCR: Porcentaje de actividades en el Teatro de la Ciudad realizadas. </t>
  </si>
  <si>
    <r>
      <t xml:space="preserve">Meta Trimestral: </t>
    </r>
    <r>
      <rPr>
        <sz val="11"/>
        <color theme="1"/>
        <rFont val="Calibri"/>
        <family val="2"/>
        <scheme val="minor"/>
      </rPr>
      <t xml:space="preserve">
Gracias a la respuesta de la ciudadania en cuanto a las solicitudes de prestamos de espacios, se logró superar la meta programada para este trimestre.
</t>
    </r>
    <r>
      <rPr>
        <b/>
        <sz val="11"/>
        <color theme="1"/>
        <rFont val="Calibri"/>
        <family val="2"/>
        <scheme val="minor"/>
      </rPr>
      <t>Meta Anual</t>
    </r>
    <r>
      <rPr>
        <sz val="11"/>
        <color theme="1"/>
        <rFont val="Calibri"/>
        <family val="2"/>
        <scheme val="minor"/>
      </rPr>
      <t>: 
Debido a la respuesta de la ciudadania, se logró un gran avance con respecto al acumulado en la meta anual.</t>
    </r>
  </si>
  <si>
    <t>3.4.1.1.1.11 Realización del Carnaval de Cancún.</t>
  </si>
  <si>
    <t xml:space="preserve">NPACC: Número de personas asistentes al Carnaval de Cancún. </t>
  </si>
  <si>
    <t>Anual</t>
  </si>
  <si>
    <r>
      <t xml:space="preserve">Meta Trimestral:
</t>
    </r>
    <r>
      <rPr>
        <sz val="11"/>
        <color theme="1"/>
        <rFont val="Calibri"/>
        <family val="2"/>
        <scheme val="minor"/>
      </rPr>
      <t xml:space="preserve">No se tienen actividades programadas para este periodo.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>No se tienen actividades programadas para este periodo.</t>
    </r>
    <r>
      <rPr>
        <b/>
        <sz val="11"/>
        <color theme="1"/>
        <rFont val="Calibri"/>
        <family val="2"/>
        <scheme val="minor"/>
      </rPr>
      <t xml:space="preserve">
</t>
    </r>
  </si>
  <si>
    <t>3.4.1.1.1.12 Desarrollo de infraestructura artística y cultural.</t>
  </si>
  <si>
    <t>PADIR: Porcentaje de acciones de desarrollo en infraestructura realizadas.</t>
  </si>
  <si>
    <r>
      <rPr>
        <b/>
        <sz val="11"/>
        <color theme="1"/>
        <rFont val="Calibri"/>
        <family val="2"/>
        <scheme val="minor"/>
      </rPr>
      <t xml:space="preserve">Meta Trimestral:
</t>
    </r>
    <r>
      <rPr>
        <sz val="11"/>
        <color theme="1"/>
        <rFont val="Calibri"/>
        <family val="2"/>
        <scheme val="minor"/>
      </rPr>
      <t xml:space="preserve">Debido a la operatividad y presupuesto durante este trimestre solo se llevó a cabo la Primera Sesión Ordinaria del Comité Permanente de Patrimonio Cultural, sin embargo, durante los siguientes periodos se realizaran las actividades que estaban programadas.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>Las actividades programadas para este trimestre, se reprograman para los siguientes, para el cumplimiento de la meta anual.</t>
    </r>
  </si>
  <si>
    <t>3.4.1.1.2 Centros Culturales  y estructura orgánica del Instituto de Cultura y las Artes del municipio de Benito Juárez fortalecidos.</t>
  </si>
  <si>
    <t>PAFR: Porcentaje de acciones de fortalecimiento realizadas.</t>
  </si>
  <si>
    <r>
      <t xml:space="preserve">Meta Trimestral:
</t>
    </r>
    <r>
      <rPr>
        <sz val="11"/>
        <color theme="1"/>
        <rFont val="Arial"/>
        <family val="2"/>
      </rPr>
      <t xml:space="preserve">Debido a la operatividad y requerimientos del Instituto, se superó la meta programada para esté trimestre.
</t>
    </r>
    <r>
      <rPr>
        <b/>
        <sz val="11"/>
        <color theme="1"/>
        <rFont val="Arial"/>
        <family val="2"/>
      </rPr>
      <t xml:space="preserve">Meta Anual:
</t>
    </r>
    <r>
      <rPr>
        <sz val="11"/>
        <color theme="1"/>
        <rFont val="Arial"/>
        <family val="2"/>
      </rPr>
      <t>Debido a las acciones de fortalecimiento de los Centros Culturales se logró un gran avance con respecto al acumulado anual.</t>
    </r>
  </si>
  <si>
    <t>3.4.1.1.2.1 Equipamiento de los Centros Culturales.</t>
  </si>
  <si>
    <t>PAECCR: Porcentaje de acciones de equipamiento de los centros culturales realizadas.</t>
  </si>
  <si>
    <r>
      <rPr>
        <b/>
        <sz val="11"/>
        <color theme="1"/>
        <rFont val="Calibri"/>
        <family val="2"/>
        <scheme val="minor"/>
      </rPr>
      <t xml:space="preserve">Meta Trimestral:
</t>
    </r>
    <r>
      <rPr>
        <sz val="11"/>
        <color theme="1"/>
        <rFont val="Calibri"/>
        <family val="2"/>
        <scheme val="minor"/>
      </rPr>
      <t xml:space="preserve">Durante este periodo se realizarón menos acciones de equipamiento, debido a que por la operatividad del Instituto tuvieron que ser realizadas durante el primer trimestre.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>Gracias a las acciones realizadas, se logró un gran avance con respecto al acumulado anual.</t>
    </r>
  </si>
  <si>
    <t>3.4.1.1.2.2 Rehabilitación de los Centros Culturales.</t>
  </si>
  <si>
    <t>PARCCR: Porcentaje de acciones de rehabilitación de los centros culturales realizadas.</t>
  </si>
  <si>
    <r>
      <rPr>
        <b/>
        <sz val="11"/>
        <color theme="1"/>
        <rFont val="Calibri"/>
        <family val="2"/>
        <scheme val="minor"/>
      </rPr>
      <t xml:space="preserve">Meta Trimestral: 
</t>
    </r>
    <r>
      <rPr>
        <sz val="11"/>
        <color theme="1"/>
        <rFont val="Calibri"/>
        <family val="2"/>
        <scheme val="minor"/>
      </rPr>
      <t xml:space="preserve">Debido a la operatividad y presupuesto del Instituto, las acciones programadas para este trimestre se realizaran en los siguientes periodos.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>Debido a la operatividad y presupuesto del Instituto, las acciones programadas para este trimestre se posponen para los siguentes, por tal motivo se continua con el avance del 25% reportado.</t>
    </r>
  </si>
  <si>
    <t>3.4.1.1.2.3 Mantenimiento del Centro Culturales.</t>
  </si>
  <si>
    <t>PAMCCR: Porcentaje de acciones de mantenimiento de los centros culturales realizadas.</t>
  </si>
  <si>
    <r>
      <rPr>
        <b/>
        <sz val="11"/>
        <color theme="1"/>
        <rFont val="Calibri"/>
        <family val="2"/>
        <scheme val="minor"/>
      </rPr>
      <t xml:space="preserve">Meta Trimestral:
</t>
    </r>
    <r>
      <rPr>
        <sz val="11"/>
        <color theme="1"/>
        <rFont val="Calibri"/>
        <family val="2"/>
        <scheme val="minor"/>
      </rPr>
      <t xml:space="preserve">Gracias al trabajo del equipo de mantenimiento del Instituto se logró superar  la meta programada para este trimestre.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>Con la realización de estas acciones se logró un gran avance con respecto al acumulado anual.</t>
    </r>
  </si>
  <si>
    <t>3.4.1.1.2.4 Fortalecimiento de la Estructura Orgánica del Instituto de la Cultura y las Artes del Municipio de Benito Juárez</t>
  </si>
  <si>
    <t>PCTHR: Porcentaje de contrataciones de talento humano realizadas.</t>
  </si>
  <si>
    <r>
      <rPr>
        <b/>
        <sz val="11"/>
        <color theme="1"/>
        <rFont val="Calibri"/>
        <family val="2"/>
        <scheme val="minor"/>
      </rPr>
      <t xml:space="preserve">Meta Trimestral:
</t>
    </r>
    <r>
      <rPr>
        <sz val="11"/>
        <color theme="1"/>
        <rFont val="Calibri"/>
        <family val="2"/>
        <scheme val="minor"/>
      </rPr>
      <t xml:space="preserve">Debido al cambio de modalidad de pago a los integrantes de las Compañía Municipales de Coro, Ballet folclórico y teatro, se supero la meta programada.
</t>
    </r>
    <r>
      <rPr>
        <b/>
        <sz val="11"/>
        <color theme="1"/>
        <rFont val="Calibri"/>
        <family val="2"/>
        <scheme val="minor"/>
      </rPr>
      <t xml:space="preserve">Meta Anual:
</t>
    </r>
    <r>
      <rPr>
        <sz val="11"/>
        <color theme="1"/>
        <rFont val="Calibri"/>
        <family val="2"/>
        <scheme val="minor"/>
      </rPr>
      <t>Con estas acciones se logró un gran avance en el acumulado anual.</t>
    </r>
  </si>
  <si>
    <r>
      <rPr>
        <b/>
        <sz val="20"/>
        <color theme="1"/>
        <rFont val="Calibri"/>
        <family val="2"/>
        <scheme val="minor"/>
      </rPr>
      <t>ELABORÓ</t>
    </r>
    <r>
      <rPr>
        <sz val="20"/>
        <color theme="1"/>
        <rFont val="Calibri"/>
        <family val="2"/>
        <scheme val="minor"/>
      </rPr>
      <t xml:space="preserve">
</t>
    </r>
    <r>
      <rPr>
        <b/>
        <sz val="20"/>
        <color theme="1"/>
        <rFont val="Calibri"/>
        <family val="2"/>
        <scheme val="minor"/>
      </rPr>
      <t>Lic. Paola Anais Colorado Hernández                                                             
Coordinadora Técnica 
del Instituto de la Cultura y las Artes</t>
    </r>
  </si>
  <si>
    <t>REVISÓ
Lic. José Fernando Díaz Nuñez
Director General de la Dirección de General de Planeación Municipal.</t>
  </si>
  <si>
    <r>
      <rPr>
        <b/>
        <sz val="20"/>
        <color theme="1"/>
        <rFont val="Calibri"/>
        <family val="2"/>
        <scheme val="minor"/>
      </rPr>
      <t>AUTORIZÓ</t>
    </r>
    <r>
      <rPr>
        <sz val="20"/>
        <color theme="1"/>
        <rFont val="Calibri"/>
        <family val="2"/>
        <scheme val="minor"/>
      </rPr>
      <t xml:space="preserve">
</t>
    </r>
    <r>
      <rPr>
        <b/>
        <sz val="20"/>
        <color theme="1"/>
        <rFont val="Calibri"/>
        <family val="2"/>
        <scheme val="minor"/>
      </rPr>
      <t>C. Sergio Carlos López Jiménez
Director General del Instituto de la Cultura y las Artes.</t>
    </r>
  </si>
  <si>
    <t>PERÍODO QUE SE INFORMA: DEL 1 DE ENERO AL 31 DE MARZO 2026</t>
  </si>
  <si>
    <r>
      <rPr>
        <b/>
        <sz val="11"/>
        <color theme="1"/>
        <rFont val="Calibri"/>
        <family val="2"/>
        <scheme val="minor"/>
      </rPr>
      <t xml:space="preserve">F. 3.XX.1: </t>
    </r>
    <r>
      <rPr>
        <sz val="11"/>
        <color theme="1"/>
        <rFont val="Calibri"/>
        <family val="2"/>
        <scheme val="minor"/>
      </rPr>
      <t>Contribuir a la creación de una sociedad más segura y unida mediante estrategias de prevención de la violencia y el impulso de actividades que fomenten la convivencia y el bienestar social.</t>
    </r>
  </si>
  <si>
    <t>P.</t>
  </si>
  <si>
    <t>C</t>
  </si>
  <si>
    <t>A</t>
  </si>
  <si>
    <r>
      <rPr>
        <b/>
        <sz val="20"/>
        <color theme="1"/>
        <rFont val="Calibri"/>
        <family val="2"/>
        <scheme val="minor"/>
      </rPr>
      <t>ELABORÓ</t>
    </r>
    <r>
      <rPr>
        <sz val="20"/>
        <color theme="1"/>
        <rFont val="Calibri"/>
        <family val="2"/>
        <scheme val="minor"/>
      </rPr>
      <t xml:space="preserve">
</t>
    </r>
    <r>
      <rPr>
        <b/>
        <sz val="20"/>
        <color theme="1"/>
        <rFont val="Calibri"/>
        <family val="2"/>
        <scheme val="minor"/>
      </rPr>
      <t>(nombre, cargo y firma)</t>
    </r>
  </si>
  <si>
    <t>REVISÓ
Dr. Enrique E. Encalada Sánchez
Dirección de Planeación de la DGPM</t>
  </si>
  <si>
    <r>
      <rPr>
        <b/>
        <sz val="20"/>
        <color theme="1"/>
        <rFont val="Calibri"/>
        <family val="2"/>
        <scheme val="minor"/>
      </rPr>
      <t>AUTORIZÓ</t>
    </r>
    <r>
      <rPr>
        <sz val="20"/>
        <color theme="1"/>
        <rFont val="Calibri"/>
        <family val="2"/>
        <scheme val="minor"/>
      </rPr>
      <t xml:space="preserve">
</t>
    </r>
    <r>
      <rPr>
        <b/>
        <sz val="20"/>
        <color theme="1"/>
        <rFont val="Calibri"/>
        <family val="2"/>
        <scheme val="minor"/>
      </rPr>
      <t>(nombre, cargo y firma)</t>
    </r>
  </si>
  <si>
    <t>PERÍODO QUE SE INFORMA: DEL 1 DE ENERO AL 31 DE MARZO 2027</t>
  </si>
  <si>
    <t>INSTRUCTIVO</t>
  </si>
  <si>
    <t xml:space="preserve">PARA REPORTAR SUS AVANCES, SOLO TIENEN QUE REGISTRAR LA META ANUAL PROGRAMADA, 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
EL PERIODO QUE SE INFORMA DEBE SER ACTUALIZADO EN CADA ENTREGA ES DECIR ESTE INICIA DEL 1 DE ENERO A LA FECHA DE CORTE.
</t>
  </si>
  <si>
    <t>PARA MÁS INFORMACIÓN CONSULTA LA GUÍA QUE BRINDA LA ASEQROO: https://onedrive.live.com/?authkey=%21Ai5%2DwCGq%2D4tDTT8&amp;cid=84F4E4FFF988A5F5&amp;id=84F4E4FFF988A5F5%21104102&amp;parId=84F4E4FFF988A5F5%2194277&amp;o=OneUp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</si>
</sst>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/>
      <right/>
      <top style="dashed">
        <color theme="1"/>
      </top>
      <bottom/>
      <diagonal/>
    </border>
    <border>
      <left/>
      <right/>
      <top/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theme="1"/>
      </top>
      <bottom/>
      <diagonal/>
    </border>
    <border>
      <left style="medium">
        <color indexed="64"/>
      </left>
      <right style="dashed">
        <color theme="1"/>
      </right>
      <top/>
      <bottom style="dashed">
        <color theme="1"/>
      </bottom>
      <diagonal/>
    </border>
    <border>
      <left/>
      <right style="medium">
        <color indexed="64"/>
      </right>
      <top/>
      <bottom style="dashed">
        <color theme="1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12">
    <xf numFmtId="0" fontId="0" fillId="0" borderId="0" xfId="0"/>
    <xf numFmtId="0" fontId="0" fillId="0" borderId="13" xfId="0" applyBorder="1"/>
    <xf numFmtId="0" fontId="0" fillId="0" borderId="1" xfId="0" applyBorder="1"/>
    <xf numFmtId="0" fontId="0" fillId="0" borderId="4" xfId="0" applyBorder="1"/>
    <xf numFmtId="0" fontId="0" fillId="0" borderId="14" xfId="0" applyBorder="1"/>
    <xf numFmtId="0" fontId="0" fillId="0" borderId="5" xfId="0" applyBorder="1"/>
    <xf numFmtId="10" fontId="0" fillId="0" borderId="0" xfId="0" applyNumberFormat="1"/>
    <xf numFmtId="0" fontId="8" fillId="0" borderId="0" xfId="0" applyFont="1" applyAlignment="1">
      <alignment vertical="top"/>
    </xf>
    <xf numFmtId="0" fontId="0" fillId="0" borderId="0" xfId="0" applyAlignment="1">
      <alignment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4" fillId="0" borderId="0" xfId="3" applyFont="1"/>
    <xf numFmtId="0" fontId="2" fillId="0" borderId="0" xfId="3"/>
    <xf numFmtId="0" fontId="2" fillId="0" borderId="0" xfId="3" applyAlignment="1">
      <alignment wrapText="1"/>
    </xf>
    <xf numFmtId="0" fontId="0" fillId="0" borderId="66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0" xfId="0" applyNumberFormat="1"/>
    <xf numFmtId="3" fontId="0" fillId="0" borderId="16" xfId="0" applyNumberFormat="1" applyBorder="1" applyAlignment="1">
      <alignment horizontal="center" vertical="center" wrapText="1"/>
    </xf>
    <xf numFmtId="3" fontId="6" fillId="0" borderId="45" xfId="0" applyNumberFormat="1" applyFont="1" applyBorder="1" applyAlignment="1">
      <alignment horizontal="center" vertical="center" wrapText="1"/>
    </xf>
    <xf numFmtId="3" fontId="6" fillId="0" borderId="58" xfId="0" applyNumberFormat="1" applyFont="1" applyBorder="1" applyAlignment="1">
      <alignment horizontal="center" vertical="center" wrapText="1"/>
    </xf>
    <xf numFmtId="10" fontId="15" fillId="4" borderId="2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0" fontId="1" fillId="3" borderId="67" xfId="2" applyNumberFormat="1" applyFont="1" applyFill="1" applyBorder="1" applyAlignment="1">
      <alignment horizontal="center" vertical="center" wrapText="1"/>
    </xf>
    <xf numFmtId="1" fontId="1" fillId="3" borderId="67" xfId="2" applyNumberFormat="1" applyFont="1" applyFill="1" applyBorder="1" applyAlignment="1">
      <alignment horizontal="center" vertical="center" wrapText="1"/>
    </xf>
    <xf numFmtId="9" fontId="1" fillId="3" borderId="54" xfId="2" applyFont="1" applyFill="1" applyBorder="1" applyAlignment="1">
      <alignment horizontal="center" vertical="center" wrapText="1"/>
    </xf>
    <xf numFmtId="10" fontId="1" fillId="3" borderId="21" xfId="2" applyNumberFormat="1" applyFont="1" applyFill="1" applyBorder="1" applyAlignment="1">
      <alignment horizontal="center" vertical="center" wrapText="1"/>
    </xf>
    <xf numFmtId="3" fontId="1" fillId="0" borderId="16" xfId="2" applyNumberFormat="1" applyFont="1" applyFill="1" applyBorder="1" applyAlignment="1">
      <alignment horizontal="center" vertical="center"/>
    </xf>
    <xf numFmtId="3" fontId="1" fillId="0" borderId="57" xfId="2" applyNumberFormat="1" applyFont="1" applyFill="1" applyBorder="1" applyAlignment="1">
      <alignment horizontal="center" vertical="center"/>
    </xf>
    <xf numFmtId="3" fontId="1" fillId="2" borderId="16" xfId="1" applyNumberFormat="1" applyFont="1" applyFill="1" applyBorder="1" applyAlignment="1">
      <alignment horizontal="center" vertical="center" wrapText="1"/>
    </xf>
    <xf numFmtId="3" fontId="1" fillId="2" borderId="57" xfId="2" applyNumberFormat="1" applyFont="1" applyFill="1" applyBorder="1" applyAlignment="1">
      <alignment horizontal="center" vertical="center" wrapText="1"/>
    </xf>
    <xf numFmtId="3" fontId="1" fillId="2" borderId="21" xfId="0" applyNumberFormat="1" applyFont="1" applyFill="1" applyBorder="1" applyAlignment="1">
      <alignment horizontal="center" vertical="center" wrapText="1"/>
    </xf>
    <xf numFmtId="3" fontId="1" fillId="2" borderId="28" xfId="0" applyNumberFormat="1" applyFont="1" applyFill="1" applyBorder="1" applyAlignment="1">
      <alignment horizontal="center" vertical="center" wrapText="1"/>
    </xf>
    <xf numFmtId="3" fontId="1" fillId="2" borderId="41" xfId="0" applyNumberFormat="1" applyFont="1" applyFill="1" applyBorder="1" applyAlignment="1">
      <alignment horizontal="center" vertical="center" wrapText="1"/>
    </xf>
    <xf numFmtId="3" fontId="1" fillId="2" borderId="42" xfId="0" applyNumberFormat="1" applyFont="1" applyFill="1" applyBorder="1" applyAlignment="1">
      <alignment horizontal="center" vertical="center" wrapText="1"/>
    </xf>
    <xf numFmtId="10" fontId="1" fillId="3" borderId="28" xfId="2" applyNumberFormat="1" applyFont="1" applyFill="1" applyBorder="1" applyAlignment="1">
      <alignment horizontal="center" vertical="center" wrapText="1"/>
    </xf>
    <xf numFmtId="0" fontId="1" fillId="0" borderId="16" xfId="2" applyNumberFormat="1" applyFont="1" applyFill="1" applyBorder="1" applyAlignment="1">
      <alignment horizontal="center" vertical="center"/>
    </xf>
    <xf numFmtId="0" fontId="1" fillId="0" borderId="57" xfId="2" applyNumberFormat="1" applyFont="1" applyFill="1" applyBorder="1" applyAlignment="1">
      <alignment horizontal="center" vertical="center"/>
    </xf>
    <xf numFmtId="0" fontId="1" fillId="2" borderId="16" xfId="1" applyNumberFormat="1" applyFont="1" applyFill="1" applyBorder="1" applyAlignment="1">
      <alignment horizontal="center" vertical="center" wrapText="1"/>
    </xf>
    <xf numFmtId="9" fontId="1" fillId="2" borderId="57" xfId="2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10" fontId="9" fillId="2" borderId="82" xfId="0" applyNumberFormat="1" applyFont="1" applyFill="1" applyBorder="1" applyAlignment="1">
      <alignment horizontal="center" vertical="center" wrapText="1"/>
    </xf>
    <xf numFmtId="10" fontId="9" fillId="2" borderId="60" xfId="0" applyNumberFormat="1" applyFont="1" applyFill="1" applyBorder="1" applyAlignment="1">
      <alignment horizontal="center" vertical="center" wrapText="1"/>
    </xf>
    <xf numFmtId="10" fontId="9" fillId="2" borderId="83" xfId="0" applyNumberFormat="1" applyFont="1" applyFill="1" applyBorder="1" applyAlignment="1">
      <alignment horizontal="center" vertical="center" wrapText="1"/>
    </xf>
    <xf numFmtId="10" fontId="9" fillId="2" borderId="64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3" fontId="1" fillId="2" borderId="20" xfId="0" applyNumberFormat="1" applyFont="1" applyFill="1" applyBorder="1" applyAlignment="1">
      <alignment horizontal="center" vertical="center" wrapText="1"/>
    </xf>
    <xf numFmtId="3" fontId="1" fillId="2" borderId="21" xfId="0" applyNumberFormat="1" applyFont="1" applyFill="1" applyBorder="1" applyAlignment="1">
      <alignment horizontal="center" vertical="center" wrapText="1"/>
    </xf>
    <xf numFmtId="0" fontId="7" fillId="0" borderId="50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3" fontId="7" fillId="0" borderId="47" xfId="0" applyNumberFormat="1" applyFont="1" applyBorder="1" applyAlignment="1">
      <alignment horizontal="center" vertical="center" wrapText="1"/>
    </xf>
    <xf numFmtId="3" fontId="7" fillId="0" borderId="46" xfId="0" applyNumberFormat="1" applyFont="1" applyBorder="1" applyAlignment="1">
      <alignment horizontal="center" vertical="center" wrapText="1"/>
    </xf>
    <xf numFmtId="10" fontId="9" fillId="0" borderId="82" xfId="0" applyNumberFormat="1" applyFont="1" applyBorder="1" applyAlignment="1">
      <alignment horizontal="center" vertical="center" wrapText="1"/>
    </xf>
    <xf numFmtId="10" fontId="9" fillId="0" borderId="60" xfId="0" applyNumberFormat="1" applyFont="1" applyBorder="1" applyAlignment="1">
      <alignment horizontal="center" vertical="center" wrapText="1"/>
    </xf>
    <xf numFmtId="10" fontId="9" fillId="0" borderId="83" xfId="0" applyNumberFormat="1" applyFont="1" applyBorder="1" applyAlignment="1">
      <alignment horizontal="center" vertical="center" wrapText="1"/>
    </xf>
    <xf numFmtId="10" fontId="9" fillId="0" borderId="64" xfId="0" applyNumberFormat="1" applyFont="1" applyBorder="1" applyAlignment="1">
      <alignment horizontal="center" vertical="center" wrapText="1"/>
    </xf>
    <xf numFmtId="0" fontId="6" fillId="0" borderId="48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3" borderId="68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10" fontId="9" fillId="0" borderId="74" xfId="0" applyNumberFormat="1" applyFont="1" applyBorder="1" applyAlignment="1">
      <alignment horizontal="center" vertical="center" wrapText="1"/>
    </xf>
    <xf numFmtId="10" fontId="9" fillId="0" borderId="80" xfId="0" applyNumberFormat="1" applyFont="1" applyBorder="1" applyAlignment="1">
      <alignment horizontal="center" vertical="center" wrapText="1"/>
    </xf>
    <xf numFmtId="10" fontId="9" fillId="0" borderId="73" xfId="0" applyNumberFormat="1" applyFont="1" applyBorder="1" applyAlignment="1">
      <alignment horizontal="center" vertical="center" wrapText="1"/>
    </xf>
    <xf numFmtId="10" fontId="9" fillId="0" borderId="71" xfId="0" applyNumberFormat="1" applyFont="1" applyBorder="1" applyAlignment="1">
      <alignment horizontal="center" vertical="center" wrapText="1"/>
    </xf>
    <xf numFmtId="0" fontId="0" fillId="0" borderId="69" xfId="0" applyBorder="1" applyAlignment="1">
      <alignment horizontal="left" vertical="top" wrapText="1"/>
    </xf>
    <xf numFmtId="0" fontId="0" fillId="0" borderId="67" xfId="0" applyBorder="1" applyAlignment="1">
      <alignment horizontal="left" vertical="top" wrapText="1"/>
    </xf>
    <xf numFmtId="0" fontId="0" fillId="0" borderId="70" xfId="0" applyBorder="1" applyAlignment="1">
      <alignment horizontal="left" vertical="top" wrapText="1"/>
    </xf>
    <xf numFmtId="0" fontId="0" fillId="0" borderId="61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10" fillId="0" borderId="7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 wrapText="1"/>
    </xf>
    <xf numFmtId="0" fontId="11" fillId="0" borderId="77" xfId="0" applyFont="1" applyBorder="1" applyAlignment="1">
      <alignment horizontal="center" vertical="center" wrapText="1"/>
    </xf>
    <xf numFmtId="0" fontId="11" fillId="0" borderId="78" xfId="0" applyFont="1" applyBorder="1" applyAlignment="1">
      <alignment horizontal="center" vertical="center" wrapText="1"/>
    </xf>
    <xf numFmtId="3" fontId="0" fillId="0" borderId="20" xfId="2" applyNumberFormat="1" applyFont="1" applyFill="1" applyBorder="1" applyAlignment="1">
      <alignment horizontal="center" vertical="center" wrapText="1"/>
    </xf>
    <xf numFmtId="3" fontId="0" fillId="0" borderId="79" xfId="2" applyNumberFormat="1" applyFont="1" applyFill="1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" fillId="3" borderId="65" xfId="0" applyFont="1" applyFill="1" applyBorder="1" applyAlignment="1">
      <alignment horizontal="justify" vertical="center" wrapText="1"/>
    </xf>
    <xf numFmtId="0" fontId="1" fillId="3" borderId="33" xfId="0" applyFont="1" applyFill="1" applyBorder="1" applyAlignment="1">
      <alignment horizontal="justify" vertical="center" wrapText="1"/>
    </xf>
    <xf numFmtId="0" fontId="1" fillId="3" borderId="66" xfId="0" applyFont="1" applyFill="1" applyBorder="1" applyAlignment="1">
      <alignment horizontal="justify" vertical="center" wrapText="1"/>
    </xf>
    <xf numFmtId="0" fontId="1" fillId="3" borderId="21" xfId="0" applyFont="1" applyFill="1" applyBorder="1" applyAlignment="1">
      <alignment horizontal="justify" vertical="center" wrapText="1"/>
    </xf>
    <xf numFmtId="10" fontId="1" fillId="3" borderId="68" xfId="0" applyNumberFormat="1" applyFont="1" applyFill="1" applyBorder="1" applyAlignment="1">
      <alignment horizontal="center" vertical="center" wrapText="1"/>
    </xf>
    <xf numFmtId="10" fontId="1" fillId="3" borderId="21" xfId="0" applyNumberFormat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10" fontId="9" fillId="0" borderId="14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10" fontId="9" fillId="0" borderId="8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31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left" vertical="center" wrapText="1"/>
    </xf>
    <xf numFmtId="0" fontId="1" fillId="2" borderId="41" xfId="0" applyFont="1" applyFill="1" applyBorder="1" applyAlignment="1">
      <alignment horizontal="left" vertical="center" wrapText="1"/>
    </xf>
    <xf numFmtId="0" fontId="1" fillId="2" borderId="41" xfId="0" applyFont="1" applyFill="1" applyBorder="1" applyAlignment="1">
      <alignment horizontal="center" vertical="center" wrapText="1"/>
    </xf>
    <xf numFmtId="3" fontId="1" fillId="2" borderId="41" xfId="0" applyNumberFormat="1" applyFont="1" applyFill="1" applyBorder="1" applyAlignment="1">
      <alignment horizontal="center" vertical="center" wrapText="1"/>
    </xf>
    <xf numFmtId="10" fontId="9" fillId="2" borderId="84" xfId="0" applyNumberFormat="1" applyFont="1" applyFill="1" applyBorder="1" applyAlignment="1">
      <alignment horizontal="center" vertical="center" wrapText="1"/>
    </xf>
    <xf numFmtId="10" fontId="9" fillId="2" borderId="85" xfId="0" applyNumberFormat="1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left" vertical="center" wrapText="1"/>
    </xf>
    <xf numFmtId="0" fontId="1" fillId="2" borderId="44" xfId="0" applyFont="1" applyFill="1" applyBorder="1" applyAlignment="1">
      <alignment horizontal="left" vertical="center" wrapText="1"/>
    </xf>
    <xf numFmtId="10" fontId="9" fillId="2" borderId="55" xfId="0" applyNumberFormat="1" applyFont="1" applyFill="1" applyBorder="1" applyAlignment="1">
      <alignment horizontal="center" vertical="center" wrapText="1"/>
    </xf>
    <xf numFmtId="10" fontId="9" fillId="2" borderId="61" xfId="0" applyNumberFormat="1" applyFont="1" applyFill="1" applyBorder="1" applyAlignment="1">
      <alignment horizontal="center" vertical="center" wrapText="1"/>
    </xf>
    <xf numFmtId="10" fontId="9" fillId="2" borderId="62" xfId="0" applyNumberFormat="1" applyFont="1" applyFill="1" applyBorder="1" applyAlignment="1">
      <alignment horizontal="center" vertical="center" wrapText="1"/>
    </xf>
    <xf numFmtId="10" fontId="9" fillId="2" borderId="56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10" fontId="9" fillId="0" borderId="61" xfId="0" applyNumberFormat="1" applyFont="1" applyBorder="1" applyAlignment="1">
      <alignment horizontal="center" vertical="center" wrapText="1"/>
    </xf>
    <xf numFmtId="10" fontId="9" fillId="0" borderId="55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10" fontId="9" fillId="2" borderId="63" xfId="0" applyNumberFormat="1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1" fontId="1" fillId="0" borderId="16" xfId="0" applyNumberFormat="1" applyFont="1" applyBorder="1" applyAlignment="1">
      <alignment horizontal="center" vertical="center"/>
    </xf>
    <xf numFmtId="10" fontId="9" fillId="3" borderId="59" xfId="0" applyNumberFormat="1" applyFont="1" applyFill="1" applyBorder="1" applyAlignment="1">
      <alignment horizontal="center" vertical="center" wrapText="1"/>
    </xf>
    <xf numFmtId="10" fontId="9" fillId="3" borderId="60" xfId="0" applyNumberFormat="1" applyFont="1" applyFill="1" applyBorder="1" applyAlignment="1">
      <alignment horizontal="center" vertical="center" wrapText="1"/>
    </xf>
    <xf numFmtId="10" fontId="9" fillId="3" borderId="54" xfId="0" applyNumberFormat="1" applyFont="1" applyFill="1" applyBorder="1" applyAlignment="1">
      <alignment horizontal="center" vertical="center" wrapText="1"/>
    </xf>
    <xf numFmtId="10" fontId="9" fillId="3" borderId="55" xfId="0" applyNumberFormat="1" applyFont="1" applyFill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" fontId="0" fillId="0" borderId="20" xfId="2" applyNumberFormat="1" applyFont="1" applyFill="1" applyBorder="1" applyAlignment="1">
      <alignment horizontal="center" vertical="center" wrapText="1"/>
    </xf>
    <xf numFmtId="1" fontId="0" fillId="0" borderId="79" xfId="2" applyNumberFormat="1" applyFont="1" applyFill="1" applyBorder="1" applyAlignment="1">
      <alignment horizontal="center" vertical="center" wrapText="1"/>
    </xf>
    <xf numFmtId="0" fontId="2" fillId="0" borderId="0" xfId="3" applyAlignment="1">
      <alignment horizontal="justify" vertical="center" wrapText="1"/>
    </xf>
    <xf numFmtId="0" fontId="1" fillId="0" borderId="0" xfId="3" applyFont="1" applyAlignment="1">
      <alignment horizontal="center" wrapText="1"/>
    </xf>
    <xf numFmtId="0" fontId="2" fillId="0" borderId="0" xfId="3" applyAlignment="1">
      <alignment horizontal="center" wrapText="1"/>
    </xf>
    <xf numFmtId="164" fontId="9" fillId="0" borderId="73" xfId="0" applyNumberFormat="1" applyFont="1" applyBorder="1" applyAlignment="1">
      <alignment horizontal="center" vertical="center" wrapText="1"/>
    </xf>
    <xf numFmtId="164" fontId="9" fillId="0" borderId="71" xfId="0" applyNumberFormat="1" applyFont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2</xdr:row>
      <xdr:rowOff>47625</xdr:rowOff>
    </xdr:from>
    <xdr:to>
      <xdr:col>3</xdr:col>
      <xdr:colOff>1476375</xdr:colOff>
      <xdr:row>7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E36E18-E095-4C16-B870-3200315CF115}"/>
            </a:ext>
            <a:ext uri="{147F2762-F138-4A5C-976F-8EAC2B608ADB}">
              <a16:predDERef xmlns:a16="http://schemas.microsoft.com/office/drawing/2014/main" pred="{91280374-0DEF-4AB8-B302-072DB8B27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984" t="2830" r="4724" b="3150"/>
        <a:stretch/>
      </xdr:blipFill>
      <xdr:spPr>
        <a:xfrm>
          <a:off x="2867025" y="428625"/>
          <a:ext cx="1123950" cy="1162050"/>
        </a:xfrm>
        <a:prstGeom prst="rect">
          <a:avLst/>
        </a:prstGeom>
      </xdr:spPr>
    </xdr:pic>
    <xdr:clientData/>
  </xdr:twoCellAnchor>
  <xdr:twoCellAnchor editAs="oneCell">
    <xdr:from>
      <xdr:col>15</xdr:col>
      <xdr:colOff>1455707</xdr:colOff>
      <xdr:row>2</xdr:row>
      <xdr:rowOff>56288</xdr:rowOff>
    </xdr:from>
    <xdr:to>
      <xdr:col>17</xdr:col>
      <xdr:colOff>488470</xdr:colOff>
      <xdr:row>7</xdr:row>
      <xdr:rowOff>121880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23679" y="451665"/>
          <a:ext cx="2627102" cy="11349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</xdr:row>
      <xdr:rowOff>0</xdr:rowOff>
    </xdr:from>
    <xdr:to>
      <xdr:col>17</xdr:col>
      <xdr:colOff>387563</xdr:colOff>
      <xdr:row>8</xdr:row>
      <xdr:rowOff>152110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8F85D7C-4339-42CD-8F7F-7041CC9BE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70636" y="415636"/>
          <a:ext cx="2188654" cy="1450974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2</xdr:row>
      <xdr:rowOff>47625</xdr:rowOff>
    </xdr:from>
    <xdr:to>
      <xdr:col>3</xdr:col>
      <xdr:colOff>1476375</xdr:colOff>
      <xdr:row>7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D512A3-A2BF-46CC-8E57-9009568B9B61}"/>
            </a:ext>
            <a:ext uri="{147F2762-F138-4A5C-976F-8EAC2B608ADB}">
              <a16:predDERef xmlns:a16="http://schemas.microsoft.com/office/drawing/2014/main" pred="{C8F85D7C-4339-42CD-8F7F-7041CC9BE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5984" t="2830" r="4724" b="3150"/>
        <a:stretch/>
      </xdr:blipFill>
      <xdr:spPr>
        <a:xfrm>
          <a:off x="2867025" y="428625"/>
          <a:ext cx="1123950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</xdr:row>
      <xdr:rowOff>0</xdr:rowOff>
    </xdr:from>
    <xdr:to>
      <xdr:col>17</xdr:col>
      <xdr:colOff>387563</xdr:colOff>
      <xdr:row>8</xdr:row>
      <xdr:rowOff>104485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F2A32396-A5CF-49EE-B632-0F9231862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69275" y="400050"/>
          <a:ext cx="2187788" cy="1390360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2</xdr:row>
      <xdr:rowOff>47625</xdr:rowOff>
    </xdr:from>
    <xdr:to>
      <xdr:col>3</xdr:col>
      <xdr:colOff>1476375</xdr:colOff>
      <xdr:row>7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DBA13B-0E63-4F14-83FC-801F9DE8EA7F}"/>
            </a:ext>
            <a:ext uri="{147F2762-F138-4A5C-976F-8EAC2B608ADB}">
              <a16:predDERef xmlns:a16="http://schemas.microsoft.com/office/drawing/2014/main" pred="{F2A32396-A5CF-49EE-B632-0F9231862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5984" t="2830" r="4724" b="3150"/>
        <a:stretch/>
      </xdr:blipFill>
      <xdr:spPr>
        <a:xfrm>
          <a:off x="2867025" y="447675"/>
          <a:ext cx="1123950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3:T59"/>
  <sheetViews>
    <sheetView tabSelected="1" topLeftCell="J10" zoomScale="80" zoomScaleNormal="80" workbookViewId="0">
      <selection activeCell="N13" sqref="N13:N14"/>
    </sheetView>
  </sheetViews>
  <sheetFormatPr defaultColWidth="11" defaultRowHeight="15.75"/>
  <cols>
    <col min="4" max="4" width="28" customWidth="1"/>
    <col min="5" max="5" width="21.125" customWidth="1"/>
    <col min="6" max="6" width="18.625" customWidth="1"/>
    <col min="7" max="7" width="18" customWidth="1"/>
    <col min="8" max="8" width="17.875" style="16" customWidth="1"/>
    <col min="9" max="9" width="17.875" customWidth="1"/>
    <col min="10" max="13" width="12.875" style="16" customWidth="1"/>
    <col min="14" max="15" width="22.125" customWidth="1"/>
    <col min="16" max="18" width="23.625" customWidth="1"/>
  </cols>
  <sheetData>
    <row r="3" spans="4:20">
      <c r="D3" s="1"/>
      <c r="E3" s="2"/>
      <c r="F3" s="2"/>
      <c r="G3" s="2"/>
      <c r="H3" s="15"/>
      <c r="I3" s="2"/>
      <c r="J3" s="15"/>
      <c r="K3" s="15"/>
      <c r="L3" s="15"/>
      <c r="M3" s="15"/>
      <c r="N3" s="2"/>
      <c r="O3" s="2"/>
      <c r="P3" s="2"/>
      <c r="Q3" s="2"/>
      <c r="R3" s="3"/>
    </row>
    <row r="4" spans="4:20" ht="18">
      <c r="D4" s="4"/>
      <c r="E4" s="92" t="s">
        <v>0</v>
      </c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3"/>
    </row>
    <row r="5" spans="4:20" ht="18">
      <c r="D5" s="4"/>
      <c r="E5" s="92" t="s">
        <v>1</v>
      </c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3"/>
    </row>
    <row r="6" spans="4:20" ht="18">
      <c r="D6" s="4"/>
      <c r="E6" s="94" t="s">
        <v>2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4:20">
      <c r="D7" s="4"/>
      <c r="R7" s="5"/>
    </row>
    <row r="8" spans="4:20">
      <c r="D8" s="4"/>
      <c r="R8" s="5"/>
    </row>
    <row r="9" spans="4:20" ht="43.5" customHeight="1">
      <c r="D9" s="96" t="s">
        <v>3</v>
      </c>
      <c r="E9" s="97"/>
      <c r="F9" s="98" t="s">
        <v>4</v>
      </c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100"/>
    </row>
    <row r="10" spans="4:20" ht="27.95" customHeight="1">
      <c r="D10" s="81" t="s">
        <v>5</v>
      </c>
      <c r="E10" s="84" t="s">
        <v>6</v>
      </c>
      <c r="F10" s="86" t="s">
        <v>7</v>
      </c>
      <c r="G10" s="84" t="s">
        <v>8</v>
      </c>
      <c r="H10" s="89" t="s">
        <v>9</v>
      </c>
      <c r="I10" s="90"/>
      <c r="J10" s="90"/>
      <c r="K10" s="90"/>
      <c r="L10" s="90"/>
      <c r="M10" s="90"/>
      <c r="N10" s="90"/>
      <c r="O10" s="91"/>
      <c r="P10" s="90" t="s">
        <v>10</v>
      </c>
      <c r="Q10" s="90"/>
      <c r="R10" s="101"/>
    </row>
    <row r="11" spans="4:20" ht="32.1" customHeight="1">
      <c r="D11" s="82"/>
      <c r="E11" s="85"/>
      <c r="F11" s="87"/>
      <c r="G11" s="85"/>
      <c r="H11" s="106" t="s">
        <v>11</v>
      </c>
      <c r="I11" s="85" t="s">
        <v>12</v>
      </c>
      <c r="J11" s="108" t="s">
        <v>13</v>
      </c>
      <c r="K11" s="108"/>
      <c r="L11" s="108"/>
      <c r="M11" s="108"/>
      <c r="N11" s="102" t="s">
        <v>14</v>
      </c>
      <c r="O11" s="109"/>
      <c r="P11" s="102"/>
      <c r="Q11" s="102"/>
      <c r="R11" s="103"/>
    </row>
    <row r="12" spans="4:20" ht="30">
      <c r="D12" s="83"/>
      <c r="E12" s="85"/>
      <c r="F12" s="87"/>
      <c r="G12" s="88"/>
      <c r="H12" s="107"/>
      <c r="I12" s="88"/>
      <c r="J12" s="23" t="s">
        <v>15</v>
      </c>
      <c r="K12" s="24" t="s">
        <v>16</v>
      </c>
      <c r="L12" s="24" t="s">
        <v>17</v>
      </c>
      <c r="M12" s="24" t="s">
        <v>18</v>
      </c>
      <c r="N12" s="22" t="s">
        <v>19</v>
      </c>
      <c r="O12" s="22" t="s">
        <v>20</v>
      </c>
      <c r="P12" s="104"/>
      <c r="Q12" s="104"/>
      <c r="R12" s="105"/>
    </row>
    <row r="13" spans="4:20" ht="87" customHeight="1">
      <c r="D13" s="136" t="s">
        <v>21</v>
      </c>
      <c r="E13" s="138" t="s">
        <v>22</v>
      </c>
      <c r="F13" s="110" t="s">
        <v>23</v>
      </c>
      <c r="G13" s="110" t="s">
        <v>24</v>
      </c>
      <c r="H13" s="140">
        <v>0.95330000000000004</v>
      </c>
      <c r="I13" s="110" t="s">
        <v>25</v>
      </c>
      <c r="J13" s="20">
        <v>0.23830000000000001</v>
      </c>
      <c r="K13" s="26">
        <v>0.23830000000000001</v>
      </c>
      <c r="L13" s="27" t="s">
        <v>26</v>
      </c>
      <c r="M13" s="28" t="s">
        <v>26</v>
      </c>
      <c r="N13" s="112">
        <f>IFERROR(J13/J14,"ND")</f>
        <v>1</v>
      </c>
      <c r="O13" s="210">
        <f>IFERROR(((J13+K13)/H13),"ND")</f>
        <v>0.49994755061365781</v>
      </c>
      <c r="P13" s="116" t="s">
        <v>27</v>
      </c>
      <c r="Q13" s="117"/>
      <c r="R13" s="118"/>
    </row>
    <row r="14" spans="4:20" ht="87" customHeight="1">
      <c r="D14" s="137"/>
      <c r="E14" s="139"/>
      <c r="F14" s="111"/>
      <c r="G14" s="111"/>
      <c r="H14" s="141"/>
      <c r="I14" s="111"/>
      <c r="J14" s="29">
        <v>0.23830000000000001</v>
      </c>
      <c r="K14" s="29">
        <v>0.23830000000000001</v>
      </c>
      <c r="L14" s="29">
        <v>0.23830000000000001</v>
      </c>
      <c r="M14" s="29">
        <v>0.23830000000000001</v>
      </c>
      <c r="N14" s="113"/>
      <c r="O14" s="211"/>
      <c r="P14" s="119"/>
      <c r="Q14" s="120"/>
      <c r="R14" s="121"/>
      <c r="S14" s="6"/>
      <c r="T14" s="6"/>
    </row>
    <row r="15" spans="4:20" ht="87" hidden="1" customHeight="1">
      <c r="D15" s="122" t="s">
        <v>28</v>
      </c>
      <c r="E15" s="123"/>
      <c r="F15" s="123"/>
      <c r="G15" s="124"/>
      <c r="H15" s="128"/>
      <c r="I15" s="14"/>
      <c r="J15" s="17"/>
      <c r="K15" s="17"/>
      <c r="L15" s="17"/>
      <c r="M15" s="17"/>
      <c r="N15" s="112" t="str">
        <f>IFERROR(J15/J16,"ND")</f>
        <v>ND</v>
      </c>
      <c r="O15" s="114" t="str">
        <f>IFERROR(((J15)/H15),"ND")</f>
        <v>ND</v>
      </c>
      <c r="P15" s="130"/>
      <c r="Q15" s="131"/>
      <c r="R15" s="132"/>
      <c r="S15" s="6"/>
      <c r="T15" s="6"/>
    </row>
    <row r="16" spans="4:20" ht="24.75" hidden="1" customHeight="1">
      <c r="D16" s="125"/>
      <c r="E16" s="126"/>
      <c r="F16" s="126"/>
      <c r="G16" s="127"/>
      <c r="H16" s="129"/>
      <c r="I16" s="14"/>
      <c r="J16" s="17"/>
      <c r="K16" s="17"/>
      <c r="L16" s="17"/>
      <c r="M16" s="17"/>
      <c r="N16" s="113"/>
      <c r="O16" s="115"/>
      <c r="P16" s="133"/>
      <c r="Q16" s="134"/>
      <c r="R16" s="135"/>
      <c r="S16" s="6"/>
      <c r="T16" s="6"/>
    </row>
    <row r="17" spans="4:18" ht="66.75" customHeight="1">
      <c r="D17" s="146" t="s">
        <v>29</v>
      </c>
      <c r="E17" s="148" t="s">
        <v>30</v>
      </c>
      <c r="F17" s="149" t="s">
        <v>23</v>
      </c>
      <c r="G17" s="151" t="s">
        <v>31</v>
      </c>
      <c r="H17" s="152">
        <v>1900000</v>
      </c>
      <c r="I17" s="151" t="s">
        <v>25</v>
      </c>
      <c r="J17" s="30">
        <v>611159</v>
      </c>
      <c r="K17" s="30">
        <v>600157</v>
      </c>
      <c r="L17" s="30" t="s">
        <v>26</v>
      </c>
      <c r="M17" s="31" t="s">
        <v>26</v>
      </c>
      <c r="N17" s="112">
        <f>IFERROR(K17/K18,"ND")</f>
        <v>1.5003925</v>
      </c>
      <c r="O17" s="114">
        <f>IFERROR(((J17+K17)/H17),"ND")</f>
        <v>0.63753473684210527</v>
      </c>
      <c r="P17" s="142" t="s">
        <v>32</v>
      </c>
      <c r="Q17" s="143"/>
      <c r="R17" s="144"/>
    </row>
    <row r="18" spans="4:18" ht="76.5" customHeight="1">
      <c r="D18" s="147"/>
      <c r="E18" s="148"/>
      <c r="F18" s="150"/>
      <c r="G18" s="151"/>
      <c r="H18" s="152"/>
      <c r="I18" s="151"/>
      <c r="J18" s="30">
        <v>600000</v>
      </c>
      <c r="K18" s="30">
        <v>400000</v>
      </c>
      <c r="L18" s="30">
        <v>400000</v>
      </c>
      <c r="M18" s="31">
        <v>500000</v>
      </c>
      <c r="N18" s="113"/>
      <c r="O18" s="115"/>
      <c r="P18" s="142"/>
      <c r="Q18" s="143"/>
      <c r="R18" s="144"/>
    </row>
    <row r="19" spans="4:18" ht="51.75" customHeight="1">
      <c r="D19" s="63" t="s">
        <v>33</v>
      </c>
      <c r="E19" s="65" t="s">
        <v>34</v>
      </c>
      <c r="F19" s="65" t="s">
        <v>23</v>
      </c>
      <c r="G19" s="65" t="s">
        <v>31</v>
      </c>
      <c r="H19" s="67">
        <v>1438</v>
      </c>
      <c r="I19" s="65" t="s">
        <v>25</v>
      </c>
      <c r="J19" s="18">
        <v>294</v>
      </c>
      <c r="K19" s="18">
        <v>397</v>
      </c>
      <c r="L19" s="18" t="s">
        <v>26</v>
      </c>
      <c r="M19" s="19" t="s">
        <v>26</v>
      </c>
      <c r="N19" s="112">
        <f>IFERROR(K19/K20,"ND")</f>
        <v>1.0127551020408163</v>
      </c>
      <c r="O19" s="114">
        <f>IFERROR(((J19+K19)/H19),"ND")</f>
        <v>0.48052851182197498</v>
      </c>
      <c r="P19" s="73" t="s">
        <v>35</v>
      </c>
      <c r="Q19" s="73"/>
      <c r="R19" s="74"/>
    </row>
    <row r="20" spans="4:18" ht="51" customHeight="1">
      <c r="D20" s="64"/>
      <c r="E20" s="66"/>
      <c r="F20" s="66"/>
      <c r="G20" s="66"/>
      <c r="H20" s="68"/>
      <c r="I20" s="66"/>
      <c r="J20" s="18">
        <v>272</v>
      </c>
      <c r="K20" s="18">
        <v>392</v>
      </c>
      <c r="L20" s="18">
        <v>383</v>
      </c>
      <c r="M20" s="19">
        <v>391</v>
      </c>
      <c r="N20" s="145"/>
      <c r="O20" s="153"/>
      <c r="P20" s="75"/>
      <c r="Q20" s="75"/>
      <c r="R20" s="76"/>
    </row>
    <row r="21" spans="4:18" ht="79.5" customHeight="1">
      <c r="D21" s="57" t="s">
        <v>36</v>
      </c>
      <c r="E21" s="59" t="s">
        <v>37</v>
      </c>
      <c r="F21" s="47" t="s">
        <v>23</v>
      </c>
      <c r="G21" s="47" t="s">
        <v>31</v>
      </c>
      <c r="H21" s="61">
        <v>39</v>
      </c>
      <c r="I21" s="47" t="s">
        <v>25</v>
      </c>
      <c r="J21" s="32">
        <v>3</v>
      </c>
      <c r="K21" s="32">
        <v>5</v>
      </c>
      <c r="L21" s="32" t="s">
        <v>26</v>
      </c>
      <c r="M21" s="33" t="s">
        <v>26</v>
      </c>
      <c r="N21" s="49">
        <f>IFERROR(K21/K22,"ND")</f>
        <v>2.5</v>
      </c>
      <c r="O21" s="51">
        <f>IFERROR(((J21+K21)/H21),"ND")</f>
        <v>0.20512820512820512</v>
      </c>
      <c r="P21" s="77" t="s">
        <v>38</v>
      </c>
      <c r="Q21" s="53"/>
      <c r="R21" s="54"/>
    </row>
    <row r="22" spans="4:18" ht="82.5" customHeight="1">
      <c r="D22" s="58"/>
      <c r="E22" s="60"/>
      <c r="F22" s="48"/>
      <c r="G22" s="48"/>
      <c r="H22" s="62"/>
      <c r="I22" s="48"/>
      <c r="J22" s="34">
        <v>6</v>
      </c>
      <c r="K22" s="34">
        <v>2</v>
      </c>
      <c r="L22" s="34">
        <v>6</v>
      </c>
      <c r="M22" s="35">
        <v>25</v>
      </c>
      <c r="N22" s="50"/>
      <c r="O22" s="52"/>
      <c r="P22" s="55"/>
      <c r="Q22" s="55"/>
      <c r="R22" s="56"/>
    </row>
    <row r="23" spans="4:18" ht="79.5" customHeight="1">
      <c r="D23" s="57" t="s">
        <v>39</v>
      </c>
      <c r="E23" s="59" t="s">
        <v>40</v>
      </c>
      <c r="F23" s="47" t="s">
        <v>23</v>
      </c>
      <c r="G23" s="47" t="s">
        <v>31</v>
      </c>
      <c r="H23" s="61">
        <v>513</v>
      </c>
      <c r="I23" s="47" t="s">
        <v>25</v>
      </c>
      <c r="J23" s="32">
        <v>93</v>
      </c>
      <c r="K23" s="32">
        <v>91</v>
      </c>
      <c r="L23" s="32" t="s">
        <v>26</v>
      </c>
      <c r="M23" s="33" t="s">
        <v>26</v>
      </c>
      <c r="N23" s="49">
        <f>IFERROR(K23/K24,"ND")</f>
        <v>0.67407407407407405</v>
      </c>
      <c r="O23" s="51">
        <f>IFERROR(((J23+K23)/H23),"ND")</f>
        <v>0.35867446393762181</v>
      </c>
      <c r="P23" s="53" t="s">
        <v>41</v>
      </c>
      <c r="Q23" s="53"/>
      <c r="R23" s="54"/>
    </row>
    <row r="24" spans="4:18" ht="82.5" customHeight="1">
      <c r="D24" s="58"/>
      <c r="E24" s="60"/>
      <c r="F24" s="48"/>
      <c r="G24" s="48"/>
      <c r="H24" s="62"/>
      <c r="I24" s="48"/>
      <c r="J24" s="34">
        <v>110</v>
      </c>
      <c r="K24" s="34">
        <v>135</v>
      </c>
      <c r="L24" s="34">
        <v>135</v>
      </c>
      <c r="M24" s="35">
        <v>133</v>
      </c>
      <c r="N24" s="50"/>
      <c r="O24" s="52"/>
      <c r="P24" s="55"/>
      <c r="Q24" s="55"/>
      <c r="R24" s="56"/>
    </row>
    <row r="25" spans="4:18" ht="79.5" customHeight="1">
      <c r="D25" s="57" t="s">
        <v>42</v>
      </c>
      <c r="E25" s="59" t="s">
        <v>43</v>
      </c>
      <c r="F25" s="47" t="s">
        <v>23</v>
      </c>
      <c r="G25" s="47" t="s">
        <v>31</v>
      </c>
      <c r="H25" s="61">
        <v>13</v>
      </c>
      <c r="I25" s="47" t="s">
        <v>25</v>
      </c>
      <c r="J25" s="32">
        <v>0</v>
      </c>
      <c r="K25" s="32">
        <v>7</v>
      </c>
      <c r="L25" s="32" t="s">
        <v>26</v>
      </c>
      <c r="M25" s="33" t="s">
        <v>26</v>
      </c>
      <c r="N25" s="49">
        <f>IFERROR(K25/K26,"ND")</f>
        <v>0.7</v>
      </c>
      <c r="O25" s="51">
        <f>IFERROR(((J25+K25)/H25),"ND")</f>
        <v>0.53846153846153844</v>
      </c>
      <c r="P25" s="53" t="s">
        <v>44</v>
      </c>
      <c r="Q25" s="53"/>
      <c r="R25" s="54"/>
    </row>
    <row r="26" spans="4:18" ht="82.5" customHeight="1">
      <c r="D26" s="58"/>
      <c r="E26" s="60"/>
      <c r="F26" s="48"/>
      <c r="G26" s="48"/>
      <c r="H26" s="62"/>
      <c r="I26" s="48"/>
      <c r="J26" s="34">
        <v>0</v>
      </c>
      <c r="K26" s="34">
        <v>10</v>
      </c>
      <c r="L26" s="34">
        <v>3</v>
      </c>
      <c r="M26" s="35">
        <v>0</v>
      </c>
      <c r="N26" s="50"/>
      <c r="O26" s="52"/>
      <c r="P26" s="55"/>
      <c r="Q26" s="55"/>
      <c r="R26" s="56"/>
    </row>
    <row r="27" spans="4:18" ht="79.5" customHeight="1">
      <c r="D27" s="57" t="s">
        <v>45</v>
      </c>
      <c r="E27" s="59" t="s">
        <v>46</v>
      </c>
      <c r="F27" s="47" t="s">
        <v>23</v>
      </c>
      <c r="G27" s="47" t="s">
        <v>31</v>
      </c>
      <c r="H27" s="61">
        <v>9</v>
      </c>
      <c r="I27" s="47" t="s">
        <v>25</v>
      </c>
      <c r="J27" s="32">
        <v>3</v>
      </c>
      <c r="K27" s="32">
        <v>4</v>
      </c>
      <c r="L27" s="32" t="s">
        <v>26</v>
      </c>
      <c r="M27" s="33" t="s">
        <v>26</v>
      </c>
      <c r="N27" s="49">
        <f>IFERROR(K27/K28,"ND")</f>
        <v>1.3333333333333333</v>
      </c>
      <c r="O27" s="51">
        <f>IFERROR(((J27+K27)/H27),"ND")</f>
        <v>0.77777777777777779</v>
      </c>
      <c r="P27" s="53" t="s">
        <v>47</v>
      </c>
      <c r="Q27" s="53"/>
      <c r="R27" s="54"/>
    </row>
    <row r="28" spans="4:18" ht="82.5" customHeight="1">
      <c r="D28" s="58"/>
      <c r="E28" s="60"/>
      <c r="F28" s="48"/>
      <c r="G28" s="48"/>
      <c r="H28" s="62"/>
      <c r="I28" s="48"/>
      <c r="J28" s="34">
        <v>2</v>
      </c>
      <c r="K28" s="34">
        <v>3</v>
      </c>
      <c r="L28" s="34">
        <v>2</v>
      </c>
      <c r="M28" s="35">
        <v>2</v>
      </c>
      <c r="N28" s="50"/>
      <c r="O28" s="52"/>
      <c r="P28" s="55"/>
      <c r="Q28" s="55"/>
      <c r="R28" s="56"/>
    </row>
    <row r="29" spans="4:18" ht="79.5" customHeight="1">
      <c r="D29" s="57" t="s">
        <v>48</v>
      </c>
      <c r="E29" s="59" t="s">
        <v>49</v>
      </c>
      <c r="F29" s="47" t="s">
        <v>23</v>
      </c>
      <c r="G29" s="47" t="s">
        <v>31</v>
      </c>
      <c r="H29" s="61">
        <v>305</v>
      </c>
      <c r="I29" s="47" t="s">
        <v>25</v>
      </c>
      <c r="J29" s="32">
        <v>77</v>
      </c>
      <c r="K29" s="32">
        <v>77</v>
      </c>
      <c r="L29" s="32" t="s">
        <v>26</v>
      </c>
      <c r="M29" s="33" t="s">
        <v>26</v>
      </c>
      <c r="N29" s="49">
        <f>IFERROR(K29/K30,"ND")</f>
        <v>0.92771084337349397</v>
      </c>
      <c r="O29" s="51">
        <f>IFERROR(((J29+K29)/H29),"ND")</f>
        <v>0.5049180327868853</v>
      </c>
      <c r="P29" s="53" t="s">
        <v>50</v>
      </c>
      <c r="Q29" s="53"/>
      <c r="R29" s="54"/>
    </row>
    <row r="30" spans="4:18" ht="82.5" customHeight="1">
      <c r="D30" s="58"/>
      <c r="E30" s="60"/>
      <c r="F30" s="48"/>
      <c r="G30" s="48"/>
      <c r="H30" s="62"/>
      <c r="I30" s="48"/>
      <c r="J30" s="34">
        <v>60</v>
      </c>
      <c r="K30" s="34">
        <v>83</v>
      </c>
      <c r="L30" s="34">
        <v>83</v>
      </c>
      <c r="M30" s="35">
        <v>79</v>
      </c>
      <c r="N30" s="50"/>
      <c r="O30" s="52"/>
      <c r="P30" s="55"/>
      <c r="Q30" s="55"/>
      <c r="R30" s="56"/>
    </row>
    <row r="31" spans="4:18" ht="79.5" customHeight="1">
      <c r="D31" s="57" t="s">
        <v>51</v>
      </c>
      <c r="E31" s="59" t="s">
        <v>52</v>
      </c>
      <c r="F31" s="47" t="s">
        <v>23</v>
      </c>
      <c r="G31" s="47" t="s">
        <v>31</v>
      </c>
      <c r="H31" s="61">
        <v>1</v>
      </c>
      <c r="I31" s="47" t="s">
        <v>25</v>
      </c>
      <c r="J31" s="32">
        <v>0</v>
      </c>
      <c r="K31" s="32">
        <v>0</v>
      </c>
      <c r="L31" s="32" t="s">
        <v>26</v>
      </c>
      <c r="M31" s="33" t="s">
        <v>26</v>
      </c>
      <c r="N31" s="49" t="str">
        <f>IFERROR(K31/K32,"ND")</f>
        <v>ND</v>
      </c>
      <c r="O31" s="51">
        <f>IFERROR(((J31+K31)/H31),"ND")</f>
        <v>0</v>
      </c>
      <c r="P31" s="53" t="s">
        <v>53</v>
      </c>
      <c r="Q31" s="53"/>
      <c r="R31" s="54"/>
    </row>
    <row r="32" spans="4:18" ht="82.5" customHeight="1">
      <c r="D32" s="58"/>
      <c r="E32" s="60"/>
      <c r="F32" s="48"/>
      <c r="G32" s="48"/>
      <c r="H32" s="62"/>
      <c r="I32" s="48"/>
      <c r="J32" s="34">
        <v>0</v>
      </c>
      <c r="K32" s="34">
        <v>0</v>
      </c>
      <c r="L32" s="34">
        <v>1</v>
      </c>
      <c r="M32" s="35">
        <v>0</v>
      </c>
      <c r="N32" s="50"/>
      <c r="O32" s="52"/>
      <c r="P32" s="55"/>
      <c r="Q32" s="55"/>
      <c r="R32" s="56"/>
    </row>
    <row r="33" spans="4:18" ht="79.5" customHeight="1">
      <c r="D33" s="57" t="s">
        <v>54</v>
      </c>
      <c r="E33" s="59" t="s">
        <v>55</v>
      </c>
      <c r="F33" s="47" t="s">
        <v>23</v>
      </c>
      <c r="G33" s="47" t="s">
        <v>31</v>
      </c>
      <c r="H33" s="61">
        <v>124</v>
      </c>
      <c r="I33" s="47" t="s">
        <v>25</v>
      </c>
      <c r="J33" s="32">
        <v>16</v>
      </c>
      <c r="K33" s="32">
        <v>24</v>
      </c>
      <c r="L33" s="32" t="s">
        <v>26</v>
      </c>
      <c r="M33" s="33" t="s">
        <v>26</v>
      </c>
      <c r="N33" s="49">
        <f>IFERROR(K33/K34,"ND")</f>
        <v>0.66666666666666663</v>
      </c>
      <c r="O33" s="51">
        <f>IFERROR(((J33+K33)/H33),"ND")</f>
        <v>0.32258064516129031</v>
      </c>
      <c r="P33" s="53" t="s">
        <v>56</v>
      </c>
      <c r="Q33" s="53"/>
      <c r="R33" s="54"/>
    </row>
    <row r="34" spans="4:18" ht="82.5" customHeight="1">
      <c r="D34" s="58"/>
      <c r="E34" s="60"/>
      <c r="F34" s="48"/>
      <c r="G34" s="48"/>
      <c r="H34" s="62"/>
      <c r="I34" s="48"/>
      <c r="J34" s="34">
        <v>16</v>
      </c>
      <c r="K34" s="34">
        <v>36</v>
      </c>
      <c r="L34" s="34">
        <v>36</v>
      </c>
      <c r="M34" s="35">
        <v>36</v>
      </c>
      <c r="N34" s="50"/>
      <c r="O34" s="52"/>
      <c r="P34" s="55"/>
      <c r="Q34" s="55"/>
      <c r="R34" s="56"/>
    </row>
    <row r="35" spans="4:18" ht="79.5" customHeight="1">
      <c r="D35" s="57" t="s">
        <v>57</v>
      </c>
      <c r="E35" s="59" t="s">
        <v>58</v>
      </c>
      <c r="F35" s="47" t="s">
        <v>23</v>
      </c>
      <c r="G35" s="47" t="s">
        <v>31</v>
      </c>
      <c r="H35" s="61">
        <v>100</v>
      </c>
      <c r="I35" s="47" t="s">
        <v>25</v>
      </c>
      <c r="J35" s="32">
        <v>15</v>
      </c>
      <c r="K35" s="32">
        <v>35</v>
      </c>
      <c r="L35" s="32" t="s">
        <v>26</v>
      </c>
      <c r="M35" s="33" t="s">
        <v>26</v>
      </c>
      <c r="N35" s="49">
        <f>IFERROR(K35/K36,"ND")</f>
        <v>1</v>
      </c>
      <c r="O35" s="51">
        <f>IFERROR(((J35+K35)/H35),"ND")</f>
        <v>0.5</v>
      </c>
      <c r="P35" s="53" t="s">
        <v>59</v>
      </c>
      <c r="Q35" s="53"/>
      <c r="R35" s="54"/>
    </row>
    <row r="36" spans="4:18" ht="82.5" customHeight="1">
      <c r="D36" s="58"/>
      <c r="E36" s="60"/>
      <c r="F36" s="48"/>
      <c r="G36" s="48"/>
      <c r="H36" s="62"/>
      <c r="I36" s="48"/>
      <c r="J36" s="34">
        <v>15</v>
      </c>
      <c r="K36" s="34">
        <v>35</v>
      </c>
      <c r="L36" s="34">
        <v>35</v>
      </c>
      <c r="M36" s="34">
        <v>15</v>
      </c>
      <c r="N36" s="50"/>
      <c r="O36" s="52"/>
      <c r="P36" s="55"/>
      <c r="Q36" s="55"/>
      <c r="R36" s="56"/>
    </row>
    <row r="37" spans="4:18" ht="79.5" customHeight="1">
      <c r="D37" s="57" t="s">
        <v>60</v>
      </c>
      <c r="E37" s="59" t="s">
        <v>61</v>
      </c>
      <c r="F37" s="47" t="s">
        <v>23</v>
      </c>
      <c r="G37" s="47" t="s">
        <v>31</v>
      </c>
      <c r="H37" s="61">
        <v>220</v>
      </c>
      <c r="I37" s="47" t="s">
        <v>25</v>
      </c>
      <c r="J37" s="32">
        <v>29</v>
      </c>
      <c r="K37" s="32">
        <v>40</v>
      </c>
      <c r="L37" s="32" t="s">
        <v>26</v>
      </c>
      <c r="M37" s="33" t="s">
        <v>26</v>
      </c>
      <c r="N37" s="49">
        <f>IFERROR(K37/K38,"ND")</f>
        <v>0.72727272727272729</v>
      </c>
      <c r="O37" s="51">
        <f>IFERROR(((J37+K37)/H37),"ND")</f>
        <v>0.31363636363636366</v>
      </c>
      <c r="P37" s="53" t="s">
        <v>62</v>
      </c>
      <c r="Q37" s="53"/>
      <c r="R37" s="54"/>
    </row>
    <row r="38" spans="4:18" ht="82.5" customHeight="1">
      <c r="D38" s="58"/>
      <c r="E38" s="60"/>
      <c r="F38" s="48"/>
      <c r="G38" s="48"/>
      <c r="H38" s="62"/>
      <c r="I38" s="48"/>
      <c r="J38" s="34">
        <v>35</v>
      </c>
      <c r="K38" s="34">
        <v>55</v>
      </c>
      <c r="L38" s="34">
        <v>55</v>
      </c>
      <c r="M38" s="35">
        <v>75</v>
      </c>
      <c r="N38" s="50"/>
      <c r="O38" s="52"/>
      <c r="P38" s="55"/>
      <c r="Q38" s="55"/>
      <c r="R38" s="56"/>
    </row>
    <row r="39" spans="4:18" ht="79.5" customHeight="1">
      <c r="D39" s="57" t="s">
        <v>63</v>
      </c>
      <c r="E39" s="59" t="s">
        <v>64</v>
      </c>
      <c r="F39" s="47" t="s">
        <v>23</v>
      </c>
      <c r="G39" s="47" t="s">
        <v>31</v>
      </c>
      <c r="H39" s="61">
        <v>95</v>
      </c>
      <c r="I39" s="47" t="s">
        <v>25</v>
      </c>
      <c r="J39" s="32">
        <v>56</v>
      </c>
      <c r="K39" s="32">
        <v>113</v>
      </c>
      <c r="L39" s="32" t="s">
        <v>26</v>
      </c>
      <c r="M39" s="33" t="s">
        <v>26</v>
      </c>
      <c r="N39" s="49">
        <f>IFERROR(K39/K40,"ND")</f>
        <v>4.1851851851851851</v>
      </c>
      <c r="O39" s="51">
        <f>IFERROR(((J39+K39)/H39),"ND")</f>
        <v>1.7789473684210526</v>
      </c>
      <c r="P39" s="77" t="s">
        <v>65</v>
      </c>
      <c r="Q39" s="77"/>
      <c r="R39" s="78"/>
    </row>
    <row r="40" spans="4:18" ht="82.5" customHeight="1">
      <c r="D40" s="58"/>
      <c r="E40" s="60"/>
      <c r="F40" s="48"/>
      <c r="G40" s="48"/>
      <c r="H40" s="62"/>
      <c r="I40" s="48"/>
      <c r="J40" s="34">
        <v>18</v>
      </c>
      <c r="K40" s="34">
        <v>27</v>
      </c>
      <c r="L40" s="34">
        <v>25</v>
      </c>
      <c r="M40" s="35">
        <v>25</v>
      </c>
      <c r="N40" s="50"/>
      <c r="O40" s="52"/>
      <c r="P40" s="79"/>
      <c r="Q40" s="79"/>
      <c r="R40" s="80"/>
    </row>
    <row r="41" spans="4:18" ht="79.5" customHeight="1">
      <c r="D41" s="57" t="s">
        <v>66</v>
      </c>
      <c r="E41" s="59" t="s">
        <v>67</v>
      </c>
      <c r="F41" s="47" t="s">
        <v>23</v>
      </c>
      <c r="G41" s="47" t="s">
        <v>68</v>
      </c>
      <c r="H41" s="61">
        <v>350000</v>
      </c>
      <c r="I41" s="47" t="s">
        <v>25</v>
      </c>
      <c r="J41" s="32">
        <v>228200</v>
      </c>
      <c r="K41" s="32">
        <v>0</v>
      </c>
      <c r="L41" s="32" t="s">
        <v>26</v>
      </c>
      <c r="M41" s="33" t="s">
        <v>26</v>
      </c>
      <c r="N41" s="49" t="str">
        <f>IFERROR(K41/K42,"ND")</f>
        <v>ND</v>
      </c>
      <c r="O41" s="51">
        <f>IFERROR(((J41+K41)/H41),"ND")</f>
        <v>0.65200000000000002</v>
      </c>
      <c r="P41" s="77" t="s">
        <v>69</v>
      </c>
      <c r="Q41" s="77"/>
      <c r="R41" s="78"/>
    </row>
    <row r="42" spans="4:18" ht="82.5" customHeight="1">
      <c r="D42" s="58"/>
      <c r="E42" s="60"/>
      <c r="F42" s="48"/>
      <c r="G42" s="48"/>
      <c r="H42" s="62"/>
      <c r="I42" s="48"/>
      <c r="J42" s="34">
        <v>350000</v>
      </c>
      <c r="K42" s="34">
        <v>0</v>
      </c>
      <c r="L42" s="34">
        <v>0</v>
      </c>
      <c r="M42" s="35">
        <v>0</v>
      </c>
      <c r="N42" s="50"/>
      <c r="O42" s="52"/>
      <c r="P42" s="79"/>
      <c r="Q42" s="79"/>
      <c r="R42" s="80"/>
    </row>
    <row r="43" spans="4:18" ht="79.5" customHeight="1">
      <c r="D43" s="57" t="s">
        <v>70</v>
      </c>
      <c r="E43" s="59" t="s">
        <v>71</v>
      </c>
      <c r="F43" s="47" t="s">
        <v>23</v>
      </c>
      <c r="G43" s="47" t="s">
        <v>31</v>
      </c>
      <c r="H43" s="61">
        <v>19</v>
      </c>
      <c r="I43" s="47" t="s">
        <v>25</v>
      </c>
      <c r="J43" s="32">
        <v>1</v>
      </c>
      <c r="K43" s="32">
        <v>1</v>
      </c>
      <c r="L43" s="32" t="s">
        <v>26</v>
      </c>
      <c r="M43" s="33" t="s">
        <v>26</v>
      </c>
      <c r="N43" s="49">
        <f>IFERROR(K43/K44,"ND")</f>
        <v>0.14285714285714285</v>
      </c>
      <c r="O43" s="51">
        <f>IFERROR(((J43+K43)/H43),"ND")</f>
        <v>0.10526315789473684</v>
      </c>
      <c r="P43" s="53" t="s">
        <v>72</v>
      </c>
      <c r="Q43" s="53"/>
      <c r="R43" s="54"/>
    </row>
    <row r="44" spans="4:18" ht="82.5" customHeight="1">
      <c r="D44" s="58"/>
      <c r="E44" s="60"/>
      <c r="F44" s="48"/>
      <c r="G44" s="48"/>
      <c r="H44" s="62"/>
      <c r="I44" s="48"/>
      <c r="J44" s="34">
        <v>7</v>
      </c>
      <c r="K44" s="34">
        <v>7</v>
      </c>
      <c r="L44" s="34">
        <v>3</v>
      </c>
      <c r="M44" s="35">
        <v>2</v>
      </c>
      <c r="N44" s="50"/>
      <c r="O44" s="52"/>
      <c r="P44" s="55"/>
      <c r="Q44" s="55"/>
      <c r="R44" s="56"/>
    </row>
    <row r="45" spans="4:18" ht="51.75" customHeight="1">
      <c r="D45" s="63" t="s">
        <v>73</v>
      </c>
      <c r="E45" s="65" t="s">
        <v>74</v>
      </c>
      <c r="F45" s="65" t="s">
        <v>23</v>
      </c>
      <c r="G45" s="65" t="s">
        <v>31</v>
      </c>
      <c r="H45" s="67">
        <v>467</v>
      </c>
      <c r="I45" s="65" t="s">
        <v>25</v>
      </c>
      <c r="J45" s="18">
        <v>137</v>
      </c>
      <c r="K45" s="18">
        <v>179</v>
      </c>
      <c r="L45" s="18" t="s">
        <v>26</v>
      </c>
      <c r="M45" s="19" t="s">
        <v>26</v>
      </c>
      <c r="N45" s="69">
        <f>IFERROR(K45/K46,"ND")</f>
        <v>1.4206349206349207</v>
      </c>
      <c r="O45" s="71">
        <f>IFERROR(((J45+K45)/H45),"ND")</f>
        <v>0.67665952890792291</v>
      </c>
      <c r="P45" s="73" t="s">
        <v>75</v>
      </c>
      <c r="Q45" s="73"/>
      <c r="R45" s="74"/>
    </row>
    <row r="46" spans="4:18" ht="51" customHeight="1">
      <c r="D46" s="64"/>
      <c r="E46" s="66"/>
      <c r="F46" s="66"/>
      <c r="G46" s="66"/>
      <c r="H46" s="68"/>
      <c r="I46" s="66"/>
      <c r="J46" s="18">
        <v>93</v>
      </c>
      <c r="K46" s="18">
        <v>126</v>
      </c>
      <c r="L46" s="18">
        <v>127</v>
      </c>
      <c r="M46" s="19">
        <v>121</v>
      </c>
      <c r="N46" s="70"/>
      <c r="O46" s="72"/>
      <c r="P46" s="75"/>
      <c r="Q46" s="75"/>
      <c r="R46" s="76"/>
    </row>
    <row r="47" spans="4:18" ht="79.5" customHeight="1">
      <c r="D47" s="57" t="s">
        <v>76</v>
      </c>
      <c r="E47" s="59" t="s">
        <v>77</v>
      </c>
      <c r="F47" s="47" t="s">
        <v>23</v>
      </c>
      <c r="G47" s="47" t="s">
        <v>31</v>
      </c>
      <c r="H47" s="61">
        <v>100</v>
      </c>
      <c r="I47" s="47" t="s">
        <v>25</v>
      </c>
      <c r="J47" s="32">
        <v>36</v>
      </c>
      <c r="K47" s="32">
        <v>18</v>
      </c>
      <c r="L47" s="32" t="s">
        <v>26</v>
      </c>
      <c r="M47" s="33" t="s">
        <v>26</v>
      </c>
      <c r="N47" s="49">
        <f>IFERROR(K47/K48,"ND")</f>
        <v>0.72</v>
      </c>
      <c r="O47" s="51">
        <f>IFERROR(((J47+K47)/H47),"ND")</f>
        <v>0.54</v>
      </c>
      <c r="P47" s="53" t="s">
        <v>78</v>
      </c>
      <c r="Q47" s="53"/>
      <c r="R47" s="54"/>
    </row>
    <row r="48" spans="4:18" ht="82.5" customHeight="1">
      <c r="D48" s="58"/>
      <c r="E48" s="60"/>
      <c r="F48" s="48"/>
      <c r="G48" s="48"/>
      <c r="H48" s="62"/>
      <c r="I48" s="48"/>
      <c r="J48" s="34">
        <v>15</v>
      </c>
      <c r="K48" s="34">
        <v>25</v>
      </c>
      <c r="L48" s="34">
        <v>30</v>
      </c>
      <c r="M48" s="35">
        <v>30</v>
      </c>
      <c r="N48" s="50"/>
      <c r="O48" s="52"/>
      <c r="P48" s="55"/>
      <c r="Q48" s="55"/>
      <c r="R48" s="56"/>
    </row>
    <row r="49" spans="4:18" ht="79.5" customHeight="1">
      <c r="D49" s="57" t="s">
        <v>79</v>
      </c>
      <c r="E49" s="59" t="s">
        <v>80</v>
      </c>
      <c r="F49" s="47" t="s">
        <v>23</v>
      </c>
      <c r="G49" s="47" t="s">
        <v>31</v>
      </c>
      <c r="H49" s="61">
        <v>12</v>
      </c>
      <c r="I49" s="47" t="s">
        <v>25</v>
      </c>
      <c r="J49" s="32">
        <v>3</v>
      </c>
      <c r="K49" s="32">
        <v>0</v>
      </c>
      <c r="L49" s="32" t="s">
        <v>26</v>
      </c>
      <c r="M49" s="33" t="s">
        <v>26</v>
      </c>
      <c r="N49" s="49">
        <f>IFERROR(K49/K50,"ND")</f>
        <v>0</v>
      </c>
      <c r="O49" s="51">
        <f>IFERROR(((J49+K49)/H49),"ND")</f>
        <v>0.25</v>
      </c>
      <c r="P49" s="53" t="s">
        <v>81</v>
      </c>
      <c r="Q49" s="53"/>
      <c r="R49" s="54"/>
    </row>
    <row r="50" spans="4:18" ht="82.5" customHeight="1">
      <c r="D50" s="58"/>
      <c r="E50" s="60"/>
      <c r="F50" s="48"/>
      <c r="G50" s="48"/>
      <c r="H50" s="62"/>
      <c r="I50" s="48"/>
      <c r="J50" s="34">
        <v>3</v>
      </c>
      <c r="K50" s="34">
        <v>6</v>
      </c>
      <c r="L50" s="34">
        <v>2</v>
      </c>
      <c r="M50" s="35">
        <v>1</v>
      </c>
      <c r="N50" s="50"/>
      <c r="O50" s="52"/>
      <c r="P50" s="55"/>
      <c r="Q50" s="55"/>
      <c r="R50" s="56"/>
    </row>
    <row r="51" spans="4:18" ht="79.5" customHeight="1">
      <c r="D51" s="57" t="s">
        <v>82</v>
      </c>
      <c r="E51" s="59" t="s">
        <v>83</v>
      </c>
      <c r="F51" s="47" t="s">
        <v>23</v>
      </c>
      <c r="G51" s="47" t="s">
        <v>31</v>
      </c>
      <c r="H51" s="61">
        <v>210</v>
      </c>
      <c r="I51" s="47" t="s">
        <v>25</v>
      </c>
      <c r="J51" s="32">
        <v>50</v>
      </c>
      <c r="K51" s="32">
        <v>71</v>
      </c>
      <c r="L51" s="32" t="s">
        <v>26</v>
      </c>
      <c r="M51" s="33" t="s">
        <v>26</v>
      </c>
      <c r="N51" s="49">
        <f>IFERROR(K51/K52,"ND")</f>
        <v>1.290909090909091</v>
      </c>
      <c r="O51" s="51">
        <f>IFERROR(((J51+K51)/H51),"ND")</f>
        <v>0.57619047619047614</v>
      </c>
      <c r="P51" s="53" t="s">
        <v>84</v>
      </c>
      <c r="Q51" s="53"/>
      <c r="R51" s="54"/>
    </row>
    <row r="52" spans="4:18" ht="82.5" customHeight="1">
      <c r="D52" s="58"/>
      <c r="E52" s="60"/>
      <c r="F52" s="48"/>
      <c r="G52" s="48"/>
      <c r="H52" s="62"/>
      <c r="I52" s="48"/>
      <c r="J52" s="34">
        <v>50</v>
      </c>
      <c r="K52" s="34">
        <v>55</v>
      </c>
      <c r="L52" s="34">
        <v>55</v>
      </c>
      <c r="M52" s="35">
        <v>50</v>
      </c>
      <c r="N52" s="50"/>
      <c r="O52" s="52"/>
      <c r="P52" s="55"/>
      <c r="Q52" s="55"/>
      <c r="R52" s="56"/>
    </row>
    <row r="53" spans="4:18" ht="63" customHeight="1">
      <c r="D53" s="159" t="s">
        <v>85</v>
      </c>
      <c r="E53" s="59" t="s">
        <v>86</v>
      </c>
      <c r="F53" s="47" t="s">
        <v>23</v>
      </c>
      <c r="G53" s="47" t="s">
        <v>31</v>
      </c>
      <c r="H53" s="61">
        <v>145</v>
      </c>
      <c r="I53" s="47" t="s">
        <v>25</v>
      </c>
      <c r="J53" s="32">
        <v>48</v>
      </c>
      <c r="K53" s="32">
        <v>90</v>
      </c>
      <c r="L53" s="32" t="s">
        <v>26</v>
      </c>
      <c r="M53" s="33" t="s">
        <v>26</v>
      </c>
      <c r="N53" s="49">
        <f>IFERROR(K53/K54,"ND")</f>
        <v>2.25</v>
      </c>
      <c r="O53" s="51">
        <f>IFERROR(((J53+K53)/H53),"ND")</f>
        <v>0.9517241379310345</v>
      </c>
      <c r="P53" s="53" t="s">
        <v>87</v>
      </c>
      <c r="Q53" s="53"/>
      <c r="R53" s="54"/>
    </row>
    <row r="54" spans="4:18" ht="60.75" customHeight="1" thickBot="1">
      <c r="D54" s="160"/>
      <c r="E54" s="161"/>
      <c r="F54" s="162"/>
      <c r="G54" s="162"/>
      <c r="H54" s="163"/>
      <c r="I54" s="162"/>
      <c r="J54" s="36">
        <v>25</v>
      </c>
      <c r="K54" s="36">
        <v>40</v>
      </c>
      <c r="L54" s="36">
        <v>40</v>
      </c>
      <c r="M54" s="37">
        <v>40</v>
      </c>
      <c r="N54" s="164"/>
      <c r="O54" s="165"/>
      <c r="P54" s="166"/>
      <c r="Q54" s="166"/>
      <c r="R54" s="167"/>
    </row>
    <row r="55" spans="4:18">
      <c r="D55" s="4"/>
      <c r="R55" s="5"/>
    </row>
    <row r="58" spans="4:18" ht="120" customHeight="1">
      <c r="D58" s="154" t="s">
        <v>88</v>
      </c>
      <c r="E58" s="155"/>
      <c r="F58" s="155"/>
      <c r="G58" s="155"/>
      <c r="I58" s="156" t="s">
        <v>89</v>
      </c>
      <c r="J58" s="156"/>
      <c r="K58" s="156"/>
      <c r="L58" s="156"/>
      <c r="M58" s="156"/>
      <c r="N58" s="7"/>
      <c r="O58" s="154" t="s">
        <v>90</v>
      </c>
      <c r="P58" s="155"/>
      <c r="Q58" s="155"/>
      <c r="R58" s="8"/>
    </row>
    <row r="59" spans="4:18">
      <c r="D59" s="157"/>
      <c r="E59" s="158"/>
      <c r="F59" s="158"/>
      <c r="G59" s="158"/>
      <c r="I59" s="157"/>
      <c r="J59" s="158"/>
      <c r="K59" s="158"/>
      <c r="L59" s="158"/>
      <c r="M59" s="158"/>
      <c r="O59" s="157"/>
      <c r="P59" s="158"/>
      <c r="Q59" s="158"/>
      <c r="R59" s="158"/>
    </row>
  </sheetData>
  <mergeCells count="206">
    <mergeCell ref="D58:G58"/>
    <mergeCell ref="I58:M58"/>
    <mergeCell ref="O58:Q58"/>
    <mergeCell ref="D59:G59"/>
    <mergeCell ref="I59:M59"/>
    <mergeCell ref="O59:R59"/>
    <mergeCell ref="D53:D54"/>
    <mergeCell ref="E53:E54"/>
    <mergeCell ref="F53:F54"/>
    <mergeCell ref="G53:G54"/>
    <mergeCell ref="H53:H54"/>
    <mergeCell ref="I53:I54"/>
    <mergeCell ref="N53:N54"/>
    <mergeCell ref="O53:O54"/>
    <mergeCell ref="P53:R54"/>
    <mergeCell ref="D21:D22"/>
    <mergeCell ref="E21:E22"/>
    <mergeCell ref="F21:F22"/>
    <mergeCell ref="G21:G22"/>
    <mergeCell ref="H21:H22"/>
    <mergeCell ref="I21:I22"/>
    <mergeCell ref="N21:N22"/>
    <mergeCell ref="O21:O22"/>
    <mergeCell ref="P21:R22"/>
    <mergeCell ref="N17:N18"/>
    <mergeCell ref="O17:O18"/>
    <mergeCell ref="P17:R18"/>
    <mergeCell ref="D19:D20"/>
    <mergeCell ref="E19:E20"/>
    <mergeCell ref="F19:F20"/>
    <mergeCell ref="G19:G20"/>
    <mergeCell ref="H19:H20"/>
    <mergeCell ref="I19:I20"/>
    <mergeCell ref="N19:N20"/>
    <mergeCell ref="D17:D18"/>
    <mergeCell ref="E17:E18"/>
    <mergeCell ref="F17:F18"/>
    <mergeCell ref="G17:G18"/>
    <mergeCell ref="H17:H18"/>
    <mergeCell ref="I17:I18"/>
    <mergeCell ref="O19:O20"/>
    <mergeCell ref="P19:R20"/>
    <mergeCell ref="I13:I14"/>
    <mergeCell ref="N13:N14"/>
    <mergeCell ref="O13:O14"/>
    <mergeCell ref="P13:R14"/>
    <mergeCell ref="D15:G16"/>
    <mergeCell ref="H15:H16"/>
    <mergeCell ref="N15:N16"/>
    <mergeCell ref="O15:O16"/>
    <mergeCell ref="P15:R16"/>
    <mergeCell ref="D13:D14"/>
    <mergeCell ref="E13:E14"/>
    <mergeCell ref="F13:F14"/>
    <mergeCell ref="G13:G14"/>
    <mergeCell ref="H13:H14"/>
    <mergeCell ref="D10:D12"/>
    <mergeCell ref="E10:E12"/>
    <mergeCell ref="F10:F12"/>
    <mergeCell ref="G10:G12"/>
    <mergeCell ref="H10:O10"/>
    <mergeCell ref="E4:R4"/>
    <mergeCell ref="E5:R5"/>
    <mergeCell ref="E6:R6"/>
    <mergeCell ref="D9:E9"/>
    <mergeCell ref="F9:R9"/>
    <mergeCell ref="P10:R12"/>
    <mergeCell ref="H11:H12"/>
    <mergeCell ref="I11:I12"/>
    <mergeCell ref="J11:M11"/>
    <mergeCell ref="N11:O11"/>
    <mergeCell ref="N23:N24"/>
    <mergeCell ref="O23:O24"/>
    <mergeCell ref="P23:R24"/>
    <mergeCell ref="D25:D26"/>
    <mergeCell ref="E25:E26"/>
    <mergeCell ref="F25:F26"/>
    <mergeCell ref="G25:G26"/>
    <mergeCell ref="H25:H26"/>
    <mergeCell ref="I25:I26"/>
    <mergeCell ref="N25:N26"/>
    <mergeCell ref="O25:O26"/>
    <mergeCell ref="P25:R26"/>
    <mergeCell ref="D23:D24"/>
    <mergeCell ref="E23:E24"/>
    <mergeCell ref="F23:F24"/>
    <mergeCell ref="G23:G24"/>
    <mergeCell ref="H23:H24"/>
    <mergeCell ref="I23:I24"/>
    <mergeCell ref="I27:I28"/>
    <mergeCell ref="N27:N28"/>
    <mergeCell ref="O27:O28"/>
    <mergeCell ref="P27:R28"/>
    <mergeCell ref="D29:D30"/>
    <mergeCell ref="E29:E30"/>
    <mergeCell ref="F29:F30"/>
    <mergeCell ref="G29:G30"/>
    <mergeCell ref="H29:H30"/>
    <mergeCell ref="I29:I30"/>
    <mergeCell ref="N29:N30"/>
    <mergeCell ref="O29:O30"/>
    <mergeCell ref="P29:R30"/>
    <mergeCell ref="D27:D28"/>
    <mergeCell ref="E27:E28"/>
    <mergeCell ref="F27:F28"/>
    <mergeCell ref="G27:G28"/>
    <mergeCell ref="H27:H28"/>
    <mergeCell ref="I31:I32"/>
    <mergeCell ref="N31:N32"/>
    <mergeCell ref="O31:O32"/>
    <mergeCell ref="P31:R32"/>
    <mergeCell ref="D33:D34"/>
    <mergeCell ref="E33:E34"/>
    <mergeCell ref="F33:F34"/>
    <mergeCell ref="G33:G34"/>
    <mergeCell ref="H33:H34"/>
    <mergeCell ref="I33:I34"/>
    <mergeCell ref="N33:N34"/>
    <mergeCell ref="O33:O34"/>
    <mergeCell ref="P33:R34"/>
    <mergeCell ref="D31:D32"/>
    <mergeCell ref="E31:E32"/>
    <mergeCell ref="F31:F32"/>
    <mergeCell ref="G31:G32"/>
    <mergeCell ref="H31:H32"/>
    <mergeCell ref="I35:I36"/>
    <mergeCell ref="N35:N36"/>
    <mergeCell ref="O35:O36"/>
    <mergeCell ref="P35:R36"/>
    <mergeCell ref="D37:D38"/>
    <mergeCell ref="E37:E38"/>
    <mergeCell ref="F37:F38"/>
    <mergeCell ref="G37:G38"/>
    <mergeCell ref="H37:H38"/>
    <mergeCell ref="I37:I38"/>
    <mergeCell ref="N37:N38"/>
    <mergeCell ref="O37:O38"/>
    <mergeCell ref="P37:R38"/>
    <mergeCell ref="D35:D36"/>
    <mergeCell ref="E35:E36"/>
    <mergeCell ref="F35:F36"/>
    <mergeCell ref="G35:G36"/>
    <mergeCell ref="H35:H36"/>
    <mergeCell ref="I39:I40"/>
    <mergeCell ref="N39:N40"/>
    <mergeCell ref="O39:O40"/>
    <mergeCell ref="P39:R40"/>
    <mergeCell ref="D41:D42"/>
    <mergeCell ref="E41:E42"/>
    <mergeCell ref="F41:F42"/>
    <mergeCell ref="G41:G42"/>
    <mergeCell ref="H41:H42"/>
    <mergeCell ref="I41:I42"/>
    <mergeCell ref="N41:N42"/>
    <mergeCell ref="O41:O42"/>
    <mergeCell ref="P41:R42"/>
    <mergeCell ref="D39:D40"/>
    <mergeCell ref="E39:E40"/>
    <mergeCell ref="F39:F40"/>
    <mergeCell ref="G39:G40"/>
    <mergeCell ref="H39:H40"/>
    <mergeCell ref="I43:I44"/>
    <mergeCell ref="N43:N44"/>
    <mergeCell ref="O43:O44"/>
    <mergeCell ref="P43:R44"/>
    <mergeCell ref="D45:D46"/>
    <mergeCell ref="E45:E46"/>
    <mergeCell ref="F45:F46"/>
    <mergeCell ref="G45:G46"/>
    <mergeCell ref="H45:H46"/>
    <mergeCell ref="I45:I46"/>
    <mergeCell ref="N45:N46"/>
    <mergeCell ref="O45:O46"/>
    <mergeCell ref="P45:R46"/>
    <mergeCell ref="D43:D44"/>
    <mergeCell ref="E43:E44"/>
    <mergeCell ref="F43:F44"/>
    <mergeCell ref="G43:G44"/>
    <mergeCell ref="H43:H44"/>
    <mergeCell ref="I47:I48"/>
    <mergeCell ref="N47:N48"/>
    <mergeCell ref="O47:O48"/>
    <mergeCell ref="P47:R48"/>
    <mergeCell ref="D49:D50"/>
    <mergeCell ref="E49:E50"/>
    <mergeCell ref="F49:F50"/>
    <mergeCell ref="G49:G50"/>
    <mergeCell ref="H49:H50"/>
    <mergeCell ref="I49:I50"/>
    <mergeCell ref="N49:N50"/>
    <mergeCell ref="O49:O50"/>
    <mergeCell ref="P49:R50"/>
    <mergeCell ref="D47:D48"/>
    <mergeCell ref="E47:E48"/>
    <mergeCell ref="F47:F48"/>
    <mergeCell ref="G47:G48"/>
    <mergeCell ref="H47:H48"/>
    <mergeCell ref="I51:I52"/>
    <mergeCell ref="N51:N52"/>
    <mergeCell ref="O51:O52"/>
    <mergeCell ref="P51:R52"/>
    <mergeCell ref="D51:D52"/>
    <mergeCell ref="E51:E52"/>
    <mergeCell ref="F51:F52"/>
    <mergeCell ref="G51:G52"/>
    <mergeCell ref="H51:H52"/>
  </mergeCells>
  <pageMargins left="0.70866141732283472" right="0.70866141732283472" top="0.74803149606299213" bottom="0.74803149606299213" header="0.31496062992125984" footer="0.31496062992125984"/>
  <pageSetup paperSize="5" scale="54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3:T29"/>
  <sheetViews>
    <sheetView topLeftCell="I9" zoomScale="80" zoomScaleNormal="80" workbookViewId="0">
      <selection activeCell="N13" sqref="N13:N14"/>
    </sheetView>
  </sheetViews>
  <sheetFormatPr defaultColWidth="11" defaultRowHeight="15.75"/>
  <cols>
    <col min="4" max="4" width="28" customWidth="1"/>
    <col min="5" max="5" width="21.125" customWidth="1"/>
    <col min="6" max="6" width="18.625" customWidth="1"/>
    <col min="7" max="7" width="18" customWidth="1"/>
    <col min="8" max="9" width="17.875" customWidth="1"/>
    <col min="10" max="13" width="12.875" customWidth="1"/>
    <col min="14" max="15" width="22.125" customWidth="1"/>
    <col min="16" max="18" width="23.625" customWidth="1"/>
  </cols>
  <sheetData>
    <row r="3" spans="4:20"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</row>
    <row r="4" spans="4:20" ht="18">
      <c r="D4" s="4"/>
      <c r="E4" s="92" t="s">
        <v>0</v>
      </c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3"/>
    </row>
    <row r="5" spans="4:20" ht="18">
      <c r="D5" s="4"/>
      <c r="E5" s="92" t="s">
        <v>1</v>
      </c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3"/>
    </row>
    <row r="6" spans="4:20" ht="18">
      <c r="D6" s="4"/>
      <c r="E6" s="94" t="s">
        <v>91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4:20">
      <c r="D7" s="4"/>
      <c r="R7" s="5"/>
    </row>
    <row r="8" spans="4:20" ht="16.5" thickBot="1">
      <c r="D8" s="4"/>
      <c r="R8" s="5"/>
    </row>
    <row r="9" spans="4:20" ht="43.5" customHeight="1" thickBot="1">
      <c r="D9" s="96" t="s">
        <v>3</v>
      </c>
      <c r="E9" s="97"/>
      <c r="F9" s="98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100"/>
    </row>
    <row r="10" spans="4:20" ht="27.95" customHeight="1">
      <c r="D10" s="81" t="s">
        <v>5</v>
      </c>
      <c r="E10" s="84" t="s">
        <v>6</v>
      </c>
      <c r="F10" s="86" t="s">
        <v>7</v>
      </c>
      <c r="G10" s="84" t="s">
        <v>8</v>
      </c>
      <c r="H10" s="89" t="s">
        <v>9</v>
      </c>
      <c r="I10" s="90"/>
      <c r="J10" s="90"/>
      <c r="K10" s="90"/>
      <c r="L10" s="90"/>
      <c r="M10" s="90"/>
      <c r="N10" s="90"/>
      <c r="O10" s="91"/>
      <c r="P10" s="90" t="s">
        <v>10</v>
      </c>
      <c r="Q10" s="90"/>
      <c r="R10" s="101"/>
    </row>
    <row r="11" spans="4:20" ht="32.1" customHeight="1">
      <c r="D11" s="82"/>
      <c r="E11" s="85"/>
      <c r="F11" s="87"/>
      <c r="G11" s="85"/>
      <c r="H11" s="85" t="s">
        <v>11</v>
      </c>
      <c r="I11" s="85" t="s">
        <v>12</v>
      </c>
      <c r="J11" s="102" t="s">
        <v>13</v>
      </c>
      <c r="K11" s="102"/>
      <c r="L11" s="102"/>
      <c r="M11" s="102"/>
      <c r="N11" s="102" t="s">
        <v>14</v>
      </c>
      <c r="O11" s="109"/>
      <c r="P11" s="102"/>
      <c r="Q11" s="102"/>
      <c r="R11" s="103"/>
    </row>
    <row r="12" spans="4:20" ht="30">
      <c r="D12" s="83"/>
      <c r="E12" s="85"/>
      <c r="F12" s="87"/>
      <c r="G12" s="88"/>
      <c r="H12" s="88"/>
      <c r="I12" s="88"/>
      <c r="J12" s="21" t="s">
        <v>15</v>
      </c>
      <c r="K12" s="22" t="s">
        <v>16</v>
      </c>
      <c r="L12" s="22" t="s">
        <v>17</v>
      </c>
      <c r="M12" s="22" t="s">
        <v>18</v>
      </c>
      <c r="N12" s="22" t="s">
        <v>19</v>
      </c>
      <c r="O12" s="22" t="s">
        <v>20</v>
      </c>
      <c r="P12" s="104"/>
      <c r="Q12" s="104"/>
      <c r="R12" s="105"/>
    </row>
    <row r="13" spans="4:20" ht="87" customHeight="1">
      <c r="D13" s="136" t="s">
        <v>92</v>
      </c>
      <c r="E13" s="138" t="s">
        <v>22</v>
      </c>
      <c r="F13" s="110" t="s">
        <v>23</v>
      </c>
      <c r="G13" s="110" t="s">
        <v>24</v>
      </c>
      <c r="H13" s="140">
        <v>0.96240000000000003</v>
      </c>
      <c r="I13" s="110" t="s">
        <v>25</v>
      </c>
      <c r="J13" s="27" t="s">
        <v>26</v>
      </c>
      <c r="K13" s="27" t="s">
        <v>26</v>
      </c>
      <c r="L13" s="27" t="s">
        <v>26</v>
      </c>
      <c r="M13" s="28" t="s">
        <v>26</v>
      </c>
      <c r="N13" s="195" t="s">
        <v>26</v>
      </c>
      <c r="O13" s="197" t="s">
        <v>26</v>
      </c>
      <c r="P13" s="199" t="s">
        <v>26</v>
      </c>
      <c r="Q13" s="200"/>
      <c r="R13" s="201"/>
    </row>
    <row r="14" spans="4:20" ht="87" customHeight="1">
      <c r="D14" s="137"/>
      <c r="E14" s="139"/>
      <c r="F14" s="111"/>
      <c r="G14" s="111"/>
      <c r="H14" s="141"/>
      <c r="I14" s="111"/>
      <c r="J14" s="29">
        <v>0.24060000000000001</v>
      </c>
      <c r="K14" s="29">
        <v>0.24060000000000001</v>
      </c>
      <c r="L14" s="29">
        <v>0.24060000000000001</v>
      </c>
      <c r="M14" s="38">
        <v>0.24060000000000001</v>
      </c>
      <c r="N14" s="196"/>
      <c r="O14" s="198"/>
      <c r="P14" s="202"/>
      <c r="Q14" s="203"/>
      <c r="R14" s="204"/>
      <c r="S14" s="6"/>
      <c r="T14" s="6"/>
    </row>
    <row r="15" spans="4:20" ht="87" customHeight="1">
      <c r="D15" s="122" t="s">
        <v>28</v>
      </c>
      <c r="E15" s="123"/>
      <c r="F15" s="123"/>
      <c r="G15" s="124"/>
      <c r="H15" s="205"/>
      <c r="I15" s="14"/>
      <c r="J15" s="25"/>
      <c r="K15" s="25"/>
      <c r="L15" s="25"/>
      <c r="M15" s="25"/>
      <c r="N15" s="112" t="str">
        <f>IFERROR(J15/J16,"ND")</f>
        <v>ND</v>
      </c>
      <c r="O15" s="114" t="str">
        <f>IFERROR(((J15)/H15),"ND")</f>
        <v>ND</v>
      </c>
      <c r="P15" s="130"/>
      <c r="Q15" s="131"/>
      <c r="R15" s="132"/>
      <c r="S15" s="6"/>
      <c r="T15" s="6"/>
    </row>
    <row r="16" spans="4:20" ht="87" customHeight="1">
      <c r="D16" s="125"/>
      <c r="E16" s="126"/>
      <c r="F16" s="126"/>
      <c r="G16" s="127"/>
      <c r="H16" s="206"/>
      <c r="I16" s="14"/>
      <c r="J16" s="25"/>
      <c r="K16" s="25"/>
      <c r="L16" s="25"/>
      <c r="M16" s="25"/>
      <c r="N16" s="113"/>
      <c r="O16" s="115"/>
      <c r="P16" s="133"/>
      <c r="Q16" s="134"/>
      <c r="R16" s="135"/>
      <c r="S16" s="6"/>
      <c r="T16" s="6"/>
    </row>
    <row r="17" spans="4:18" ht="51.75" customHeight="1">
      <c r="D17" s="192" t="s">
        <v>93</v>
      </c>
      <c r="E17" s="148"/>
      <c r="F17" s="149"/>
      <c r="G17" s="151"/>
      <c r="H17" s="194"/>
      <c r="I17" s="151"/>
      <c r="J17" s="39"/>
      <c r="K17" s="39"/>
      <c r="L17" s="39"/>
      <c r="M17" s="40"/>
      <c r="N17" s="180"/>
      <c r="O17" s="181"/>
      <c r="P17" s="182"/>
      <c r="Q17" s="183"/>
      <c r="R17" s="184"/>
    </row>
    <row r="18" spans="4:18" ht="58.5" customHeight="1">
      <c r="D18" s="193"/>
      <c r="E18" s="148"/>
      <c r="F18" s="150"/>
      <c r="G18" s="151"/>
      <c r="H18" s="194"/>
      <c r="I18" s="151"/>
      <c r="J18" s="39"/>
      <c r="K18" s="39"/>
      <c r="L18" s="39"/>
      <c r="M18" s="40"/>
      <c r="N18" s="180"/>
      <c r="O18" s="181"/>
      <c r="P18" s="182"/>
      <c r="Q18" s="183"/>
      <c r="R18" s="184"/>
    </row>
    <row r="19" spans="4:18" ht="51.75" customHeight="1">
      <c r="D19" s="176" t="s">
        <v>94</v>
      </c>
      <c r="E19" s="65"/>
      <c r="F19" s="65"/>
      <c r="G19" s="65"/>
      <c r="H19" s="178"/>
      <c r="I19" s="65"/>
      <c r="J19" s="9"/>
      <c r="K19" s="9"/>
      <c r="L19" s="9"/>
      <c r="M19" s="10"/>
      <c r="N19" s="180"/>
      <c r="O19" s="181"/>
      <c r="P19" s="185"/>
      <c r="Q19" s="185"/>
      <c r="R19" s="186"/>
    </row>
    <row r="20" spans="4:18" ht="51" customHeight="1">
      <c r="D20" s="177"/>
      <c r="E20" s="66"/>
      <c r="F20" s="66"/>
      <c r="G20" s="66"/>
      <c r="H20" s="179"/>
      <c r="I20" s="66"/>
      <c r="J20" s="9"/>
      <c r="K20" s="9"/>
      <c r="L20" s="9"/>
      <c r="M20" s="10"/>
      <c r="N20" s="180"/>
      <c r="O20" s="181"/>
      <c r="P20" s="187"/>
      <c r="Q20" s="187"/>
      <c r="R20" s="188"/>
    </row>
    <row r="21" spans="4:18" ht="79.5" customHeight="1">
      <c r="D21" s="57" t="s">
        <v>95</v>
      </c>
      <c r="E21" s="59"/>
      <c r="F21" s="47"/>
      <c r="G21" s="47"/>
      <c r="H21" s="47"/>
      <c r="I21" s="47"/>
      <c r="J21" s="41"/>
      <c r="K21" s="41"/>
      <c r="L21" s="41"/>
      <c r="M21" s="42"/>
      <c r="N21" s="189"/>
      <c r="O21" s="52"/>
      <c r="P21" s="172"/>
      <c r="Q21" s="172"/>
      <c r="R21" s="173"/>
    </row>
    <row r="22" spans="4:18" ht="82.5" customHeight="1">
      <c r="D22" s="58"/>
      <c r="E22" s="60"/>
      <c r="F22" s="48"/>
      <c r="G22" s="48"/>
      <c r="H22" s="48"/>
      <c r="I22" s="48"/>
      <c r="J22" s="43"/>
      <c r="K22" s="43"/>
      <c r="L22" s="43"/>
      <c r="M22" s="44"/>
      <c r="N22" s="50"/>
      <c r="O22" s="168"/>
      <c r="P22" s="190"/>
      <c r="Q22" s="190"/>
      <c r="R22" s="191"/>
    </row>
    <row r="23" spans="4:18" ht="63" customHeight="1">
      <c r="D23" s="159" t="s">
        <v>95</v>
      </c>
      <c r="E23" s="59"/>
      <c r="F23" s="47"/>
      <c r="G23" s="47"/>
      <c r="H23" s="47"/>
      <c r="I23" s="47"/>
      <c r="J23" s="41"/>
      <c r="K23" s="41"/>
      <c r="L23" s="41"/>
      <c r="M23" s="42"/>
      <c r="N23" s="169"/>
      <c r="O23" s="168"/>
      <c r="P23" s="172"/>
      <c r="Q23" s="172"/>
      <c r="R23" s="173"/>
    </row>
    <row r="24" spans="4:18" ht="60.75" customHeight="1" thickBot="1">
      <c r="D24" s="160"/>
      <c r="E24" s="161"/>
      <c r="F24" s="162"/>
      <c r="G24" s="162"/>
      <c r="H24" s="162"/>
      <c r="I24" s="162"/>
      <c r="J24" s="45"/>
      <c r="K24" s="45"/>
      <c r="L24" s="45"/>
      <c r="M24" s="46"/>
      <c r="N24" s="170"/>
      <c r="O24" s="171"/>
      <c r="P24" s="174"/>
      <c r="Q24" s="174"/>
      <c r="R24" s="175"/>
    </row>
    <row r="25" spans="4:18">
      <c r="D25" s="4"/>
      <c r="R25" s="5"/>
    </row>
    <row r="28" spans="4:18" ht="98.45" customHeight="1">
      <c r="D28" s="154" t="s">
        <v>96</v>
      </c>
      <c r="E28" s="155"/>
      <c r="F28" s="155"/>
      <c r="G28" s="155"/>
      <c r="I28" s="156" t="s">
        <v>97</v>
      </c>
      <c r="J28" s="156"/>
      <c r="K28" s="156"/>
      <c r="L28" s="156"/>
      <c r="M28" s="156"/>
      <c r="N28" s="7"/>
      <c r="O28" s="154" t="s">
        <v>98</v>
      </c>
      <c r="P28" s="155"/>
      <c r="Q28" s="155"/>
      <c r="R28" s="8"/>
    </row>
    <row r="29" spans="4:18">
      <c r="D29" s="157"/>
      <c r="E29" s="158"/>
      <c r="F29" s="158"/>
      <c r="G29" s="158"/>
      <c r="I29" s="157"/>
      <c r="J29" s="158"/>
      <c r="K29" s="158"/>
      <c r="L29" s="158"/>
      <c r="M29" s="158"/>
      <c r="O29" s="157"/>
      <c r="P29" s="158"/>
      <c r="Q29" s="158"/>
      <c r="R29" s="158"/>
    </row>
  </sheetData>
  <mergeCells count="71">
    <mergeCell ref="D15:G16"/>
    <mergeCell ref="H15:H16"/>
    <mergeCell ref="N15:N16"/>
    <mergeCell ref="O15:O16"/>
    <mergeCell ref="P15:R16"/>
    <mergeCell ref="H11:H12"/>
    <mergeCell ref="E4:R4"/>
    <mergeCell ref="E5:R5"/>
    <mergeCell ref="E6:R6"/>
    <mergeCell ref="D9:E9"/>
    <mergeCell ref="F9:R9"/>
    <mergeCell ref="D10:D12"/>
    <mergeCell ref="E10:E12"/>
    <mergeCell ref="F10:F12"/>
    <mergeCell ref="G10:G12"/>
    <mergeCell ref="H10:O10"/>
    <mergeCell ref="P10:R12"/>
    <mergeCell ref="I11:I12"/>
    <mergeCell ref="J11:M11"/>
    <mergeCell ref="N11:O11"/>
    <mergeCell ref="D13:D14"/>
    <mergeCell ref="I13:I14"/>
    <mergeCell ref="N13:N14"/>
    <mergeCell ref="O13:O14"/>
    <mergeCell ref="P13:R14"/>
    <mergeCell ref="E13:E14"/>
    <mergeCell ref="F13:F14"/>
    <mergeCell ref="H13:H14"/>
    <mergeCell ref="G13:G14"/>
    <mergeCell ref="D17:D18"/>
    <mergeCell ref="E17:E18"/>
    <mergeCell ref="F17:F18"/>
    <mergeCell ref="G17:G18"/>
    <mergeCell ref="H17:H18"/>
    <mergeCell ref="H23:H24"/>
    <mergeCell ref="I17:I18"/>
    <mergeCell ref="N17:N18"/>
    <mergeCell ref="O17:O18"/>
    <mergeCell ref="P17:R18"/>
    <mergeCell ref="O19:O20"/>
    <mergeCell ref="P19:R20"/>
    <mergeCell ref="I21:I22"/>
    <mergeCell ref="N21:N22"/>
    <mergeCell ref="I19:I20"/>
    <mergeCell ref="N19:N20"/>
    <mergeCell ref="P21:R22"/>
    <mergeCell ref="E21:E22"/>
    <mergeCell ref="F21:F22"/>
    <mergeCell ref="G21:G22"/>
    <mergeCell ref="H21:H22"/>
    <mergeCell ref="D19:D20"/>
    <mergeCell ref="E19:E20"/>
    <mergeCell ref="F19:F20"/>
    <mergeCell ref="G19:G20"/>
    <mergeCell ref="H19:H20"/>
    <mergeCell ref="O28:Q28"/>
    <mergeCell ref="D29:G29"/>
    <mergeCell ref="I29:M29"/>
    <mergeCell ref="O29:R29"/>
    <mergeCell ref="O21:O22"/>
    <mergeCell ref="D23:D24"/>
    <mergeCell ref="D28:G28"/>
    <mergeCell ref="I28:M28"/>
    <mergeCell ref="I23:I24"/>
    <mergeCell ref="N23:N24"/>
    <mergeCell ref="O23:O24"/>
    <mergeCell ref="P23:R24"/>
    <mergeCell ref="E23:E24"/>
    <mergeCell ref="F23:F24"/>
    <mergeCell ref="G23:G24"/>
    <mergeCell ref="D21:D22"/>
  </mergeCells>
  <pageMargins left="0.70866141732283472" right="0.70866141732283472" top="0.74803149606299213" bottom="0.74803149606299213" header="0.31496062992125984" footer="0.31496062992125984"/>
  <pageSetup paperSize="5" scale="54" fitToHeight="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D3:T29"/>
  <sheetViews>
    <sheetView topLeftCell="A8" zoomScale="80" zoomScaleNormal="80" workbookViewId="0">
      <selection activeCell="D13" sqref="D13:D14"/>
    </sheetView>
  </sheetViews>
  <sheetFormatPr defaultColWidth="11" defaultRowHeight="15.75"/>
  <cols>
    <col min="4" max="4" width="28" customWidth="1"/>
    <col min="5" max="5" width="21.125" customWidth="1"/>
    <col min="6" max="6" width="18.625" customWidth="1"/>
    <col min="7" max="7" width="18" customWidth="1"/>
    <col min="8" max="9" width="17.875" customWidth="1"/>
    <col min="10" max="13" width="12.875" customWidth="1"/>
    <col min="14" max="15" width="22.125" customWidth="1"/>
    <col min="16" max="18" width="23.625" customWidth="1"/>
  </cols>
  <sheetData>
    <row r="3" spans="4:20"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</row>
    <row r="4" spans="4:20" ht="18">
      <c r="D4" s="4"/>
      <c r="E4" s="92" t="s">
        <v>0</v>
      </c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3"/>
    </row>
    <row r="5" spans="4:20" ht="18">
      <c r="D5" s="4"/>
      <c r="E5" s="92" t="s">
        <v>1</v>
      </c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3"/>
    </row>
    <row r="6" spans="4:20" ht="18">
      <c r="D6" s="4"/>
      <c r="E6" s="94" t="s">
        <v>99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4:20">
      <c r="D7" s="4"/>
      <c r="R7" s="5"/>
    </row>
    <row r="8" spans="4:20">
      <c r="D8" s="4"/>
      <c r="R8" s="5"/>
    </row>
    <row r="9" spans="4:20" ht="43.5" customHeight="1">
      <c r="D9" s="96" t="s">
        <v>3</v>
      </c>
      <c r="E9" s="97"/>
      <c r="F9" s="98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100"/>
    </row>
    <row r="10" spans="4:20" ht="27.95" customHeight="1">
      <c r="D10" s="81" t="s">
        <v>5</v>
      </c>
      <c r="E10" s="84" t="s">
        <v>6</v>
      </c>
      <c r="F10" s="86" t="s">
        <v>7</v>
      </c>
      <c r="G10" s="84" t="s">
        <v>8</v>
      </c>
      <c r="H10" s="89" t="s">
        <v>9</v>
      </c>
      <c r="I10" s="90"/>
      <c r="J10" s="90"/>
      <c r="K10" s="90"/>
      <c r="L10" s="90"/>
      <c r="M10" s="90"/>
      <c r="N10" s="90"/>
      <c r="O10" s="91"/>
      <c r="P10" s="90" t="s">
        <v>10</v>
      </c>
      <c r="Q10" s="90"/>
      <c r="R10" s="101"/>
    </row>
    <row r="11" spans="4:20" ht="32.1" customHeight="1">
      <c r="D11" s="82"/>
      <c r="E11" s="85"/>
      <c r="F11" s="87"/>
      <c r="G11" s="85"/>
      <c r="H11" s="85" t="s">
        <v>11</v>
      </c>
      <c r="I11" s="85" t="s">
        <v>12</v>
      </c>
      <c r="J11" s="102" t="s">
        <v>13</v>
      </c>
      <c r="K11" s="102"/>
      <c r="L11" s="102"/>
      <c r="M11" s="102"/>
      <c r="N11" s="102" t="s">
        <v>14</v>
      </c>
      <c r="O11" s="109"/>
      <c r="P11" s="102"/>
      <c r="Q11" s="102"/>
      <c r="R11" s="103"/>
    </row>
    <row r="12" spans="4:20" ht="30">
      <c r="D12" s="83"/>
      <c r="E12" s="85"/>
      <c r="F12" s="87"/>
      <c r="G12" s="88"/>
      <c r="H12" s="88"/>
      <c r="I12" s="88"/>
      <c r="J12" s="21" t="s">
        <v>15</v>
      </c>
      <c r="K12" s="22" t="s">
        <v>16</v>
      </c>
      <c r="L12" s="22" t="s">
        <v>17</v>
      </c>
      <c r="M12" s="22" t="s">
        <v>18</v>
      </c>
      <c r="N12" s="22" t="s">
        <v>19</v>
      </c>
      <c r="O12" s="22" t="s">
        <v>20</v>
      </c>
      <c r="P12" s="104"/>
      <c r="Q12" s="104"/>
      <c r="R12" s="105"/>
    </row>
    <row r="13" spans="4:20" ht="87" customHeight="1">
      <c r="D13" s="136" t="s">
        <v>92</v>
      </c>
      <c r="E13" s="138" t="s">
        <v>22</v>
      </c>
      <c r="F13" s="110" t="s">
        <v>23</v>
      </c>
      <c r="G13" s="110" t="s">
        <v>24</v>
      </c>
      <c r="H13" s="140">
        <v>0.96009999999999995</v>
      </c>
      <c r="I13" s="110" t="s">
        <v>25</v>
      </c>
      <c r="J13" s="27" t="s">
        <v>26</v>
      </c>
      <c r="K13" s="27" t="s">
        <v>26</v>
      </c>
      <c r="L13" s="27" t="s">
        <v>26</v>
      </c>
      <c r="M13" s="28" t="s">
        <v>26</v>
      </c>
      <c r="N13" s="195" t="s">
        <v>26</v>
      </c>
      <c r="O13" s="197" t="s">
        <v>26</v>
      </c>
      <c r="P13" s="199" t="s">
        <v>26</v>
      </c>
      <c r="Q13" s="200"/>
      <c r="R13" s="201"/>
    </row>
    <row r="14" spans="4:20" ht="87" customHeight="1">
      <c r="D14" s="137"/>
      <c r="E14" s="139"/>
      <c r="F14" s="111"/>
      <c r="G14" s="111"/>
      <c r="H14" s="141"/>
      <c r="I14" s="111"/>
      <c r="J14" s="29">
        <v>0.24</v>
      </c>
      <c r="K14" s="29">
        <v>0.24</v>
      </c>
      <c r="L14" s="29">
        <v>0.24</v>
      </c>
      <c r="M14" s="38">
        <v>0.24</v>
      </c>
      <c r="N14" s="196"/>
      <c r="O14" s="198"/>
      <c r="P14" s="202"/>
      <c r="Q14" s="203"/>
      <c r="R14" s="204"/>
      <c r="S14" s="6"/>
      <c r="T14" s="6"/>
    </row>
    <row r="15" spans="4:20" ht="87" customHeight="1">
      <c r="D15" s="122" t="s">
        <v>28</v>
      </c>
      <c r="E15" s="123"/>
      <c r="F15" s="123"/>
      <c r="G15" s="124"/>
      <c r="H15" s="205"/>
      <c r="I15" s="14"/>
      <c r="J15" s="25"/>
      <c r="K15" s="25"/>
      <c r="L15" s="25"/>
      <c r="M15" s="25"/>
      <c r="N15" s="112" t="str">
        <f>IFERROR(J15/J16,"ND")</f>
        <v>ND</v>
      </c>
      <c r="O15" s="114" t="str">
        <f>IFERROR(((J15)/H15),"ND")</f>
        <v>ND</v>
      </c>
      <c r="P15" s="130"/>
      <c r="Q15" s="131"/>
      <c r="R15" s="132"/>
      <c r="S15" s="6"/>
      <c r="T15" s="6"/>
    </row>
    <row r="16" spans="4:20" ht="87" customHeight="1">
      <c r="D16" s="125"/>
      <c r="E16" s="126"/>
      <c r="F16" s="126"/>
      <c r="G16" s="127"/>
      <c r="H16" s="206"/>
      <c r="I16" s="14"/>
      <c r="J16" s="25"/>
      <c r="K16" s="25"/>
      <c r="L16" s="25"/>
      <c r="M16" s="25"/>
      <c r="N16" s="113"/>
      <c r="O16" s="115"/>
      <c r="P16" s="133"/>
      <c r="Q16" s="134"/>
      <c r="R16" s="135"/>
      <c r="S16" s="6"/>
      <c r="T16" s="6"/>
    </row>
    <row r="17" spans="4:18" ht="51.75" customHeight="1">
      <c r="D17" s="192" t="s">
        <v>93</v>
      </c>
      <c r="E17" s="148"/>
      <c r="F17" s="149"/>
      <c r="G17" s="151"/>
      <c r="H17" s="194"/>
      <c r="I17" s="151"/>
      <c r="J17" s="39"/>
      <c r="K17" s="39"/>
      <c r="L17" s="39"/>
      <c r="M17" s="40"/>
      <c r="N17" s="180"/>
      <c r="O17" s="181"/>
      <c r="P17" s="182"/>
      <c r="Q17" s="183"/>
      <c r="R17" s="184"/>
    </row>
    <row r="18" spans="4:18" ht="58.5" customHeight="1">
      <c r="D18" s="193"/>
      <c r="E18" s="148"/>
      <c r="F18" s="150"/>
      <c r="G18" s="151"/>
      <c r="H18" s="194"/>
      <c r="I18" s="151"/>
      <c r="J18" s="39"/>
      <c r="K18" s="39"/>
      <c r="L18" s="39"/>
      <c r="M18" s="40"/>
      <c r="N18" s="180"/>
      <c r="O18" s="181"/>
      <c r="P18" s="182"/>
      <c r="Q18" s="183"/>
      <c r="R18" s="184"/>
    </row>
    <row r="19" spans="4:18" ht="51.75" customHeight="1">
      <c r="D19" s="176" t="s">
        <v>94</v>
      </c>
      <c r="E19" s="65"/>
      <c r="F19" s="65"/>
      <c r="G19" s="65"/>
      <c r="H19" s="178"/>
      <c r="I19" s="65"/>
      <c r="J19" s="9"/>
      <c r="K19" s="9"/>
      <c r="L19" s="9"/>
      <c r="M19" s="10"/>
      <c r="N19" s="180"/>
      <c r="O19" s="181"/>
      <c r="P19" s="185"/>
      <c r="Q19" s="185"/>
      <c r="R19" s="186"/>
    </row>
    <row r="20" spans="4:18" ht="51" customHeight="1">
      <c r="D20" s="177"/>
      <c r="E20" s="66"/>
      <c r="F20" s="66"/>
      <c r="G20" s="66"/>
      <c r="H20" s="179"/>
      <c r="I20" s="66"/>
      <c r="J20" s="9"/>
      <c r="K20" s="9"/>
      <c r="L20" s="9"/>
      <c r="M20" s="10"/>
      <c r="N20" s="180"/>
      <c r="O20" s="181"/>
      <c r="P20" s="187"/>
      <c r="Q20" s="187"/>
      <c r="R20" s="188"/>
    </row>
    <row r="21" spans="4:18" ht="79.5" customHeight="1">
      <c r="D21" s="57" t="s">
        <v>95</v>
      </c>
      <c r="E21" s="59"/>
      <c r="F21" s="47"/>
      <c r="G21" s="47"/>
      <c r="H21" s="47"/>
      <c r="I21" s="47"/>
      <c r="J21" s="41"/>
      <c r="K21" s="41"/>
      <c r="L21" s="41"/>
      <c r="M21" s="42"/>
      <c r="N21" s="189"/>
      <c r="O21" s="52"/>
      <c r="P21" s="172"/>
      <c r="Q21" s="172"/>
      <c r="R21" s="173"/>
    </row>
    <row r="22" spans="4:18" ht="82.5" customHeight="1">
      <c r="D22" s="58"/>
      <c r="E22" s="60"/>
      <c r="F22" s="48"/>
      <c r="G22" s="48"/>
      <c r="H22" s="48"/>
      <c r="I22" s="48"/>
      <c r="J22" s="43"/>
      <c r="K22" s="43"/>
      <c r="L22" s="43"/>
      <c r="M22" s="44"/>
      <c r="N22" s="50"/>
      <c r="O22" s="168"/>
      <c r="P22" s="190"/>
      <c r="Q22" s="190"/>
      <c r="R22" s="191"/>
    </row>
    <row r="23" spans="4:18" ht="63" customHeight="1">
      <c r="D23" s="159" t="s">
        <v>95</v>
      </c>
      <c r="E23" s="59"/>
      <c r="F23" s="47"/>
      <c r="G23" s="47"/>
      <c r="H23" s="47"/>
      <c r="I23" s="47"/>
      <c r="J23" s="41"/>
      <c r="K23" s="41"/>
      <c r="L23" s="41"/>
      <c r="M23" s="42"/>
      <c r="N23" s="169"/>
      <c r="O23" s="168"/>
      <c r="P23" s="172"/>
      <c r="Q23" s="172"/>
      <c r="R23" s="173"/>
    </row>
    <row r="24" spans="4:18" ht="60.75" customHeight="1">
      <c r="D24" s="160"/>
      <c r="E24" s="161"/>
      <c r="F24" s="162"/>
      <c r="G24" s="162"/>
      <c r="H24" s="162"/>
      <c r="I24" s="162"/>
      <c r="J24" s="45"/>
      <c r="K24" s="45"/>
      <c r="L24" s="45"/>
      <c r="M24" s="46"/>
      <c r="N24" s="170"/>
      <c r="O24" s="171"/>
      <c r="P24" s="174"/>
      <c r="Q24" s="174"/>
      <c r="R24" s="175"/>
    </row>
    <row r="25" spans="4:18">
      <c r="D25" s="4"/>
      <c r="R25" s="5"/>
    </row>
    <row r="28" spans="4:18" ht="98.45" customHeight="1">
      <c r="D28" s="154" t="s">
        <v>96</v>
      </c>
      <c r="E28" s="155"/>
      <c r="F28" s="155"/>
      <c r="G28" s="155"/>
      <c r="I28" s="156" t="s">
        <v>97</v>
      </c>
      <c r="J28" s="156"/>
      <c r="K28" s="156"/>
      <c r="L28" s="156"/>
      <c r="M28" s="156"/>
      <c r="N28" s="7"/>
      <c r="O28" s="154" t="s">
        <v>98</v>
      </c>
      <c r="P28" s="155"/>
      <c r="Q28" s="155"/>
      <c r="R28" s="8"/>
    </row>
    <row r="29" spans="4:18">
      <c r="D29" s="157"/>
      <c r="E29" s="158"/>
      <c r="F29" s="158"/>
      <c r="G29" s="158"/>
      <c r="I29" s="157"/>
      <c r="J29" s="158"/>
      <c r="K29" s="158"/>
      <c r="L29" s="158"/>
      <c r="M29" s="158"/>
      <c r="O29" s="157"/>
      <c r="P29" s="158"/>
      <c r="Q29" s="158"/>
      <c r="R29" s="158"/>
    </row>
  </sheetData>
  <mergeCells count="71">
    <mergeCell ref="D29:G29"/>
    <mergeCell ref="I29:M29"/>
    <mergeCell ref="O29:R29"/>
    <mergeCell ref="I23:I24"/>
    <mergeCell ref="N23:N24"/>
    <mergeCell ref="O23:O24"/>
    <mergeCell ref="P23:R24"/>
    <mergeCell ref="D28:G28"/>
    <mergeCell ref="I28:M28"/>
    <mergeCell ref="O28:Q28"/>
    <mergeCell ref="D23:D24"/>
    <mergeCell ref="E23:E24"/>
    <mergeCell ref="F23:F24"/>
    <mergeCell ref="G23:G24"/>
    <mergeCell ref="H23:H24"/>
    <mergeCell ref="O19:O20"/>
    <mergeCell ref="P19:R20"/>
    <mergeCell ref="D21:D22"/>
    <mergeCell ref="E21:E22"/>
    <mergeCell ref="F21:F22"/>
    <mergeCell ref="G21:G22"/>
    <mergeCell ref="H21:H22"/>
    <mergeCell ref="I21:I22"/>
    <mergeCell ref="N21:N22"/>
    <mergeCell ref="O21:O22"/>
    <mergeCell ref="P21:R22"/>
    <mergeCell ref="N17:N18"/>
    <mergeCell ref="O17:O18"/>
    <mergeCell ref="P17:R18"/>
    <mergeCell ref="D19:D20"/>
    <mergeCell ref="E19:E20"/>
    <mergeCell ref="F19:F20"/>
    <mergeCell ref="G19:G20"/>
    <mergeCell ref="H19:H20"/>
    <mergeCell ref="I19:I20"/>
    <mergeCell ref="N19:N20"/>
    <mergeCell ref="D17:D18"/>
    <mergeCell ref="E17:E18"/>
    <mergeCell ref="F17:F18"/>
    <mergeCell ref="G17:G18"/>
    <mergeCell ref="H17:H18"/>
    <mergeCell ref="I17:I18"/>
    <mergeCell ref="I13:I14"/>
    <mergeCell ref="N13:N14"/>
    <mergeCell ref="O13:O14"/>
    <mergeCell ref="P13:R14"/>
    <mergeCell ref="D15:G16"/>
    <mergeCell ref="H15:H16"/>
    <mergeCell ref="N15:N16"/>
    <mergeCell ref="O15:O16"/>
    <mergeCell ref="P15:R16"/>
    <mergeCell ref="D13:D14"/>
    <mergeCell ref="E13:E14"/>
    <mergeCell ref="F13:F14"/>
    <mergeCell ref="G13:G14"/>
    <mergeCell ref="H13:H14"/>
    <mergeCell ref="P10:R12"/>
    <mergeCell ref="H11:H12"/>
    <mergeCell ref="I11:I12"/>
    <mergeCell ref="J11:M11"/>
    <mergeCell ref="N11:O11"/>
    <mergeCell ref="E4:R4"/>
    <mergeCell ref="E5:R5"/>
    <mergeCell ref="E6:R6"/>
    <mergeCell ref="D9:E9"/>
    <mergeCell ref="F9:R9"/>
    <mergeCell ref="D10:D12"/>
    <mergeCell ref="E10:E12"/>
    <mergeCell ref="F10:F12"/>
    <mergeCell ref="G10:G12"/>
    <mergeCell ref="H10:O10"/>
  </mergeCells>
  <pageMargins left="0.70866141732283472" right="0.70866141732283472" top="0.74803149606299213" bottom="0.74803149606299213" header="0.31496062992125984" footer="0.31496062992125984"/>
  <pageSetup paperSize="5" scale="54" fitToHeight="4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>
      <selection activeCell="D4" sqref="D4"/>
    </sheetView>
  </sheetViews>
  <sheetFormatPr defaultColWidth="9.75" defaultRowHeight="15"/>
  <cols>
    <col min="1" max="1" width="18.25" style="12" customWidth="1"/>
    <col min="2" max="2" width="31.25" style="12" customWidth="1"/>
    <col min="3" max="16384" width="9.75" style="12"/>
  </cols>
  <sheetData>
    <row r="1" spans="1:2">
      <c r="A1" s="11" t="s">
        <v>100</v>
      </c>
    </row>
    <row r="3" spans="1:2" ht="171" customHeight="1">
      <c r="A3" s="207" t="s">
        <v>101</v>
      </c>
      <c r="B3" s="207"/>
    </row>
    <row r="5" spans="1:2">
      <c r="A5" s="13"/>
      <c r="B5" s="13"/>
    </row>
    <row r="6" spans="1:2">
      <c r="A6" s="208" t="s">
        <v>102</v>
      </c>
      <c r="B6" s="209"/>
    </row>
    <row r="7" spans="1:2">
      <c r="A7" s="209"/>
      <c r="B7" s="209"/>
    </row>
    <row r="8" spans="1:2">
      <c r="A8" s="209"/>
      <c r="B8" s="209"/>
    </row>
    <row r="9" spans="1:2">
      <c r="A9" s="209"/>
      <c r="B9" s="209"/>
    </row>
    <row r="10" spans="1:2">
      <c r="A10" s="209"/>
      <c r="B10" s="209"/>
    </row>
    <row r="11" spans="1:2">
      <c r="A11" s="209"/>
      <c r="B11" s="209"/>
    </row>
  </sheetData>
  <mergeCells count="2">
    <mergeCell ref="A3:B3"/>
    <mergeCell ref="A6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Susana Graciela Chan May</cp:lastModifiedBy>
  <cp:revision/>
  <dcterms:created xsi:type="dcterms:W3CDTF">2020-03-29T23:09:10Z</dcterms:created>
  <dcterms:modified xsi:type="dcterms:W3CDTF">2025-07-18T20:23:34Z</dcterms:modified>
  <cp:category/>
  <cp:contentStatus/>
</cp:coreProperties>
</file>