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D:\PLANEACION 2022-2024\2025\MIR-PBR.2Tr2025.Oficialía Mayor\REV.+VO.BO. PLANEACIÓN\"/>
    </mc:Choice>
  </mc:AlternateContent>
  <xr:revisionPtr revIDLastSave="0" documentId="13_ncr:1_{A270D79D-8261-49EA-8C37-00873284B091}" xr6:coauthVersionLast="47" xr6:coauthVersionMax="47" xr10:uidLastSave="{00000000-0000-0000-0000-000000000000}"/>
  <bookViews>
    <workbookView xWindow="-108" yWindow="-108" windowWidth="23256" windowHeight="14616" xr2:uid="{00000000-000D-0000-FFFF-FFFF00000000}"/>
  </bookViews>
  <sheets>
    <sheet name="CEDULA 1Tr25" sheetId="1" r:id="rId1"/>
  </sheets>
  <definedNames>
    <definedName name="_xlnm.Print_Area" localSheetId="0">'CEDULA 1Tr25'!$C$3:$Q$105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1" l="1"/>
  <c r="M91" i="1" l="1"/>
  <c r="M89" i="1"/>
  <c r="M87" i="1"/>
  <c r="M85" i="1"/>
  <c r="M83" i="1"/>
  <c r="M81" i="1"/>
  <c r="M79" i="1"/>
  <c r="M77" i="1"/>
  <c r="M75" i="1"/>
  <c r="M73" i="1"/>
  <c r="M71" i="1"/>
  <c r="M69" i="1"/>
  <c r="M67" i="1"/>
  <c r="M65" i="1"/>
  <c r="M63" i="1"/>
  <c r="M61" i="1"/>
  <c r="M59" i="1"/>
  <c r="M57" i="1"/>
  <c r="M55" i="1"/>
  <c r="M53" i="1"/>
  <c r="M51" i="1"/>
  <c r="M49" i="1"/>
  <c r="M47" i="1"/>
  <c r="M45" i="1"/>
  <c r="M43" i="1"/>
  <c r="M41" i="1"/>
  <c r="M39" i="1"/>
  <c r="M37" i="1"/>
  <c r="M35" i="1"/>
  <c r="M33" i="1"/>
  <c r="M31" i="1"/>
  <c r="M29" i="1"/>
  <c r="M27" i="1"/>
  <c r="M25" i="1"/>
  <c r="M23" i="1"/>
  <c r="M21" i="1"/>
  <c r="M19" i="1"/>
  <c r="M17" i="1"/>
  <c r="M15" i="1"/>
  <c r="N17" i="1"/>
  <c r="N21" i="1"/>
  <c r="N23" i="1"/>
  <c r="N25" i="1"/>
  <c r="N27" i="1"/>
  <c r="N29" i="1"/>
  <c r="N31" i="1"/>
  <c r="N33" i="1"/>
  <c r="N35" i="1"/>
  <c r="N37" i="1"/>
  <c r="N39" i="1"/>
  <c r="N43" i="1"/>
  <c r="N45" i="1"/>
  <c r="N47" i="1"/>
  <c r="N49" i="1"/>
  <c r="N51" i="1"/>
  <c r="N53" i="1"/>
  <c r="N55" i="1"/>
  <c r="N57" i="1"/>
  <c r="N59" i="1"/>
  <c r="N61" i="1"/>
  <c r="N63" i="1"/>
  <c r="N65" i="1"/>
  <c r="N67" i="1"/>
  <c r="N69" i="1"/>
  <c r="N71" i="1"/>
  <c r="N75" i="1"/>
  <c r="N79" i="1"/>
  <c r="N81" i="1"/>
  <c r="N89" i="1"/>
  <c r="G91" i="1" l="1"/>
  <c r="N91" i="1" s="1"/>
  <c r="G87" i="1"/>
  <c r="N87" i="1" s="1"/>
  <c r="G85" i="1"/>
  <c r="N85" i="1" s="1"/>
  <c r="G83" i="1"/>
  <c r="N83" i="1" s="1"/>
  <c r="G77" i="1"/>
  <c r="N77" i="1" s="1"/>
  <c r="G73" i="1"/>
  <c r="N73" i="1" s="1"/>
  <c r="G41" i="1"/>
  <c r="N41" i="1" s="1"/>
  <c r="N15" i="1"/>
</calcChain>
</file>

<file path=xl/sharedStrings.xml><?xml version="1.0" encoding="utf-8"?>
<sst xmlns="http://schemas.openxmlformats.org/spreadsheetml/2006/main" count="264" uniqueCount="149">
  <si>
    <t>CÉDULA DE AVANCE DE CUMPLIMIENTO DE LOS OBJETIVOS Y METAS</t>
  </si>
  <si>
    <t>MUNICIPIO DE BENITO JUÁREZ QUINTANA ROO</t>
  </si>
  <si>
    <t xml:space="preserve">PROGRAMA PRESUPUESTARIO ANUAL: </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</si>
  <si>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</si>
  <si>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</si>
  <si>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</si>
  <si>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</si>
  <si>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</si>
  <si>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</si>
  <si>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</si>
  <si>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</si>
  <si>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</si>
  <si>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</si>
  <si>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</si>
  <si>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</si>
  <si>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</si>
  <si>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</si>
  <si>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</si>
  <si>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Ascendente
Regular</t>
  </si>
  <si>
    <r>
      <rPr>
        <b/>
        <sz val="12"/>
        <rFont val="Calibri"/>
        <family val="2"/>
      </rPr>
      <t>PSAA:</t>
    </r>
    <r>
      <rPr>
        <sz val="12"/>
        <rFont val="Calibri"/>
        <family val="2"/>
      </rPr>
      <t xml:space="preserve"> Porcentaje de solicitudes administrativas atendidas.</t>
    </r>
  </si>
  <si>
    <t>Trimestral</t>
  </si>
  <si>
    <t>SI</t>
  </si>
  <si>
    <r>
      <rPr>
        <b/>
        <sz val="12"/>
        <rFont val="Calibri"/>
        <family val="2"/>
      </rPr>
      <t>PGER:</t>
    </r>
    <r>
      <rPr>
        <sz val="12"/>
        <color rgb="FF000000"/>
        <rFont val="Calibri"/>
        <family val="2"/>
      </rPr>
      <t xml:space="preserve"> Porcentaje de gestiones realizadas.</t>
    </r>
  </si>
  <si>
    <r>
      <rPr>
        <b/>
        <sz val="12"/>
        <color rgb="FF000000"/>
        <rFont val="Calibri"/>
        <family val="2"/>
      </rPr>
      <t>PEEOMA:</t>
    </r>
    <r>
      <rPr>
        <sz val="12"/>
        <color rgb="FF000000"/>
        <rFont val="Calibri"/>
        <family val="2"/>
      </rPr>
      <t xml:space="preserve"> Porcentaje de eventos especiales oficiales municipales atendidos</t>
    </r>
  </si>
  <si>
    <r>
      <rPr>
        <b/>
        <sz val="12"/>
        <color rgb="FF000000"/>
        <rFont val="Calibri"/>
        <family val="2"/>
      </rPr>
      <t>PCAE:</t>
    </r>
    <r>
      <rPr>
        <sz val="12"/>
        <color rgb="FF000000"/>
        <rFont val="Calibri"/>
        <family val="2"/>
      </rPr>
      <t xml:space="preserve"> Porcentaje de cumplimiento de los acuerdos establecidos. </t>
    </r>
  </si>
  <si>
    <r>
      <rPr>
        <b/>
        <sz val="12"/>
        <rFont val="Calibri"/>
        <family val="2"/>
      </rPr>
      <t>PRMS</t>
    </r>
    <r>
      <rPr>
        <sz val="12"/>
        <rFont val="Calibri"/>
        <family val="2"/>
      </rPr>
      <t xml:space="preserve">: </t>
    </r>
    <r>
      <rPr>
        <sz val="12"/>
        <color rgb="FF000000"/>
        <rFont val="Calibri"/>
        <family val="2"/>
      </rPr>
      <t xml:space="preserve">Porcentaje de los recursos materiales y servicios suministrados. </t>
    </r>
  </si>
  <si>
    <r>
      <rPr>
        <b/>
        <sz val="12"/>
        <color rgb="FF000000"/>
        <rFont val="Calibri"/>
        <family val="2"/>
      </rPr>
      <t xml:space="preserve">PSAL: </t>
    </r>
    <r>
      <rPr>
        <sz val="12"/>
        <color rgb="FF000000"/>
        <rFont val="Calibri"/>
        <family val="2"/>
      </rPr>
      <t>Porcentaje de Solicitudes Administrativas y de Logística Atendidas</t>
    </r>
  </si>
  <si>
    <r>
      <rPr>
        <b/>
        <sz val="12"/>
        <color rgb="FF000000"/>
        <rFont val="Calibri"/>
        <family val="2"/>
      </rPr>
      <t xml:space="preserve">PIE: </t>
    </r>
    <r>
      <rPr>
        <sz val="12"/>
        <color rgb="FF000000"/>
        <rFont val="Calibri"/>
        <family val="2"/>
      </rPr>
      <t>Porcentaje de Integración de Expedientes realizados</t>
    </r>
  </si>
  <si>
    <r>
      <rPr>
        <b/>
        <sz val="12"/>
        <color rgb="FF000000"/>
        <rFont val="Calibri"/>
        <family val="2"/>
      </rPr>
      <t xml:space="preserve">PRRE: </t>
    </r>
    <r>
      <rPr>
        <sz val="12"/>
        <color rgb="FF000000"/>
        <rFont val="Calibri"/>
        <family val="2"/>
      </rPr>
      <t>Porcentaje de  Requisiciones para Eventos Atendidos</t>
    </r>
  </si>
  <si>
    <r>
      <rPr>
        <b/>
        <sz val="12"/>
        <color rgb="FF000000"/>
        <rFont val="Calibri"/>
        <family val="2"/>
      </rPr>
      <t xml:space="preserve">PSP: </t>
    </r>
    <r>
      <rPr>
        <sz val="12"/>
        <color rgb="FF000000"/>
        <rFont val="Calibri"/>
        <family val="2"/>
      </rPr>
      <t xml:space="preserve">Porcentaje de las Solicitudes de Pago elaboradas. </t>
    </r>
  </si>
  <si>
    <r>
      <rPr>
        <b/>
        <sz val="12"/>
        <color rgb="FF000000"/>
        <rFont val="Calibri"/>
        <family val="2"/>
      </rPr>
      <t>PASA:</t>
    </r>
    <r>
      <rPr>
        <sz val="12"/>
        <color rgb="FF000000"/>
        <rFont val="Calibri"/>
        <family val="2"/>
      </rPr>
      <t xml:space="preserve"> Porcentaje de Asistencia de los Siniestros Atendidos.</t>
    </r>
  </si>
  <si>
    <r>
      <rPr>
        <b/>
        <sz val="12"/>
        <color rgb="FF000000"/>
        <rFont val="Calibri"/>
        <family val="2"/>
      </rPr>
      <t xml:space="preserve">PCS: </t>
    </r>
    <r>
      <rPr>
        <sz val="12"/>
        <color rgb="FF000000"/>
        <rFont val="Calibri"/>
        <family val="2"/>
      </rPr>
      <t>Porcentaje de Combustible Suministrado</t>
    </r>
    <r>
      <rPr>
        <sz val="12"/>
        <rFont val="Calibri"/>
        <family val="2"/>
      </rPr>
      <t>.</t>
    </r>
  </si>
  <si>
    <r>
      <rPr>
        <b/>
        <sz val="12"/>
        <rFont val="Calibri"/>
        <family val="2"/>
      </rPr>
      <t xml:space="preserve">A.1.04.1.1.2.7 </t>
    </r>
    <r>
      <rPr>
        <sz val="12"/>
        <color rgb="FF000000"/>
        <rFont val="Calibri"/>
        <family val="2"/>
      </rPr>
      <t>Atención a las solicitudes de reparaciones de los vehículos del municipio de Benito Juárez.</t>
    </r>
  </si>
  <si>
    <r>
      <rPr>
        <b/>
        <sz val="12"/>
        <color rgb="FF000000"/>
        <rFont val="Calibri"/>
        <family val="2"/>
      </rPr>
      <t xml:space="preserve">PSVA: </t>
    </r>
    <r>
      <rPr>
        <sz val="12"/>
        <color rgb="FF000000"/>
        <rFont val="Calibri"/>
        <family val="2"/>
      </rPr>
      <t xml:space="preserve">Porcentaje de solicitudes de vehículos atendidas.
</t>
    </r>
  </si>
  <si>
    <r>
      <rPr>
        <b/>
        <sz val="12"/>
        <rFont val="Calibri"/>
        <family val="2"/>
      </rPr>
      <t>PAORC:</t>
    </r>
    <r>
      <rPr>
        <sz val="12"/>
        <rFont val="Calibri"/>
        <family val="2"/>
      </rPr>
      <t xml:space="preserve"> </t>
    </r>
    <r>
      <rPr>
        <sz val="12"/>
        <color rgb="FF000000"/>
        <rFont val="Calibri"/>
        <family val="2"/>
      </rPr>
      <t>Porcentaje de Avance en las operaciones de resguardo y control.</t>
    </r>
  </si>
  <si>
    <r>
      <rPr>
        <b/>
        <sz val="12"/>
        <color rgb="FF000000"/>
        <rFont val="Calibri"/>
        <family val="2"/>
      </rPr>
      <t>PAMA:</t>
    </r>
    <r>
      <rPr>
        <sz val="12"/>
        <color rgb="FF000000"/>
        <rFont val="Calibri"/>
        <family val="2"/>
      </rPr>
      <t xml:space="preserve"> Porcentaje de Avance en el Mantenimiento de las Áreas.</t>
    </r>
  </si>
  <si>
    <r>
      <rPr>
        <b/>
        <sz val="12"/>
        <color rgb="FF000000"/>
        <rFont val="Calibri"/>
        <family val="2"/>
      </rPr>
      <t>PEABA:</t>
    </r>
    <r>
      <rPr>
        <sz val="12"/>
        <color rgb="FF000000"/>
        <rFont val="Calibri"/>
        <family val="2"/>
      </rPr>
      <t xml:space="preserve"> Porcentaje de Avance en Expedientes Actualizados.</t>
    </r>
  </si>
  <si>
    <r>
      <rPr>
        <b/>
        <sz val="12"/>
        <color rgb="FF000000"/>
        <rFont val="Calibri"/>
        <family val="2"/>
      </rPr>
      <t>PARB:</t>
    </r>
    <r>
      <rPr>
        <sz val="12"/>
        <color rgb="FF000000"/>
        <rFont val="Calibri"/>
        <family val="2"/>
      </rPr>
      <t xml:space="preserve"> porcentaje de avance en regulacion de bienes</t>
    </r>
  </si>
  <si>
    <r>
      <rPr>
        <b/>
        <sz val="12"/>
        <color rgb="FF000000"/>
        <rFont val="Calibri"/>
        <family val="2"/>
      </rPr>
      <t>PACB:</t>
    </r>
    <r>
      <rPr>
        <sz val="12"/>
        <color rgb="FF000000"/>
        <rFont val="Calibri"/>
        <family val="2"/>
      </rPr>
      <t xml:space="preserve"> Porcentaje de Avance en Claves de Bienes </t>
    </r>
  </si>
  <si>
    <r>
      <rPr>
        <b/>
        <sz val="12"/>
        <color rgb="FF000000"/>
        <rFont val="Calibri"/>
        <family val="2"/>
      </rPr>
      <t>PARI:</t>
    </r>
    <r>
      <rPr>
        <sz val="12"/>
        <color rgb="FF000000"/>
        <rFont val="Calibri"/>
        <family val="2"/>
      </rPr>
      <t xml:space="preserve"> Porcentaje de Avance en los Resguardos e Inventarios </t>
    </r>
  </si>
  <si>
    <r>
      <rPr>
        <b/>
        <sz val="12"/>
        <color rgb="FF000000"/>
        <rFont val="Calibri"/>
        <family val="2"/>
      </rPr>
      <t>PAEBA:</t>
    </r>
    <r>
      <rPr>
        <sz val="12"/>
        <color rgb="FF000000"/>
        <rFont val="Calibri"/>
        <family val="2"/>
      </rPr>
      <t xml:space="preserve"> Porcentaje de avance en evaluaciones basadas en las auditorias 
</t>
    </r>
  </si>
  <si>
    <r>
      <rPr>
        <b/>
        <sz val="12"/>
        <rFont val="Calibri"/>
        <family val="2"/>
      </rPr>
      <t xml:space="preserve">PPMP: </t>
    </r>
    <r>
      <rPr>
        <sz val="12"/>
        <color rgb="FF000000"/>
        <rFont val="Calibri"/>
        <family val="2"/>
      </rPr>
      <t xml:space="preserve">Porcentaje de integrantes del personal municipal profesionalizado. </t>
    </r>
  </si>
  <si>
    <r>
      <rPr>
        <b/>
        <sz val="12"/>
        <color rgb="FF000000"/>
        <rFont val="Calibri"/>
        <family val="2"/>
      </rPr>
      <t>PPCI:</t>
    </r>
    <r>
      <rPr>
        <sz val="12"/>
        <color rgb="FF000000"/>
        <rFont val="Calibri"/>
        <family val="2"/>
      </rPr>
      <t xml:space="preserve"> Porcentaje de Cursos de Capacitación Integral Institucional impartidos</t>
    </r>
  </si>
  <si>
    <r>
      <rPr>
        <b/>
        <sz val="12"/>
        <color rgb="FF000000"/>
        <rFont val="Calibri"/>
        <family val="2"/>
      </rPr>
      <t xml:space="preserve">PCC: </t>
    </r>
    <r>
      <rPr>
        <sz val="12"/>
        <color rgb="FF000000"/>
        <rFont val="Calibri"/>
        <family val="2"/>
      </rPr>
      <t>Porcentaje de convenios de colaboración para la capacitación celebrados</t>
    </r>
  </si>
  <si>
    <r>
      <rPr>
        <b/>
        <sz val="12"/>
        <color rgb="FF000000"/>
        <rFont val="Calibri"/>
        <family val="2"/>
      </rPr>
      <t xml:space="preserve">PSPE: </t>
    </r>
    <r>
      <rPr>
        <sz val="12"/>
        <color rgb="FF000000"/>
        <rFont val="Calibri"/>
        <family val="2"/>
      </rPr>
      <t>Porcentaje de servidores(as) públicos(as) evaluados(as)</t>
    </r>
  </si>
  <si>
    <r>
      <rPr>
        <b/>
        <sz val="12"/>
        <color rgb="FF000000"/>
        <rFont val="Calibri"/>
        <family val="2"/>
      </rPr>
      <t xml:space="preserve">PSIB: </t>
    </r>
    <r>
      <rPr>
        <sz val="12"/>
        <color rgb="FF000000"/>
        <rFont val="Calibri"/>
        <family val="2"/>
      </rPr>
      <t xml:space="preserve">Porcentaje de servicios de sistemas de información brindados. </t>
    </r>
  </si>
  <si>
    <r>
      <rPr>
        <b/>
        <sz val="12"/>
        <color rgb="FF000000"/>
        <rFont val="Calibri"/>
        <family val="2"/>
      </rPr>
      <t>PSI:</t>
    </r>
    <r>
      <rPr>
        <sz val="12"/>
        <color rgb="FF000000"/>
        <rFont val="Calibri"/>
        <family val="2"/>
      </rPr>
      <t xml:space="preserve"> Porcentaje de sistemas informáticos.</t>
    </r>
  </si>
  <si>
    <r>
      <rPr>
        <b/>
        <sz val="12"/>
        <color rgb="FF000000"/>
        <rFont val="Calibri"/>
        <family val="2"/>
      </rPr>
      <t>PSTC:</t>
    </r>
    <r>
      <rPr>
        <sz val="12"/>
        <color rgb="FF000000"/>
        <rFont val="Calibri"/>
        <family val="2"/>
      </rPr>
      <t xml:space="preserve"> Porcentaje de servicios de telecomunicaciones atendidas.</t>
    </r>
  </si>
  <si>
    <r>
      <rPr>
        <b/>
        <sz val="12"/>
        <color rgb="FF000000"/>
        <rFont val="Calibri"/>
        <family val="2"/>
      </rPr>
      <t>PSTA:</t>
    </r>
    <r>
      <rPr>
        <sz val="12"/>
        <color rgb="FF000000"/>
        <rFont val="Calibri"/>
        <family val="2"/>
      </rPr>
      <t xml:space="preserve"> Porcentaje de servicios técnicos atendidos.</t>
    </r>
  </si>
  <si>
    <r>
      <rPr>
        <b/>
        <sz val="12"/>
        <color rgb="FF000000"/>
        <rFont val="Calibri"/>
        <family val="2"/>
      </rPr>
      <t>PSML:</t>
    </r>
    <r>
      <rPr>
        <sz val="12"/>
        <color rgb="FF000000"/>
        <rFont val="Calibri"/>
        <family val="2"/>
      </rPr>
      <t xml:space="preserve">Porcentaje de Servicios de mantenimiento y logística realizados. </t>
    </r>
  </si>
  <si>
    <r>
      <rPr>
        <b/>
        <sz val="12"/>
        <color rgb="FF000000"/>
        <rFont val="Calibri"/>
        <family val="2"/>
      </rPr>
      <t>PSMR:</t>
    </r>
    <r>
      <rPr>
        <sz val="12"/>
        <color rgb="FF000000"/>
        <rFont val="Calibri"/>
        <family val="2"/>
      </rPr>
      <t xml:space="preserve">Porcentaje de servicios de mantenimiento municipal realizados. </t>
    </r>
  </si>
  <si>
    <r>
      <rPr>
        <b/>
        <sz val="12"/>
        <color rgb="FF000000"/>
        <rFont val="Calibri"/>
        <family val="2"/>
      </rPr>
      <t>PLEO:</t>
    </r>
    <r>
      <rPr>
        <sz val="12"/>
        <color rgb="FF000000"/>
        <rFont val="Calibri"/>
        <family val="2"/>
      </rPr>
      <t xml:space="preserve"> Porcentaje de servicios de logística de los eventos oficiales especiales brindados</t>
    </r>
  </si>
  <si>
    <r>
      <rPr>
        <b/>
        <sz val="12"/>
        <color rgb="FF000000"/>
        <rFont val="Calibri"/>
        <family val="2"/>
      </rPr>
      <t>PSLA:</t>
    </r>
    <r>
      <rPr>
        <sz val="12"/>
        <color rgb="FF000000"/>
        <rFont val="Calibri"/>
        <family val="2"/>
      </rPr>
      <t xml:space="preserve"> Porcentaje de solicitudes de Logística de Eventos atendidas           </t>
    </r>
  </si>
  <si>
    <r>
      <rPr>
        <b/>
        <sz val="12"/>
        <rFont val="Calibri"/>
        <family val="2"/>
      </rPr>
      <t>PECR:</t>
    </r>
    <r>
      <rPr>
        <sz val="12"/>
        <rFont val="Calibri"/>
        <family val="2"/>
      </rPr>
      <t xml:space="preserve"> </t>
    </r>
    <r>
      <rPr>
        <sz val="12"/>
        <color rgb="FF000000"/>
        <rFont val="Calibri"/>
        <family val="2"/>
      </rPr>
      <t xml:space="preserve">Porcentaje de Eventos Cívicos y Culturales realizados   </t>
    </r>
  </si>
  <si>
    <t>Anual</t>
  </si>
  <si>
    <r>
      <rPr>
        <b/>
        <sz val="12"/>
        <color rgb="FF000000"/>
        <rFont val="Calibri"/>
        <family val="2"/>
      </rPr>
      <t xml:space="preserve">PCCR: </t>
    </r>
    <r>
      <rPr>
        <sz val="12"/>
        <color rgb="FF000000"/>
        <rFont val="Calibri"/>
        <family val="2"/>
      </rPr>
      <t xml:space="preserve">  Porcentaje de Conmemoraciones y Celebraciones Cívicas realizadas    </t>
    </r>
  </si>
  <si>
    <r>
      <rPr>
        <b/>
        <sz val="12"/>
        <color rgb="FF000000"/>
        <rFont val="Calibri"/>
        <family val="2"/>
      </rPr>
      <t>PMR:</t>
    </r>
    <r>
      <rPr>
        <sz val="12"/>
        <color rgb="FF000000"/>
        <rFont val="Calibri"/>
        <family val="2"/>
      </rPr>
      <t xml:space="preserve"> Porcentaje de participaciones musicales realizadas.</t>
    </r>
  </si>
  <si>
    <r>
      <rPr>
        <b/>
        <sz val="12"/>
        <rFont val="Calibri"/>
        <family val="2"/>
      </rPr>
      <t>PSEA:</t>
    </r>
    <r>
      <rPr>
        <sz val="12"/>
        <rFont val="Calibri"/>
        <family val="2"/>
      </rPr>
      <t xml:space="preserve"> </t>
    </r>
    <r>
      <rPr>
        <sz val="12"/>
        <color rgb="FF000000"/>
        <rFont val="Calibri"/>
        <family val="2"/>
      </rPr>
      <t xml:space="preserve">Porcentaje de solicitudes en Eventos Especiales atendidos  </t>
    </r>
    <r>
      <rPr>
        <b/>
        <sz val="12"/>
        <color rgb="FF000000"/>
        <rFont val="Calibri"/>
        <family val="2"/>
      </rPr>
      <t xml:space="preserve"> </t>
    </r>
  </si>
  <si>
    <r>
      <rPr>
        <b/>
        <sz val="12"/>
        <rFont val="Calibri"/>
        <family val="2"/>
      </rPr>
      <t>PPPME:</t>
    </r>
    <r>
      <rPr>
        <sz val="12"/>
        <rFont val="Calibri"/>
        <family val="2"/>
      </rPr>
      <t xml:space="preserve"> </t>
    </r>
    <r>
      <rPr>
        <sz val="12"/>
        <color rgb="FF000000"/>
        <rFont val="Calibri"/>
        <family val="2"/>
      </rPr>
      <t>Porcentaje de plantillas de personal municipal entregadas.</t>
    </r>
  </si>
  <si>
    <r>
      <rPr>
        <b/>
        <sz val="12"/>
        <color rgb="FF000000"/>
        <rFont val="Calibri"/>
        <family val="2"/>
      </rPr>
      <t>PIA:</t>
    </r>
    <r>
      <rPr>
        <sz val="12"/>
        <color rgb="FF000000"/>
        <rFont val="Calibri"/>
        <family val="2"/>
      </rPr>
      <t xml:space="preserve">  Porcentaje de incidencias (altas, bajas, modificaciones, cambios de puestos o salarios) atendidas</t>
    </r>
  </si>
  <si>
    <r>
      <rPr>
        <b/>
        <sz val="12"/>
        <rFont val="Calibri"/>
        <family val="2"/>
      </rPr>
      <t>PRFLE:</t>
    </r>
    <r>
      <rPr>
        <sz val="12"/>
        <rFont val="Calibri"/>
        <family val="2"/>
      </rPr>
      <t xml:space="preserve"> </t>
    </r>
    <r>
      <rPr>
        <sz val="12"/>
        <color rgb="FF000000"/>
        <rFont val="Calibri"/>
        <family val="2"/>
      </rPr>
      <t>Porcentaje de reportes de finiquito y/o liquidación entregados.</t>
    </r>
  </si>
  <si>
    <r>
      <rPr>
        <b/>
        <sz val="12"/>
        <color rgb="FF000000"/>
        <rFont val="Calibri"/>
        <family val="2"/>
      </rPr>
      <t>PEPIA:</t>
    </r>
    <r>
      <rPr>
        <sz val="12"/>
        <color rgb="FF000000"/>
        <rFont val="Calibri"/>
        <family val="2"/>
      </rPr>
      <t xml:space="preserve"> Porcentaje de expedientes de personal por incidencias actualizados</t>
    </r>
  </si>
  <si>
    <r>
      <rPr>
        <b/>
        <sz val="12"/>
        <color rgb="FF000000"/>
        <rFont val="Calibri"/>
        <family val="2"/>
      </rPr>
      <t>P.1.4.1.1</t>
    </r>
    <r>
      <rPr>
        <b/>
        <sz val="12"/>
        <rFont val="Calibri"/>
        <family val="2"/>
      </rPr>
      <t xml:space="preserve"> </t>
    </r>
    <r>
      <rPr>
        <sz val="12"/>
        <rFont val="Calibri"/>
        <family val="2"/>
      </rPr>
      <t xml:space="preserve">Las dependencias e instituciones municipales optimizan los recursos para una administración eficiente impactando en los tres ordenes de gobierno.  </t>
    </r>
  </si>
  <si>
    <r>
      <rPr>
        <b/>
        <sz val="12"/>
        <rFont val="Calibri"/>
        <family val="2"/>
      </rPr>
      <t xml:space="preserve">C.1.4.1.1.1 </t>
    </r>
    <r>
      <rPr>
        <sz val="12"/>
        <color rgb="FF000000"/>
        <rFont val="Calibri"/>
        <family val="2"/>
      </rPr>
      <t>Gestiones de apoyos para las diversas dependencias de la administración pública realizados.</t>
    </r>
  </si>
  <si>
    <r>
      <rPr>
        <b/>
        <sz val="12"/>
        <color rgb="FF000000"/>
        <rFont val="Calibri"/>
        <family val="2"/>
      </rPr>
      <t>A.1.4.1.1.1.1</t>
    </r>
    <r>
      <rPr>
        <sz val="12"/>
        <color rgb="FF000000"/>
        <rFont val="Calibri"/>
        <family val="2"/>
      </rPr>
      <t xml:space="preserve"> Realización de los eventos especiales oficiales municipales.   </t>
    </r>
  </si>
  <si>
    <r>
      <rPr>
        <b/>
        <sz val="12"/>
        <color rgb="FF000000"/>
        <rFont val="Calibri"/>
        <family val="2"/>
      </rPr>
      <t xml:space="preserve">A.1.4.1.1.1.2 </t>
    </r>
    <r>
      <rPr>
        <sz val="12"/>
        <color rgb="FF000000"/>
        <rFont val="Calibri"/>
        <family val="2"/>
      </rPr>
      <t xml:space="preserve">Cumplimiento de los acuerdos establecidos entre la administración pública municipal e instituciones externas. </t>
    </r>
  </si>
  <si>
    <r>
      <rPr>
        <b/>
        <sz val="12"/>
        <rFont val="Calibri"/>
        <family val="2"/>
      </rPr>
      <t xml:space="preserve">C.1.4.1.1.2 </t>
    </r>
    <r>
      <rPr>
        <sz val="12"/>
        <color rgb="FF000000"/>
        <rFont val="Calibri"/>
        <family val="2"/>
      </rPr>
      <t>Recursos materiales y servicios solicitados por las dependencias municipales suministrados</t>
    </r>
  </si>
  <si>
    <r>
      <rPr>
        <b/>
        <sz val="12"/>
        <rFont val="Calibri"/>
        <family val="2"/>
      </rPr>
      <t xml:space="preserve">A.1.4.1.1.2.1 </t>
    </r>
    <r>
      <rPr>
        <sz val="12"/>
        <color rgb="FF000000"/>
        <rFont val="Calibri"/>
        <family val="2"/>
      </rPr>
      <t>Atención a las solicitudes administrativas y de logística en los tiempos establecidos por la Dirección de Recursos Materiales.</t>
    </r>
  </si>
  <si>
    <r>
      <rPr>
        <b/>
        <sz val="12"/>
        <rFont val="Calibri"/>
        <family val="2"/>
      </rPr>
      <t xml:space="preserve">A.1.4.1.1.2.2 </t>
    </r>
    <r>
      <rPr>
        <sz val="12"/>
        <color rgb="FF000000"/>
        <rFont val="Calibri"/>
        <family val="2"/>
      </rPr>
      <t>Integración de los expedientes.</t>
    </r>
  </si>
  <si>
    <r>
      <rPr>
        <b/>
        <sz val="12"/>
        <rFont val="Calibri"/>
        <family val="2"/>
      </rPr>
      <t xml:space="preserve">A.1.4.1.1.2.3 </t>
    </r>
    <r>
      <rPr>
        <sz val="12"/>
        <rFont val="Calibri"/>
        <family val="2"/>
      </rPr>
      <t>Atención a las requisiciones de los diferentes eventos públicos y privados celebrados por el Municipio de Benito Juárez.</t>
    </r>
    <r>
      <rPr>
        <b/>
        <sz val="12"/>
        <rFont val="Calibri"/>
        <family val="2"/>
      </rPr>
      <t xml:space="preserve">
</t>
    </r>
  </si>
  <si>
    <r>
      <rPr>
        <b/>
        <sz val="12"/>
        <rFont val="Calibri"/>
        <family val="2"/>
      </rPr>
      <t xml:space="preserve">A.1.4.1.1.2.4 </t>
    </r>
    <r>
      <rPr>
        <sz val="12"/>
        <color rgb="FF000000"/>
        <rFont val="Calibri"/>
        <family val="2"/>
      </rPr>
      <t>Elaboración de Solicitudes de Pago de los materiales por el Almacén Municipal.</t>
    </r>
  </si>
  <si>
    <r>
      <rPr>
        <b/>
        <sz val="12"/>
        <rFont val="Calibri"/>
        <family val="2"/>
      </rPr>
      <t xml:space="preserve">A.1.4.1.1.2.5 </t>
    </r>
    <r>
      <rPr>
        <sz val="12"/>
        <color rgb="FF000000"/>
        <rFont val="Calibri"/>
        <family val="2"/>
      </rPr>
      <t>Atención a los siniestros reportados por las diferentes dependencias del Municipio de Benito Juárez.</t>
    </r>
  </si>
  <si>
    <r>
      <t xml:space="preserve">A.1.4.1.1.2.6 </t>
    </r>
    <r>
      <rPr>
        <sz val="12"/>
        <color rgb="FF000000"/>
        <rFont val="Calibri"/>
        <family val="2"/>
      </rPr>
      <t>Revisión del Sistema "Gasto y Control de Combustible" para obtener los reportes diarios de los litros de combustible suministrados alas unidades de las dependencias y entidades que conforman el H. Ayuntamiento de Benito Juárez.</t>
    </r>
  </si>
  <si>
    <r>
      <rPr>
        <b/>
        <sz val="12"/>
        <color rgb="FF000000"/>
        <rFont val="Calibri"/>
        <family val="2"/>
      </rPr>
      <t>C.1.4.1.1.3</t>
    </r>
    <r>
      <rPr>
        <sz val="12"/>
        <color rgb="FF000000"/>
        <rFont val="Calibri"/>
        <family val="2"/>
      </rPr>
      <t xml:space="preserve"> Operaciones de resguardo y control de los bienes municipales realizados</t>
    </r>
  </si>
  <si>
    <r>
      <rPr>
        <b/>
        <sz val="12"/>
        <color rgb="FF000000"/>
        <rFont val="Calibri"/>
        <family val="2"/>
      </rPr>
      <t xml:space="preserve">A.1.4.1.1.3.1 </t>
    </r>
    <r>
      <rPr>
        <sz val="12"/>
        <color rgb="FF000000"/>
        <rFont val="Calibri"/>
        <family val="2"/>
      </rPr>
      <t>Mantenimiento del área de trabajo y mercados de Patrimonio Municipal</t>
    </r>
  </si>
  <si>
    <r>
      <rPr>
        <b/>
        <sz val="12"/>
        <color rgb="FF000000"/>
        <rFont val="Calibri"/>
        <family val="2"/>
      </rPr>
      <t>A.1.4.1.1.3.2</t>
    </r>
    <r>
      <rPr>
        <sz val="12"/>
        <color rgb="FF000000"/>
        <rFont val="Calibri"/>
        <family val="2"/>
      </rPr>
      <t xml:space="preserve"> Verificación y actualización de expedientes de los Bienes Inmuebles, Arqueológicos, Históricos e Inealineables que son propiedad del H. Ayuntamiento.</t>
    </r>
  </si>
  <si>
    <r>
      <rPr>
        <b/>
        <sz val="12"/>
        <color rgb="FF000000"/>
        <rFont val="Calibri"/>
        <family val="2"/>
      </rPr>
      <t>A.1.4.1.1.3.3</t>
    </r>
    <r>
      <rPr>
        <sz val="12"/>
        <color rgb="FF000000"/>
        <rFont val="Calibri"/>
        <family val="2"/>
      </rPr>
      <t xml:space="preserve">  Regulación de Bienes Inmuebles, recuperando la plusvalía alineados al Control Contable del H. Ayuntamiento de Benito Juárez. </t>
    </r>
  </si>
  <si>
    <r>
      <rPr>
        <b/>
        <sz val="12"/>
        <color rgb="FF000000"/>
        <rFont val="Calibri"/>
        <family val="2"/>
      </rPr>
      <t>A.1.4.1.1.3.4</t>
    </r>
    <r>
      <rPr>
        <sz val="12"/>
        <color rgb="FF000000"/>
        <rFont val="Calibri"/>
        <family val="2"/>
      </rPr>
      <t xml:space="preserve"> Generacion de claves para el registro y control de los bienes conforme  a las reglas de la CONAC. 
</t>
    </r>
  </si>
  <si>
    <r>
      <t>A.1.4.1.1.3.5</t>
    </r>
    <r>
      <rPr>
        <sz val="12"/>
        <color rgb="FF000000"/>
        <rFont val="Calibri"/>
        <family val="2"/>
      </rPr>
      <t xml:space="preserve">  Elaboración de resguardos e inventarios de los bienes adquiridos por el H. Ayuntamiento de Benito Juárez. </t>
    </r>
  </si>
  <si>
    <r>
      <rPr>
        <b/>
        <sz val="12"/>
        <rFont val="Calibri"/>
        <family val="2"/>
      </rPr>
      <t>A.1.4.1.1.3.6</t>
    </r>
    <r>
      <rPr>
        <sz val="12"/>
        <color rgb="FF000000"/>
        <rFont val="Calibri"/>
        <family val="2"/>
      </rPr>
      <t xml:space="preserve">  Evaluación conforme las auditorías físicas de los bienes propiedad del H. Ayuntamiento de Benito Juárez. </t>
    </r>
  </si>
  <si>
    <r>
      <rPr>
        <b/>
        <sz val="12"/>
        <rFont val="Calibri"/>
        <family val="2"/>
      </rPr>
      <t xml:space="preserve">C.1.4.1.1.4 </t>
    </r>
    <r>
      <rPr>
        <sz val="12"/>
        <color rgb="FF000000"/>
        <rFont val="Calibri"/>
        <family val="2"/>
      </rPr>
      <t>Capacitación para la profesionalización del personal municipal realizada.</t>
    </r>
  </si>
  <si>
    <r>
      <rPr>
        <b/>
        <sz val="12"/>
        <rFont val="Calibri"/>
        <family val="2"/>
      </rPr>
      <t>A.1.4.1.1.4.1.</t>
    </r>
    <r>
      <rPr>
        <sz val="12"/>
        <color rgb="FF000000"/>
        <rFont val="Calibri"/>
        <family val="2"/>
      </rPr>
      <t xml:space="preserve"> Impartición de  Cursos de Capacitación Integral Institucional</t>
    </r>
  </si>
  <si>
    <r>
      <rPr>
        <b/>
        <sz val="12"/>
        <rFont val="Calibri"/>
        <family val="2"/>
      </rPr>
      <t>A.1.4.1.1.4.2</t>
    </r>
    <r>
      <rPr>
        <sz val="12"/>
        <color rgb="FF000000"/>
        <rFont val="Calibri"/>
        <family val="2"/>
      </rPr>
      <t xml:space="preserve"> Celebración de convenios de colaboración para la capacitación. </t>
    </r>
  </si>
  <si>
    <r>
      <rPr>
        <b/>
        <sz val="12"/>
        <rFont val="Calibri"/>
        <family val="2"/>
      </rPr>
      <t>A.1.4.1.1.4.3</t>
    </r>
    <r>
      <rPr>
        <sz val="12"/>
        <color rgb="FF000000"/>
        <rFont val="Calibri"/>
        <family val="2"/>
      </rPr>
      <t xml:space="preserve"> Evaluación al desempeño laboral hacia servidores(as) públicos(as).</t>
    </r>
  </si>
  <si>
    <r>
      <rPr>
        <b/>
        <sz val="12"/>
        <color rgb="FF000000"/>
        <rFont val="Calibri"/>
        <family val="2"/>
      </rPr>
      <t xml:space="preserve">C.1.4.1.1.5 </t>
    </r>
    <r>
      <rPr>
        <sz val="12"/>
        <color rgb="FF000000"/>
        <rFont val="Calibri"/>
        <family val="2"/>
      </rPr>
      <t>Servicios de sistemas de información de las dependencias municipales brindados.</t>
    </r>
  </si>
  <si>
    <r>
      <t>A.1.4.1.1.5.1</t>
    </r>
    <r>
      <rPr>
        <sz val="12"/>
        <color rgb="FF000000"/>
        <rFont val="Calibri"/>
        <family val="2"/>
      </rPr>
      <t xml:space="preserve"> Desarrollo y mantenimiento de sistemas informáticos para las dependencias municipales. </t>
    </r>
  </si>
  <si>
    <r>
      <t>A.1.4.1.1.5.2</t>
    </r>
    <r>
      <rPr>
        <sz val="12"/>
        <color rgb="FF000000"/>
        <rFont val="Calibri"/>
        <family val="2"/>
      </rPr>
      <t xml:space="preserve"> Atención de  servicios de telecomunicaciones para las dependencias municipales.</t>
    </r>
  </si>
  <si>
    <r>
      <t>A.1.4.1.1.5.3</t>
    </r>
    <r>
      <rPr>
        <sz val="12"/>
        <color rgb="FF000000"/>
        <rFont val="Calibri"/>
        <family val="2"/>
      </rPr>
      <t xml:space="preserve"> Atención de servicios de soporte técnico para las dependencias municipales.</t>
    </r>
  </si>
  <si>
    <r>
      <rPr>
        <b/>
        <sz val="12"/>
        <rFont val="Calibri"/>
        <family val="2"/>
      </rPr>
      <t xml:space="preserve">C.1.4.1.1.6 </t>
    </r>
    <r>
      <rPr>
        <sz val="12"/>
        <color rgb="FF000000"/>
        <rFont val="Calibri"/>
        <family val="2"/>
      </rPr>
      <t>Servicios de mantenimiento y logística de eventos brindados.</t>
    </r>
  </si>
  <si>
    <r>
      <t xml:space="preserve">A.1.4.1.1.6.1 </t>
    </r>
    <r>
      <rPr>
        <sz val="12"/>
        <color rgb="FF000000"/>
        <rFont val="Calibri"/>
        <family val="2"/>
      </rPr>
      <t>Realización del mantenimiento del Edificio del Palacio Municipal y áreas comúnes.</t>
    </r>
  </si>
  <si>
    <r>
      <t>A.1.4.1.1.6.2</t>
    </r>
    <r>
      <rPr>
        <sz val="12"/>
        <color rgb="FF000000"/>
        <rFont val="Calibri"/>
        <family val="2"/>
      </rPr>
      <t xml:space="preserve"> Brindar servicios de logística en los eventos oficiales especiales </t>
    </r>
  </si>
  <si>
    <r>
      <t xml:space="preserve">A.1.4.1.1.6.3 </t>
    </r>
    <r>
      <rPr>
        <sz val="12"/>
        <color rgb="FF000000"/>
        <rFont val="Calibri"/>
        <family val="2"/>
      </rPr>
      <t>Atención a las solicitudes de la logística de los eventos</t>
    </r>
  </si>
  <si>
    <r>
      <rPr>
        <b/>
        <sz val="12"/>
        <rFont val="Calibri"/>
        <family val="2"/>
      </rPr>
      <t xml:space="preserve">C.1.4.1.1.7 </t>
    </r>
    <r>
      <rPr>
        <sz val="12"/>
        <color rgb="FF000000"/>
        <rFont val="Calibri"/>
        <family val="2"/>
      </rPr>
      <t>Eventos Cívicos y Culturales realizados.</t>
    </r>
  </si>
  <si>
    <r>
      <rPr>
        <b/>
        <sz val="12"/>
        <rFont val="Calibri"/>
        <family val="2"/>
      </rPr>
      <t xml:space="preserve">A.1.4.1.1.7.1 </t>
    </r>
    <r>
      <rPr>
        <sz val="12"/>
        <color rgb="FF000000"/>
        <rFont val="Calibri"/>
        <family val="2"/>
      </rPr>
      <t>Realización de conmemoraciones y celebraciones cívicas.</t>
    </r>
  </si>
  <si>
    <r>
      <rPr>
        <b/>
        <sz val="12"/>
        <rFont val="Calibri"/>
        <family val="2"/>
      </rPr>
      <t xml:space="preserve">A.1.4.1.1.7.2 </t>
    </r>
    <r>
      <rPr>
        <sz val="12"/>
        <rFont val="Calibri"/>
        <family val="2"/>
      </rPr>
      <t xml:space="preserve">  Participación  Musical en Eventos. </t>
    </r>
  </si>
  <si>
    <r>
      <rPr>
        <b/>
        <sz val="12"/>
        <rFont val="Calibri"/>
        <family val="2"/>
      </rPr>
      <t xml:space="preserve">A.1.4.1.1.7.3  </t>
    </r>
    <r>
      <rPr>
        <sz val="12"/>
        <color rgb="FF000000"/>
        <rFont val="Calibri"/>
        <family val="2"/>
      </rPr>
      <t>Atención a Solicitudes para Eventos hacia Instituciones Externas</t>
    </r>
  </si>
  <si>
    <r>
      <rPr>
        <b/>
        <sz val="12"/>
        <rFont val="Calibri"/>
        <family val="2"/>
      </rPr>
      <t xml:space="preserve">C.1.4.1.1.8 </t>
    </r>
    <r>
      <rPr>
        <sz val="12"/>
        <color rgb="FF000000"/>
        <rFont val="Calibri"/>
        <family val="2"/>
      </rPr>
      <t>Reportes de plantillas de personal municipal</t>
    </r>
  </si>
  <si>
    <r>
      <rPr>
        <b/>
        <sz val="12"/>
        <rFont val="Calibri"/>
        <family val="2"/>
      </rPr>
      <t xml:space="preserve">A.1.4.1.1.8.1. </t>
    </r>
    <r>
      <rPr>
        <sz val="12"/>
        <color rgb="FF000000"/>
        <rFont val="Calibri"/>
        <family val="2"/>
      </rPr>
      <t>Atención de las incidencias enviadas por las Unidades Administrativas para actualizar la plantilla.</t>
    </r>
  </si>
  <si>
    <r>
      <rPr>
        <b/>
        <sz val="12"/>
        <rFont val="Calibri"/>
        <family val="2"/>
      </rPr>
      <t>A.1.4.1.1.8.2.</t>
    </r>
    <r>
      <rPr>
        <sz val="12"/>
        <color rgb="FF000000"/>
        <rFont val="Calibri"/>
        <family val="2"/>
      </rPr>
      <t xml:space="preserve"> Elaboración de reportes de finiquito y/o liquidación, solicitados por las Unidades Administrativas.</t>
    </r>
  </si>
  <si>
    <r>
      <rPr>
        <b/>
        <sz val="12"/>
        <rFont val="Calibri"/>
        <family val="2"/>
      </rPr>
      <t xml:space="preserve">A.1.4.1.1.8.3.  </t>
    </r>
    <r>
      <rPr>
        <sz val="12"/>
        <color rgb="FF000000"/>
        <rFont val="Calibri"/>
        <family val="2"/>
      </rPr>
      <t>Actualización de expedientes de personal activo y de baja por incidencias enviadas por las diferentes Unidades Administrativas.</t>
    </r>
  </si>
  <si>
    <t>Ascendente</t>
  </si>
  <si>
    <t>M-PPA 1.4 PROGRAMA DE ADMINISTRACIÓN DE BIENES Y SERVICIOS DEL MUNICIPIO</t>
  </si>
  <si>
    <t>SENTIDO DEL INDICADOR      (ascendente, descendente)</t>
  </si>
  <si>
    <r>
      <rPr>
        <b/>
        <sz val="12"/>
        <color theme="1"/>
        <rFont val="Calibri"/>
        <family val="2"/>
        <scheme val="minor"/>
      </rPr>
      <t>IGOB_HUM_R:</t>
    </r>
    <r>
      <rPr>
        <sz val="12"/>
        <rFont val="Calibri"/>
        <family val="2"/>
        <scheme val="minor"/>
      </rPr>
      <t xml:space="preserve"> Índice de Gobierno Humanista y de Resultados</t>
    </r>
  </si>
  <si>
    <t>Trianual</t>
  </si>
  <si>
    <t>-</t>
  </si>
  <si>
    <r>
      <rPr>
        <b/>
        <sz val="12"/>
        <color rgb="FF000000"/>
        <rFont val="Calibri"/>
        <family val="2"/>
        <scheme val="minor"/>
      </rPr>
      <t xml:space="preserve">F. 1.4.1 </t>
    </r>
    <r>
      <rPr>
        <sz val="12"/>
        <color rgb="FF000000"/>
        <rFont val="Calibri"/>
        <family val="2"/>
        <scheme val="minor"/>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</si>
  <si>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t xml:space="preserve">80.47%
</t>
  </si>
  <si>
    <r>
      <rPr>
        <b/>
        <sz val="12"/>
        <color theme="1"/>
        <rFont val="Calibri"/>
        <family val="2"/>
        <scheme val="minor"/>
      </rPr>
      <t xml:space="preserve">Justificación Trimestral:   </t>
    </r>
    <r>
      <rPr>
        <sz val="12"/>
        <color theme="1"/>
        <rFont val="Calibri"/>
        <family val="2"/>
        <scheme val="minor"/>
      </rPr>
      <t xml:space="preserve">Se capacitaron a 880 servidores públicos de los 450 que estaban programados, logrando un 195.56% ; esto deribado de las capacitaciones de la Dirección de Archivo Municipal, y en conjunto con la Contraloría Muncipal la impartición de los cursos de Ley de Responsabilidades Administrativas Y Código de Ética.
</t>
    </r>
    <r>
      <rPr>
        <b/>
        <sz val="12"/>
        <color theme="1"/>
        <rFont val="Calibri"/>
        <family val="2"/>
        <scheme val="minor"/>
      </rPr>
      <t xml:space="preserve">Justificación Anual:  </t>
    </r>
    <r>
      <rPr>
        <sz val="12"/>
        <color theme="1"/>
        <rFont val="Calibri"/>
        <family val="2"/>
        <scheme val="minor"/>
      </rPr>
      <t>Se han capacitado a 1569 servidores públicos de 1,500 que estan programados capacitar  durante el año logrando un avance del 104.60%.</t>
    </r>
  </si>
  <si>
    <r>
      <rPr>
        <b/>
        <sz val="12"/>
        <color theme="1"/>
        <rFont val="Calibri"/>
        <family val="2"/>
        <scheme val="minor"/>
      </rPr>
      <t xml:space="preserve">Justificación Trimestral:  </t>
    </r>
    <r>
      <rPr>
        <sz val="12"/>
        <color theme="1"/>
        <rFont val="Calibri"/>
        <family val="2"/>
        <scheme val="minor"/>
      </rPr>
      <t xml:space="preserve">Se impartieron 56 cursos de capacitación a los servidores públicos de los 39 que estaban programados, obteniendo un porcentaje de cumplimiento de 143.59%
</t>
    </r>
    <r>
      <rPr>
        <b/>
        <sz val="12"/>
        <color theme="1"/>
        <rFont val="Calibri"/>
        <family val="2"/>
        <scheme val="minor"/>
      </rPr>
      <t>Justificación Anual:</t>
    </r>
    <r>
      <rPr>
        <sz val="12"/>
        <color theme="1"/>
        <rFont val="Calibri"/>
        <family val="2"/>
        <scheme val="minor"/>
      </rPr>
      <t xml:space="preserve"> Se han impartido un total de 87 cursos para los servidores públicos de los 150 que estaban programados en el año para un avance del 58.00%.</t>
    </r>
  </si>
  <si>
    <r>
      <rPr>
        <b/>
        <sz val="12"/>
        <color theme="1"/>
        <rFont val="Calibri"/>
        <family val="2"/>
        <scheme val="minor"/>
      </rPr>
      <t xml:space="preserve">Justificación Trimestral:  </t>
    </r>
    <r>
      <rPr>
        <sz val="12"/>
        <color theme="1"/>
        <rFont val="Calibri"/>
        <family val="2"/>
        <scheme val="minor"/>
      </rPr>
      <t xml:space="preserve"> Se aplicaron 238 evaluaciones a las y los servidores públicos de los 250 que se tenian programados, obteniendo así un logro del 95.20%, las dependencias evaluadas fueron Instituto de la Cultura y las Artes, DIF Dirección Administrativa y de Finanzas, Delegación Alfredo V. Bonfil, Centro de documentación, Unidad técnica jurídica y documental y la Dirección general de archivo municipal.</t>
    </r>
    <r>
      <rPr>
        <i/>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Justificación Anual: </t>
    </r>
    <r>
      <rPr>
        <sz val="12"/>
        <color theme="1"/>
        <rFont val="Calibri"/>
        <family val="2"/>
        <scheme val="minor"/>
      </rPr>
      <t>Se han aplicado un total de 585 evaluaciones a los servidores públicos de los 1,000 que se tienen programados en el año para un avance del 58.50%.</t>
    </r>
  </si>
  <si>
    <r>
      <rPr>
        <b/>
        <sz val="12"/>
        <rFont val="Calibri"/>
        <family val="2"/>
        <scheme val="minor"/>
      </rPr>
      <t xml:space="preserve">Justificación Trimestral:  </t>
    </r>
    <r>
      <rPr>
        <sz val="12"/>
        <rFont val="Calibri"/>
        <family val="2"/>
        <scheme val="minor"/>
      </rPr>
      <t xml:space="preserve"> Se logra el 108.35% en la meta trimestral al brindar 1,246 Servicios de sistemas de información de un total de 1,150 programados.</t>
    </r>
    <r>
      <rPr>
        <b/>
        <sz val="12"/>
        <rFont val="Calibri"/>
        <family val="2"/>
        <scheme val="minor"/>
      </rPr>
      <t xml:space="preserve">
Justificación Anual: </t>
    </r>
    <r>
      <rPr>
        <sz val="12"/>
        <rFont val="Calibri"/>
        <family val="2"/>
        <scheme val="minor"/>
      </rPr>
      <t>Se han  realizado un total de 2,509 servicios de sistemas de información de 4,600 programados ; por lo que se obtiene un logro del 54.54%.</t>
    </r>
  </si>
  <si>
    <r>
      <rPr>
        <b/>
        <sz val="12"/>
        <color theme="1"/>
        <rFont val="Calibri"/>
        <family val="2"/>
        <scheme val="minor"/>
      </rPr>
      <t>Justificación Trimestral:</t>
    </r>
    <r>
      <rPr>
        <sz val="12"/>
        <color theme="1"/>
        <rFont val="Calibri"/>
        <family val="2"/>
        <scheme val="minor"/>
      </rPr>
      <t xml:space="preserve">  Se logró firmar 2 convenios de colaboración con la Universidad de Valladolid Yucatán y la UNIMAAT de 5 programados, para un logro del 92.50%, debido a que hizo falta de documentación emitida por parte de la Institución Educativa que sustente la firma, lo por lo que continúan en proceso de firma el CECATI 119, CECATI 149, Henbord y Universidad Aztlán.
</t>
    </r>
    <r>
      <rPr>
        <b/>
        <sz val="12"/>
        <color theme="1"/>
        <rFont val="Calibri"/>
        <family val="2"/>
        <scheme val="minor"/>
      </rPr>
      <t xml:space="preserve">Justificación Anual: </t>
    </r>
    <r>
      <rPr>
        <sz val="12"/>
        <color theme="1"/>
        <rFont val="Calibri"/>
        <family val="2"/>
        <scheme val="minor"/>
      </rPr>
      <t>Se ha firmado 3 convenios de colaboración de los 14 programados teniendo un avance del 21.43% respecto a la meta anual.</t>
    </r>
  </si>
  <si>
    <r>
      <rPr>
        <b/>
        <sz val="12"/>
        <rFont val="Calibri"/>
        <family val="2"/>
        <scheme val="minor"/>
      </rPr>
      <t xml:space="preserve">Justificación Trimestral:   </t>
    </r>
    <r>
      <rPr>
        <sz val="12"/>
        <rFont val="Calibri"/>
        <family val="2"/>
        <scheme val="minor"/>
      </rPr>
      <t xml:space="preserve">Se logra el 88% en la meta trimestral al desarrollar 176 de 200  Sistemas Informáticos proyectados. </t>
    </r>
    <r>
      <rPr>
        <b/>
        <sz val="12"/>
        <rFont val="Calibri"/>
        <family val="2"/>
        <scheme val="minor"/>
      </rPr>
      <t xml:space="preserve">
Justificación Anual: </t>
    </r>
    <r>
      <rPr>
        <sz val="12"/>
        <rFont val="Calibri"/>
        <family val="2"/>
        <scheme val="minor"/>
      </rPr>
      <t>Se han desarrollado un total de 437  Sistemas Informáticos de 800 programados; por lo que se obtiene un avance de un 54.63%.</t>
    </r>
  </si>
  <si>
    <r>
      <rPr>
        <b/>
        <sz val="12"/>
        <rFont val="Calibri"/>
        <family val="2"/>
        <scheme val="minor"/>
      </rPr>
      <t xml:space="preserve">Justificación Trimestral:  </t>
    </r>
    <r>
      <rPr>
        <sz val="12"/>
        <rFont val="Calibri"/>
        <family val="2"/>
        <scheme val="minor"/>
      </rPr>
      <t xml:space="preserve">  Se proporcionaron 216 servicios de Telecomunicaciones de un total de 150 programados, logrando así el 144% respecto a la meta trimestral.</t>
    </r>
    <r>
      <rPr>
        <b/>
        <sz val="12"/>
        <rFont val="Calibri"/>
        <family val="2"/>
        <scheme val="minor"/>
      </rPr>
      <t xml:space="preserve">
Justificación Anual: </t>
    </r>
    <r>
      <rPr>
        <sz val="12"/>
        <rFont val="Calibri"/>
        <family val="2"/>
        <scheme val="minor"/>
      </rPr>
      <t>Se han realizado 363  servicios de Telecomunicaciones de un total de 600  programados en el año ; por lo que se obtiene avance del 60.50%.</t>
    </r>
  </si>
  <si>
    <r>
      <rPr>
        <b/>
        <sz val="12"/>
        <rFont val="Calibri"/>
        <family val="2"/>
        <scheme val="minor"/>
      </rPr>
      <t xml:space="preserve">Justificación Trimestral:  </t>
    </r>
    <r>
      <rPr>
        <sz val="12"/>
        <rFont val="Calibri"/>
        <family val="2"/>
        <scheme val="minor"/>
      </rPr>
      <t>Se logra el 106.75% en la meta trimestral al proporcionar 854 servicios de soporte técnico de un total de 800 programados.</t>
    </r>
    <r>
      <rPr>
        <b/>
        <sz val="12"/>
        <rFont val="Calibri"/>
        <family val="2"/>
        <scheme val="minor"/>
      </rPr>
      <t xml:space="preserve">
Justificación Anual: </t>
    </r>
    <r>
      <rPr>
        <sz val="12"/>
        <rFont val="Calibri"/>
        <family val="2"/>
        <scheme val="minor"/>
      </rPr>
      <t xml:space="preserve">Se han  realizado un total de 1,709 servicios de soporte técnico de un total de 3,200 programados durante el año; por lo que el avance es del 53.41%. </t>
    </r>
  </si>
  <si>
    <r>
      <rPr>
        <b/>
        <sz val="12"/>
        <rFont val="Calibri"/>
        <family val="2"/>
        <scheme val="minor"/>
      </rPr>
      <t xml:space="preserve">Justificación Trimestral: </t>
    </r>
    <r>
      <rPr>
        <sz val="12"/>
        <rFont val="Calibri"/>
        <family val="2"/>
        <scheme val="minor"/>
      </rPr>
      <t xml:space="preserve">Se realizaron 65  de 58 eventos civicos -  culturales programados para este período, logrando así un 112.07% de cumplimiento en la meta trimestral. 
</t>
    </r>
    <r>
      <rPr>
        <b/>
        <sz val="12"/>
        <rFont val="Calibri"/>
        <family val="2"/>
        <scheme val="minor"/>
      </rPr>
      <t>Justificación Anual:</t>
    </r>
    <r>
      <rPr>
        <sz val="12"/>
        <rFont val="Calibri"/>
        <family val="2"/>
        <scheme val="minor"/>
      </rPr>
      <t xml:space="preserve"> Se han realizado 112 eventos civico-culturales de los 216 programados, obteniendo un avance el 51.85% de acuerdo a lo programado.</t>
    </r>
  </si>
  <si>
    <r>
      <rPr>
        <b/>
        <sz val="12"/>
        <rFont val="Calibri"/>
        <family val="2"/>
        <scheme val="minor"/>
      </rPr>
      <t xml:space="preserve">Justificación Trimestral:  </t>
    </r>
    <r>
      <rPr>
        <sz val="12"/>
        <rFont val="Calibri"/>
        <family val="2"/>
        <scheme val="minor"/>
      </rPr>
      <t xml:space="preserve">   e realizaron 21 de  21 eventos civicos programados para así obtener un logro del 100% de la meta trimestral programada.
</t>
    </r>
    <r>
      <rPr>
        <b/>
        <sz val="12"/>
        <rFont val="Calibri"/>
        <family val="2"/>
        <scheme val="minor"/>
      </rPr>
      <t>Justificación Anual:</t>
    </r>
    <r>
      <rPr>
        <sz val="12"/>
        <rFont val="Calibri"/>
        <family val="2"/>
        <scheme val="minor"/>
      </rPr>
      <t xml:space="preserve"> Se han realizado 37 eventos civicos de los 80 programados, obteniendo un avance del 46.25%  respecto a lo programado.</t>
    </r>
  </si>
  <si>
    <r>
      <rPr>
        <b/>
        <sz val="12"/>
        <rFont val="Calibri"/>
        <family val="2"/>
        <scheme val="minor"/>
      </rPr>
      <t xml:space="preserve">Justificación Trimestral:  </t>
    </r>
    <r>
      <rPr>
        <sz val="12"/>
        <rFont val="Calibri"/>
        <family val="2"/>
        <scheme val="minor"/>
      </rPr>
      <t xml:space="preserve"> Se realizaron  40 participaciones de un total de 31  programadas, logrando así un 129.03% con respecto a lo programado. 
</t>
    </r>
    <r>
      <rPr>
        <b/>
        <sz val="12"/>
        <rFont val="Calibri"/>
        <family val="2"/>
        <scheme val="minor"/>
      </rPr>
      <t>Justificación Anual:</t>
    </r>
    <r>
      <rPr>
        <sz val="12"/>
        <rFont val="Calibri"/>
        <family val="2"/>
        <scheme val="minor"/>
      </rPr>
      <t xml:space="preserve"> Se han realizado 67 participaciones de 114 programadas, obteniendo un avance del 58.77% de acuerdo a lo programado para este año.</t>
    </r>
  </si>
  <si>
    <r>
      <rPr>
        <b/>
        <sz val="12"/>
        <rFont val="Calibri"/>
        <family val="2"/>
        <scheme val="minor"/>
      </rPr>
      <t xml:space="preserve">Justificación Trimestral:  </t>
    </r>
    <r>
      <rPr>
        <sz val="12"/>
        <rFont val="Calibri"/>
        <family val="2"/>
        <scheme val="minor"/>
      </rPr>
      <t xml:space="preserve">  Se atendieron 4 solicitudes de apoyo a eventos oficiales de un total de 6  programados, logrando así un 66.67% respecto a lo programado. No se alcanza la meta debido a que disminuyeron las solicitudes de apoyos por parte de las fuerzas armadas.
</t>
    </r>
    <r>
      <rPr>
        <b/>
        <sz val="12"/>
        <rFont val="Calibri"/>
        <family val="2"/>
        <scheme val="minor"/>
      </rPr>
      <t xml:space="preserve">Justificación Anual: </t>
    </r>
    <r>
      <rPr>
        <sz val="12"/>
        <rFont val="Calibri"/>
        <family val="2"/>
        <scheme val="minor"/>
      </rPr>
      <t>Se han atendido 8 solicitudes de apoyo a eventos oficiales de 22 programados  obteniendo un 36.36% de avance anual.</t>
    </r>
  </si>
  <si>
    <r>
      <rPr>
        <b/>
        <sz val="12"/>
        <rFont val="Calibri"/>
        <family val="2"/>
        <scheme val="minor"/>
      </rPr>
      <t xml:space="preserve">Justificación Trimestral:   </t>
    </r>
    <r>
      <rPr>
        <sz val="12"/>
        <rFont val="Calibri"/>
        <family val="2"/>
        <scheme val="minor"/>
      </rPr>
      <t xml:space="preserve"> Se logra el 102.71% de la meta trimestral al cumplir con el suministro de 1,130,765 de 1,100,956 recursos materiales y/o servicios solicitados por las dependencias municipales.
</t>
    </r>
    <r>
      <rPr>
        <b/>
        <sz val="12"/>
        <rFont val="Calibri"/>
        <family val="2"/>
        <scheme val="minor"/>
      </rPr>
      <t>Justificación Anual:</t>
    </r>
    <r>
      <rPr>
        <sz val="12"/>
        <rFont val="Calibri"/>
        <family val="2"/>
        <scheme val="minor"/>
      </rPr>
      <t xml:space="preserve"> Se logra un avance del 49.81% de la meta anual al cumplir con el suministro de 2,185,905  recursos materiales y servicios de 4,388,273 programados.</t>
    </r>
  </si>
  <si>
    <r>
      <rPr>
        <b/>
        <sz val="12"/>
        <rFont val="Calibri"/>
        <family val="2"/>
        <scheme val="minor"/>
      </rPr>
      <t xml:space="preserve">Justificación Trimestral:   </t>
    </r>
    <r>
      <rPr>
        <sz val="12"/>
        <rFont val="Calibri"/>
        <family val="2"/>
        <scheme val="minor"/>
      </rPr>
      <t xml:space="preserve">Se logra el 108.33% al atender 650 solicitudes administrativas y de logística de un total de 600 programadas.
</t>
    </r>
    <r>
      <rPr>
        <b/>
        <sz val="12"/>
        <rFont val="Calibri"/>
        <family val="2"/>
        <scheme val="minor"/>
      </rPr>
      <t>Justificación Anual:</t>
    </r>
    <r>
      <rPr>
        <sz val="12"/>
        <rFont val="Calibri"/>
        <family val="2"/>
        <scheme val="minor"/>
      </rPr>
      <t xml:space="preserve"> Al término del trimestre se tiene un avance del 58.10% de la meta anual al atender 1,255 solicitudes administrativas y de logística de  un total de 2,160  programadas.</t>
    </r>
  </si>
  <si>
    <r>
      <rPr>
        <b/>
        <sz val="12"/>
        <rFont val="Calibri"/>
        <family val="2"/>
        <scheme val="minor"/>
      </rPr>
      <t xml:space="preserve">Justificación Trimestral:  </t>
    </r>
    <r>
      <rPr>
        <sz val="12"/>
        <rFont val="Calibri"/>
        <family val="2"/>
        <scheme val="minor"/>
      </rPr>
      <t xml:space="preserve">Se logra el 113.33% de la meta al  integrar 34 expedientes de un total de 30 programados.
</t>
    </r>
    <r>
      <rPr>
        <b/>
        <sz val="12"/>
        <rFont val="Calibri"/>
        <family val="2"/>
        <scheme val="minor"/>
      </rPr>
      <t xml:space="preserve">Justificación Anual: </t>
    </r>
    <r>
      <rPr>
        <sz val="12"/>
        <rFont val="Calibri"/>
        <family val="2"/>
        <scheme val="minor"/>
      </rPr>
      <t>En lo que va del año se tiene un avance del 82.56% de la meta al integrar 142 expedientes de  un total de 172 programados.</t>
    </r>
  </si>
  <si>
    <r>
      <rPr>
        <b/>
        <sz val="12"/>
        <rFont val="Calibri"/>
        <family val="2"/>
        <scheme val="minor"/>
      </rPr>
      <t xml:space="preserve">Justificación Trimestral:  </t>
    </r>
    <r>
      <rPr>
        <sz val="12"/>
        <rFont val="Calibri"/>
        <family val="2"/>
        <scheme val="minor"/>
      </rPr>
      <t xml:space="preserve">Se alcanza el 106.67% de la meta al atender 48 requisiciones para eventos de un total de 45 programados.
</t>
    </r>
    <r>
      <rPr>
        <b/>
        <sz val="12"/>
        <rFont val="Calibri"/>
        <family val="2"/>
        <scheme val="minor"/>
      </rPr>
      <t xml:space="preserve">Justificación Anual: </t>
    </r>
    <r>
      <rPr>
        <sz val="12"/>
        <rFont val="Calibri"/>
        <family val="2"/>
        <scheme val="minor"/>
      </rPr>
      <t>Se han atendido 81 requisiciones para eventos de  un total de 170 programados durante todo el año, alcanzando así un 47.65% de avance.</t>
    </r>
  </si>
  <si>
    <r>
      <rPr>
        <b/>
        <sz val="12"/>
        <rFont val="Calibri"/>
        <family val="2"/>
        <scheme val="minor"/>
      </rPr>
      <t xml:space="preserve">Justificación Trimestral:   </t>
    </r>
    <r>
      <rPr>
        <sz val="12"/>
        <rFont val="Calibri"/>
        <family val="2"/>
        <scheme val="minor"/>
      </rPr>
      <t xml:space="preserve">Se Se logra el 101.94% de la meta  al completar 158 solicitudes de 155 programadas en el período.
</t>
    </r>
    <r>
      <rPr>
        <b/>
        <sz val="12"/>
        <rFont val="Calibri"/>
        <family val="2"/>
        <scheme val="minor"/>
      </rPr>
      <t>Justificación Anual:</t>
    </r>
    <r>
      <rPr>
        <sz val="12"/>
        <rFont val="Calibri"/>
        <family val="2"/>
        <scheme val="minor"/>
      </rPr>
      <t xml:space="preserve"> Se tiene un 41.58% de avance en la meta anual al lograr un acumulado de 158 solicitudes de un total de 380 programados.
</t>
    </r>
  </si>
  <si>
    <r>
      <rPr>
        <b/>
        <sz val="12"/>
        <rFont val="Calibri"/>
        <family val="2"/>
        <scheme val="minor"/>
      </rPr>
      <t xml:space="preserve">Justificación Trimestral:  </t>
    </r>
    <r>
      <rPr>
        <sz val="12"/>
        <rFont val="Calibri"/>
        <family val="2"/>
        <scheme val="minor"/>
      </rPr>
      <t xml:space="preserve">Se logra el 88.61% de la meta al dar atención a 70 siniestros reportados de un total de 79 proyectados. 
</t>
    </r>
    <r>
      <rPr>
        <b/>
        <sz val="12"/>
        <rFont val="Calibri"/>
        <family val="2"/>
        <scheme val="minor"/>
      </rPr>
      <t>Justificación Anual:</t>
    </r>
    <r>
      <rPr>
        <sz val="12"/>
        <rFont val="Calibri"/>
        <family val="2"/>
        <scheme val="minor"/>
      </rPr>
      <t>Se han atendido en lo que va del año 129 siniestros reportados de  un total de 259 programados para un avance del 49.81%.</t>
    </r>
  </si>
  <si>
    <r>
      <rPr>
        <b/>
        <sz val="12"/>
        <rFont val="Calibri"/>
        <family val="2"/>
        <scheme val="minor"/>
      </rPr>
      <t xml:space="preserve">Justificación Trimestral:  </t>
    </r>
    <r>
      <rPr>
        <sz val="12"/>
        <rFont val="Calibri"/>
        <family val="2"/>
        <scheme val="minor"/>
      </rPr>
      <t xml:space="preserve">Al término del trimestre se tiene un logro del 102.70% de la meta al suministrar  1,129,712 litros de combustible de un total de 1,100,000 litros programados.
</t>
    </r>
    <r>
      <rPr>
        <b/>
        <sz val="12"/>
        <rFont val="Calibri"/>
        <family val="2"/>
        <scheme val="minor"/>
      </rPr>
      <t>Justificación Anual:</t>
    </r>
    <r>
      <rPr>
        <sz val="12"/>
        <rFont val="Calibri"/>
        <family val="2"/>
        <scheme val="minor"/>
      </rPr>
      <t xml:space="preserve"> Se tiene un alcance de la meta anual del 49.81% al  suministrar 2,184,035 litros de combustible  de  un total de 4,385,000 litros programados.</t>
    </r>
  </si>
  <si>
    <r>
      <rPr>
        <b/>
        <sz val="12"/>
        <rFont val="Calibri"/>
        <family val="2"/>
        <scheme val="minor"/>
      </rPr>
      <t xml:space="preserve">Justificación Trimestral:  </t>
    </r>
    <r>
      <rPr>
        <sz val="12"/>
        <rFont val="Calibri"/>
        <family val="2"/>
        <scheme val="minor"/>
      </rPr>
      <t xml:space="preserve">Se logra el 197.87% de la meta trimestral al dar atención a 93 solicitudes de reparación de vehículos de un total de 47 contemplados.
</t>
    </r>
    <r>
      <rPr>
        <b/>
        <sz val="12"/>
        <rFont val="Calibri"/>
        <family val="2"/>
        <scheme val="minor"/>
      </rPr>
      <t xml:space="preserve">Justificación Anual: </t>
    </r>
    <r>
      <rPr>
        <sz val="12"/>
        <rFont val="Calibri"/>
        <family val="2"/>
        <scheme val="minor"/>
      </rPr>
      <t>En lo que va del año se tiene un avance del 79.55% de la meta al  al dar atención a 105 solicitudes de reparación de vehículos   de  un total de 132 contempladas durante el año.</t>
    </r>
  </si>
  <si>
    <r>
      <rPr>
        <b/>
        <sz val="12"/>
        <rFont val="Calibri"/>
        <family val="2"/>
        <scheme val="minor"/>
      </rPr>
      <t xml:space="preserve">Justificación Trimestral:   </t>
    </r>
    <r>
      <rPr>
        <sz val="12"/>
        <rFont val="Calibri"/>
        <family val="2"/>
        <scheme val="minor"/>
      </rPr>
      <t xml:space="preserve">Se logra el 81.57% de la meta trimestral al realizar 2,187 operaciones de resguardo y control de bienes de un total de 2,681 operaciones programadas. 
</t>
    </r>
    <r>
      <rPr>
        <b/>
        <sz val="12"/>
        <rFont val="Calibri"/>
        <family val="2"/>
        <scheme val="minor"/>
      </rPr>
      <t xml:space="preserve">Justificación Anual: </t>
    </r>
    <r>
      <rPr>
        <sz val="12"/>
        <rFont val="Calibri"/>
        <family val="2"/>
        <scheme val="minor"/>
      </rPr>
      <t>Se tiene un avance anual del 36.28% de la meta al realizar 3,729 operaciones de resguardo y control de bienes de  un total de 10,278 operaciones programadas.</t>
    </r>
  </si>
  <si>
    <r>
      <rPr>
        <b/>
        <sz val="12"/>
        <rFont val="Calibri"/>
        <family val="2"/>
        <scheme val="minor"/>
      </rPr>
      <t xml:space="preserve">Justificación Trimestral:   </t>
    </r>
    <r>
      <rPr>
        <sz val="12"/>
        <rFont val="Calibri"/>
        <family val="2"/>
        <scheme val="minor"/>
      </rPr>
      <t xml:space="preserve"> En este trimestre se logra el 100% de la meta programada.
</t>
    </r>
    <r>
      <rPr>
        <b/>
        <sz val="12"/>
        <rFont val="Calibri"/>
        <family val="2"/>
        <scheme val="minor"/>
      </rPr>
      <t xml:space="preserve">Justificación Anual: </t>
    </r>
    <r>
      <rPr>
        <sz val="12"/>
        <rFont val="Calibri"/>
        <family val="2"/>
        <scheme val="minor"/>
      </rPr>
      <t>Se logra el 50.00% de avance en la meta anual al realizarse 2 actividades de mantenimiento   de  un total de 4 programadas durante el año.</t>
    </r>
  </si>
  <si>
    <r>
      <rPr>
        <b/>
        <sz val="12"/>
        <rFont val="Calibri"/>
        <family val="2"/>
        <scheme val="minor"/>
      </rPr>
      <t xml:space="preserve">Justificación Trimestral:  </t>
    </r>
    <r>
      <rPr>
        <sz val="12"/>
        <rFont val="Calibri"/>
        <family val="2"/>
        <scheme val="minor"/>
      </rPr>
      <t xml:space="preserve">Se logra el 85.15% en el cumplimiento de la meta al realizar la actualización de 608 expedientes de bienes de un total de 714 programados durante este período.
</t>
    </r>
    <r>
      <rPr>
        <b/>
        <sz val="12"/>
        <rFont val="Calibri"/>
        <family val="2"/>
        <scheme val="minor"/>
      </rPr>
      <t xml:space="preserve">
Justificación Anual:</t>
    </r>
    <r>
      <rPr>
        <sz val="12"/>
        <rFont val="Calibri"/>
        <family val="2"/>
        <scheme val="minor"/>
      </rPr>
      <t>Se logra un avance del  46.99% de la meta anual al concluir  la actualización de 1,341 expedientes de bienes   de  un total de 2,854 programados durante el año.</t>
    </r>
  </si>
  <si>
    <r>
      <rPr>
        <b/>
        <sz val="12"/>
        <rFont val="Calibri"/>
        <family val="2"/>
        <scheme val="minor"/>
      </rPr>
      <t xml:space="preserve">Justificación Trimestral: </t>
    </r>
    <r>
      <rPr>
        <sz val="12"/>
        <rFont val="Calibri"/>
        <family val="2"/>
        <scheme val="minor"/>
      </rPr>
      <t xml:space="preserve">Se logra el 95.24% en la meta trimestral al poder regularizar 680 bienes inmuebles de un total de 714 programados.
</t>
    </r>
    <r>
      <rPr>
        <b/>
        <sz val="12"/>
        <rFont val="Calibri"/>
        <family val="2"/>
        <scheme val="minor"/>
      </rPr>
      <t xml:space="preserve">Justificación Anual: </t>
    </r>
    <r>
      <rPr>
        <sz val="12"/>
        <rFont val="Calibri"/>
        <family val="2"/>
        <scheme val="minor"/>
      </rPr>
      <t>Se logra un avance del  41.38% de la meta anual al concluir  la actualización de 1,181 expedientes de bienes   de  un total de 2,854 programados durante el año.</t>
    </r>
  </si>
  <si>
    <r>
      <rPr>
        <b/>
        <sz val="12"/>
        <rFont val="Calibri"/>
        <family val="2"/>
        <scheme val="minor"/>
      </rPr>
      <t xml:space="preserve">Justificación Trimestral:  </t>
    </r>
    <r>
      <rPr>
        <sz val="12"/>
        <rFont val="Calibri"/>
        <family val="2"/>
        <scheme val="minor"/>
      </rPr>
      <t xml:space="preserve">Se logra el 70.82% de la meta al generar 432 claves a bienes muebles de un total de 610 programados en el trimestre. No se logra la meta debido a que las dependencias no tuvieron la necesidad de adquirir los bienes muebles estimados.
</t>
    </r>
    <r>
      <rPr>
        <b/>
        <sz val="12"/>
        <rFont val="Calibri"/>
        <family val="2"/>
        <scheme val="minor"/>
      </rPr>
      <t>Justificación Anual:</t>
    </r>
    <r>
      <rPr>
        <sz val="12"/>
        <rFont val="Calibri"/>
        <family val="2"/>
        <scheme val="minor"/>
      </rPr>
      <t xml:space="preserve"> Se han podido generar 574 claves a bienes muebles   de  un total de 2,220 programadas, logrando así un avance del 25.86% de la meta anual.</t>
    </r>
  </si>
  <si>
    <r>
      <rPr>
        <b/>
        <sz val="12"/>
        <rFont val="Calibri"/>
        <family val="2"/>
        <scheme val="minor"/>
      </rPr>
      <t xml:space="preserve">Justificación Trimestral:  </t>
    </r>
    <r>
      <rPr>
        <sz val="12"/>
        <rFont val="Calibri"/>
        <family val="2"/>
        <scheme val="minor"/>
      </rPr>
      <t xml:space="preserve">Se logra el 70.82% de la meta al elaborar 432 resguardos de un total de 610 programados en el trimestre. No se logra la meta debido a que las dependencias no tuvieron la necesidad de adquirir los bienes muebles estimados. 
</t>
    </r>
    <r>
      <rPr>
        <b/>
        <sz val="12"/>
        <rFont val="Calibri"/>
        <family val="2"/>
        <scheme val="minor"/>
      </rPr>
      <t>Justificación Anual:</t>
    </r>
    <r>
      <rPr>
        <sz val="12"/>
        <rFont val="Calibri"/>
        <family val="2"/>
        <scheme val="minor"/>
      </rPr>
      <t>Se logra un avance del 25.86% de la meta anual al realizarse 574  actividades de registro y control de resguardos e inventarios de bienes de  un total de 2,220 programadas.</t>
    </r>
  </si>
  <si>
    <r>
      <rPr>
        <b/>
        <sz val="12"/>
        <rFont val="Calibri"/>
        <family val="2"/>
        <scheme val="minor"/>
      </rPr>
      <t xml:space="preserve">Justificación Trimestral:  </t>
    </r>
    <r>
      <rPr>
        <sz val="12"/>
        <rFont val="Calibri"/>
        <family val="2"/>
        <scheme val="minor"/>
      </rPr>
      <t xml:space="preserve">Se logra el 106.25% de la meta al realizarse 34 auditorias físicas de bienes muebles de 32 programadas durante  el trimestre. 
</t>
    </r>
    <r>
      <rPr>
        <b/>
        <sz val="12"/>
        <rFont val="Calibri"/>
        <family val="2"/>
        <scheme val="minor"/>
      </rPr>
      <t xml:space="preserve">Justificación Anual: </t>
    </r>
    <r>
      <rPr>
        <sz val="12"/>
        <rFont val="Calibri"/>
        <family val="2"/>
        <scheme val="minor"/>
      </rPr>
      <t>Se logra un avance del 45.24% de la meta al realizarse 57 auditorias físicas de bienes muebles de 126 programadas durante  el año.</t>
    </r>
  </si>
  <si>
    <r>
      <rPr>
        <b/>
        <sz val="12"/>
        <rFont val="Calibri"/>
        <family val="2"/>
        <scheme val="minor"/>
      </rPr>
      <t xml:space="preserve">Justificación Trimestral: </t>
    </r>
    <r>
      <rPr>
        <sz val="12"/>
        <rFont val="Calibri"/>
        <family val="2"/>
        <scheme val="minor"/>
      </rPr>
      <t xml:space="preserve">  Se logra el 146.10% en la meta trimestral al realizar 805 Servicios de mantenimiento y logística de 551 programados; esto es debido a que se incrementaron las solicitudes de mantenimiento de las diferentes unidades administrativas.
</t>
    </r>
    <r>
      <rPr>
        <b/>
        <sz val="12"/>
        <rFont val="Calibri"/>
        <family val="2"/>
        <scheme val="minor"/>
      </rPr>
      <t>Justificación Anual:</t>
    </r>
    <r>
      <rPr>
        <sz val="12"/>
        <rFont val="Calibri"/>
        <family val="2"/>
        <scheme val="minor"/>
      </rPr>
      <t>Se han realizado un total de 1,665 Servicios de mantenimiento y logística de 2,206 programados en todo el año; por lo que se obtiene un logro del 75.48%; de la misma manera el incremento en el logro es por la misma justificación relativa a la meta trimestral ya citada.</t>
    </r>
  </si>
  <si>
    <r>
      <rPr>
        <b/>
        <sz val="12"/>
        <rFont val="Calibri"/>
        <family val="2"/>
        <scheme val="minor"/>
      </rPr>
      <t>Justificación Trimestral:</t>
    </r>
    <r>
      <rPr>
        <sz val="12"/>
        <rFont val="Calibri"/>
        <family val="2"/>
        <scheme val="minor"/>
      </rPr>
      <t xml:space="preserve">  Se logra el 141.67% en la meta trimestral al realizarse 425 servicios de mantenimiento de un total de 300 programados; esto es debido a que se incrementaron las solicitudes de mantenimiento de las diferentes unidades administrativas.</t>
    </r>
    <r>
      <rPr>
        <b/>
        <sz val="12"/>
        <rFont val="Calibri"/>
        <family val="2"/>
        <scheme val="minor"/>
      </rPr>
      <t xml:space="preserve">
Justificación Anual:  </t>
    </r>
    <r>
      <rPr>
        <sz val="12"/>
        <rFont val="Calibri"/>
        <family val="2"/>
        <scheme val="minor"/>
      </rPr>
      <t>Se han realizado un total de 897 servicios de mantenimiento de 1,200 programados ; por lo que se obtiene un logro del 74.75%.</t>
    </r>
  </si>
  <si>
    <r>
      <rPr>
        <b/>
        <sz val="12"/>
        <rFont val="Calibri"/>
        <family val="2"/>
        <scheme val="minor"/>
      </rPr>
      <t xml:space="preserve">Justificación Trimestral:  </t>
    </r>
    <r>
      <rPr>
        <sz val="12"/>
        <rFont val="Calibri"/>
        <family val="2"/>
        <scheme val="minor"/>
      </rPr>
      <t xml:space="preserve">Se logra el 100% de la meta programada al cumplir con el único evento que se tenia programado.
</t>
    </r>
    <r>
      <rPr>
        <b/>
        <sz val="12"/>
        <rFont val="Calibri"/>
        <family val="2"/>
        <scheme val="minor"/>
      </rPr>
      <t xml:space="preserve">Justificación Anual: </t>
    </r>
    <r>
      <rPr>
        <sz val="12"/>
        <rFont val="Calibri"/>
        <family val="2"/>
        <scheme val="minor"/>
      </rPr>
      <t>Se alcanza el 33.33% de la meta anual al realizarse 2  de 6  eventos oficiales programados en el año.</t>
    </r>
  </si>
  <si>
    <r>
      <rPr>
        <b/>
        <sz val="12"/>
        <rFont val="Calibri"/>
        <family val="2"/>
        <scheme val="minor"/>
      </rPr>
      <t xml:space="preserve">Justificación Trimestral:  </t>
    </r>
    <r>
      <rPr>
        <sz val="12"/>
        <rFont val="Calibri"/>
        <family val="2"/>
        <scheme val="minor"/>
      </rPr>
      <t xml:space="preserve">Se logra el 151.60% en la meta trimestral al atender 379 solicitudes de logística de eventos de un total de 250 programados en este trimestre. Esto es debido a que se incrementaron las solicitudes de mantenimiento de las diferentes unidades administrativas.
 </t>
    </r>
    <r>
      <rPr>
        <b/>
        <sz val="12"/>
        <rFont val="Calibri"/>
        <family val="2"/>
        <scheme val="minor"/>
      </rPr>
      <t xml:space="preserve">
Justificación Anual: </t>
    </r>
    <r>
      <rPr>
        <sz val="12"/>
        <rFont val="Calibri"/>
        <family val="2"/>
        <scheme val="minor"/>
      </rPr>
      <t xml:space="preserve">Se logra el 76.60% de avance anual, al atender 766 solicitudes de logística de eventos de un total de 1,000 programados. </t>
    </r>
  </si>
  <si>
    <r>
      <rPr>
        <b/>
        <sz val="12"/>
        <color theme="1"/>
        <rFont val="Calibri"/>
        <family val="2"/>
        <scheme val="minor"/>
      </rPr>
      <t xml:space="preserve">Justificación Trimestral: </t>
    </r>
    <r>
      <rPr>
        <sz val="12"/>
        <color theme="1"/>
        <rFont val="Calibri"/>
        <family val="2"/>
        <scheme val="minor"/>
      </rPr>
      <t xml:space="preserve">Se logra el 100.94% en la meta trimestral al atenderse 321 solicitudes  de un total de 318 programadas.
</t>
    </r>
    <r>
      <rPr>
        <b/>
        <sz val="12"/>
        <color theme="1"/>
        <rFont val="Calibri"/>
        <family val="2"/>
        <scheme val="minor"/>
      </rPr>
      <t xml:space="preserve">Justificación Anual: </t>
    </r>
    <r>
      <rPr>
        <sz val="12"/>
        <color theme="1"/>
        <rFont val="Calibri"/>
        <family val="2"/>
        <scheme val="minor"/>
      </rPr>
      <t>Se han realizado un total de 645 solicitudes de plantillas de 1,272 programadas; por lo que se obtiene un logro del 50.71%.</t>
    </r>
  </si>
  <si>
    <r>
      <rPr>
        <b/>
        <sz val="12"/>
        <color theme="1"/>
        <rFont val="Calibri"/>
        <family val="2"/>
        <scheme val="minor"/>
      </rPr>
      <t>Justificación Trimestral:</t>
    </r>
    <r>
      <rPr>
        <sz val="12"/>
        <color theme="1"/>
        <rFont val="Calibri"/>
        <family val="2"/>
        <scheme val="minor"/>
      </rPr>
      <t xml:space="preserve"> Se alcanza el  99.67% en la meta trimestral al atenderse 1,203 incidencias  de de personal de un total de 1,207 contempladas para este trimestre.
</t>
    </r>
    <r>
      <rPr>
        <b/>
        <sz val="12"/>
        <color theme="1"/>
        <rFont val="Calibri"/>
        <family val="2"/>
        <scheme val="minor"/>
      </rPr>
      <t xml:space="preserve">Justificación Anual: </t>
    </r>
    <r>
      <rPr>
        <sz val="12"/>
        <color theme="1"/>
        <rFont val="Calibri"/>
        <family val="2"/>
        <scheme val="minor"/>
      </rPr>
      <t>Se han atendido un total de 2,103 incidencias de personal de 3,576 programadas; por lo que se obtiene un avance anual del 58.81%.</t>
    </r>
  </si>
  <si>
    <r>
      <rPr>
        <b/>
        <sz val="12"/>
        <color theme="1"/>
        <rFont val="Calibri"/>
        <family val="2"/>
        <scheme val="minor"/>
      </rPr>
      <t xml:space="preserve">Justificación Trimestral: </t>
    </r>
    <r>
      <rPr>
        <sz val="12"/>
        <color theme="1"/>
        <rFont val="Calibri"/>
        <family val="2"/>
        <scheme val="minor"/>
      </rPr>
      <t xml:space="preserve">En este trimestre se logra el 66% en la meta al atenderse 132 reportes de un total de 200 contemplados. 
</t>
    </r>
    <r>
      <rPr>
        <b/>
        <sz val="12"/>
        <color theme="1"/>
        <rFont val="Calibri"/>
        <family val="2"/>
        <scheme val="minor"/>
      </rPr>
      <t xml:space="preserve">Justificación Anual: </t>
    </r>
    <r>
      <rPr>
        <sz val="12"/>
        <color theme="1"/>
        <rFont val="Calibri"/>
        <family val="2"/>
        <scheme val="minor"/>
      </rPr>
      <t>Al concluir el primer trimestre se ha dado trámite a un total de 217 finiquitos de 600 programados; por lo que se obtiene un avance del 36.17%.</t>
    </r>
  </si>
  <si>
    <r>
      <rPr>
        <b/>
        <sz val="12"/>
        <color theme="1"/>
        <rFont val="Calibri"/>
        <family val="2"/>
        <scheme val="minor"/>
      </rPr>
      <t xml:space="preserve">Justificación Trimestral: </t>
    </r>
    <r>
      <rPr>
        <sz val="12"/>
        <color theme="1"/>
        <rFont val="Calibri"/>
        <family val="2"/>
        <scheme val="minor"/>
      </rPr>
      <t xml:space="preserve">  Se atiende un total de 1,203 incidencias de 1,207 que se tenían contempladas, lográndose el 99.67% de avance respecto a la meta.
</t>
    </r>
    <r>
      <rPr>
        <b/>
        <sz val="12"/>
        <color theme="1"/>
        <rFont val="Calibri"/>
        <family val="2"/>
        <scheme val="minor"/>
      </rPr>
      <t xml:space="preserve">Justificación Anual: </t>
    </r>
    <r>
      <rPr>
        <sz val="12"/>
        <color theme="1"/>
        <rFont val="Calibri"/>
        <family val="2"/>
        <scheme val="minor"/>
      </rPr>
      <t>Al concluir el primer trimestre se atendieron un total de 2,203 incidencias de personal de 3,600 contempladas; por lo que se obtiene un avance del 61.19%.</t>
    </r>
  </si>
  <si>
    <t>PERÍODO QUE SE INFORMA: DEL 1 DE ENERO AL 30 DE JUNIO DE 2025</t>
  </si>
  <si>
    <r>
      <rPr>
        <b/>
        <sz val="12"/>
        <color rgb="FF000000"/>
        <rFont val="Calibri"/>
        <family val="2"/>
        <scheme val="minor"/>
      </rPr>
      <t xml:space="preserve">Justificación Trimestral:  </t>
    </r>
    <r>
      <rPr>
        <sz val="12"/>
        <color rgb="FF000000"/>
        <rFont val="Calibri"/>
        <family val="2"/>
        <scheme val="minor"/>
      </rPr>
      <t xml:space="preserve">
El Índice de Gobierno Humanista y de Resultados se integra con 5 Dimensiones y 10 subdimensiones que miden aspectos de bienestar ciudadano, transparencia, participación y eficacia en la administración pública con indicadores de diferentes instituciones externas e internas al municipio . En el segundo trimestre la meta realizada se consideró igual a la programada debido a que los indicadores no han tenido actualizaciones.
</t>
    </r>
    <r>
      <rPr>
        <b/>
        <sz val="12"/>
        <color rgb="FF000000"/>
        <rFont val="Calibri"/>
        <family val="2"/>
        <scheme val="minor"/>
      </rPr>
      <t>Justificación Anual:</t>
    </r>
    <r>
      <rPr>
        <sz val="12"/>
        <color rgb="FF000000"/>
        <rFont val="Calibri"/>
        <family val="2"/>
        <scheme val="minor"/>
      </rPr>
      <t xml:space="preserve">
La meta anual es del 50% como se esperaba con base a la metra trimestral alcanzada.</t>
    </r>
  </si>
  <si>
    <r>
      <rPr>
        <b/>
        <sz val="12"/>
        <rFont val="Calibri"/>
        <family val="2"/>
        <scheme val="minor"/>
      </rPr>
      <t xml:space="preserve">Justificación Trimestral:   </t>
    </r>
    <r>
      <rPr>
        <sz val="12"/>
        <rFont val="Calibri"/>
        <family val="2"/>
        <scheme val="minor"/>
      </rPr>
      <t xml:space="preserve"> En este trimestre se logra el 100% de la meta, al cumplir favorablemente con el único evento programado.
</t>
    </r>
    <r>
      <rPr>
        <b/>
        <sz val="12"/>
        <rFont val="Calibri"/>
        <family val="2"/>
        <scheme val="minor"/>
      </rPr>
      <t>Justificación Anual:</t>
    </r>
    <r>
      <rPr>
        <sz val="12"/>
        <rFont val="Calibri"/>
        <family val="2"/>
        <scheme val="minor"/>
      </rPr>
      <t xml:space="preserve"> Al finalizar el segundo trimestre se ha realizado 1 evento de los 4 que se tienen programados, por lo que se tiene un avance del 25% respecto a la meta anual.</t>
    </r>
  </si>
  <si>
    <r>
      <rPr>
        <b/>
        <sz val="12"/>
        <rFont val="Calibri"/>
        <family val="2"/>
        <scheme val="minor"/>
      </rPr>
      <t xml:space="preserve">Justificación Trimestral:   </t>
    </r>
    <r>
      <rPr>
        <sz val="12"/>
        <rFont val="Calibri"/>
        <family val="2"/>
        <scheme val="minor"/>
      </rPr>
      <t xml:space="preserve"> Se alcanza un 102.71% de logro en la meta trimestral al atenderse 1,140,598 solicitudes administrativas de un total de 1,110,472 programadas.
</t>
    </r>
    <r>
      <rPr>
        <b/>
        <sz val="12"/>
        <rFont val="Calibri"/>
        <family val="2"/>
        <scheme val="minor"/>
      </rPr>
      <t xml:space="preserve">Justificación Anual: </t>
    </r>
    <r>
      <rPr>
        <sz val="12"/>
        <rFont val="Calibri"/>
        <family val="2"/>
        <scheme val="minor"/>
      </rPr>
      <t>Al término del trimestre se han atendido un total de 2,204,103 solicitudes administrativas de 4,422,366 proyectadas; por lo que el logro representa un avance del 49.84%.</t>
    </r>
  </si>
  <si>
    <r>
      <rPr>
        <b/>
        <sz val="12"/>
        <rFont val="Calibri"/>
        <family val="2"/>
        <scheme val="minor"/>
      </rPr>
      <t xml:space="preserve">Justificación Trimestral:  </t>
    </r>
    <r>
      <rPr>
        <sz val="12"/>
        <rFont val="Calibri"/>
        <family val="2"/>
        <scheme val="minor"/>
      </rPr>
      <t xml:space="preserve">Se alcanzó un 107.40% en el trimestre al realizarse 1,481 gestiones de apoyos de un total de 1,379 programadas en el período.
</t>
    </r>
    <r>
      <rPr>
        <b/>
        <sz val="12"/>
        <rFont val="Calibri"/>
        <family val="2"/>
        <scheme val="minor"/>
      </rPr>
      <t xml:space="preserve">Justificación Anual: </t>
    </r>
    <r>
      <rPr>
        <sz val="12"/>
        <rFont val="Calibri"/>
        <family val="2"/>
        <scheme val="minor"/>
      </rPr>
      <t>Durante el año se han realizado un total de 2,737 gestiones de apoyos  de 4,997 programados; por lo que el avance es del 54.77%.</t>
    </r>
  </si>
  <si>
    <r>
      <rPr>
        <b/>
        <sz val="12"/>
        <rFont val="Calibri"/>
        <family val="2"/>
        <scheme val="minor"/>
      </rPr>
      <t xml:space="preserve">Justificación Trimestral:  </t>
    </r>
    <r>
      <rPr>
        <sz val="12"/>
        <rFont val="Calibri"/>
        <family val="2"/>
        <scheme val="minor"/>
      </rPr>
      <t xml:space="preserve"> Se obtiene un 65% de logro en el trimestre al cumplir con el seguimiento de 13 acuerdos de un total de 20 programados en el período. No se llega a la meta debido a que no se ejerció el presupuesto programado en este período.
</t>
    </r>
    <r>
      <rPr>
        <b/>
        <sz val="12"/>
        <rFont val="Calibri"/>
        <family val="2"/>
        <scheme val="minor"/>
      </rPr>
      <t xml:space="preserve">Justificación Anual: </t>
    </r>
    <r>
      <rPr>
        <sz val="12"/>
        <rFont val="Calibri"/>
        <family val="2"/>
        <scheme val="minor"/>
      </rPr>
      <t xml:space="preserve">Se obtiene un 41.25% de avance anual, al cumplir con el seguimiento de 13 acuerdos de un total de 20 programados en el período.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</si>
</sst>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name val="Calibri"/>
      <scheme val="minor"/>
    </font>
    <font>
      <sz val="12"/>
      <color theme="1"/>
      <name val="Calibri"/>
      <family val="2"/>
      <scheme val="minor"/>
    </font>
    <font>
      <sz val="12"/>
      <name val="Calibri"/>
      <family val="2"/>
    </font>
    <font>
      <b/>
      <sz val="14"/>
      <name val="Arial"/>
      <family val="2"/>
    </font>
    <font>
      <sz val="12"/>
      <name val="Calibri"/>
      <family val="2"/>
    </font>
    <font>
      <b/>
      <sz val="12"/>
      <name val="Calibri"/>
      <family val="2"/>
    </font>
    <font>
      <b/>
      <sz val="12"/>
      <name val="Calibri"/>
      <family val="2"/>
    </font>
    <font>
      <sz val="12"/>
      <name val="Calibri"/>
      <family val="2"/>
    </font>
    <font>
      <sz val="12"/>
      <color rgb="FF000000"/>
      <name val="Calibri"/>
      <family val="2"/>
    </font>
    <font>
      <b/>
      <sz val="12"/>
      <color rgb="FF000000"/>
      <name val="Calibri"/>
      <family val="2"/>
    </font>
    <font>
      <sz val="11"/>
      <name val="Arial"/>
      <family val="2"/>
    </font>
    <font>
      <sz val="14"/>
      <name val="Calibri"/>
      <family val="2"/>
    </font>
    <font>
      <b/>
      <sz val="12"/>
      <color theme="1"/>
      <name val="Calibri"/>
      <family val="2"/>
      <scheme val="minor"/>
    </font>
    <font>
      <sz val="12"/>
      <name val="Calibri"/>
      <family val="2"/>
      <scheme val="minor"/>
    </font>
    <font>
      <sz val="12"/>
      <color theme="1"/>
      <name val="Calibri"/>
      <family val="2"/>
      <scheme val="minor"/>
    </font>
    <font>
      <sz val="14"/>
      <color theme="1"/>
      <name val="Calibri"/>
      <family val="2"/>
      <scheme val="minor"/>
    </font>
    <font>
      <sz val="12"/>
      <name val="Calibri"/>
      <family val="2"/>
      <scheme val="minor"/>
    </font>
    <font>
      <b/>
      <sz val="12"/>
      <name val="Calibri"/>
      <family val="2"/>
      <scheme val="minor"/>
    </font>
    <font>
      <i/>
      <sz val="12"/>
      <color theme="1"/>
      <name val="Calibri"/>
      <family val="2"/>
      <scheme val="minor"/>
    </font>
    <font>
      <b/>
      <sz val="12"/>
      <color theme="1"/>
      <name val="Arial"/>
      <family val="2"/>
    </font>
    <font>
      <sz val="12"/>
      <color rgb="FF000000"/>
      <name val="Calibri"/>
      <family val="2"/>
      <scheme val="minor"/>
    </font>
    <font>
      <b/>
      <sz val="12"/>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rgb="FFBFBFBF"/>
      </patternFill>
    </fill>
    <fill>
      <patternFill patternType="solid">
        <fgColor theme="0"/>
        <bgColor rgb="FFF2F2F2"/>
      </patternFill>
    </fill>
    <fill>
      <patternFill patternType="solid">
        <fgColor theme="0"/>
        <bgColor rgb="FFD8D8D8"/>
      </patternFill>
    </fill>
  </fills>
  <borders count="7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right/>
      <top/>
      <bottom style="dotted">
        <color rgb="FF000000"/>
      </bottom>
      <diagonal/>
    </border>
    <border>
      <left/>
      <right style="medium">
        <color rgb="FF000000"/>
      </right>
      <top/>
      <bottom style="dotted">
        <color rgb="FF000000"/>
      </bottom>
      <diagonal/>
    </border>
    <border>
      <left/>
      <right/>
      <top style="dotted">
        <color rgb="FF000000"/>
      </top>
      <bottom/>
      <diagonal/>
    </border>
    <border>
      <left/>
      <right style="medium">
        <color rgb="FF000000"/>
      </right>
      <top style="dotted">
        <color rgb="FF000000"/>
      </top>
      <bottom/>
      <diagonal/>
    </border>
    <border>
      <left/>
      <right/>
      <top style="hair">
        <color rgb="FF000000"/>
      </top>
      <bottom/>
      <diagonal/>
    </border>
    <border>
      <left/>
      <right style="medium">
        <color rgb="FF000000"/>
      </right>
      <top style="hair">
        <color rgb="FF000000"/>
      </top>
      <bottom/>
      <diagonal/>
    </border>
    <border>
      <left/>
      <right/>
      <top/>
      <bottom style="hair">
        <color rgb="FF000000"/>
      </bottom>
      <diagonal/>
    </border>
    <border>
      <left/>
      <right style="medium">
        <color rgb="FF000000"/>
      </right>
      <top/>
      <bottom style="hair">
        <color rgb="FF000000"/>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right style="medium">
        <color rgb="FF000000"/>
      </right>
      <top style="dotted">
        <color rgb="FF000000"/>
      </top>
      <bottom style="medium">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right/>
      <top style="dotted">
        <color rgb="FF000000"/>
      </top>
      <bottom style="medium">
        <color rgb="FF000000"/>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medium">
        <color auto="1"/>
      </left>
      <right style="dotted">
        <color rgb="FF000000"/>
      </right>
      <top style="dotted">
        <color rgb="FF000000"/>
      </top>
      <bottom style="dotted">
        <color rgb="FF000000"/>
      </bottom>
      <diagonal/>
    </border>
    <border>
      <left style="medium">
        <color auto="1"/>
      </left>
      <right style="dotted">
        <color rgb="FF000000"/>
      </right>
      <top style="dotted">
        <color rgb="FF000000"/>
      </top>
      <bottom style="medium">
        <color auto="1"/>
      </bottom>
      <diagonal/>
    </border>
    <border>
      <left style="dotted">
        <color rgb="FF000000"/>
      </left>
      <right style="dotted">
        <color rgb="FF000000"/>
      </right>
      <top style="dotted">
        <color rgb="FF000000"/>
      </top>
      <bottom style="medium">
        <color auto="1"/>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top style="dashed">
        <color indexed="64"/>
      </top>
      <bottom/>
      <diagonal/>
    </border>
    <border>
      <left/>
      <right style="medium">
        <color rgb="FF000000"/>
      </right>
      <top style="dash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hair">
        <color indexed="64"/>
      </right>
      <top/>
      <bottom style="hair">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hair">
        <color indexed="64"/>
      </right>
      <top style="hair">
        <color indexed="64"/>
      </top>
      <bottom style="hair">
        <color indexed="64"/>
      </bottom>
      <diagonal/>
    </border>
    <border>
      <left/>
      <right style="hair">
        <color indexed="64"/>
      </right>
      <top style="hair">
        <color indexed="64"/>
      </top>
      <bottom style="dash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medium">
        <color rgb="FF000000"/>
      </bottom>
      <diagonal/>
    </border>
    <border>
      <left style="dotted">
        <color indexed="64"/>
      </left>
      <right style="dotted">
        <color indexed="64"/>
      </right>
      <top style="dotted">
        <color indexed="64"/>
      </top>
      <bottom style="medium">
        <color rgb="FF000000"/>
      </bottom>
      <diagonal/>
    </border>
    <border>
      <left style="dotted">
        <color indexed="64"/>
      </left>
      <right style="thin">
        <color indexed="64"/>
      </right>
      <top style="dotted">
        <color indexed="64"/>
      </top>
      <bottom style="medium">
        <color rgb="FF000000"/>
      </bottom>
      <diagonal/>
    </border>
    <border>
      <left style="hair">
        <color indexed="64"/>
      </left>
      <right/>
      <top/>
      <bottom style="dotted">
        <color indexed="64"/>
      </bottom>
      <diagonal/>
    </border>
    <border>
      <left style="hair">
        <color indexed="64"/>
      </left>
      <right/>
      <top style="dotted">
        <color indexed="64"/>
      </top>
      <bottom style="dotted">
        <color indexed="64"/>
      </bottom>
      <diagonal/>
    </border>
    <border>
      <left style="dotted">
        <color rgb="FF000000"/>
      </left>
      <right/>
      <top style="dotted">
        <color rgb="FF000000"/>
      </top>
      <bottom style="medium">
        <color auto="1"/>
      </bottom>
      <diagonal/>
    </border>
    <border>
      <left style="dotted">
        <color indexed="64"/>
      </left>
      <right style="dotted">
        <color indexed="64"/>
      </right>
      <top style="dotted">
        <color indexed="64"/>
      </top>
      <bottom style="medium">
        <color indexed="64"/>
      </bottom>
      <diagonal/>
    </border>
  </borders>
  <cellStyleXfs count="2">
    <xf numFmtId="0" fontId="0" fillId="0" borderId="0"/>
    <xf numFmtId="9" fontId="13" fillId="0" borderId="0" applyFont="0" applyFill="0" applyBorder="0" applyAlignment="0" applyProtection="0"/>
  </cellStyleXfs>
  <cellXfs count="160">
    <xf numFmtId="0" fontId="0" fillId="0" borderId="0" xfId="0"/>
    <xf numFmtId="1" fontId="2" fillId="0" borderId="0" xfId="0" applyNumberFormat="1" applyFont="1"/>
    <xf numFmtId="0" fontId="2" fillId="0" borderId="1" xfId="0" applyFont="1" applyBorder="1"/>
    <xf numFmtId="0" fontId="2" fillId="0" borderId="2" xfId="0" applyFont="1" applyBorder="1"/>
    <xf numFmtId="1" fontId="2" fillId="0" borderId="2" xfId="0" applyNumberFormat="1" applyFont="1" applyBorder="1"/>
    <xf numFmtId="0" fontId="2" fillId="0" borderId="3" xfId="0" applyFont="1" applyBorder="1"/>
    <xf numFmtId="0" fontId="2" fillId="0" borderId="4" xfId="0" applyFont="1" applyBorder="1"/>
    <xf numFmtId="0" fontId="2" fillId="0" borderId="5" xfId="0" applyFont="1" applyBorder="1"/>
    <xf numFmtId="0" fontId="10" fillId="0" borderId="0" xfId="0" applyFont="1" applyAlignment="1">
      <alignment horizontal="center" vertical="center" wrapText="1"/>
    </xf>
    <xf numFmtId="0" fontId="10" fillId="0" borderId="0" xfId="0" applyFont="1" applyAlignment="1">
      <alignment horizontal="left" vertical="center" wrapText="1"/>
    </xf>
    <xf numFmtId="3" fontId="10" fillId="0" borderId="0" xfId="0" applyNumberFormat="1" applyFont="1" applyAlignment="1">
      <alignment horizontal="center" vertical="center" wrapText="1"/>
    </xf>
    <xf numFmtId="2" fontId="10" fillId="0" borderId="0" xfId="0" applyNumberFormat="1" applyFont="1" applyAlignment="1">
      <alignment horizontal="center" vertical="center" wrapText="1"/>
    </xf>
    <xf numFmtId="0" fontId="0" fillId="2" borderId="0" xfId="0" applyFill="1"/>
    <xf numFmtId="1" fontId="2" fillId="2" borderId="0" xfId="0" applyNumberFormat="1" applyFont="1" applyFill="1"/>
    <xf numFmtId="3" fontId="0" fillId="2" borderId="0" xfId="0" applyNumberFormat="1" applyFill="1"/>
    <xf numFmtId="0" fontId="3" fillId="2" borderId="4" xfId="0" applyFont="1" applyFill="1" applyBorder="1" applyAlignment="1">
      <alignment vertical="center"/>
    </xf>
    <xf numFmtId="0" fontId="5" fillId="2" borderId="0" xfId="0" applyFont="1" applyFill="1" applyAlignment="1">
      <alignment vertical="center"/>
    </xf>
    <xf numFmtId="0" fontId="2" fillId="2" borderId="6" xfId="0" applyFont="1" applyFill="1" applyBorder="1"/>
    <xf numFmtId="0" fontId="10" fillId="2" borderId="0" xfId="0" applyFont="1" applyFill="1" applyAlignment="1">
      <alignment horizontal="center" vertical="center" wrapText="1"/>
    </xf>
    <xf numFmtId="0" fontId="12" fillId="0" borderId="37" xfId="0" applyFont="1" applyBorder="1" applyAlignment="1">
      <alignment horizontal="center" vertical="center" wrapText="1"/>
    </xf>
    <xf numFmtId="0" fontId="0" fillId="0" borderId="6" xfId="0" applyBorder="1"/>
    <xf numFmtId="1" fontId="2" fillId="0" borderId="6" xfId="0" applyNumberFormat="1" applyFont="1" applyBorder="1"/>
    <xf numFmtId="0" fontId="2" fillId="0" borderId="50" xfId="0" applyFont="1" applyBorder="1"/>
    <xf numFmtId="0" fontId="0" fillId="0" borderId="51" xfId="0" applyBorder="1"/>
    <xf numFmtId="1" fontId="2" fillId="0" borderId="51" xfId="0" applyNumberFormat="1" applyFont="1" applyBorder="1"/>
    <xf numFmtId="0" fontId="2" fillId="0" borderId="52" xfId="0" applyFont="1" applyBorder="1"/>
    <xf numFmtId="0" fontId="4" fillId="2" borderId="28" xfId="0" applyFont="1" applyFill="1" applyBorder="1"/>
    <xf numFmtId="0" fontId="4" fillId="2" borderId="25" xfId="0" applyFont="1" applyFill="1" applyBorder="1"/>
    <xf numFmtId="0" fontId="5" fillId="4" borderId="26" xfId="0" applyFont="1" applyFill="1" applyBorder="1" applyAlignment="1">
      <alignment horizontal="left" vertical="center" wrapText="1"/>
    </xf>
    <xf numFmtId="0" fontId="4" fillId="2" borderId="26" xfId="0" applyFont="1" applyFill="1" applyBorder="1"/>
    <xf numFmtId="0" fontId="7" fillId="4" borderId="25" xfId="0" applyFont="1" applyFill="1" applyBorder="1" applyAlignment="1">
      <alignment horizontal="left" vertical="center" wrapText="1"/>
    </xf>
    <xf numFmtId="0" fontId="9" fillId="4" borderId="26" xfId="0" applyFont="1" applyFill="1" applyBorder="1" applyAlignment="1">
      <alignment horizontal="left" vertical="center" wrapText="1"/>
    </xf>
    <xf numFmtId="0" fontId="2" fillId="4" borderId="25"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8" fillId="4" borderId="25" xfId="0" applyFont="1" applyFill="1" applyBorder="1" applyAlignment="1">
      <alignment horizontal="left" vertical="center" wrapText="1"/>
    </xf>
    <xf numFmtId="0" fontId="5" fillId="5" borderId="26" xfId="0" applyFont="1" applyFill="1" applyBorder="1" applyAlignment="1">
      <alignment horizontal="left" vertical="center" wrapText="1"/>
    </xf>
    <xf numFmtId="0" fontId="7" fillId="5" borderId="25" xfId="0" applyFont="1" applyFill="1" applyBorder="1" applyAlignment="1">
      <alignment horizontal="left" vertical="center" wrapText="1"/>
    </xf>
    <xf numFmtId="0" fontId="9" fillId="5" borderId="26"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4" fillId="2" borderId="27" xfId="0" applyFont="1" applyFill="1" applyBorder="1"/>
    <xf numFmtId="0" fontId="16" fillId="2" borderId="9" xfId="0" applyFont="1" applyFill="1" applyBorder="1" applyAlignment="1">
      <alignment vertical="center"/>
    </xf>
    <xf numFmtId="0" fontId="16" fillId="2" borderId="10" xfId="0" applyFont="1" applyFill="1" applyBorder="1" applyAlignment="1">
      <alignment vertical="center"/>
    </xf>
    <xf numFmtId="0" fontId="16" fillId="2" borderId="7" xfId="0" applyFont="1" applyFill="1" applyBorder="1" applyAlignment="1">
      <alignment vertical="center"/>
    </xf>
    <xf numFmtId="0" fontId="16" fillId="2" borderId="8" xfId="0" applyFont="1" applyFill="1" applyBorder="1" applyAlignment="1">
      <alignment vertical="center"/>
    </xf>
    <xf numFmtId="0" fontId="14" fillId="2" borderId="15" xfId="0" applyFont="1" applyFill="1" applyBorder="1" applyAlignment="1">
      <alignment horizontal="left" vertical="center" wrapText="1"/>
    </xf>
    <xf numFmtId="0" fontId="14" fillId="2" borderId="16" xfId="0" applyFont="1" applyFill="1" applyBorder="1" applyAlignment="1">
      <alignment horizontal="left" vertical="center" wrapText="1"/>
    </xf>
    <xf numFmtId="0" fontId="14" fillId="2" borderId="17"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6" fillId="2" borderId="11" xfId="0" applyFont="1" applyFill="1" applyBorder="1" applyAlignment="1">
      <alignment vertical="center"/>
    </xf>
    <xf numFmtId="0" fontId="16" fillId="2" borderId="12" xfId="0" applyFont="1" applyFill="1" applyBorder="1" applyAlignment="1">
      <alignment vertical="center"/>
    </xf>
    <xf numFmtId="9" fontId="14" fillId="2" borderId="21" xfId="1" applyFont="1" applyFill="1" applyBorder="1" applyAlignment="1">
      <alignment horizontal="justify" vertical="top" wrapText="1"/>
    </xf>
    <xf numFmtId="9" fontId="14" fillId="2" borderId="22" xfId="1" applyFont="1" applyFill="1" applyBorder="1" applyAlignment="1">
      <alignment horizontal="justify" vertical="top" wrapText="1"/>
    </xf>
    <xf numFmtId="9" fontId="14" fillId="2" borderId="21" xfId="1" applyFont="1" applyFill="1" applyBorder="1" applyAlignment="1">
      <alignment horizontal="left" vertical="top" wrapText="1"/>
    </xf>
    <xf numFmtId="9" fontId="14" fillId="2" borderId="22" xfId="1" applyFont="1" applyFill="1" applyBorder="1" applyAlignment="1">
      <alignment horizontal="left" vertical="top" wrapText="1"/>
    </xf>
    <xf numFmtId="9" fontId="14" fillId="2" borderId="23" xfId="1" applyFont="1" applyFill="1" applyBorder="1" applyAlignment="1">
      <alignment horizontal="left" vertical="top" wrapText="1"/>
    </xf>
    <xf numFmtId="9" fontId="14" fillId="2" borderId="19" xfId="1" applyFont="1" applyFill="1" applyBorder="1" applyAlignment="1">
      <alignment horizontal="left" vertical="top" wrapText="1"/>
    </xf>
    <xf numFmtId="0" fontId="16" fillId="2" borderId="13" xfId="0" applyFont="1" applyFill="1" applyBorder="1" applyAlignment="1">
      <alignment vertical="center"/>
    </xf>
    <xf numFmtId="0" fontId="16" fillId="2" borderId="14" xfId="0" applyFont="1" applyFill="1" applyBorder="1" applyAlignment="1">
      <alignment vertical="center"/>
    </xf>
    <xf numFmtId="0" fontId="16" fillId="2" borderId="31" xfId="0" applyFont="1" applyFill="1" applyBorder="1" applyAlignment="1">
      <alignment vertical="center"/>
    </xf>
    <xf numFmtId="0" fontId="16" fillId="2" borderId="32" xfId="0" applyFont="1" applyFill="1" applyBorder="1" applyAlignment="1">
      <alignment vertical="center"/>
    </xf>
    <xf numFmtId="0" fontId="12" fillId="0" borderId="37" xfId="0" applyFont="1" applyBorder="1" applyAlignment="1">
      <alignment horizontal="center" vertical="center"/>
    </xf>
    <xf numFmtId="0" fontId="3" fillId="0" borderId="6" xfId="0" applyFont="1" applyBorder="1" applyAlignment="1">
      <alignment horizontal="center"/>
    </xf>
    <xf numFmtId="0" fontId="0" fillId="0" borderId="6" xfId="0" applyBorder="1"/>
    <xf numFmtId="0" fontId="4" fillId="0" borderId="5" xfId="0" applyFont="1" applyBorder="1"/>
    <xf numFmtId="0" fontId="3" fillId="0" borderId="6"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12" fillId="0" borderId="38" xfId="0" applyFont="1" applyBorder="1" applyAlignment="1">
      <alignment horizontal="center" vertical="center"/>
    </xf>
    <xf numFmtId="0" fontId="12" fillId="0" borderId="34" xfId="0" applyFont="1" applyBorder="1" applyAlignment="1">
      <alignment horizontal="center" vertical="center" wrapText="1"/>
    </xf>
    <xf numFmtId="0" fontId="12" fillId="0" borderId="37" xfId="0" applyFont="1" applyBorder="1" applyAlignment="1">
      <alignment horizontal="center" vertical="center" wrapText="1"/>
    </xf>
    <xf numFmtId="0" fontId="2" fillId="3" borderId="24" xfId="0" applyFont="1" applyFill="1" applyBorder="1" applyAlignment="1">
      <alignment horizontal="left" vertical="center" wrapText="1"/>
    </xf>
    <xf numFmtId="0" fontId="4" fillId="2" borderId="24" xfId="0" applyFont="1" applyFill="1" applyBorder="1"/>
    <xf numFmtId="0" fontId="12" fillId="0" borderId="33" xfId="0" applyFont="1" applyBorder="1" applyAlignment="1">
      <alignment horizontal="center" vertical="center" wrapText="1"/>
    </xf>
    <xf numFmtId="0" fontId="12" fillId="0" borderId="36" xfId="0" applyFont="1" applyBorder="1" applyAlignment="1">
      <alignment horizontal="center" vertical="center" wrapText="1"/>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19" fillId="0" borderId="49" xfId="0" applyFont="1" applyBorder="1" applyAlignment="1">
      <alignment horizontal="center" vertical="center"/>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2" fillId="3" borderId="25"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0" fillId="2" borderId="40" xfId="0" applyFill="1" applyBorder="1" applyAlignment="1">
      <alignment horizontal="left" vertical="center" wrapText="1"/>
    </xf>
    <xf numFmtId="10" fontId="15" fillId="2" borderId="53" xfId="0" applyNumberFormat="1" applyFont="1" applyFill="1" applyBorder="1" applyAlignment="1">
      <alignment horizontal="center" vertical="center" wrapText="1"/>
    </xf>
    <xf numFmtId="10" fontId="15" fillId="2" borderId="54" xfId="0" applyNumberFormat="1" applyFont="1" applyFill="1" applyBorder="1" applyAlignment="1">
      <alignment horizontal="center" vertical="center" wrapText="1"/>
    </xf>
    <xf numFmtId="0" fontId="0" fillId="2" borderId="29" xfId="0" applyFill="1" applyBorder="1" applyAlignment="1">
      <alignment horizontal="left" vertical="top" wrapText="1"/>
    </xf>
    <xf numFmtId="0" fontId="0" fillId="2" borderId="42" xfId="0" applyFill="1" applyBorder="1" applyAlignment="1">
      <alignment horizontal="left" vertical="top" wrapText="1"/>
    </xf>
    <xf numFmtId="0" fontId="0" fillId="2" borderId="43" xfId="0" applyFill="1" applyBorder="1" applyAlignment="1">
      <alignment horizontal="left" vertical="center" wrapText="1"/>
    </xf>
    <xf numFmtId="0" fontId="0" fillId="2" borderId="41" xfId="0" applyFill="1" applyBorder="1" applyAlignment="1">
      <alignment horizontal="left" vertical="center" wrapText="1"/>
    </xf>
    <xf numFmtId="10" fontId="0" fillId="2" borderId="30" xfId="0" applyNumberFormat="1" applyFill="1" applyBorder="1" applyAlignment="1">
      <alignment horizontal="center" vertical="center"/>
    </xf>
    <xf numFmtId="10" fontId="0" fillId="2" borderId="30" xfId="0" applyNumberFormat="1" applyFill="1" applyBorder="1" applyAlignment="1">
      <alignment horizontal="center" vertical="center"/>
    </xf>
    <xf numFmtId="0" fontId="0" fillId="2" borderId="30" xfId="0" applyFill="1" applyBorder="1" applyAlignment="1">
      <alignment horizontal="left" vertical="top" wrapText="1"/>
    </xf>
    <xf numFmtId="0" fontId="0" fillId="2" borderId="44" xfId="0" applyFill="1" applyBorder="1" applyAlignment="1">
      <alignment horizontal="left" vertical="top" wrapText="1"/>
    </xf>
    <xf numFmtId="3" fontId="2" fillId="2" borderId="6" xfId="0" applyNumberFormat="1" applyFont="1" applyFill="1" applyBorder="1"/>
    <xf numFmtId="0" fontId="20" fillId="2" borderId="55" xfId="0" applyFont="1" applyFill="1" applyBorder="1" applyAlignment="1">
      <alignment horizontal="left" vertical="top" wrapText="1"/>
    </xf>
    <xf numFmtId="0" fontId="0" fillId="2" borderId="56" xfId="0" applyFill="1" applyBorder="1" applyAlignment="1">
      <alignment horizontal="left" vertical="top" wrapText="1"/>
    </xf>
    <xf numFmtId="0" fontId="13" fillId="3" borderId="9" xfId="0" applyFont="1" applyFill="1" applyBorder="1" applyAlignment="1">
      <alignment horizontal="left" vertical="center" wrapText="1"/>
    </xf>
    <xf numFmtId="0" fontId="13" fillId="5" borderId="9"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4" fillId="2" borderId="57"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3" fillId="5" borderId="31" xfId="0" applyFont="1" applyFill="1" applyBorder="1" applyAlignment="1">
      <alignment horizontal="left" vertical="center" wrapText="1"/>
    </xf>
    <xf numFmtId="0" fontId="13" fillId="4" borderId="11" xfId="0" applyFont="1" applyFill="1" applyBorder="1" applyAlignment="1">
      <alignment horizontal="left" vertical="center" wrapText="1"/>
    </xf>
    <xf numFmtId="0" fontId="13" fillId="4" borderId="11" xfId="0" applyFont="1" applyFill="1" applyBorder="1" applyAlignment="1">
      <alignment vertical="center" wrapText="1"/>
    </xf>
    <xf numFmtId="0" fontId="13" fillId="5" borderId="11" xfId="0" applyFont="1" applyFill="1" applyBorder="1" applyAlignment="1">
      <alignment horizontal="left" vertical="center" wrapText="1"/>
    </xf>
    <xf numFmtId="10" fontId="15" fillId="2" borderId="59" xfId="0" applyNumberFormat="1" applyFont="1" applyFill="1" applyBorder="1" applyAlignment="1">
      <alignment horizontal="center" vertical="center" wrapText="1"/>
    </xf>
    <xf numFmtId="10" fontId="15" fillId="2" borderId="60" xfId="0" applyNumberFormat="1" applyFont="1" applyFill="1" applyBorder="1" applyAlignment="1">
      <alignment horizontal="center" vertical="center" wrapText="1"/>
    </xf>
    <xf numFmtId="10" fontId="11" fillId="4" borderId="54" xfId="0" applyNumberFormat="1" applyFont="1" applyFill="1" applyBorder="1" applyAlignment="1">
      <alignment horizontal="center" vertical="center" wrapText="1"/>
    </xf>
    <xf numFmtId="10" fontId="15" fillId="2" borderId="61" xfId="0" applyNumberFormat="1" applyFont="1" applyFill="1" applyBorder="1" applyAlignment="1">
      <alignment horizontal="center" vertical="center" wrapText="1"/>
    </xf>
    <xf numFmtId="10" fontId="11" fillId="4" borderId="62" xfId="0" applyNumberFormat="1" applyFont="1" applyFill="1" applyBorder="1" applyAlignment="1">
      <alignment horizontal="center" vertical="center" wrapText="1"/>
    </xf>
    <xf numFmtId="10" fontId="0" fillId="2" borderId="59" xfId="0" applyNumberFormat="1" applyFill="1" applyBorder="1" applyAlignment="1">
      <alignment horizontal="center" vertical="center"/>
    </xf>
    <xf numFmtId="10" fontId="0" fillId="2" borderId="63" xfId="0" applyNumberFormat="1" applyFill="1" applyBorder="1" applyAlignment="1">
      <alignment horizontal="center" vertical="center"/>
    </xf>
    <xf numFmtId="10" fontId="0" fillId="2" borderId="60" xfId="0" applyNumberFormat="1" applyFill="1" applyBorder="1" applyAlignment="1">
      <alignment horizontal="center" vertical="center"/>
    </xf>
    <xf numFmtId="10" fontId="0" fillId="2" borderId="53" xfId="0" applyNumberFormat="1" applyFill="1" applyBorder="1" applyAlignment="1">
      <alignment horizontal="center" vertical="center"/>
    </xf>
    <xf numFmtId="10" fontId="0" fillId="2" borderId="54" xfId="0" applyNumberFormat="1" applyFill="1" applyBorder="1" applyAlignment="1">
      <alignment horizontal="center" vertical="center"/>
    </xf>
    <xf numFmtId="3" fontId="2" fillId="3" borderId="53" xfId="0" applyNumberFormat="1" applyFont="1" applyFill="1" applyBorder="1" applyAlignment="1">
      <alignment horizontal="center" vertical="center"/>
    </xf>
    <xf numFmtId="3" fontId="2" fillId="3" borderId="30" xfId="0" applyNumberFormat="1" applyFont="1" applyFill="1" applyBorder="1" applyAlignment="1">
      <alignment horizontal="center" vertical="center"/>
    </xf>
    <xf numFmtId="3" fontId="2" fillId="3" borderId="54" xfId="0" applyNumberFormat="1" applyFont="1" applyFill="1" applyBorder="1" applyAlignment="1">
      <alignment horizontal="center" vertical="center"/>
    </xf>
    <xf numFmtId="3" fontId="2" fillId="5" borderId="53" xfId="0" applyNumberFormat="1" applyFont="1" applyFill="1" applyBorder="1" applyAlignment="1">
      <alignment horizontal="center" vertical="center"/>
    </xf>
    <xf numFmtId="3" fontId="2" fillId="5" borderId="30" xfId="0" applyNumberFormat="1" applyFont="1" applyFill="1" applyBorder="1" applyAlignment="1">
      <alignment horizontal="center" vertical="center"/>
    </xf>
    <xf numFmtId="3" fontId="2" fillId="5" borderId="54" xfId="0" applyNumberFormat="1" applyFont="1" applyFill="1" applyBorder="1" applyAlignment="1">
      <alignment horizontal="center" vertical="center"/>
    </xf>
    <xf numFmtId="3" fontId="2" fillId="4" borderId="53" xfId="0" applyNumberFormat="1" applyFont="1" applyFill="1" applyBorder="1" applyAlignment="1">
      <alignment horizontal="center" vertical="center"/>
    </xf>
    <xf numFmtId="3" fontId="2" fillId="4" borderId="30" xfId="0" applyNumberFormat="1" applyFont="1" applyFill="1" applyBorder="1" applyAlignment="1">
      <alignment horizontal="center" vertical="center"/>
    </xf>
    <xf numFmtId="3" fontId="2" fillId="4" borderId="54" xfId="0" applyNumberFormat="1" applyFont="1" applyFill="1" applyBorder="1" applyAlignment="1">
      <alignment horizontal="center" vertical="center"/>
    </xf>
    <xf numFmtId="3" fontId="2" fillId="4" borderId="53" xfId="0" applyNumberFormat="1" applyFont="1" applyFill="1" applyBorder="1" applyAlignment="1">
      <alignment horizontal="center" vertical="center" wrapText="1"/>
    </xf>
    <xf numFmtId="3" fontId="2" fillId="4" borderId="30" xfId="0" applyNumberFormat="1" applyFont="1" applyFill="1" applyBorder="1" applyAlignment="1">
      <alignment horizontal="center" vertical="center" wrapText="1"/>
    </xf>
    <xf numFmtId="3" fontId="2" fillId="4" borderId="54" xfId="0" applyNumberFormat="1" applyFont="1" applyFill="1" applyBorder="1" applyAlignment="1">
      <alignment horizontal="center" vertical="center" wrapText="1"/>
    </xf>
    <xf numFmtId="3" fontId="2" fillId="5" borderId="53" xfId="0" applyNumberFormat="1" applyFont="1" applyFill="1" applyBorder="1" applyAlignment="1">
      <alignment horizontal="center" vertical="center" wrapText="1"/>
    </xf>
    <xf numFmtId="3" fontId="2" fillId="5" borderId="30" xfId="0" applyNumberFormat="1" applyFont="1" applyFill="1" applyBorder="1" applyAlignment="1">
      <alignment horizontal="center" vertical="center" wrapText="1"/>
    </xf>
    <xf numFmtId="3" fontId="2" fillId="5" borderId="54" xfId="0" applyNumberFormat="1" applyFont="1" applyFill="1" applyBorder="1" applyAlignment="1">
      <alignment horizontal="center" vertical="center" wrapText="1"/>
    </xf>
    <xf numFmtId="3" fontId="2" fillId="4" borderId="64" xfId="0" applyNumberFormat="1" applyFont="1" applyFill="1" applyBorder="1" applyAlignment="1">
      <alignment horizontal="center" vertical="center" wrapText="1"/>
    </xf>
    <xf numFmtId="3" fontId="2" fillId="4" borderId="65" xfId="0" applyNumberFormat="1" applyFont="1" applyFill="1" applyBorder="1" applyAlignment="1">
      <alignment horizontal="center" vertical="center" wrapText="1"/>
    </xf>
    <xf numFmtId="3" fontId="2" fillId="4" borderId="66" xfId="0" applyNumberFormat="1" applyFont="1" applyFill="1" applyBorder="1" applyAlignment="1">
      <alignment horizontal="center" vertical="center" wrapText="1"/>
    </xf>
    <xf numFmtId="0" fontId="0" fillId="2" borderId="67" xfId="0" applyFill="1" applyBorder="1" applyAlignment="1">
      <alignment horizontal="center" vertical="center" wrapText="1"/>
    </xf>
    <xf numFmtId="0" fontId="0" fillId="2" borderId="68" xfId="0" applyFill="1" applyBorder="1" applyAlignment="1">
      <alignment horizontal="center" vertical="center" wrapText="1"/>
    </xf>
    <xf numFmtId="0" fontId="2" fillId="3" borderId="20" xfId="0" applyFont="1" applyFill="1" applyBorder="1" applyAlignment="1">
      <alignment horizontal="center" vertical="center" wrapText="1"/>
    </xf>
    <xf numFmtId="0" fontId="4" fillId="2" borderId="20" xfId="0" applyFont="1" applyFill="1" applyBorder="1"/>
    <xf numFmtId="0" fontId="2" fillId="5" borderId="20"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4" fillId="2" borderId="69" xfId="0" applyFont="1" applyFill="1" applyBorder="1"/>
    <xf numFmtId="0" fontId="0" fillId="2" borderId="59" xfId="0" applyFill="1" applyBorder="1" applyAlignment="1">
      <alignment horizontal="center" vertical="center"/>
    </xf>
    <xf numFmtId="10" fontId="0" fillId="2" borderId="63" xfId="0" applyNumberFormat="1" applyFill="1" applyBorder="1" applyAlignment="1">
      <alignment horizontal="center" vertical="center"/>
    </xf>
    <xf numFmtId="0" fontId="0" fillId="2" borderId="60" xfId="0" applyFill="1" applyBorder="1" applyAlignment="1">
      <alignment horizontal="center"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2" fillId="3" borderId="53" xfId="0" applyFont="1" applyFill="1" applyBorder="1" applyAlignment="1">
      <alignment horizontal="center" vertical="center"/>
    </xf>
    <xf numFmtId="3" fontId="2" fillId="3" borderId="30" xfId="0" applyNumberFormat="1" applyFont="1" applyFill="1" applyBorder="1" applyAlignment="1">
      <alignment horizontal="center" vertical="center" wrapText="1"/>
    </xf>
    <xf numFmtId="3" fontId="2" fillId="3" borderId="54" xfId="0" applyNumberFormat="1" applyFont="1" applyFill="1" applyBorder="1" applyAlignment="1">
      <alignment horizontal="center" vertical="center"/>
    </xf>
    <xf numFmtId="0" fontId="4" fillId="2" borderId="53" xfId="0" applyFont="1" applyFill="1" applyBorder="1"/>
    <xf numFmtId="0" fontId="4" fillId="2" borderId="30" xfId="0" applyFont="1" applyFill="1" applyBorder="1"/>
    <xf numFmtId="0" fontId="2" fillId="5" borderId="53" xfId="0" applyFont="1" applyFill="1" applyBorder="1" applyAlignment="1">
      <alignment horizontal="center" vertical="center"/>
    </xf>
    <xf numFmtId="3" fontId="2" fillId="5" borderId="30" xfId="0" applyNumberFormat="1" applyFont="1" applyFill="1" applyBorder="1" applyAlignment="1">
      <alignment horizontal="center" vertical="center" wrapText="1"/>
    </xf>
    <xf numFmtId="3" fontId="2" fillId="5" borderId="54" xfId="0" applyNumberFormat="1" applyFont="1" applyFill="1" applyBorder="1" applyAlignment="1">
      <alignment horizontal="center" vertical="center"/>
    </xf>
    <xf numFmtId="0" fontId="2" fillId="4" borderId="53" xfId="0" applyFont="1" applyFill="1" applyBorder="1" applyAlignment="1">
      <alignment horizontal="center" vertical="center"/>
    </xf>
    <xf numFmtId="3" fontId="2" fillId="4" borderId="30" xfId="0" applyNumberFormat="1" applyFont="1" applyFill="1" applyBorder="1" applyAlignment="1">
      <alignment horizontal="center" vertical="center" wrapText="1"/>
    </xf>
    <xf numFmtId="3" fontId="2" fillId="4" borderId="54" xfId="0" applyNumberFormat="1" applyFont="1" applyFill="1" applyBorder="1" applyAlignment="1">
      <alignment horizontal="center" vertical="center"/>
    </xf>
    <xf numFmtId="0" fontId="2" fillId="5" borderId="53"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4" fillId="2" borderId="61" xfId="0" applyFont="1" applyFill="1" applyBorder="1"/>
    <xf numFmtId="0" fontId="4" fillId="2" borderId="70" xfId="0" applyFont="1" applyFill="1" applyBorder="1"/>
    <xf numFmtId="3" fontId="2" fillId="4" borderId="62" xfId="0"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1819275</xdr:colOff>
      <xdr:row>96</xdr:row>
      <xdr:rowOff>130540</xdr:rowOff>
    </xdr:from>
    <xdr:ext cx="4533900" cy="843821"/>
    <xdr:sp macro="" textlink="">
      <xdr:nvSpPr>
        <xdr:cNvPr id="12" name="CuadroTexto 11">
          <a:extLst>
            <a:ext uri="{FF2B5EF4-FFF2-40B4-BE49-F238E27FC236}">
              <a16:creationId xmlns:a16="http://schemas.microsoft.com/office/drawing/2014/main" id="{00000000-0008-0000-0000-00000C000000}"/>
            </a:ext>
          </a:extLst>
        </xdr:cNvPr>
        <xdr:cNvSpPr txBox="1"/>
      </xdr:nvSpPr>
      <xdr:spPr>
        <a:xfrm>
          <a:off x="19634835" y="56198500"/>
          <a:ext cx="4533900"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lvl="0" algn="ctr"/>
          <a:r>
            <a:rPr lang="es-MX" sz="1200"/>
            <a:t>_________________________</a:t>
          </a:r>
        </a:p>
        <a:p>
          <a:pPr lvl="0" algn="ctr"/>
          <a:r>
            <a:rPr lang="es-MX" sz="1200"/>
            <a:t>Autorizó</a:t>
          </a:r>
        </a:p>
        <a:p>
          <a:pPr lvl="0" algn="ctr"/>
          <a:r>
            <a:rPr lang="es-MX" sz="1200"/>
            <a:t>Lic. Nora Viviana Espinoza Hernández</a:t>
          </a:r>
        </a:p>
        <a:p>
          <a:pPr lvl="0" algn="ctr"/>
          <a:r>
            <a:rPr lang="es-MX" sz="1200"/>
            <a:t> Oficial Mayor</a:t>
          </a:r>
        </a:p>
      </xdr:txBody>
    </xdr:sp>
    <xdr:clientData fLocksWithSheet="0"/>
  </xdr:oneCellAnchor>
  <xdr:oneCellAnchor>
    <xdr:from>
      <xdr:col>8</xdr:col>
      <xdr:colOff>152400</xdr:colOff>
      <xdr:row>96</xdr:row>
      <xdr:rowOff>114300</xdr:rowOff>
    </xdr:from>
    <xdr:ext cx="3629025" cy="952500"/>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0184607" y="53171623"/>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lgn="ctr"/>
          <a:r>
            <a:rPr lang="es-MX" sz="1200"/>
            <a:t>_________________________</a:t>
          </a:r>
        </a:p>
        <a:p>
          <a:pPr lvl="0" algn="ctr"/>
          <a:r>
            <a:rPr lang="es-MX" sz="1200"/>
            <a:t>Revisó</a:t>
          </a:r>
        </a:p>
        <a:p>
          <a:pPr lvl="0" algn="ctr"/>
          <a:r>
            <a:rPr lang="es-MX" sz="1200"/>
            <a:t>M.C. Enrique Eduardo Encalada Sánchez</a:t>
          </a:r>
        </a:p>
        <a:p>
          <a:pPr lvl="0" algn="ctr"/>
          <a:r>
            <a:rPr lang="es-MX" sz="1200"/>
            <a:t>Director de Planeación de la DGPM</a:t>
          </a:r>
        </a:p>
      </xdr:txBody>
    </xdr:sp>
    <xdr:clientData fLocksWithSheet="0"/>
  </xdr:oneCellAnchor>
  <xdr:oneCellAnchor>
    <xdr:from>
      <xdr:col>2</xdr:col>
      <xdr:colOff>219075</xdr:colOff>
      <xdr:row>94</xdr:row>
      <xdr:rowOff>0</xdr:rowOff>
    </xdr:from>
    <xdr:ext cx="5600700" cy="2009775"/>
    <xdr:sp macro="" textlink="">
      <xdr:nvSpPr>
        <xdr:cNvPr id="17" name="CuadroTexto 16">
          <a:extLst>
            <a:ext uri="{FF2B5EF4-FFF2-40B4-BE49-F238E27FC236}">
              <a16:creationId xmlns:a16="http://schemas.microsoft.com/office/drawing/2014/main" id="{00000000-0008-0000-0000-000011000000}"/>
            </a:ext>
          </a:extLst>
        </xdr:cNvPr>
        <xdr:cNvSpPr txBox="1"/>
      </xdr:nvSpPr>
      <xdr:spPr>
        <a:xfrm>
          <a:off x="941294" y="54532587"/>
          <a:ext cx="5607050" cy="2011965"/>
        </a:xfrm>
        <a:prstGeom prst="rect">
          <a:avLst/>
        </a:prstGeom>
        <a:noFill/>
        <a:ln>
          <a:no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noProof="0">
              <a:ln>
                <a:noFill/>
              </a:ln>
              <a:solidFill>
                <a:prstClr val="black"/>
              </a:solidFill>
              <a:effectLst/>
              <a:latin typeface="Calibri" panose="020F0502020204030204"/>
              <a:ea typeface="+mn-ea"/>
              <a:cs typeface="+mn-cs"/>
            </a:rPr>
            <a:t>_______________                                                  _________________</a:t>
          </a:r>
          <a:r>
            <a:rPr kumimoji="0" lang="es-MX" sz="1100" b="0" i="0" u="none" strike="noStrike" kern="0" cap="none" spc="0" normalizeH="0" noProof="0">
              <a:ln>
                <a:noFill/>
              </a:ln>
              <a:solidFill>
                <a:sysClr val="windowText" lastClr="000000"/>
              </a:solidFill>
              <a:effectLst/>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Elaboró</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Juan Ramón Góngora Canto                                 Leydi Elizabeth Castro López</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Auxiliar Administrativo                                             Asistente Administrativo</a:t>
          </a:r>
          <a:endParaRPr kumimoji="0" lang="es-MX" sz="1400" b="0" i="0" u="none" strike="noStrike" kern="0" cap="none" spc="0" normalizeH="0" noProof="0">
            <a:ln>
              <a:noFill/>
            </a:ln>
            <a:solidFill>
              <a:sysClr val="windowText" lastClr="000000"/>
            </a:solidFill>
            <a:effectLst/>
            <a:latin typeface="Calibri" panose="020F0502020204030204"/>
            <a:ea typeface="+mn-ea"/>
            <a:cs typeface="+mn-cs"/>
          </a:endParaRPr>
        </a:p>
      </xdr:txBody>
    </xdr:sp>
    <xdr:clientData fLocksWithSheet="0"/>
  </xdr:oneCellAnchor>
  <xdr:twoCellAnchor editAs="oneCell">
    <xdr:from>
      <xdr:col>2</xdr:col>
      <xdr:colOff>397567</xdr:colOff>
      <xdr:row>2</xdr:row>
      <xdr:rowOff>138373</xdr:rowOff>
    </xdr:from>
    <xdr:to>
      <xdr:col>3</xdr:col>
      <xdr:colOff>354498</xdr:colOff>
      <xdr:row>7</xdr:row>
      <xdr:rowOff>17006</xdr:rowOff>
    </xdr:to>
    <xdr:pic>
      <xdr:nvPicPr>
        <xdr:cNvPr id="4" name="Imagen 3">
          <a:extLst>
            <a:ext uri="{FF2B5EF4-FFF2-40B4-BE49-F238E27FC236}">
              <a16:creationId xmlns:a16="http://schemas.microsoft.com/office/drawing/2014/main" id="{7426C93F-9041-44D7-9E27-12DB60ECBAA1}"/>
            </a:ext>
          </a:extLst>
        </xdr:cNvPr>
        <xdr:cNvPicPr>
          <a:picLocks noChangeAspect="1"/>
        </xdr:cNvPicPr>
      </xdr:nvPicPr>
      <xdr:blipFill>
        <a:blip xmlns:r="http://schemas.openxmlformats.org/officeDocument/2006/relationships" r:embed="rId1"/>
        <a:stretch>
          <a:fillRect/>
        </a:stretch>
      </xdr:blipFill>
      <xdr:spPr>
        <a:xfrm>
          <a:off x="861393" y="535938"/>
          <a:ext cx="2895600" cy="932181"/>
        </a:xfrm>
        <a:prstGeom prst="rect">
          <a:avLst/>
        </a:prstGeom>
      </xdr:spPr>
    </xdr:pic>
    <xdr:clientData/>
  </xdr:twoCellAnchor>
  <xdr:twoCellAnchor editAs="oneCell">
    <xdr:from>
      <xdr:col>16</xdr:col>
      <xdr:colOff>1167848</xdr:colOff>
      <xdr:row>2</xdr:row>
      <xdr:rowOff>34501</xdr:rowOff>
    </xdr:from>
    <xdr:to>
      <xdr:col>16</xdr:col>
      <xdr:colOff>2671971</xdr:colOff>
      <xdr:row>7</xdr:row>
      <xdr:rowOff>162198</xdr:rowOff>
    </xdr:to>
    <xdr:pic>
      <xdr:nvPicPr>
        <xdr:cNvPr id="5" name="Imagen 4">
          <a:extLst>
            <a:ext uri="{FF2B5EF4-FFF2-40B4-BE49-F238E27FC236}">
              <a16:creationId xmlns:a16="http://schemas.microsoft.com/office/drawing/2014/main" id="{FB6AD1A6-48C3-497E-A1CF-8DF20E6615AC}"/>
            </a:ext>
          </a:extLst>
        </xdr:cNvPr>
        <xdr:cNvPicPr>
          <a:picLocks noChangeAspect="1"/>
        </xdr:cNvPicPr>
      </xdr:nvPicPr>
      <xdr:blipFill rotWithShape="1">
        <a:blip xmlns:r="http://schemas.openxmlformats.org/officeDocument/2006/relationships" r:embed="rId2"/>
        <a:srcRect l="46714"/>
        <a:stretch/>
      </xdr:blipFill>
      <xdr:spPr>
        <a:xfrm>
          <a:off x="23746239" y="432066"/>
          <a:ext cx="1504123" cy="11961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5"/>
  <sheetViews>
    <sheetView showGridLines="0" tabSelected="1" topLeftCell="H9" zoomScale="93" zoomScaleNormal="60" zoomScaleSheetLayoutView="106" workbookViewId="0">
      <selection activeCell="T26" sqref="T26"/>
    </sheetView>
  </sheetViews>
  <sheetFormatPr baseColWidth="10" defaultColWidth="12.69921875" defaultRowHeight="15" customHeight="1" x14ac:dyDescent="0.3"/>
  <cols>
    <col min="1" max="2" width="4.69921875" customWidth="1"/>
    <col min="3" max="3" width="38.69921875" customWidth="1"/>
    <col min="4" max="4" width="33" customWidth="1"/>
    <col min="5" max="5" width="18.796875" customWidth="1"/>
    <col min="6" max="6" width="17.69921875" customWidth="1"/>
    <col min="7" max="7" width="16" customWidth="1"/>
    <col min="8" max="8" width="15.69921875" customWidth="1"/>
    <col min="9" max="12" width="12.19921875" customWidth="1"/>
    <col min="13" max="14" width="24" customWidth="1"/>
    <col min="15" max="15" width="34.19921875" customWidth="1"/>
    <col min="16" max="16" width="25.19921875" customWidth="1"/>
    <col min="17" max="17" width="38.796875" customWidth="1"/>
    <col min="18" max="18" width="9.5" style="12" customWidth="1"/>
    <col min="19" max="19" width="11" customWidth="1"/>
  </cols>
  <sheetData>
    <row r="1" spans="3:18" ht="15.45" hidden="1" customHeight="1" x14ac:dyDescent="0.3">
      <c r="G1" s="1"/>
    </row>
    <row r="2" spans="3:18" ht="15.6" x14ac:dyDescent="0.3">
      <c r="G2" s="1"/>
    </row>
    <row r="3" spans="3:18" ht="15.6" x14ac:dyDescent="0.3">
      <c r="C3" s="2"/>
      <c r="D3" s="3"/>
      <c r="E3" s="3"/>
      <c r="F3" s="3"/>
      <c r="G3" s="4"/>
      <c r="H3" s="3"/>
      <c r="I3" s="3"/>
      <c r="J3" s="3"/>
      <c r="K3" s="3"/>
      <c r="L3" s="3"/>
      <c r="M3" s="3"/>
      <c r="N3" s="3"/>
      <c r="O3" s="3"/>
      <c r="P3" s="3"/>
      <c r="Q3" s="5"/>
    </row>
    <row r="4" spans="3:18" ht="17.399999999999999" x14ac:dyDescent="0.3">
      <c r="C4" s="6"/>
      <c r="D4" s="61" t="s">
        <v>0</v>
      </c>
      <c r="E4" s="62"/>
      <c r="F4" s="62"/>
      <c r="G4" s="62"/>
      <c r="H4" s="62"/>
      <c r="I4" s="62"/>
      <c r="J4" s="62"/>
      <c r="K4" s="62"/>
      <c r="L4" s="62"/>
      <c r="M4" s="62"/>
      <c r="N4" s="62"/>
      <c r="O4" s="62"/>
      <c r="P4" s="62"/>
      <c r="Q4" s="63"/>
    </row>
    <row r="5" spans="3:18" ht="17.399999999999999" x14ac:dyDescent="0.3">
      <c r="C5" s="6"/>
      <c r="D5" s="61" t="s">
        <v>1</v>
      </c>
      <c r="E5" s="62"/>
      <c r="F5" s="62"/>
      <c r="G5" s="62"/>
      <c r="H5" s="62"/>
      <c r="I5" s="62"/>
      <c r="J5" s="62"/>
      <c r="K5" s="62"/>
      <c r="L5" s="62"/>
      <c r="M5" s="62"/>
      <c r="N5" s="62"/>
      <c r="O5" s="62"/>
      <c r="P5" s="62"/>
      <c r="Q5" s="63"/>
    </row>
    <row r="6" spans="3:18" ht="17.399999999999999" x14ac:dyDescent="0.3">
      <c r="C6" s="6"/>
      <c r="D6" s="64" t="s">
        <v>143</v>
      </c>
      <c r="E6" s="62"/>
      <c r="F6" s="62"/>
      <c r="G6" s="62"/>
      <c r="H6" s="62"/>
      <c r="I6" s="62"/>
      <c r="J6" s="62"/>
      <c r="K6" s="62"/>
      <c r="L6" s="62"/>
      <c r="M6" s="62"/>
      <c r="N6" s="62"/>
      <c r="O6" s="62"/>
      <c r="P6" s="62"/>
      <c r="Q6" s="63"/>
      <c r="R6" s="15"/>
    </row>
    <row r="7" spans="3:18" ht="15.6" x14ac:dyDescent="0.3">
      <c r="C7" s="6"/>
      <c r="D7" s="20"/>
      <c r="E7" s="20"/>
      <c r="F7" s="20"/>
      <c r="G7" s="21"/>
      <c r="H7" s="20"/>
      <c r="I7" s="20"/>
      <c r="J7" s="20"/>
      <c r="K7" s="20"/>
      <c r="L7" s="20"/>
      <c r="M7" s="20"/>
      <c r="N7" s="20"/>
      <c r="O7" s="20"/>
      <c r="P7" s="20"/>
      <c r="Q7" s="7"/>
    </row>
    <row r="8" spans="3:18" ht="16.2" thickBot="1" x14ac:dyDescent="0.35">
      <c r="C8" s="22"/>
      <c r="D8" s="23"/>
      <c r="E8" s="23"/>
      <c r="F8" s="23"/>
      <c r="G8" s="24"/>
      <c r="H8" s="23"/>
      <c r="I8" s="23"/>
      <c r="J8" s="23"/>
      <c r="K8" s="23"/>
      <c r="L8" s="23"/>
      <c r="M8" s="23"/>
      <c r="N8" s="23"/>
      <c r="O8" s="23"/>
      <c r="P8" s="23"/>
      <c r="Q8" s="25"/>
    </row>
    <row r="9" spans="3:18" ht="39" customHeight="1" thickBot="1" x14ac:dyDescent="0.35">
      <c r="C9" s="74" t="s">
        <v>2</v>
      </c>
      <c r="D9" s="75"/>
      <c r="E9" s="76"/>
      <c r="F9" s="74" t="s">
        <v>101</v>
      </c>
      <c r="G9" s="75"/>
      <c r="H9" s="75"/>
      <c r="I9" s="75"/>
      <c r="J9" s="75"/>
      <c r="K9" s="75"/>
      <c r="L9" s="75"/>
      <c r="M9" s="75"/>
      <c r="N9" s="75"/>
      <c r="O9" s="75"/>
      <c r="P9" s="75"/>
      <c r="Q9" s="76"/>
      <c r="R9" s="16"/>
    </row>
    <row r="10" spans="3:18" ht="27.75" customHeight="1" x14ac:dyDescent="0.3">
      <c r="C10" s="72" t="s">
        <v>3</v>
      </c>
      <c r="D10" s="68" t="s">
        <v>4</v>
      </c>
      <c r="E10" s="68" t="s">
        <v>102</v>
      </c>
      <c r="F10" s="68" t="s">
        <v>5</v>
      </c>
      <c r="G10" s="65" t="s">
        <v>6</v>
      </c>
      <c r="H10" s="65"/>
      <c r="I10" s="65"/>
      <c r="J10" s="65"/>
      <c r="K10" s="65"/>
      <c r="L10" s="65"/>
      <c r="M10" s="65"/>
      <c r="N10" s="65"/>
      <c r="O10" s="65" t="s">
        <v>7</v>
      </c>
      <c r="P10" s="65"/>
      <c r="Q10" s="66"/>
    </row>
    <row r="11" spans="3:18" ht="31.5" customHeight="1" x14ac:dyDescent="0.3">
      <c r="C11" s="73"/>
      <c r="D11" s="69"/>
      <c r="E11" s="69"/>
      <c r="F11" s="69"/>
      <c r="G11" s="69" t="s">
        <v>8</v>
      </c>
      <c r="H11" s="77" t="s">
        <v>9</v>
      </c>
      <c r="I11" s="60" t="s">
        <v>10</v>
      </c>
      <c r="J11" s="60"/>
      <c r="K11" s="60"/>
      <c r="L11" s="60"/>
      <c r="M11" s="60" t="s">
        <v>11</v>
      </c>
      <c r="N11" s="60"/>
      <c r="O11" s="60"/>
      <c r="P11" s="60"/>
      <c r="Q11" s="67"/>
    </row>
    <row r="12" spans="3:18" ht="31.2" x14ac:dyDescent="0.3">
      <c r="C12" s="73"/>
      <c r="D12" s="69"/>
      <c r="E12" s="69"/>
      <c r="F12" s="69"/>
      <c r="G12" s="69"/>
      <c r="H12" s="78"/>
      <c r="I12" s="19" t="s">
        <v>12</v>
      </c>
      <c r="J12" s="19" t="s">
        <v>13</v>
      </c>
      <c r="K12" s="19" t="s">
        <v>14</v>
      </c>
      <c r="L12" s="19" t="s">
        <v>15</v>
      </c>
      <c r="M12" s="19" t="s">
        <v>16</v>
      </c>
      <c r="N12" s="19" t="s">
        <v>17</v>
      </c>
      <c r="O12" s="60"/>
      <c r="P12" s="60"/>
      <c r="Q12" s="67"/>
    </row>
    <row r="13" spans="3:18" ht="72" customHeight="1" x14ac:dyDescent="0.3">
      <c r="C13" s="80" t="s">
        <v>106</v>
      </c>
      <c r="D13" s="81" t="s">
        <v>103</v>
      </c>
      <c r="E13" s="132" t="s">
        <v>100</v>
      </c>
      <c r="F13" s="139" t="s">
        <v>104</v>
      </c>
      <c r="G13" s="140" t="s">
        <v>107</v>
      </c>
      <c r="H13" s="141" t="s">
        <v>21</v>
      </c>
      <c r="I13" s="109">
        <v>0.20117499999999999</v>
      </c>
      <c r="J13" s="110">
        <v>0.20119999999999999</v>
      </c>
      <c r="K13" s="110" t="s">
        <v>105</v>
      </c>
      <c r="L13" s="111" t="s">
        <v>105</v>
      </c>
      <c r="M13" s="104">
        <v>1</v>
      </c>
      <c r="N13" s="105">
        <v>0.5</v>
      </c>
      <c r="O13" s="93" t="s">
        <v>144</v>
      </c>
      <c r="P13" s="84"/>
      <c r="Q13" s="85"/>
      <c r="R13" s="17"/>
    </row>
    <row r="14" spans="3:18" ht="72" customHeight="1" x14ac:dyDescent="0.3">
      <c r="C14" s="86"/>
      <c r="D14" s="87"/>
      <c r="E14" s="133"/>
      <c r="F14" s="142"/>
      <c r="G14" s="88"/>
      <c r="H14" s="143"/>
      <c r="I14" s="112">
        <v>0.20117499999999999</v>
      </c>
      <c r="J14" s="89">
        <v>0.20117499999999999</v>
      </c>
      <c r="K14" s="89">
        <v>0.20117499999999999</v>
      </c>
      <c r="L14" s="113">
        <v>0.20117499999999999</v>
      </c>
      <c r="M14" s="82"/>
      <c r="N14" s="83"/>
      <c r="O14" s="94"/>
      <c r="P14" s="90"/>
      <c r="Q14" s="91"/>
      <c r="R14" s="17"/>
    </row>
    <row r="15" spans="3:18" ht="47.25" customHeight="1" x14ac:dyDescent="0.3">
      <c r="C15" s="70" t="s">
        <v>62</v>
      </c>
      <c r="D15" s="79" t="s">
        <v>19</v>
      </c>
      <c r="E15" s="134" t="s">
        <v>18</v>
      </c>
      <c r="F15" s="144" t="s">
        <v>20</v>
      </c>
      <c r="G15" s="145">
        <v>4422366</v>
      </c>
      <c r="H15" s="146" t="s">
        <v>21</v>
      </c>
      <c r="I15" s="114">
        <v>1063505</v>
      </c>
      <c r="J15" s="115">
        <v>1140598</v>
      </c>
      <c r="K15" s="115"/>
      <c r="L15" s="116"/>
      <c r="M15" s="82">
        <f>IFERROR(J15/J16,"ND")</f>
        <v>1.0271290046034478</v>
      </c>
      <c r="N15" s="106">
        <f>IFERROR(((I15+J15+K15+L15)/G15),"ND")</f>
        <v>0.4983990470259585</v>
      </c>
      <c r="O15" s="95" t="s">
        <v>146</v>
      </c>
      <c r="P15" s="40"/>
      <c r="Q15" s="41"/>
      <c r="R15" s="92"/>
    </row>
    <row r="16" spans="3:18" ht="47.25" customHeight="1" x14ac:dyDescent="0.3">
      <c r="C16" s="71"/>
      <c r="D16" s="27"/>
      <c r="E16" s="135"/>
      <c r="F16" s="147"/>
      <c r="G16" s="148"/>
      <c r="H16" s="146"/>
      <c r="I16" s="114">
        <v>1088572</v>
      </c>
      <c r="J16" s="115">
        <v>1110472</v>
      </c>
      <c r="K16" s="115">
        <v>1125148</v>
      </c>
      <c r="L16" s="116">
        <v>1098174</v>
      </c>
      <c r="M16" s="82"/>
      <c r="N16" s="106"/>
      <c r="O16" s="42"/>
      <c r="P16" s="42"/>
      <c r="Q16" s="43"/>
      <c r="R16" s="17"/>
    </row>
    <row r="17" spans="3:20" ht="48" customHeight="1" x14ac:dyDescent="0.3">
      <c r="C17" s="35" t="s">
        <v>63</v>
      </c>
      <c r="D17" s="36" t="s">
        <v>22</v>
      </c>
      <c r="E17" s="136" t="s">
        <v>18</v>
      </c>
      <c r="F17" s="149" t="s">
        <v>20</v>
      </c>
      <c r="G17" s="150">
        <v>4997</v>
      </c>
      <c r="H17" s="151" t="s">
        <v>21</v>
      </c>
      <c r="I17" s="117">
        <v>1256</v>
      </c>
      <c r="J17" s="118">
        <v>1481</v>
      </c>
      <c r="K17" s="118"/>
      <c r="L17" s="119"/>
      <c r="M17" s="82">
        <f t="shared" ref="M17" si="0">IFERROR(J17/J18,"ND")</f>
        <v>1.0739666424945613</v>
      </c>
      <c r="N17" s="106">
        <f>IFERROR(((I17+J17+K17+L17)/G17),"ND")</f>
        <v>0.54772863718230935</v>
      </c>
      <c r="O17" s="96" t="s">
        <v>147</v>
      </c>
      <c r="P17" s="40"/>
      <c r="Q17" s="41"/>
      <c r="R17" s="92"/>
    </row>
    <row r="18" spans="3:20" ht="48" customHeight="1" x14ac:dyDescent="0.3">
      <c r="C18" s="29"/>
      <c r="D18" s="27"/>
      <c r="E18" s="135"/>
      <c r="F18" s="147"/>
      <c r="G18" s="148"/>
      <c r="H18" s="151"/>
      <c r="I18" s="117">
        <v>1048</v>
      </c>
      <c r="J18" s="118">
        <v>1379</v>
      </c>
      <c r="K18" s="118">
        <v>1320</v>
      </c>
      <c r="L18" s="119">
        <v>1250</v>
      </c>
      <c r="M18" s="82"/>
      <c r="N18" s="106"/>
      <c r="O18" s="42"/>
      <c r="P18" s="42"/>
      <c r="Q18" s="43"/>
      <c r="R18" s="17"/>
    </row>
    <row r="19" spans="3:20" ht="38.25" customHeight="1" x14ac:dyDescent="0.3">
      <c r="C19" s="31" t="s">
        <v>64</v>
      </c>
      <c r="D19" s="32" t="s">
        <v>23</v>
      </c>
      <c r="E19" s="137" t="s">
        <v>18</v>
      </c>
      <c r="F19" s="152" t="s">
        <v>20</v>
      </c>
      <c r="G19" s="153">
        <v>4</v>
      </c>
      <c r="H19" s="154" t="s">
        <v>21</v>
      </c>
      <c r="I19" s="120">
        <v>0</v>
      </c>
      <c r="J19" s="121">
        <v>1</v>
      </c>
      <c r="K19" s="121"/>
      <c r="L19" s="122"/>
      <c r="M19" s="82">
        <f t="shared" ref="M19" si="1">IFERROR(J19/J20,"ND")</f>
        <v>1</v>
      </c>
      <c r="N19" s="83">
        <f>IFERROR(((I19+J19+K19+L19)/G19),"ND")</f>
        <v>0.25</v>
      </c>
      <c r="O19" s="97" t="s">
        <v>145</v>
      </c>
      <c r="P19" s="40"/>
      <c r="Q19" s="41"/>
      <c r="R19" s="17"/>
    </row>
    <row r="20" spans="3:20" ht="41.25" customHeight="1" x14ac:dyDescent="0.3">
      <c r="C20" s="29"/>
      <c r="D20" s="27"/>
      <c r="E20" s="135"/>
      <c r="F20" s="147"/>
      <c r="G20" s="148"/>
      <c r="H20" s="154"/>
      <c r="I20" s="120">
        <v>0</v>
      </c>
      <c r="J20" s="121">
        <v>1</v>
      </c>
      <c r="K20" s="121">
        <v>3</v>
      </c>
      <c r="L20" s="122">
        <v>0</v>
      </c>
      <c r="M20" s="82"/>
      <c r="N20" s="83"/>
      <c r="O20" s="42"/>
      <c r="P20" s="42"/>
      <c r="Q20" s="43"/>
      <c r="R20" s="17"/>
    </row>
    <row r="21" spans="3:20" ht="57.6" customHeight="1" x14ac:dyDescent="0.3">
      <c r="C21" s="31" t="s">
        <v>65</v>
      </c>
      <c r="D21" s="32" t="s">
        <v>24</v>
      </c>
      <c r="E21" s="137" t="s">
        <v>18</v>
      </c>
      <c r="F21" s="152" t="s">
        <v>20</v>
      </c>
      <c r="G21" s="153">
        <v>80</v>
      </c>
      <c r="H21" s="154" t="s">
        <v>21</v>
      </c>
      <c r="I21" s="120">
        <v>20</v>
      </c>
      <c r="J21" s="121">
        <v>13</v>
      </c>
      <c r="K21" s="121"/>
      <c r="L21" s="122"/>
      <c r="M21" s="82">
        <f t="shared" ref="M21" si="2">IFERROR(J21/J22,"ND")</f>
        <v>0.65</v>
      </c>
      <c r="N21" s="106">
        <f>IFERROR(((I21+J21+K21+L21)/G21),"ND")</f>
        <v>0.41249999999999998</v>
      </c>
      <c r="O21" s="97" t="s">
        <v>148</v>
      </c>
      <c r="P21" s="40"/>
      <c r="Q21" s="41"/>
      <c r="R21" s="17"/>
    </row>
    <row r="22" spans="3:20" ht="57.6" customHeight="1" x14ac:dyDescent="0.3">
      <c r="C22" s="29"/>
      <c r="D22" s="27"/>
      <c r="E22" s="135"/>
      <c r="F22" s="147"/>
      <c r="G22" s="148"/>
      <c r="H22" s="154"/>
      <c r="I22" s="123">
        <v>20</v>
      </c>
      <c r="J22" s="124">
        <v>20</v>
      </c>
      <c r="K22" s="124">
        <v>21</v>
      </c>
      <c r="L22" s="125">
        <v>19</v>
      </c>
      <c r="M22" s="82"/>
      <c r="N22" s="106"/>
      <c r="O22" s="42"/>
      <c r="P22" s="42"/>
      <c r="Q22" s="43"/>
      <c r="R22" s="17"/>
    </row>
    <row r="23" spans="3:20" s="12" customFormat="1" ht="39.75" customHeight="1" x14ac:dyDescent="0.3">
      <c r="C23" s="35" t="s">
        <v>66</v>
      </c>
      <c r="D23" s="36" t="s">
        <v>25</v>
      </c>
      <c r="E23" s="136" t="s">
        <v>18</v>
      </c>
      <c r="F23" s="149" t="s">
        <v>20</v>
      </c>
      <c r="G23" s="150">
        <v>4388273</v>
      </c>
      <c r="H23" s="151" t="s">
        <v>21</v>
      </c>
      <c r="I23" s="117">
        <v>1055140</v>
      </c>
      <c r="J23" s="118">
        <v>1130765</v>
      </c>
      <c r="K23" s="118"/>
      <c r="L23" s="119"/>
      <c r="M23" s="82">
        <f t="shared" ref="M23" si="3">IFERROR(J23/J24,"ND")</f>
        <v>1.0270755597862222</v>
      </c>
      <c r="N23" s="106">
        <f>IFERROR(((I23+J23+K23+L23)/G23),"ND")</f>
        <v>0.4981242051257978</v>
      </c>
      <c r="O23" s="96" t="s">
        <v>120</v>
      </c>
      <c r="P23" s="40"/>
      <c r="Q23" s="41"/>
      <c r="R23" s="17"/>
      <c r="S23" s="13"/>
      <c r="T23" s="14"/>
    </row>
    <row r="24" spans="3:20" s="12" customFormat="1" ht="39.75" customHeight="1" x14ac:dyDescent="0.3">
      <c r="C24" s="29"/>
      <c r="D24" s="27"/>
      <c r="E24" s="135"/>
      <c r="F24" s="147"/>
      <c r="G24" s="148"/>
      <c r="H24" s="151"/>
      <c r="I24" s="126">
        <v>1080707</v>
      </c>
      <c r="J24" s="127">
        <v>1100956</v>
      </c>
      <c r="K24" s="127">
        <v>1115882</v>
      </c>
      <c r="L24" s="128">
        <v>1090728</v>
      </c>
      <c r="M24" s="82"/>
      <c r="N24" s="106"/>
      <c r="O24" s="42"/>
      <c r="P24" s="42"/>
      <c r="Q24" s="43"/>
      <c r="R24" s="17"/>
      <c r="S24" s="14"/>
    </row>
    <row r="25" spans="3:20" s="12" customFormat="1" ht="39.75" customHeight="1" x14ac:dyDescent="0.3">
      <c r="C25" s="28" t="s">
        <v>67</v>
      </c>
      <c r="D25" s="30" t="s">
        <v>26</v>
      </c>
      <c r="E25" s="137" t="s">
        <v>18</v>
      </c>
      <c r="F25" s="152" t="s">
        <v>20</v>
      </c>
      <c r="G25" s="153">
        <v>2160</v>
      </c>
      <c r="H25" s="154" t="s">
        <v>21</v>
      </c>
      <c r="I25" s="120">
        <v>605</v>
      </c>
      <c r="J25" s="121">
        <v>650</v>
      </c>
      <c r="K25" s="121"/>
      <c r="L25" s="122"/>
      <c r="M25" s="82">
        <f t="shared" ref="M25" si="4">IFERROR(J25/J26,"ND")</f>
        <v>1.0833333333333333</v>
      </c>
      <c r="N25" s="106">
        <f>IFERROR(((I25+J25+K25+L25)/G25),"ND")</f>
        <v>0.58101851851851849</v>
      </c>
      <c r="O25" s="97" t="s">
        <v>121</v>
      </c>
      <c r="P25" s="40"/>
      <c r="Q25" s="41"/>
      <c r="R25" s="17"/>
      <c r="S25" s="14"/>
    </row>
    <row r="26" spans="3:20" s="12" customFormat="1" ht="39.75" customHeight="1" x14ac:dyDescent="0.3">
      <c r="C26" s="29"/>
      <c r="D26" s="27"/>
      <c r="E26" s="135"/>
      <c r="F26" s="147"/>
      <c r="G26" s="148"/>
      <c r="H26" s="154"/>
      <c r="I26" s="123">
        <v>500</v>
      </c>
      <c r="J26" s="124">
        <v>600</v>
      </c>
      <c r="K26" s="124">
        <v>580</v>
      </c>
      <c r="L26" s="125">
        <v>480</v>
      </c>
      <c r="M26" s="82"/>
      <c r="N26" s="106"/>
      <c r="O26" s="42"/>
      <c r="P26" s="42"/>
      <c r="Q26" s="43"/>
      <c r="R26" s="17"/>
    </row>
    <row r="27" spans="3:20" s="12" customFormat="1" ht="52.95" customHeight="1" x14ac:dyDescent="0.3">
      <c r="C27" s="28" t="s">
        <v>68</v>
      </c>
      <c r="D27" s="30" t="s">
        <v>27</v>
      </c>
      <c r="E27" s="137" t="s">
        <v>18</v>
      </c>
      <c r="F27" s="152" t="s">
        <v>20</v>
      </c>
      <c r="G27" s="153">
        <v>172</v>
      </c>
      <c r="H27" s="154" t="s">
        <v>21</v>
      </c>
      <c r="I27" s="120">
        <v>108</v>
      </c>
      <c r="J27" s="121">
        <v>34</v>
      </c>
      <c r="K27" s="121"/>
      <c r="L27" s="122"/>
      <c r="M27" s="82">
        <f t="shared" ref="M27" si="5">IFERROR(J27/J28,"ND")</f>
        <v>1.1333333333333333</v>
      </c>
      <c r="N27" s="106">
        <f>IFERROR(((I27+J27+K27+L27)/G27),"ND")</f>
        <v>0.82558139534883723</v>
      </c>
      <c r="O27" s="97" t="s">
        <v>122</v>
      </c>
      <c r="P27" s="40"/>
      <c r="Q27" s="41"/>
      <c r="R27" s="17"/>
    </row>
    <row r="28" spans="3:20" s="12" customFormat="1" ht="52.95" customHeight="1" x14ac:dyDescent="0.3">
      <c r="C28" s="29"/>
      <c r="D28" s="27"/>
      <c r="E28" s="135"/>
      <c r="F28" s="147"/>
      <c r="G28" s="148"/>
      <c r="H28" s="154"/>
      <c r="I28" s="123">
        <v>100</v>
      </c>
      <c r="J28" s="124">
        <v>30</v>
      </c>
      <c r="K28" s="124">
        <v>21</v>
      </c>
      <c r="L28" s="125">
        <v>21</v>
      </c>
      <c r="M28" s="82"/>
      <c r="N28" s="106"/>
      <c r="O28" s="42"/>
      <c r="P28" s="42"/>
      <c r="Q28" s="43"/>
      <c r="R28" s="17"/>
    </row>
    <row r="29" spans="3:20" s="12" customFormat="1" ht="53.25" customHeight="1" x14ac:dyDescent="0.3">
      <c r="C29" s="28" t="s">
        <v>69</v>
      </c>
      <c r="D29" s="30" t="s">
        <v>28</v>
      </c>
      <c r="E29" s="137" t="s">
        <v>18</v>
      </c>
      <c r="F29" s="152" t="s">
        <v>20</v>
      </c>
      <c r="G29" s="153">
        <v>170</v>
      </c>
      <c r="H29" s="154" t="s">
        <v>21</v>
      </c>
      <c r="I29" s="120">
        <v>33</v>
      </c>
      <c r="J29" s="121">
        <v>48</v>
      </c>
      <c r="K29" s="121"/>
      <c r="L29" s="122"/>
      <c r="M29" s="82">
        <f t="shared" ref="M29" si="6">IFERROR(J29/J30,"ND")</f>
        <v>1.0666666666666667</v>
      </c>
      <c r="N29" s="106">
        <f>IFERROR(((I29+J29+K29+L29)/G29),"ND")</f>
        <v>0.47647058823529409</v>
      </c>
      <c r="O29" s="97" t="s">
        <v>123</v>
      </c>
      <c r="P29" s="40"/>
      <c r="Q29" s="41"/>
      <c r="R29" s="17"/>
    </row>
    <row r="30" spans="3:20" s="12" customFormat="1" ht="53.25" customHeight="1" x14ac:dyDescent="0.3">
      <c r="C30" s="29"/>
      <c r="D30" s="27"/>
      <c r="E30" s="135"/>
      <c r="F30" s="147"/>
      <c r="G30" s="148"/>
      <c r="H30" s="154"/>
      <c r="I30" s="123">
        <v>35</v>
      </c>
      <c r="J30" s="124">
        <v>45</v>
      </c>
      <c r="K30" s="124">
        <v>48</v>
      </c>
      <c r="L30" s="125">
        <v>42</v>
      </c>
      <c r="M30" s="82"/>
      <c r="N30" s="106"/>
      <c r="O30" s="42"/>
      <c r="P30" s="42"/>
      <c r="Q30" s="43"/>
      <c r="R30" s="17"/>
    </row>
    <row r="31" spans="3:20" s="12" customFormat="1" ht="51.75" customHeight="1" x14ac:dyDescent="0.3">
      <c r="C31" s="28" t="s">
        <v>70</v>
      </c>
      <c r="D31" s="30" t="s">
        <v>29</v>
      </c>
      <c r="E31" s="137" t="s">
        <v>18</v>
      </c>
      <c r="F31" s="152" t="s">
        <v>20</v>
      </c>
      <c r="G31" s="153">
        <v>380</v>
      </c>
      <c r="H31" s="154" t="s">
        <v>21</v>
      </c>
      <c r="I31" s="120">
        <v>0</v>
      </c>
      <c r="J31" s="121">
        <v>158</v>
      </c>
      <c r="K31" s="121"/>
      <c r="L31" s="122"/>
      <c r="M31" s="82">
        <f t="shared" ref="M31" si="7">IFERROR(J31/J32,"ND")</f>
        <v>1.0193548387096774</v>
      </c>
      <c r="N31" s="106">
        <f>IFERROR(((I31+J31+K31+L31)/G31),"ND")</f>
        <v>0.41578947368421054</v>
      </c>
      <c r="O31" s="97" t="s">
        <v>124</v>
      </c>
      <c r="P31" s="40"/>
      <c r="Q31" s="41"/>
      <c r="R31" s="17"/>
    </row>
    <row r="32" spans="3:20" s="12" customFormat="1" ht="51.75" customHeight="1" x14ac:dyDescent="0.3">
      <c r="C32" s="29"/>
      <c r="D32" s="27"/>
      <c r="E32" s="135"/>
      <c r="F32" s="147"/>
      <c r="G32" s="148"/>
      <c r="H32" s="154"/>
      <c r="I32" s="123">
        <v>5</v>
      </c>
      <c r="J32" s="124">
        <v>155</v>
      </c>
      <c r="K32" s="124">
        <v>125</v>
      </c>
      <c r="L32" s="125">
        <v>95</v>
      </c>
      <c r="M32" s="82"/>
      <c r="N32" s="106"/>
      <c r="O32" s="42"/>
      <c r="P32" s="42"/>
      <c r="Q32" s="43"/>
      <c r="R32" s="17"/>
    </row>
    <row r="33" spans="3:18" s="12" customFormat="1" ht="45.75" customHeight="1" x14ac:dyDescent="0.3">
      <c r="C33" s="28" t="s">
        <v>71</v>
      </c>
      <c r="D33" s="34" t="s">
        <v>30</v>
      </c>
      <c r="E33" s="137" t="s">
        <v>18</v>
      </c>
      <c r="F33" s="152" t="s">
        <v>20</v>
      </c>
      <c r="G33" s="153">
        <v>259</v>
      </c>
      <c r="H33" s="154" t="s">
        <v>21</v>
      </c>
      <c r="I33" s="120">
        <v>59</v>
      </c>
      <c r="J33" s="121">
        <v>70</v>
      </c>
      <c r="K33" s="121"/>
      <c r="L33" s="122"/>
      <c r="M33" s="82">
        <f t="shared" ref="M33" si="8">IFERROR(J33/J34,"ND")</f>
        <v>0.88607594936708856</v>
      </c>
      <c r="N33" s="106">
        <f>IFERROR(((I33+J33+K33+L33)/G33),"ND")</f>
        <v>0.49806949806949807</v>
      </c>
      <c r="O33" s="97" t="s">
        <v>125</v>
      </c>
      <c r="P33" s="40"/>
      <c r="Q33" s="41"/>
      <c r="R33" s="17"/>
    </row>
    <row r="34" spans="3:18" s="12" customFormat="1" ht="45.75" customHeight="1" x14ac:dyDescent="0.3">
      <c r="C34" s="29"/>
      <c r="D34" s="27"/>
      <c r="E34" s="135"/>
      <c r="F34" s="147"/>
      <c r="G34" s="148"/>
      <c r="H34" s="154"/>
      <c r="I34" s="123">
        <v>55</v>
      </c>
      <c r="J34" s="124">
        <v>79</v>
      </c>
      <c r="K34" s="124">
        <v>60</v>
      </c>
      <c r="L34" s="125">
        <v>65</v>
      </c>
      <c r="M34" s="82"/>
      <c r="N34" s="106"/>
      <c r="O34" s="42"/>
      <c r="P34" s="42"/>
      <c r="Q34" s="43"/>
      <c r="R34" s="17"/>
    </row>
    <row r="35" spans="3:18" s="12" customFormat="1" ht="46.5" customHeight="1" x14ac:dyDescent="0.3">
      <c r="C35" s="28" t="s">
        <v>72</v>
      </c>
      <c r="D35" s="30" t="s">
        <v>31</v>
      </c>
      <c r="E35" s="137" t="s">
        <v>18</v>
      </c>
      <c r="F35" s="152" t="s">
        <v>20</v>
      </c>
      <c r="G35" s="153">
        <v>4385000</v>
      </c>
      <c r="H35" s="154" t="s">
        <v>21</v>
      </c>
      <c r="I35" s="120">
        <v>1054323</v>
      </c>
      <c r="J35" s="121">
        <v>1129712</v>
      </c>
      <c r="K35" s="121"/>
      <c r="L35" s="122"/>
      <c r="M35" s="82">
        <f t="shared" ref="M35" si="9">IFERROR(J35/J36,"ND")</f>
        <v>1.0270109090909092</v>
      </c>
      <c r="N35" s="106">
        <f>IFERROR(((I35+J35+K35+L35)/G35),"ND")</f>
        <v>0.49806955530216646</v>
      </c>
      <c r="O35" s="97" t="s">
        <v>126</v>
      </c>
      <c r="P35" s="40"/>
      <c r="Q35" s="41"/>
      <c r="R35" s="17"/>
    </row>
    <row r="36" spans="3:18" s="12" customFormat="1" ht="61.5" customHeight="1" x14ac:dyDescent="0.3">
      <c r="C36" s="29"/>
      <c r="D36" s="27"/>
      <c r="E36" s="135"/>
      <c r="F36" s="147"/>
      <c r="G36" s="148"/>
      <c r="H36" s="154"/>
      <c r="I36" s="123">
        <v>1080000</v>
      </c>
      <c r="J36" s="124">
        <v>1100000</v>
      </c>
      <c r="K36" s="124">
        <v>1115000</v>
      </c>
      <c r="L36" s="125">
        <v>1090000</v>
      </c>
      <c r="M36" s="82"/>
      <c r="N36" s="106"/>
      <c r="O36" s="42"/>
      <c r="P36" s="42"/>
      <c r="Q36" s="43"/>
      <c r="R36" s="17"/>
    </row>
    <row r="37" spans="3:18" s="12" customFormat="1" ht="46.2" customHeight="1" x14ac:dyDescent="0.3">
      <c r="C37" s="33" t="s">
        <v>32</v>
      </c>
      <c r="D37" s="34" t="s">
        <v>33</v>
      </c>
      <c r="E37" s="137" t="s">
        <v>18</v>
      </c>
      <c r="F37" s="152" t="s">
        <v>20</v>
      </c>
      <c r="G37" s="153">
        <v>132</v>
      </c>
      <c r="H37" s="154" t="s">
        <v>21</v>
      </c>
      <c r="I37" s="120">
        <v>12</v>
      </c>
      <c r="J37" s="121">
        <v>93</v>
      </c>
      <c r="K37" s="121"/>
      <c r="L37" s="122"/>
      <c r="M37" s="82">
        <f t="shared" ref="M37" si="10">IFERROR(J37/J38,"ND")</f>
        <v>1.9787234042553192</v>
      </c>
      <c r="N37" s="106">
        <f>IFERROR(((I37+J37+K37+L37)/G37),"ND")</f>
        <v>0.79545454545454541</v>
      </c>
      <c r="O37" s="97" t="s">
        <v>127</v>
      </c>
      <c r="P37" s="40"/>
      <c r="Q37" s="41"/>
      <c r="R37" s="17"/>
    </row>
    <row r="38" spans="3:18" s="12" customFormat="1" ht="46.2" customHeight="1" x14ac:dyDescent="0.3">
      <c r="C38" s="29"/>
      <c r="D38" s="27"/>
      <c r="E38" s="135"/>
      <c r="F38" s="147"/>
      <c r="G38" s="148"/>
      <c r="H38" s="154"/>
      <c r="I38" s="123">
        <v>12</v>
      </c>
      <c r="J38" s="124">
        <v>47</v>
      </c>
      <c r="K38" s="124">
        <v>48</v>
      </c>
      <c r="L38" s="125">
        <v>25</v>
      </c>
      <c r="M38" s="82"/>
      <c r="N38" s="106"/>
      <c r="O38" s="42"/>
      <c r="P38" s="42"/>
      <c r="Q38" s="43"/>
      <c r="R38" s="17"/>
    </row>
    <row r="39" spans="3:18" s="12" customFormat="1" ht="46.2" customHeight="1" x14ac:dyDescent="0.3">
      <c r="C39" s="37" t="s">
        <v>73</v>
      </c>
      <c r="D39" s="36" t="s">
        <v>34</v>
      </c>
      <c r="E39" s="136" t="s">
        <v>18</v>
      </c>
      <c r="F39" s="155" t="s">
        <v>20</v>
      </c>
      <c r="G39" s="150">
        <v>10278</v>
      </c>
      <c r="H39" s="151" t="s">
        <v>21</v>
      </c>
      <c r="I39" s="117">
        <v>1542</v>
      </c>
      <c r="J39" s="118">
        <v>2187</v>
      </c>
      <c r="K39" s="118"/>
      <c r="L39" s="119"/>
      <c r="M39" s="82">
        <f t="shared" ref="M39" si="11">IFERROR(J39/J40,"ND")</f>
        <v>0.81574039537486009</v>
      </c>
      <c r="N39" s="106">
        <f>IFERROR(((I39+J39+K39+L39)/G39),"ND")</f>
        <v>0.36281377699941625</v>
      </c>
      <c r="O39" s="96" t="s">
        <v>128</v>
      </c>
      <c r="P39" s="40"/>
      <c r="Q39" s="41"/>
      <c r="R39" s="17"/>
    </row>
    <row r="40" spans="3:18" s="12" customFormat="1" ht="46.2" customHeight="1" x14ac:dyDescent="0.3">
      <c r="C40" s="29"/>
      <c r="D40" s="27"/>
      <c r="E40" s="135"/>
      <c r="F40" s="147"/>
      <c r="G40" s="148"/>
      <c r="H40" s="151"/>
      <c r="I40" s="126">
        <v>2458</v>
      </c>
      <c r="J40" s="127">
        <v>2681</v>
      </c>
      <c r="K40" s="127">
        <v>2681</v>
      </c>
      <c r="L40" s="128">
        <v>2458</v>
      </c>
      <c r="M40" s="82"/>
      <c r="N40" s="106"/>
      <c r="O40" s="42"/>
      <c r="P40" s="42"/>
      <c r="Q40" s="43"/>
      <c r="R40" s="17"/>
    </row>
    <row r="41" spans="3:18" s="12" customFormat="1" ht="39.75" customHeight="1" x14ac:dyDescent="0.3">
      <c r="C41" s="31" t="s">
        <v>74</v>
      </c>
      <c r="D41" s="32" t="s">
        <v>35</v>
      </c>
      <c r="E41" s="137" t="s">
        <v>18</v>
      </c>
      <c r="F41" s="156" t="s">
        <v>20</v>
      </c>
      <c r="G41" s="153">
        <f>I42+J42+K42+L42</f>
        <v>4</v>
      </c>
      <c r="H41" s="154" t="s">
        <v>21</v>
      </c>
      <c r="I41" s="120">
        <v>1</v>
      </c>
      <c r="J41" s="121">
        <v>1</v>
      </c>
      <c r="K41" s="121"/>
      <c r="L41" s="122"/>
      <c r="M41" s="82">
        <f t="shared" ref="M41" si="12">IFERROR(J41/J42,"ND")</f>
        <v>1</v>
      </c>
      <c r="N41" s="106">
        <f>IFERROR(((I41+J41+K41+L41)/G41),"ND")</f>
        <v>0.5</v>
      </c>
      <c r="O41" s="97" t="s">
        <v>129</v>
      </c>
      <c r="P41" s="40"/>
      <c r="Q41" s="41"/>
      <c r="R41" s="17"/>
    </row>
    <row r="42" spans="3:18" s="12" customFormat="1" ht="39.75" customHeight="1" x14ac:dyDescent="0.3">
      <c r="C42" s="29"/>
      <c r="D42" s="27"/>
      <c r="E42" s="135"/>
      <c r="F42" s="147"/>
      <c r="G42" s="148"/>
      <c r="H42" s="154"/>
      <c r="I42" s="123">
        <v>1</v>
      </c>
      <c r="J42" s="124">
        <v>1</v>
      </c>
      <c r="K42" s="124">
        <v>1</v>
      </c>
      <c r="L42" s="125">
        <v>1</v>
      </c>
      <c r="M42" s="82"/>
      <c r="N42" s="106"/>
      <c r="O42" s="42"/>
      <c r="P42" s="42"/>
      <c r="Q42" s="43"/>
      <c r="R42" s="17"/>
    </row>
    <row r="43" spans="3:18" s="12" customFormat="1" ht="39.75" customHeight="1" x14ac:dyDescent="0.3">
      <c r="C43" s="31" t="s">
        <v>75</v>
      </c>
      <c r="D43" s="32" t="s">
        <v>36</v>
      </c>
      <c r="E43" s="137" t="s">
        <v>18</v>
      </c>
      <c r="F43" s="156" t="s">
        <v>20</v>
      </c>
      <c r="G43" s="153">
        <v>2854</v>
      </c>
      <c r="H43" s="154" t="s">
        <v>21</v>
      </c>
      <c r="I43" s="120">
        <v>733</v>
      </c>
      <c r="J43" s="121">
        <v>608</v>
      </c>
      <c r="K43" s="121"/>
      <c r="L43" s="122"/>
      <c r="M43" s="82">
        <f t="shared" ref="M43" si="13">IFERROR(J43/J44,"ND")</f>
        <v>0.85154061624649857</v>
      </c>
      <c r="N43" s="106">
        <f>IFERROR(((I43+J43+K43+L43)/G43),"ND")</f>
        <v>0.46986685353889279</v>
      </c>
      <c r="O43" s="97" t="s">
        <v>130</v>
      </c>
      <c r="P43" s="40"/>
      <c r="Q43" s="41"/>
      <c r="R43" s="17"/>
    </row>
    <row r="44" spans="3:18" s="12" customFormat="1" ht="39.75" customHeight="1" x14ac:dyDescent="0.3">
      <c r="C44" s="29"/>
      <c r="D44" s="27"/>
      <c r="E44" s="135"/>
      <c r="F44" s="147"/>
      <c r="G44" s="148"/>
      <c r="H44" s="154"/>
      <c r="I44" s="123">
        <v>713</v>
      </c>
      <c r="J44" s="124">
        <v>714</v>
      </c>
      <c r="K44" s="124">
        <v>714</v>
      </c>
      <c r="L44" s="125">
        <v>713</v>
      </c>
      <c r="M44" s="82"/>
      <c r="N44" s="106"/>
      <c r="O44" s="42"/>
      <c r="P44" s="42"/>
      <c r="Q44" s="43"/>
      <c r="R44" s="17"/>
    </row>
    <row r="45" spans="3:18" s="12" customFormat="1" ht="39.75" customHeight="1" x14ac:dyDescent="0.3">
      <c r="C45" s="31" t="s">
        <v>76</v>
      </c>
      <c r="D45" s="32" t="s">
        <v>37</v>
      </c>
      <c r="E45" s="137" t="s">
        <v>18</v>
      </c>
      <c r="F45" s="156" t="s">
        <v>20</v>
      </c>
      <c r="G45" s="153">
        <v>2854</v>
      </c>
      <c r="H45" s="154" t="s">
        <v>21</v>
      </c>
      <c r="I45" s="120">
        <v>501</v>
      </c>
      <c r="J45" s="121">
        <v>680</v>
      </c>
      <c r="K45" s="121"/>
      <c r="L45" s="122"/>
      <c r="M45" s="82">
        <f t="shared" ref="M45" si="14">IFERROR(J45/J46,"ND")</f>
        <v>0.95238095238095233</v>
      </c>
      <c r="N45" s="106">
        <f>IFERROR(((I45+J45+K45+L45)/G45),"ND")</f>
        <v>0.41380518570427471</v>
      </c>
      <c r="O45" s="97" t="s">
        <v>131</v>
      </c>
      <c r="P45" s="40"/>
      <c r="Q45" s="41"/>
      <c r="R45" s="17"/>
    </row>
    <row r="46" spans="3:18" s="12" customFormat="1" ht="39.75" customHeight="1" x14ac:dyDescent="0.3">
      <c r="C46" s="29"/>
      <c r="D46" s="27"/>
      <c r="E46" s="135"/>
      <c r="F46" s="147"/>
      <c r="G46" s="148"/>
      <c r="H46" s="154"/>
      <c r="I46" s="123">
        <v>713</v>
      </c>
      <c r="J46" s="124">
        <v>714</v>
      </c>
      <c r="K46" s="124">
        <v>714</v>
      </c>
      <c r="L46" s="125">
        <v>713</v>
      </c>
      <c r="M46" s="82"/>
      <c r="N46" s="106"/>
      <c r="O46" s="42"/>
      <c r="P46" s="42"/>
      <c r="Q46" s="43"/>
      <c r="R46" s="17"/>
    </row>
    <row r="47" spans="3:18" s="12" customFormat="1" ht="54.45" customHeight="1" x14ac:dyDescent="0.3">
      <c r="C47" s="31" t="s">
        <v>77</v>
      </c>
      <c r="D47" s="32" t="s">
        <v>38</v>
      </c>
      <c r="E47" s="137" t="s">
        <v>18</v>
      </c>
      <c r="F47" s="156" t="s">
        <v>20</v>
      </c>
      <c r="G47" s="153">
        <v>2220</v>
      </c>
      <c r="H47" s="154" t="s">
        <v>21</v>
      </c>
      <c r="I47" s="120">
        <v>142</v>
      </c>
      <c r="J47" s="121">
        <v>432</v>
      </c>
      <c r="K47" s="121"/>
      <c r="L47" s="122"/>
      <c r="M47" s="82">
        <f t="shared" ref="M47" si="15">IFERROR(J47/J48,"ND")</f>
        <v>0.70819672131147537</v>
      </c>
      <c r="N47" s="106">
        <f>IFERROR(((I47+J47+K47+L47)/G47),"ND")</f>
        <v>0.25855855855855858</v>
      </c>
      <c r="O47" s="97" t="s">
        <v>132</v>
      </c>
      <c r="P47" s="40"/>
      <c r="Q47" s="41"/>
      <c r="R47" s="17"/>
    </row>
    <row r="48" spans="3:18" s="12" customFormat="1" ht="51" customHeight="1" x14ac:dyDescent="0.3">
      <c r="C48" s="29"/>
      <c r="D48" s="27"/>
      <c r="E48" s="135"/>
      <c r="F48" s="147"/>
      <c r="G48" s="148"/>
      <c r="H48" s="154"/>
      <c r="I48" s="123">
        <v>500</v>
      </c>
      <c r="J48" s="124">
        <v>610</v>
      </c>
      <c r="K48" s="124">
        <v>610</v>
      </c>
      <c r="L48" s="125">
        <v>500</v>
      </c>
      <c r="M48" s="82"/>
      <c r="N48" s="106"/>
      <c r="O48" s="42"/>
      <c r="P48" s="42"/>
      <c r="Q48" s="43"/>
      <c r="R48" s="17"/>
    </row>
    <row r="49" spans="3:18" s="12" customFormat="1" ht="54.45" customHeight="1" x14ac:dyDescent="0.3">
      <c r="C49" s="28" t="s">
        <v>78</v>
      </c>
      <c r="D49" s="32" t="s">
        <v>39</v>
      </c>
      <c r="E49" s="137" t="s">
        <v>18</v>
      </c>
      <c r="F49" s="156" t="s">
        <v>20</v>
      </c>
      <c r="G49" s="153">
        <v>2220</v>
      </c>
      <c r="H49" s="154" t="s">
        <v>21</v>
      </c>
      <c r="I49" s="120">
        <v>142</v>
      </c>
      <c r="J49" s="121">
        <v>432</v>
      </c>
      <c r="K49" s="121"/>
      <c r="L49" s="122"/>
      <c r="M49" s="82">
        <f t="shared" ref="M49" si="16">IFERROR(J49/J50,"ND")</f>
        <v>0.70819672131147537</v>
      </c>
      <c r="N49" s="106">
        <f>IFERROR(((I49+J49+K49+L49)/G49),"ND")</f>
        <v>0.25855855855855858</v>
      </c>
      <c r="O49" s="97" t="s">
        <v>133</v>
      </c>
      <c r="P49" s="40"/>
      <c r="Q49" s="41"/>
      <c r="R49" s="17"/>
    </row>
    <row r="50" spans="3:18" s="12" customFormat="1" ht="54.45" customHeight="1" x14ac:dyDescent="0.3">
      <c r="C50" s="29"/>
      <c r="D50" s="27"/>
      <c r="E50" s="135"/>
      <c r="F50" s="147"/>
      <c r="G50" s="148"/>
      <c r="H50" s="154"/>
      <c r="I50" s="123">
        <v>500</v>
      </c>
      <c r="J50" s="124">
        <v>610</v>
      </c>
      <c r="K50" s="124">
        <v>610</v>
      </c>
      <c r="L50" s="125">
        <v>500</v>
      </c>
      <c r="M50" s="82"/>
      <c r="N50" s="106"/>
      <c r="O50" s="42"/>
      <c r="P50" s="42"/>
      <c r="Q50" s="43"/>
      <c r="R50" s="17"/>
    </row>
    <row r="51" spans="3:18" s="12" customFormat="1" ht="39.75" customHeight="1" x14ac:dyDescent="0.3">
      <c r="C51" s="28" t="s">
        <v>79</v>
      </c>
      <c r="D51" s="32" t="s">
        <v>40</v>
      </c>
      <c r="E51" s="137" t="s">
        <v>18</v>
      </c>
      <c r="F51" s="156" t="s">
        <v>20</v>
      </c>
      <c r="G51" s="153">
        <v>126</v>
      </c>
      <c r="H51" s="154" t="s">
        <v>21</v>
      </c>
      <c r="I51" s="120">
        <v>23</v>
      </c>
      <c r="J51" s="121">
        <v>34</v>
      </c>
      <c r="K51" s="121"/>
      <c r="L51" s="122"/>
      <c r="M51" s="82">
        <f t="shared" ref="M51" si="17">IFERROR(J51/J52,"ND")</f>
        <v>1.0625</v>
      </c>
      <c r="N51" s="106">
        <f>IFERROR(((I51+J51+K51+L51)/G51),"ND")</f>
        <v>0.45238095238095238</v>
      </c>
      <c r="O51" s="97" t="s">
        <v>134</v>
      </c>
      <c r="P51" s="40"/>
      <c r="Q51" s="41"/>
      <c r="R51" s="17"/>
    </row>
    <row r="52" spans="3:18" s="12" customFormat="1" ht="42.75" customHeight="1" x14ac:dyDescent="0.3">
      <c r="C52" s="29"/>
      <c r="D52" s="27"/>
      <c r="E52" s="135"/>
      <c r="F52" s="147"/>
      <c r="G52" s="148"/>
      <c r="H52" s="154"/>
      <c r="I52" s="123">
        <v>31</v>
      </c>
      <c r="J52" s="124">
        <v>32</v>
      </c>
      <c r="K52" s="124">
        <v>32</v>
      </c>
      <c r="L52" s="125">
        <v>31</v>
      </c>
      <c r="M52" s="82"/>
      <c r="N52" s="106"/>
      <c r="O52" s="42"/>
      <c r="P52" s="42"/>
      <c r="Q52" s="43"/>
      <c r="R52" s="17"/>
    </row>
    <row r="53" spans="3:18" s="12" customFormat="1" ht="54.45" customHeight="1" x14ac:dyDescent="0.3">
      <c r="C53" s="35" t="s">
        <v>80</v>
      </c>
      <c r="D53" s="36" t="s">
        <v>41</v>
      </c>
      <c r="E53" s="136" t="s">
        <v>18</v>
      </c>
      <c r="F53" s="155" t="s">
        <v>20</v>
      </c>
      <c r="G53" s="150">
        <v>1500</v>
      </c>
      <c r="H53" s="151" t="s">
        <v>21</v>
      </c>
      <c r="I53" s="117">
        <v>689</v>
      </c>
      <c r="J53" s="118">
        <v>880</v>
      </c>
      <c r="K53" s="118"/>
      <c r="L53" s="119"/>
      <c r="M53" s="82">
        <f t="shared" ref="M53" si="18">IFERROR(J53/J54,"ND")</f>
        <v>1.9555555555555555</v>
      </c>
      <c r="N53" s="106">
        <f>IFERROR(((I53+J53+K53+L53)/G53),"ND")</f>
        <v>1.046</v>
      </c>
      <c r="O53" s="98" t="s">
        <v>108</v>
      </c>
      <c r="P53" s="44"/>
      <c r="Q53" s="45"/>
      <c r="R53" s="17"/>
    </row>
    <row r="54" spans="3:18" s="12" customFormat="1" ht="54.45" customHeight="1" x14ac:dyDescent="0.3">
      <c r="C54" s="29"/>
      <c r="D54" s="27"/>
      <c r="E54" s="135"/>
      <c r="F54" s="147"/>
      <c r="G54" s="148"/>
      <c r="H54" s="151"/>
      <c r="I54" s="126">
        <v>400</v>
      </c>
      <c r="J54" s="127">
        <v>450</v>
      </c>
      <c r="K54" s="127">
        <v>450</v>
      </c>
      <c r="L54" s="128">
        <v>200</v>
      </c>
      <c r="M54" s="82"/>
      <c r="N54" s="106"/>
      <c r="O54" s="99"/>
      <c r="P54" s="46"/>
      <c r="Q54" s="47"/>
      <c r="R54" s="17"/>
    </row>
    <row r="55" spans="3:18" s="12" customFormat="1" ht="54" customHeight="1" x14ac:dyDescent="0.3">
      <c r="C55" s="28" t="s">
        <v>81</v>
      </c>
      <c r="D55" s="30" t="s">
        <v>42</v>
      </c>
      <c r="E55" s="137" t="s">
        <v>18</v>
      </c>
      <c r="F55" s="156" t="s">
        <v>20</v>
      </c>
      <c r="G55" s="153">
        <v>150</v>
      </c>
      <c r="H55" s="154" t="s">
        <v>21</v>
      </c>
      <c r="I55" s="120">
        <v>31</v>
      </c>
      <c r="J55" s="121">
        <v>56</v>
      </c>
      <c r="K55" s="121"/>
      <c r="L55" s="122"/>
      <c r="M55" s="82">
        <f t="shared" ref="M55" si="19">IFERROR(J55/J56,"ND")</f>
        <v>1.4358974358974359</v>
      </c>
      <c r="N55" s="106">
        <f>IFERROR(((I55+J55+K55+L55)/G55),"ND")</f>
        <v>0.57999999999999996</v>
      </c>
      <c r="O55" s="98" t="s">
        <v>109</v>
      </c>
      <c r="P55" s="44"/>
      <c r="Q55" s="45"/>
      <c r="R55" s="17"/>
    </row>
    <row r="56" spans="3:18" s="12" customFormat="1" ht="54" customHeight="1" x14ac:dyDescent="0.3">
      <c r="C56" s="29"/>
      <c r="D56" s="27"/>
      <c r="E56" s="135"/>
      <c r="F56" s="147"/>
      <c r="G56" s="148"/>
      <c r="H56" s="154"/>
      <c r="I56" s="123">
        <v>37</v>
      </c>
      <c r="J56" s="124">
        <v>39</v>
      </c>
      <c r="K56" s="124">
        <v>37</v>
      </c>
      <c r="L56" s="125">
        <v>37</v>
      </c>
      <c r="M56" s="82"/>
      <c r="N56" s="106"/>
      <c r="O56" s="99"/>
      <c r="P56" s="46"/>
      <c r="Q56" s="47"/>
      <c r="R56" s="17"/>
    </row>
    <row r="57" spans="3:18" s="12" customFormat="1" ht="60" customHeight="1" x14ac:dyDescent="0.3">
      <c r="C57" s="28" t="s">
        <v>82</v>
      </c>
      <c r="D57" s="30" t="s">
        <v>43</v>
      </c>
      <c r="E57" s="137" t="s">
        <v>18</v>
      </c>
      <c r="F57" s="156" t="s">
        <v>20</v>
      </c>
      <c r="G57" s="153">
        <v>14</v>
      </c>
      <c r="H57" s="154" t="s">
        <v>21</v>
      </c>
      <c r="I57" s="120">
        <v>1</v>
      </c>
      <c r="J57" s="121">
        <v>2</v>
      </c>
      <c r="K57" s="121"/>
      <c r="L57" s="122"/>
      <c r="M57" s="82">
        <f t="shared" ref="M57" si="20">IFERROR(J57/J58,"ND")</f>
        <v>0.4</v>
      </c>
      <c r="N57" s="106">
        <f>IFERROR(((I57+J57+K57+L57)/G57),"ND")</f>
        <v>0.21428571428571427</v>
      </c>
      <c r="O57" s="98" t="s">
        <v>112</v>
      </c>
      <c r="P57" s="44"/>
      <c r="Q57" s="45"/>
      <c r="R57" s="17"/>
    </row>
    <row r="58" spans="3:18" s="12" customFormat="1" ht="60" customHeight="1" x14ac:dyDescent="0.3">
      <c r="C58" s="29"/>
      <c r="D58" s="27"/>
      <c r="E58" s="135"/>
      <c r="F58" s="147"/>
      <c r="G58" s="148"/>
      <c r="H58" s="154"/>
      <c r="I58" s="123">
        <v>3</v>
      </c>
      <c r="J58" s="124">
        <v>5</v>
      </c>
      <c r="K58" s="124">
        <v>4</v>
      </c>
      <c r="L58" s="125">
        <v>2</v>
      </c>
      <c r="M58" s="82"/>
      <c r="N58" s="106"/>
      <c r="O58" s="99"/>
      <c r="P58" s="46"/>
      <c r="Q58" s="47"/>
      <c r="R58" s="17"/>
    </row>
    <row r="59" spans="3:18" s="12" customFormat="1" ht="60" customHeight="1" x14ac:dyDescent="0.3">
      <c r="C59" s="28" t="s">
        <v>83</v>
      </c>
      <c r="D59" s="30" t="s">
        <v>44</v>
      </c>
      <c r="E59" s="137" t="s">
        <v>18</v>
      </c>
      <c r="F59" s="156" t="s">
        <v>20</v>
      </c>
      <c r="G59" s="153">
        <v>1000</v>
      </c>
      <c r="H59" s="154" t="s">
        <v>21</v>
      </c>
      <c r="I59" s="120">
        <v>347</v>
      </c>
      <c r="J59" s="121">
        <v>238</v>
      </c>
      <c r="K59" s="121"/>
      <c r="L59" s="122"/>
      <c r="M59" s="82">
        <f t="shared" ref="M59" si="21">IFERROR(J59/J60,"ND")</f>
        <v>0.95199999999999996</v>
      </c>
      <c r="N59" s="106">
        <f>IFERROR(((I59+J59+K59+L59)/G59),"ND")</f>
        <v>0.58499999999999996</v>
      </c>
      <c r="O59" s="98" t="s">
        <v>110</v>
      </c>
      <c r="P59" s="44"/>
      <c r="Q59" s="45"/>
      <c r="R59" s="17"/>
    </row>
    <row r="60" spans="3:18" s="12" customFormat="1" ht="60" customHeight="1" x14ac:dyDescent="0.3">
      <c r="C60" s="29"/>
      <c r="D60" s="27"/>
      <c r="E60" s="135"/>
      <c r="F60" s="147"/>
      <c r="G60" s="148"/>
      <c r="H60" s="154"/>
      <c r="I60" s="123">
        <v>250</v>
      </c>
      <c r="J60" s="124">
        <v>250</v>
      </c>
      <c r="K60" s="124">
        <v>250</v>
      </c>
      <c r="L60" s="125">
        <v>250</v>
      </c>
      <c r="M60" s="82"/>
      <c r="N60" s="106"/>
      <c r="O60" s="99"/>
      <c r="P60" s="46"/>
      <c r="Q60" s="47"/>
      <c r="R60" s="17"/>
    </row>
    <row r="61" spans="3:18" s="12" customFormat="1" ht="39.75" customHeight="1" x14ac:dyDescent="0.3">
      <c r="C61" s="37" t="s">
        <v>84</v>
      </c>
      <c r="D61" s="36" t="s">
        <v>45</v>
      </c>
      <c r="E61" s="136" t="s">
        <v>18</v>
      </c>
      <c r="F61" s="155" t="s">
        <v>20</v>
      </c>
      <c r="G61" s="150">
        <v>4600</v>
      </c>
      <c r="H61" s="151" t="s">
        <v>21</v>
      </c>
      <c r="I61" s="117">
        <v>1263</v>
      </c>
      <c r="J61" s="118">
        <v>1246</v>
      </c>
      <c r="K61" s="118"/>
      <c r="L61" s="119"/>
      <c r="M61" s="82">
        <f t="shared" ref="M61" si="22">IFERROR(J61/J62,"ND")</f>
        <v>1.0834782608695652</v>
      </c>
      <c r="N61" s="106">
        <f>IFERROR(((I61+J61+K61+L61)/G61),"ND")</f>
        <v>0.5454347826086956</v>
      </c>
      <c r="O61" s="100" t="s">
        <v>111</v>
      </c>
      <c r="P61" s="58"/>
      <c r="Q61" s="59"/>
      <c r="R61" s="17"/>
    </row>
    <row r="62" spans="3:18" s="12" customFormat="1" ht="39.75" customHeight="1" x14ac:dyDescent="0.3">
      <c r="C62" s="29"/>
      <c r="D62" s="27"/>
      <c r="E62" s="135"/>
      <c r="F62" s="147"/>
      <c r="G62" s="148"/>
      <c r="H62" s="151"/>
      <c r="I62" s="126">
        <v>1150</v>
      </c>
      <c r="J62" s="127">
        <v>1150</v>
      </c>
      <c r="K62" s="127">
        <v>1150</v>
      </c>
      <c r="L62" s="128">
        <v>1150</v>
      </c>
      <c r="M62" s="82"/>
      <c r="N62" s="106"/>
      <c r="O62" s="42"/>
      <c r="P62" s="42"/>
      <c r="Q62" s="43"/>
      <c r="R62" s="17"/>
    </row>
    <row r="63" spans="3:18" s="12" customFormat="1" ht="39.75" customHeight="1" x14ac:dyDescent="0.3">
      <c r="C63" s="31" t="s">
        <v>85</v>
      </c>
      <c r="D63" s="34" t="s">
        <v>46</v>
      </c>
      <c r="E63" s="137" t="s">
        <v>18</v>
      </c>
      <c r="F63" s="156" t="s">
        <v>20</v>
      </c>
      <c r="G63" s="153">
        <v>800</v>
      </c>
      <c r="H63" s="154" t="s">
        <v>21</v>
      </c>
      <c r="I63" s="120">
        <v>261</v>
      </c>
      <c r="J63" s="121">
        <v>176</v>
      </c>
      <c r="K63" s="121"/>
      <c r="L63" s="122"/>
      <c r="M63" s="82">
        <f t="shared" ref="M63" si="23">IFERROR(J63/J64,"ND")</f>
        <v>0.88</v>
      </c>
      <c r="N63" s="106">
        <f>IFERROR(((I63+J63+K63+L63)/G63),"ND")</f>
        <v>0.54625000000000001</v>
      </c>
      <c r="O63" s="101" t="s">
        <v>113</v>
      </c>
      <c r="P63" s="48"/>
      <c r="Q63" s="49"/>
      <c r="R63" s="17"/>
    </row>
    <row r="64" spans="3:18" s="12" customFormat="1" ht="40.200000000000003" customHeight="1" x14ac:dyDescent="0.3">
      <c r="C64" s="29"/>
      <c r="D64" s="27"/>
      <c r="E64" s="135"/>
      <c r="F64" s="147"/>
      <c r="G64" s="148"/>
      <c r="H64" s="154"/>
      <c r="I64" s="123">
        <v>200</v>
      </c>
      <c r="J64" s="124">
        <v>200</v>
      </c>
      <c r="K64" s="124">
        <v>200</v>
      </c>
      <c r="L64" s="125">
        <v>200</v>
      </c>
      <c r="M64" s="82"/>
      <c r="N64" s="106"/>
      <c r="O64" s="56"/>
      <c r="P64" s="56"/>
      <c r="Q64" s="57"/>
      <c r="R64" s="17"/>
    </row>
    <row r="65" spans="3:18" s="12" customFormat="1" ht="45.45" customHeight="1" x14ac:dyDescent="0.3">
      <c r="C65" s="31" t="s">
        <v>86</v>
      </c>
      <c r="D65" s="30" t="s">
        <v>47</v>
      </c>
      <c r="E65" s="137" t="s">
        <v>18</v>
      </c>
      <c r="F65" s="156" t="s">
        <v>20</v>
      </c>
      <c r="G65" s="153">
        <v>600</v>
      </c>
      <c r="H65" s="154" t="s">
        <v>21</v>
      </c>
      <c r="I65" s="120">
        <v>147</v>
      </c>
      <c r="J65" s="121">
        <v>216</v>
      </c>
      <c r="K65" s="121"/>
      <c r="L65" s="122"/>
      <c r="M65" s="82">
        <f t="shared" ref="M65" si="24">IFERROR(J65/J66,"ND")</f>
        <v>1.44</v>
      </c>
      <c r="N65" s="106">
        <f>IFERROR(((I65+J65+K65+L65)/G65),"ND")</f>
        <v>0.60499999999999998</v>
      </c>
      <c r="O65" s="102" t="s">
        <v>114</v>
      </c>
      <c r="P65" s="48"/>
      <c r="Q65" s="49"/>
      <c r="R65" s="17"/>
    </row>
    <row r="66" spans="3:18" s="12" customFormat="1" ht="45.45" customHeight="1" x14ac:dyDescent="0.3">
      <c r="C66" s="29"/>
      <c r="D66" s="27"/>
      <c r="E66" s="135"/>
      <c r="F66" s="147"/>
      <c r="G66" s="148"/>
      <c r="H66" s="154"/>
      <c r="I66" s="123">
        <v>150</v>
      </c>
      <c r="J66" s="124">
        <v>150</v>
      </c>
      <c r="K66" s="124">
        <v>150</v>
      </c>
      <c r="L66" s="125">
        <v>150</v>
      </c>
      <c r="M66" s="82"/>
      <c r="N66" s="106"/>
      <c r="O66" s="56"/>
      <c r="P66" s="56"/>
      <c r="Q66" s="57"/>
      <c r="R66" s="17"/>
    </row>
    <row r="67" spans="3:18" s="12" customFormat="1" ht="39.75" customHeight="1" x14ac:dyDescent="0.3">
      <c r="C67" s="31" t="s">
        <v>87</v>
      </c>
      <c r="D67" s="34" t="s">
        <v>48</v>
      </c>
      <c r="E67" s="137" t="s">
        <v>18</v>
      </c>
      <c r="F67" s="156" t="s">
        <v>20</v>
      </c>
      <c r="G67" s="153">
        <v>3200</v>
      </c>
      <c r="H67" s="154" t="s">
        <v>21</v>
      </c>
      <c r="I67" s="120">
        <v>855</v>
      </c>
      <c r="J67" s="121">
        <v>854</v>
      </c>
      <c r="K67" s="121"/>
      <c r="L67" s="122"/>
      <c r="M67" s="82">
        <f t="shared" ref="M67" si="25">IFERROR(J67/J68,"ND")</f>
        <v>1.0674999999999999</v>
      </c>
      <c r="N67" s="106">
        <f>IFERROR(((I67+J67+K67+L67)/G67),"ND")</f>
        <v>0.5340625</v>
      </c>
      <c r="O67" s="102" t="s">
        <v>115</v>
      </c>
      <c r="P67" s="48"/>
      <c r="Q67" s="49"/>
      <c r="R67" s="17"/>
    </row>
    <row r="68" spans="3:18" s="12" customFormat="1" ht="39.75" customHeight="1" x14ac:dyDescent="0.3">
      <c r="C68" s="29"/>
      <c r="D68" s="27"/>
      <c r="E68" s="135"/>
      <c r="F68" s="147"/>
      <c r="G68" s="148"/>
      <c r="H68" s="154"/>
      <c r="I68" s="123">
        <v>800</v>
      </c>
      <c r="J68" s="124">
        <v>800</v>
      </c>
      <c r="K68" s="124">
        <v>800</v>
      </c>
      <c r="L68" s="125">
        <v>800</v>
      </c>
      <c r="M68" s="82"/>
      <c r="N68" s="106"/>
      <c r="O68" s="56"/>
      <c r="P68" s="56"/>
      <c r="Q68" s="57"/>
      <c r="R68" s="17"/>
    </row>
    <row r="69" spans="3:18" s="12" customFormat="1" ht="61.2" customHeight="1" x14ac:dyDescent="0.3">
      <c r="C69" s="35" t="s">
        <v>88</v>
      </c>
      <c r="D69" s="38" t="s">
        <v>49</v>
      </c>
      <c r="E69" s="136" t="s">
        <v>18</v>
      </c>
      <c r="F69" s="149" t="s">
        <v>20</v>
      </c>
      <c r="G69" s="150">
        <v>2206</v>
      </c>
      <c r="H69" s="151" t="s">
        <v>21</v>
      </c>
      <c r="I69" s="117">
        <v>860</v>
      </c>
      <c r="J69" s="118">
        <v>805</v>
      </c>
      <c r="K69" s="118"/>
      <c r="L69" s="119"/>
      <c r="M69" s="82">
        <f t="shared" ref="M69" si="26">IFERROR(J69/J70,"ND")</f>
        <v>1.4609800362976406</v>
      </c>
      <c r="N69" s="106">
        <f>IFERROR(((I69+J69+K69+L69)/G69),"ND")</f>
        <v>0.75475974614687213</v>
      </c>
      <c r="O69" s="103" t="s">
        <v>135</v>
      </c>
      <c r="P69" s="48"/>
      <c r="Q69" s="49"/>
      <c r="R69" s="17"/>
    </row>
    <row r="70" spans="3:18" s="12" customFormat="1" ht="66" customHeight="1" x14ac:dyDescent="0.3">
      <c r="C70" s="29"/>
      <c r="D70" s="27"/>
      <c r="E70" s="135"/>
      <c r="F70" s="147"/>
      <c r="G70" s="148"/>
      <c r="H70" s="151"/>
      <c r="I70" s="126">
        <v>551</v>
      </c>
      <c r="J70" s="127">
        <v>551</v>
      </c>
      <c r="K70" s="127">
        <v>552</v>
      </c>
      <c r="L70" s="128">
        <v>552</v>
      </c>
      <c r="M70" s="82"/>
      <c r="N70" s="106"/>
      <c r="O70" s="42"/>
      <c r="P70" s="42"/>
      <c r="Q70" s="43"/>
      <c r="R70" s="17"/>
    </row>
    <row r="71" spans="3:18" s="12" customFormat="1" ht="50.55" customHeight="1" x14ac:dyDescent="0.3">
      <c r="C71" s="31" t="s">
        <v>89</v>
      </c>
      <c r="D71" s="34" t="s">
        <v>50</v>
      </c>
      <c r="E71" s="137" t="s">
        <v>18</v>
      </c>
      <c r="F71" s="152" t="s">
        <v>20</v>
      </c>
      <c r="G71" s="153">
        <v>1200</v>
      </c>
      <c r="H71" s="154" t="s">
        <v>21</v>
      </c>
      <c r="I71" s="120">
        <v>472</v>
      </c>
      <c r="J71" s="121">
        <v>425</v>
      </c>
      <c r="K71" s="121"/>
      <c r="L71" s="122"/>
      <c r="M71" s="82">
        <f t="shared" ref="M71" si="27">IFERROR(J71/J72,"ND")</f>
        <v>1.4166666666666667</v>
      </c>
      <c r="N71" s="106">
        <f>IFERROR(((I71+J71+K71+L71)/G71),"ND")</f>
        <v>0.74750000000000005</v>
      </c>
      <c r="O71" s="101" t="s">
        <v>136</v>
      </c>
      <c r="P71" s="48"/>
      <c r="Q71" s="49"/>
      <c r="R71" s="17"/>
    </row>
    <row r="72" spans="3:18" s="12" customFormat="1" ht="50.55" customHeight="1" x14ac:dyDescent="0.3">
      <c r="C72" s="29"/>
      <c r="D72" s="27"/>
      <c r="E72" s="135"/>
      <c r="F72" s="147"/>
      <c r="G72" s="148"/>
      <c r="H72" s="154"/>
      <c r="I72" s="123">
        <v>300</v>
      </c>
      <c r="J72" s="124">
        <v>300</v>
      </c>
      <c r="K72" s="124">
        <v>300</v>
      </c>
      <c r="L72" s="125">
        <v>300</v>
      </c>
      <c r="M72" s="82"/>
      <c r="N72" s="106"/>
      <c r="O72" s="42"/>
      <c r="P72" s="42"/>
      <c r="Q72" s="43"/>
      <c r="R72" s="17"/>
    </row>
    <row r="73" spans="3:18" s="12" customFormat="1" ht="46.2" customHeight="1" x14ac:dyDescent="0.3">
      <c r="C73" s="31" t="s">
        <v>90</v>
      </c>
      <c r="D73" s="34" t="s">
        <v>51</v>
      </c>
      <c r="E73" s="137" t="s">
        <v>18</v>
      </c>
      <c r="F73" s="152" t="s">
        <v>20</v>
      </c>
      <c r="G73" s="153">
        <f>I74+J74+K74+L74</f>
        <v>6</v>
      </c>
      <c r="H73" s="154" t="s">
        <v>21</v>
      </c>
      <c r="I73" s="120">
        <v>1</v>
      </c>
      <c r="J73" s="121">
        <v>1</v>
      </c>
      <c r="K73" s="121"/>
      <c r="L73" s="122"/>
      <c r="M73" s="82">
        <f t="shared" ref="M73" si="28">IFERROR(J73/J74,"ND")</f>
        <v>1</v>
      </c>
      <c r="N73" s="106">
        <f>IFERROR(((I73+J73+K73+L73)/G73),"ND")</f>
        <v>0.33333333333333331</v>
      </c>
      <c r="O73" s="101" t="s">
        <v>137</v>
      </c>
      <c r="P73" s="48"/>
      <c r="Q73" s="49"/>
      <c r="R73" s="17"/>
    </row>
    <row r="74" spans="3:18" s="12" customFormat="1" ht="46.2" customHeight="1" x14ac:dyDescent="0.3">
      <c r="C74" s="29"/>
      <c r="D74" s="27"/>
      <c r="E74" s="135"/>
      <c r="F74" s="147"/>
      <c r="G74" s="148"/>
      <c r="H74" s="154"/>
      <c r="I74" s="123">
        <v>1</v>
      </c>
      <c r="J74" s="124">
        <v>1</v>
      </c>
      <c r="K74" s="124">
        <v>2</v>
      </c>
      <c r="L74" s="125">
        <v>2</v>
      </c>
      <c r="M74" s="82"/>
      <c r="N74" s="106"/>
      <c r="O74" s="42"/>
      <c r="P74" s="42"/>
      <c r="Q74" s="43"/>
      <c r="R74" s="17"/>
    </row>
    <row r="75" spans="3:18" s="12" customFormat="1" ht="48.45" customHeight="1" x14ac:dyDescent="0.3">
      <c r="C75" s="31" t="s">
        <v>91</v>
      </c>
      <c r="D75" s="34" t="s">
        <v>52</v>
      </c>
      <c r="E75" s="137" t="s">
        <v>18</v>
      </c>
      <c r="F75" s="152" t="s">
        <v>20</v>
      </c>
      <c r="G75" s="153">
        <v>1000</v>
      </c>
      <c r="H75" s="154" t="s">
        <v>21</v>
      </c>
      <c r="I75" s="120">
        <v>387</v>
      </c>
      <c r="J75" s="121">
        <v>379</v>
      </c>
      <c r="K75" s="121"/>
      <c r="L75" s="122"/>
      <c r="M75" s="82">
        <f t="shared" ref="M75" si="29">IFERROR(J75/J76,"ND")</f>
        <v>1.516</v>
      </c>
      <c r="N75" s="106">
        <f>IFERROR(((I75+J75+K75+L75)/G75),"ND")</f>
        <v>0.76600000000000001</v>
      </c>
      <c r="O75" s="101" t="s">
        <v>138</v>
      </c>
      <c r="P75" s="48"/>
      <c r="Q75" s="49"/>
      <c r="R75" s="17"/>
    </row>
    <row r="76" spans="3:18" s="12" customFormat="1" ht="48.45" customHeight="1" x14ac:dyDescent="0.3">
      <c r="C76" s="29"/>
      <c r="D76" s="27"/>
      <c r="E76" s="135"/>
      <c r="F76" s="147"/>
      <c r="G76" s="148"/>
      <c r="H76" s="154"/>
      <c r="I76" s="123">
        <v>250</v>
      </c>
      <c r="J76" s="124">
        <v>250</v>
      </c>
      <c r="K76" s="124">
        <v>250</v>
      </c>
      <c r="L76" s="125">
        <v>250</v>
      </c>
      <c r="M76" s="82"/>
      <c r="N76" s="106"/>
      <c r="O76" s="42"/>
      <c r="P76" s="42"/>
      <c r="Q76" s="43"/>
      <c r="R76" s="17"/>
    </row>
    <row r="77" spans="3:18" s="12" customFormat="1" ht="45" customHeight="1" x14ac:dyDescent="0.3">
      <c r="C77" s="35" t="s">
        <v>92</v>
      </c>
      <c r="D77" s="36" t="s">
        <v>53</v>
      </c>
      <c r="E77" s="136" t="s">
        <v>18</v>
      </c>
      <c r="F77" s="149" t="s">
        <v>54</v>
      </c>
      <c r="G77" s="150">
        <f>I78+J78+K78+L78</f>
        <v>216</v>
      </c>
      <c r="H77" s="151" t="s">
        <v>21</v>
      </c>
      <c r="I77" s="117">
        <v>47</v>
      </c>
      <c r="J77" s="118">
        <v>65</v>
      </c>
      <c r="K77" s="118"/>
      <c r="L77" s="119"/>
      <c r="M77" s="82">
        <f t="shared" ref="M77" si="30">IFERROR(J77/J78,"ND")</f>
        <v>1.1206896551724137</v>
      </c>
      <c r="N77" s="106">
        <f>IFERROR(((I77+J77+K77+L77)/G77),"ND")</f>
        <v>0.51851851851851849</v>
      </c>
      <c r="O77" s="103" t="s">
        <v>116</v>
      </c>
      <c r="P77" s="48"/>
      <c r="Q77" s="49"/>
      <c r="R77" s="17"/>
    </row>
    <row r="78" spans="3:18" s="12" customFormat="1" ht="45" customHeight="1" x14ac:dyDescent="0.3">
      <c r="C78" s="29"/>
      <c r="D78" s="27"/>
      <c r="E78" s="135"/>
      <c r="F78" s="147"/>
      <c r="G78" s="148"/>
      <c r="H78" s="151"/>
      <c r="I78" s="126">
        <v>50</v>
      </c>
      <c r="J78" s="127">
        <v>58</v>
      </c>
      <c r="K78" s="127">
        <v>56</v>
      </c>
      <c r="L78" s="128">
        <v>52</v>
      </c>
      <c r="M78" s="82"/>
      <c r="N78" s="106"/>
      <c r="O78" s="42"/>
      <c r="P78" s="42"/>
      <c r="Q78" s="43"/>
      <c r="R78" s="17"/>
    </row>
    <row r="79" spans="3:18" s="12" customFormat="1" ht="45" customHeight="1" x14ac:dyDescent="0.3">
      <c r="C79" s="28" t="s">
        <v>93</v>
      </c>
      <c r="D79" s="34" t="s">
        <v>55</v>
      </c>
      <c r="E79" s="137" t="s">
        <v>18</v>
      </c>
      <c r="F79" s="152" t="s">
        <v>20</v>
      </c>
      <c r="G79" s="153">
        <v>80</v>
      </c>
      <c r="H79" s="154" t="s">
        <v>21</v>
      </c>
      <c r="I79" s="120">
        <v>16</v>
      </c>
      <c r="J79" s="121">
        <v>21</v>
      </c>
      <c r="K79" s="121"/>
      <c r="L79" s="122"/>
      <c r="M79" s="82">
        <f t="shared" ref="M79" si="31">IFERROR(J79/J80,"ND")</f>
        <v>1</v>
      </c>
      <c r="N79" s="106">
        <f>IFERROR(((I79+J79+K79+L79)/G79),"ND")</f>
        <v>0.46250000000000002</v>
      </c>
      <c r="O79" s="101" t="s">
        <v>117</v>
      </c>
      <c r="P79" s="48"/>
      <c r="Q79" s="49"/>
      <c r="R79" s="17"/>
    </row>
    <row r="80" spans="3:18" s="12" customFormat="1" ht="45" customHeight="1" x14ac:dyDescent="0.3">
      <c r="C80" s="29"/>
      <c r="D80" s="27"/>
      <c r="E80" s="135"/>
      <c r="F80" s="147"/>
      <c r="G80" s="148"/>
      <c r="H80" s="154"/>
      <c r="I80" s="123">
        <v>18</v>
      </c>
      <c r="J80" s="124">
        <v>21</v>
      </c>
      <c r="K80" s="124">
        <v>21</v>
      </c>
      <c r="L80" s="125">
        <v>20</v>
      </c>
      <c r="M80" s="82"/>
      <c r="N80" s="106"/>
      <c r="O80" s="42"/>
      <c r="P80" s="42"/>
      <c r="Q80" s="43"/>
      <c r="R80" s="17"/>
    </row>
    <row r="81" spans="3:18" s="12" customFormat="1" ht="51" customHeight="1" x14ac:dyDescent="0.3">
      <c r="C81" s="28" t="s">
        <v>94</v>
      </c>
      <c r="D81" s="34" t="s">
        <v>56</v>
      </c>
      <c r="E81" s="137" t="s">
        <v>18</v>
      </c>
      <c r="F81" s="152" t="s">
        <v>20</v>
      </c>
      <c r="G81" s="153">
        <v>114</v>
      </c>
      <c r="H81" s="154" t="s">
        <v>21</v>
      </c>
      <c r="I81" s="120">
        <v>27</v>
      </c>
      <c r="J81" s="121">
        <v>40</v>
      </c>
      <c r="K81" s="121"/>
      <c r="L81" s="122"/>
      <c r="M81" s="82">
        <f t="shared" ref="M81" si="32">IFERROR(J81/J82,"ND")</f>
        <v>1.2903225806451613</v>
      </c>
      <c r="N81" s="106">
        <f>IFERROR(((I81+J81+K81+L81)/G81),"ND")</f>
        <v>0.58771929824561409</v>
      </c>
      <c r="O81" s="101" t="s">
        <v>118</v>
      </c>
      <c r="P81" s="48"/>
      <c r="Q81" s="49"/>
      <c r="R81" s="17"/>
    </row>
    <row r="82" spans="3:18" s="12" customFormat="1" ht="51" customHeight="1" x14ac:dyDescent="0.3">
      <c r="C82" s="29"/>
      <c r="D82" s="27"/>
      <c r="E82" s="135"/>
      <c r="F82" s="147"/>
      <c r="G82" s="148"/>
      <c r="H82" s="154"/>
      <c r="I82" s="123">
        <v>27</v>
      </c>
      <c r="J82" s="124">
        <v>31</v>
      </c>
      <c r="K82" s="124">
        <v>29</v>
      </c>
      <c r="L82" s="125">
        <v>27</v>
      </c>
      <c r="M82" s="82"/>
      <c r="N82" s="106"/>
      <c r="O82" s="42"/>
      <c r="P82" s="42"/>
      <c r="Q82" s="43"/>
      <c r="R82" s="17"/>
    </row>
    <row r="83" spans="3:18" s="12" customFormat="1" ht="54.75" customHeight="1" x14ac:dyDescent="0.3">
      <c r="C83" s="28" t="s">
        <v>95</v>
      </c>
      <c r="D83" s="30" t="s">
        <v>57</v>
      </c>
      <c r="E83" s="137" t="s">
        <v>18</v>
      </c>
      <c r="F83" s="152" t="s">
        <v>20</v>
      </c>
      <c r="G83" s="153">
        <f>I84+J84+K84+L84</f>
        <v>22</v>
      </c>
      <c r="H83" s="154" t="s">
        <v>21</v>
      </c>
      <c r="I83" s="120">
        <v>4</v>
      </c>
      <c r="J83" s="121">
        <v>4</v>
      </c>
      <c r="K83" s="121"/>
      <c r="L83" s="122"/>
      <c r="M83" s="82">
        <f t="shared" ref="M83" si="33">IFERROR(J83/J84,"ND")</f>
        <v>0.66666666666666663</v>
      </c>
      <c r="N83" s="106">
        <f>IFERROR(((I83+J83+K83+L83)/G83),"ND")</f>
        <v>0.36363636363636365</v>
      </c>
      <c r="O83" s="101" t="s">
        <v>119</v>
      </c>
      <c r="P83" s="48"/>
      <c r="Q83" s="49"/>
      <c r="R83" s="17"/>
    </row>
    <row r="84" spans="3:18" s="12" customFormat="1" ht="54.75" customHeight="1" x14ac:dyDescent="0.3">
      <c r="C84" s="29"/>
      <c r="D84" s="27"/>
      <c r="E84" s="135"/>
      <c r="F84" s="147"/>
      <c r="G84" s="148"/>
      <c r="H84" s="154"/>
      <c r="I84" s="123">
        <v>5</v>
      </c>
      <c r="J84" s="124">
        <v>6</v>
      </c>
      <c r="K84" s="124">
        <v>6</v>
      </c>
      <c r="L84" s="125">
        <v>5</v>
      </c>
      <c r="M84" s="82"/>
      <c r="N84" s="106"/>
      <c r="O84" s="42"/>
      <c r="P84" s="42"/>
      <c r="Q84" s="43"/>
      <c r="R84" s="17"/>
    </row>
    <row r="85" spans="3:18" ht="46.95" customHeight="1" x14ac:dyDescent="0.3">
      <c r="C85" s="35" t="s">
        <v>96</v>
      </c>
      <c r="D85" s="36" t="s">
        <v>58</v>
      </c>
      <c r="E85" s="136" t="s">
        <v>18</v>
      </c>
      <c r="F85" s="149" t="s">
        <v>20</v>
      </c>
      <c r="G85" s="150">
        <f>I86+J86+K86+L86</f>
        <v>1272</v>
      </c>
      <c r="H85" s="151" t="s">
        <v>21</v>
      </c>
      <c r="I85" s="117">
        <v>324</v>
      </c>
      <c r="J85" s="118">
        <v>321</v>
      </c>
      <c r="K85" s="118"/>
      <c r="L85" s="119"/>
      <c r="M85" s="82">
        <f t="shared" ref="M85" si="34">IFERROR(J85/J86,"ND")</f>
        <v>1.0094339622641511</v>
      </c>
      <c r="N85" s="106">
        <f>IFERROR(((I85+J85+K85+L85)/G85),"ND")</f>
        <v>0.50707547169811318</v>
      </c>
      <c r="O85" s="50" t="s">
        <v>139</v>
      </c>
      <c r="P85" s="50"/>
      <c r="Q85" s="51"/>
      <c r="R85" s="17"/>
    </row>
    <row r="86" spans="3:18" ht="46.95" customHeight="1" x14ac:dyDescent="0.3">
      <c r="C86" s="29"/>
      <c r="D86" s="27"/>
      <c r="E86" s="135"/>
      <c r="F86" s="147"/>
      <c r="G86" s="148"/>
      <c r="H86" s="151"/>
      <c r="I86" s="126">
        <v>318</v>
      </c>
      <c r="J86" s="127">
        <v>318</v>
      </c>
      <c r="K86" s="127">
        <v>318</v>
      </c>
      <c r="L86" s="128">
        <v>318</v>
      </c>
      <c r="M86" s="82"/>
      <c r="N86" s="106"/>
      <c r="O86" s="50"/>
      <c r="P86" s="50"/>
      <c r="Q86" s="51"/>
      <c r="R86" s="17"/>
    </row>
    <row r="87" spans="3:18" ht="49.5" customHeight="1" x14ac:dyDescent="0.3">
      <c r="C87" s="28" t="s">
        <v>97</v>
      </c>
      <c r="D87" s="32" t="s">
        <v>59</v>
      </c>
      <c r="E87" s="137" t="s">
        <v>18</v>
      </c>
      <c r="F87" s="152" t="s">
        <v>20</v>
      </c>
      <c r="G87" s="153">
        <f>I88+J88+K88+L88</f>
        <v>3576</v>
      </c>
      <c r="H87" s="154" t="s">
        <v>21</v>
      </c>
      <c r="I87" s="120">
        <v>900</v>
      </c>
      <c r="J87" s="121">
        <v>1203</v>
      </c>
      <c r="K87" s="121"/>
      <c r="L87" s="122"/>
      <c r="M87" s="82">
        <f t="shared" ref="M87" si="35">IFERROR(J87/J88,"ND")</f>
        <v>0.9966859983429992</v>
      </c>
      <c r="N87" s="106">
        <f>IFERROR(((I87+J87+K87+L87)/G87),"ND")</f>
        <v>0.58808724832214765</v>
      </c>
      <c r="O87" s="50" t="s">
        <v>140</v>
      </c>
      <c r="P87" s="50"/>
      <c r="Q87" s="51"/>
      <c r="R87" s="17"/>
    </row>
    <row r="88" spans="3:18" ht="49.5" customHeight="1" x14ac:dyDescent="0.3">
      <c r="C88" s="29"/>
      <c r="D88" s="27"/>
      <c r="E88" s="135"/>
      <c r="F88" s="147"/>
      <c r="G88" s="148"/>
      <c r="H88" s="154"/>
      <c r="I88" s="123">
        <v>750</v>
      </c>
      <c r="J88" s="124">
        <v>1207</v>
      </c>
      <c r="K88" s="124">
        <v>1100</v>
      </c>
      <c r="L88" s="125">
        <v>519</v>
      </c>
      <c r="M88" s="82"/>
      <c r="N88" s="106"/>
      <c r="O88" s="50"/>
      <c r="P88" s="50"/>
      <c r="Q88" s="51"/>
      <c r="R88" s="17"/>
    </row>
    <row r="89" spans="3:18" ht="49.5" customHeight="1" x14ac:dyDescent="0.3">
      <c r="C89" s="28" t="s">
        <v>98</v>
      </c>
      <c r="D89" s="30" t="s">
        <v>60</v>
      </c>
      <c r="E89" s="137" t="s">
        <v>18</v>
      </c>
      <c r="F89" s="152" t="s">
        <v>20</v>
      </c>
      <c r="G89" s="153">
        <v>600</v>
      </c>
      <c r="H89" s="154" t="s">
        <v>21</v>
      </c>
      <c r="I89" s="120">
        <v>85</v>
      </c>
      <c r="J89" s="121">
        <v>132</v>
      </c>
      <c r="K89" s="121"/>
      <c r="L89" s="122"/>
      <c r="M89" s="82">
        <f t="shared" ref="M89" si="36">IFERROR(J89/J90,"ND")</f>
        <v>0.66</v>
      </c>
      <c r="N89" s="106">
        <f>IFERROR(((I89+J89+K89+L89)/G89),"ND")</f>
        <v>0.36166666666666669</v>
      </c>
      <c r="O89" s="50" t="s">
        <v>141</v>
      </c>
      <c r="P89" s="50"/>
      <c r="Q89" s="51"/>
      <c r="R89" s="17"/>
    </row>
    <row r="90" spans="3:18" ht="49.5" customHeight="1" x14ac:dyDescent="0.3">
      <c r="C90" s="29"/>
      <c r="D90" s="27"/>
      <c r="E90" s="135"/>
      <c r="F90" s="147"/>
      <c r="G90" s="148"/>
      <c r="H90" s="154"/>
      <c r="I90" s="123">
        <v>80</v>
      </c>
      <c r="J90" s="124">
        <v>200</v>
      </c>
      <c r="K90" s="124">
        <v>200</v>
      </c>
      <c r="L90" s="125">
        <v>120</v>
      </c>
      <c r="M90" s="82"/>
      <c r="N90" s="106"/>
      <c r="O90" s="50"/>
      <c r="P90" s="50"/>
      <c r="Q90" s="51"/>
      <c r="R90" s="17"/>
    </row>
    <row r="91" spans="3:18" ht="48" customHeight="1" x14ac:dyDescent="0.3">
      <c r="C91" s="28" t="s">
        <v>99</v>
      </c>
      <c r="D91" s="32" t="s">
        <v>61</v>
      </c>
      <c r="E91" s="137" t="s">
        <v>18</v>
      </c>
      <c r="F91" s="152" t="s">
        <v>20</v>
      </c>
      <c r="G91" s="153">
        <f>I92+J92+K92+L92</f>
        <v>3600</v>
      </c>
      <c r="H91" s="154" t="s">
        <v>21</v>
      </c>
      <c r="I91" s="120">
        <v>1000</v>
      </c>
      <c r="J91" s="121">
        <v>1203</v>
      </c>
      <c r="K91" s="121"/>
      <c r="L91" s="122"/>
      <c r="M91" s="82">
        <f t="shared" ref="M91" si="37">IFERROR(J91/J92,"ND")</f>
        <v>0.9966859983429992</v>
      </c>
      <c r="N91" s="106">
        <f>IFERROR(((I91+J91+K91+L91)/G91),"ND")</f>
        <v>0.6119444444444444</v>
      </c>
      <c r="O91" s="52" t="s">
        <v>142</v>
      </c>
      <c r="P91" s="52"/>
      <c r="Q91" s="53"/>
      <c r="R91" s="17"/>
    </row>
    <row r="92" spans="3:18" ht="48" customHeight="1" thickBot="1" x14ac:dyDescent="0.35">
      <c r="C92" s="39"/>
      <c r="D92" s="26"/>
      <c r="E92" s="138"/>
      <c r="F92" s="157"/>
      <c r="G92" s="158"/>
      <c r="H92" s="159"/>
      <c r="I92" s="129">
        <v>750</v>
      </c>
      <c r="J92" s="130">
        <v>1207</v>
      </c>
      <c r="K92" s="130">
        <v>1124</v>
      </c>
      <c r="L92" s="131">
        <v>519</v>
      </c>
      <c r="M92" s="107"/>
      <c r="N92" s="108"/>
      <c r="O92" s="54"/>
      <c r="P92" s="54"/>
      <c r="Q92" s="55"/>
      <c r="R92" s="17"/>
    </row>
    <row r="93" spans="3:18" ht="15.6" x14ac:dyDescent="0.3">
      <c r="G93" s="1"/>
    </row>
    <row r="94" spans="3:18" ht="15.6" x14ac:dyDescent="0.3">
      <c r="G94" s="1"/>
    </row>
    <row r="95" spans="3:18" ht="15.6" x14ac:dyDescent="0.3">
      <c r="G95" s="1"/>
    </row>
    <row r="96" spans="3:18" ht="15.6" x14ac:dyDescent="0.3">
      <c r="G96" s="1"/>
    </row>
    <row r="97" spans="1:19" ht="15.6" x14ac:dyDescent="0.3">
      <c r="A97" s="8"/>
      <c r="B97" s="8"/>
      <c r="C97" s="9"/>
      <c r="D97" s="8"/>
      <c r="E97" s="8"/>
      <c r="F97" s="8"/>
      <c r="G97" s="8"/>
      <c r="H97" s="9"/>
      <c r="I97" s="8"/>
      <c r="J97" s="8"/>
      <c r="K97" s="10"/>
      <c r="L97" s="10"/>
      <c r="M97" s="8"/>
      <c r="N97" s="8"/>
      <c r="O97" s="11"/>
      <c r="P97" s="8"/>
      <c r="Q97" s="8"/>
      <c r="R97" s="18"/>
      <c r="S97" s="8"/>
    </row>
    <row r="98" spans="1:19" ht="15.6" x14ac:dyDescent="0.3">
      <c r="A98" s="8"/>
      <c r="B98" s="8"/>
      <c r="C98" s="9"/>
      <c r="D98" s="8"/>
      <c r="E98" s="8"/>
      <c r="F98" s="8"/>
      <c r="G98" s="8"/>
      <c r="H98" s="9"/>
      <c r="I98" s="8"/>
      <c r="J98" s="8"/>
      <c r="K98" s="10"/>
      <c r="L98" s="10"/>
      <c r="M98" s="8"/>
      <c r="N98" s="8"/>
      <c r="O98" s="11"/>
      <c r="P98" s="8"/>
      <c r="Q98" s="8"/>
      <c r="R98" s="18"/>
      <c r="S98" s="8"/>
    </row>
    <row r="99" spans="1:19" ht="15.6" x14ac:dyDescent="0.3">
      <c r="A99" s="8"/>
      <c r="B99" s="8"/>
      <c r="C99" s="9"/>
      <c r="D99" s="8"/>
      <c r="E99" s="8"/>
      <c r="F99" s="8"/>
      <c r="G99" s="8"/>
      <c r="H99" s="9"/>
      <c r="I99" s="8"/>
      <c r="J99" s="8"/>
      <c r="K99" s="10"/>
      <c r="L99" s="10"/>
      <c r="M99" s="8"/>
      <c r="N99" s="8"/>
      <c r="O99" s="11"/>
      <c r="P99" s="8"/>
      <c r="Q99" s="8"/>
      <c r="R99" s="18"/>
      <c r="S99" s="8"/>
    </row>
    <row r="100" spans="1:19" ht="15.6" x14ac:dyDescent="0.3">
      <c r="A100" s="8"/>
      <c r="B100" s="8"/>
      <c r="C100" s="9"/>
      <c r="D100" s="8"/>
      <c r="E100" s="8"/>
      <c r="F100" s="8"/>
      <c r="G100" s="8"/>
      <c r="H100" s="9"/>
      <c r="I100" s="8"/>
      <c r="J100" s="8"/>
      <c r="K100" s="10"/>
      <c r="L100" s="10"/>
      <c r="M100" s="8"/>
      <c r="N100" s="8"/>
      <c r="O100" s="11"/>
      <c r="P100" s="8"/>
      <c r="Q100" s="8"/>
      <c r="R100" s="18"/>
      <c r="S100" s="8"/>
    </row>
    <row r="101" spans="1:19" ht="15.6" x14ac:dyDescent="0.3">
      <c r="G101" s="1"/>
    </row>
    <row r="102" spans="1:19" ht="15.6" x14ac:dyDescent="0.3">
      <c r="G102" s="1"/>
    </row>
    <row r="103" spans="1:19" ht="15.6" x14ac:dyDescent="0.3">
      <c r="G103" s="1"/>
    </row>
    <row r="104" spans="1:19" ht="15.6" x14ac:dyDescent="0.3">
      <c r="G104" s="1"/>
    </row>
    <row r="105" spans="1:19" ht="15.6" x14ac:dyDescent="0.3">
      <c r="G105" s="1"/>
    </row>
  </sheetData>
  <mergeCells count="375">
    <mergeCell ref="C21:C22"/>
    <mergeCell ref="C19:C20"/>
    <mergeCell ref="D19:D20"/>
    <mergeCell ref="E19:E20"/>
    <mergeCell ref="D15:D16"/>
    <mergeCell ref="E15:E16"/>
    <mergeCell ref="F15:F16"/>
    <mergeCell ref="G15:G16"/>
    <mergeCell ref="H15:H16"/>
    <mergeCell ref="H17:H18"/>
    <mergeCell ref="D21:D22"/>
    <mergeCell ref="E21:E22"/>
    <mergeCell ref="F17:F18"/>
    <mergeCell ref="G17:G18"/>
    <mergeCell ref="F19:F20"/>
    <mergeCell ref="G19:G20"/>
    <mergeCell ref="F21:F22"/>
    <mergeCell ref="G21:G22"/>
    <mergeCell ref="N21:N22"/>
    <mergeCell ref="H19:H20"/>
    <mergeCell ref="M19:M20"/>
    <mergeCell ref="O21:Q22"/>
    <mergeCell ref="H21:H22"/>
    <mergeCell ref="M21:M22"/>
    <mergeCell ref="M23:M24"/>
    <mergeCell ref="N23:N24"/>
    <mergeCell ref="O23:Q24"/>
    <mergeCell ref="H23:H24"/>
    <mergeCell ref="F23:F24"/>
    <mergeCell ref="G23:G24"/>
    <mergeCell ref="N19:N20"/>
    <mergeCell ref="O19:Q20"/>
    <mergeCell ref="C23:C24"/>
    <mergeCell ref="D23:D24"/>
    <mergeCell ref="E23:E24"/>
    <mergeCell ref="N35:N36"/>
    <mergeCell ref="O35:Q36"/>
    <mergeCell ref="H25:H26"/>
    <mergeCell ref="H27:H28"/>
    <mergeCell ref="H29:H30"/>
    <mergeCell ref="C33:C34"/>
    <mergeCell ref="D33:D34"/>
    <mergeCell ref="E33:E34"/>
    <mergeCell ref="F33:F34"/>
    <mergeCell ref="G33:G34"/>
    <mergeCell ref="H33:H34"/>
    <mergeCell ref="H35:H36"/>
    <mergeCell ref="G35:G36"/>
    <mergeCell ref="F27:F28"/>
    <mergeCell ref="G27:G28"/>
    <mergeCell ref="H31:H32"/>
    <mergeCell ref="F31:F32"/>
    <mergeCell ref="N25:N26"/>
    <mergeCell ref="M33:M34"/>
    <mergeCell ref="M27:M28"/>
    <mergeCell ref="M29:M30"/>
    <mergeCell ref="M31:M32"/>
    <mergeCell ref="M37:M38"/>
    <mergeCell ref="N27:N28"/>
    <mergeCell ref="O27:Q28"/>
    <mergeCell ref="N29:N30"/>
    <mergeCell ref="O29:Q30"/>
    <mergeCell ref="N31:N32"/>
    <mergeCell ref="O31:Q32"/>
    <mergeCell ref="N33:N34"/>
    <mergeCell ref="D4:Q4"/>
    <mergeCell ref="D5:Q5"/>
    <mergeCell ref="D6:Q6"/>
    <mergeCell ref="O10:Q12"/>
    <mergeCell ref="F10:F12"/>
    <mergeCell ref="C15:C16"/>
    <mergeCell ref="C17:C18"/>
    <mergeCell ref="D17:D18"/>
    <mergeCell ref="E17:E18"/>
    <mergeCell ref="C13:C14"/>
    <mergeCell ref="E13:E14"/>
    <mergeCell ref="D13:D14"/>
    <mergeCell ref="C10:C12"/>
    <mergeCell ref="C9:E9"/>
    <mergeCell ref="D10:D12"/>
    <mergeCell ref="E10:E12"/>
    <mergeCell ref="F9:Q9"/>
    <mergeCell ref="G10:N10"/>
    <mergeCell ref="G11:G12"/>
    <mergeCell ref="H11:H12"/>
    <mergeCell ref="O13:Q14"/>
    <mergeCell ref="F13:F14"/>
    <mergeCell ref="M13:M14"/>
    <mergeCell ref="O15:Q16"/>
    <mergeCell ref="I11:L11"/>
    <mergeCell ref="M11:N11"/>
    <mergeCell ref="G13:G14"/>
    <mergeCell ref="H13:H14"/>
    <mergeCell ref="N13:N14"/>
    <mergeCell ref="N17:N18"/>
    <mergeCell ref="M15:M16"/>
    <mergeCell ref="N15:N16"/>
    <mergeCell ref="M17:M18"/>
    <mergeCell ref="O17:Q18"/>
    <mergeCell ref="E41:E42"/>
    <mergeCell ref="E39:E40"/>
    <mergeCell ref="H43:H44"/>
    <mergeCell ref="E45:E46"/>
    <mergeCell ref="F45:F46"/>
    <mergeCell ref="G45:G46"/>
    <mergeCell ref="G43:G44"/>
    <mergeCell ref="E43:E44"/>
    <mergeCell ref="F43:F44"/>
    <mergeCell ref="M41:M42"/>
    <mergeCell ref="M39:M40"/>
    <mergeCell ref="N39:N40"/>
    <mergeCell ref="O39:Q40"/>
    <mergeCell ref="E35:E36"/>
    <mergeCell ref="F35:F36"/>
    <mergeCell ref="E25:E26"/>
    <mergeCell ref="O33:Q34"/>
    <mergeCell ref="M35:M36"/>
    <mergeCell ref="O25:Q26"/>
    <mergeCell ref="G31:G32"/>
    <mergeCell ref="N37:N38"/>
    <mergeCell ref="O37:Q38"/>
    <mergeCell ref="M25:M26"/>
    <mergeCell ref="O71:Q72"/>
    <mergeCell ref="O89:Q90"/>
    <mergeCell ref="O91:Q92"/>
    <mergeCell ref="O85:Q86"/>
    <mergeCell ref="O87:Q88"/>
    <mergeCell ref="O59:Q60"/>
    <mergeCell ref="O65:Q66"/>
    <mergeCell ref="O67:Q68"/>
    <mergeCell ref="O61:Q62"/>
    <mergeCell ref="O63:Q64"/>
    <mergeCell ref="O73:Q74"/>
    <mergeCell ref="O75:Q76"/>
    <mergeCell ref="O81:Q82"/>
    <mergeCell ref="O83:Q84"/>
    <mergeCell ref="O77:Q78"/>
    <mergeCell ref="O79:Q80"/>
    <mergeCell ref="M73:M74"/>
    <mergeCell ref="M71:M72"/>
    <mergeCell ref="M79:M80"/>
    <mergeCell ref="N79:N80"/>
    <mergeCell ref="M89:M90"/>
    <mergeCell ref="N89:N90"/>
    <mergeCell ref="M91:M92"/>
    <mergeCell ref="N91:N92"/>
    <mergeCell ref="M85:M86"/>
    <mergeCell ref="N85:N86"/>
    <mergeCell ref="M87:M88"/>
    <mergeCell ref="N87:N88"/>
    <mergeCell ref="M75:M76"/>
    <mergeCell ref="M81:M82"/>
    <mergeCell ref="N81:N82"/>
    <mergeCell ref="M83:M84"/>
    <mergeCell ref="N83:N84"/>
    <mergeCell ref="M77:M78"/>
    <mergeCell ref="N77:N78"/>
    <mergeCell ref="N73:N74"/>
    <mergeCell ref="N75:N76"/>
    <mergeCell ref="N71:N72"/>
    <mergeCell ref="O57:Q58"/>
    <mergeCell ref="N53:N54"/>
    <mergeCell ref="O53:Q54"/>
    <mergeCell ref="O55:Q56"/>
    <mergeCell ref="M67:M68"/>
    <mergeCell ref="M69:M70"/>
    <mergeCell ref="M53:M54"/>
    <mergeCell ref="M55:M56"/>
    <mergeCell ref="M65:M66"/>
    <mergeCell ref="M61:M62"/>
    <mergeCell ref="M63:M64"/>
    <mergeCell ref="O69:Q70"/>
    <mergeCell ref="N65:N66"/>
    <mergeCell ref="N67:N68"/>
    <mergeCell ref="N63:N64"/>
    <mergeCell ref="N69:N70"/>
    <mergeCell ref="M57:M58"/>
    <mergeCell ref="N57:N58"/>
    <mergeCell ref="M59:M60"/>
    <mergeCell ref="N59:N60"/>
    <mergeCell ref="N55:N56"/>
    <mergeCell ref="N61:N62"/>
    <mergeCell ref="N49:N50"/>
    <mergeCell ref="O49:Q50"/>
    <mergeCell ref="O45:Q46"/>
    <mergeCell ref="M51:M52"/>
    <mergeCell ref="N51:N52"/>
    <mergeCell ref="O51:Q52"/>
    <mergeCell ref="N41:N42"/>
    <mergeCell ref="O41:Q42"/>
    <mergeCell ref="M43:M44"/>
    <mergeCell ref="N43:N44"/>
    <mergeCell ref="O43:Q44"/>
    <mergeCell ref="M45:M46"/>
    <mergeCell ref="N45:N46"/>
    <mergeCell ref="N47:N48"/>
    <mergeCell ref="O47:Q48"/>
    <mergeCell ref="M49:M50"/>
    <mergeCell ref="M47:M48"/>
    <mergeCell ref="D69:D70"/>
    <mergeCell ref="D67:D68"/>
    <mergeCell ref="D73:D74"/>
    <mergeCell ref="D71:D72"/>
    <mergeCell ref="C91:C92"/>
    <mergeCell ref="C89:C90"/>
    <mergeCell ref="C87:C88"/>
    <mergeCell ref="D89:D90"/>
    <mergeCell ref="D87:D88"/>
    <mergeCell ref="D77:D78"/>
    <mergeCell ref="D75:D76"/>
    <mergeCell ref="D81:D82"/>
    <mergeCell ref="D79:D80"/>
    <mergeCell ref="D85:D86"/>
    <mergeCell ref="D83:D84"/>
    <mergeCell ref="D91:D92"/>
    <mergeCell ref="C81:C82"/>
    <mergeCell ref="C79:C80"/>
    <mergeCell ref="C85:C86"/>
    <mergeCell ref="C83:C84"/>
    <mergeCell ref="C69:C70"/>
    <mergeCell ref="C67:C68"/>
    <mergeCell ref="C71:C72"/>
    <mergeCell ref="C73:C74"/>
    <mergeCell ref="C47:C48"/>
    <mergeCell ref="D47:D48"/>
    <mergeCell ref="C51:C52"/>
    <mergeCell ref="D51:D52"/>
    <mergeCell ref="C39:C40"/>
    <mergeCell ref="D39:D40"/>
    <mergeCell ref="C45:C46"/>
    <mergeCell ref="D45:D46"/>
    <mergeCell ref="C43:C44"/>
    <mergeCell ref="D43:D44"/>
    <mergeCell ref="C49:C50"/>
    <mergeCell ref="C53:C54"/>
    <mergeCell ref="D53:D54"/>
    <mergeCell ref="C57:C58"/>
    <mergeCell ref="D57:D58"/>
    <mergeCell ref="C55:C56"/>
    <mergeCell ref="D55:D56"/>
    <mergeCell ref="D59:D60"/>
    <mergeCell ref="D61:D62"/>
    <mergeCell ref="D65:D66"/>
    <mergeCell ref="C61:C62"/>
    <mergeCell ref="C59:C60"/>
    <mergeCell ref="C65:C66"/>
    <mergeCell ref="C63:C64"/>
    <mergeCell ref="D63:D64"/>
    <mergeCell ref="C77:C78"/>
    <mergeCell ref="C75:C76"/>
    <mergeCell ref="E81:E82"/>
    <mergeCell ref="E79:E80"/>
    <mergeCell ref="E85:E86"/>
    <mergeCell ref="E83:E84"/>
    <mergeCell ref="E91:E92"/>
    <mergeCell ref="E89:E90"/>
    <mergeCell ref="E87:E88"/>
    <mergeCell ref="E61:E62"/>
    <mergeCell ref="E69:E70"/>
    <mergeCell ref="E67:E68"/>
    <mergeCell ref="E73:E74"/>
    <mergeCell ref="E71:E72"/>
    <mergeCell ref="E77:E78"/>
    <mergeCell ref="E75:E76"/>
    <mergeCell ref="H45:H46"/>
    <mergeCell ref="H47:H48"/>
    <mergeCell ref="H51:H52"/>
    <mergeCell ref="H53:H54"/>
    <mergeCell ref="H55:H56"/>
    <mergeCell ref="H59:H60"/>
    <mergeCell ref="H63:H64"/>
    <mergeCell ref="E65:E66"/>
    <mergeCell ref="E63:E64"/>
    <mergeCell ref="E59:E60"/>
    <mergeCell ref="F59:F60"/>
    <mergeCell ref="G59:G60"/>
    <mergeCell ref="E57:E58"/>
    <mergeCell ref="F57:F58"/>
    <mergeCell ref="G57:G58"/>
    <mergeCell ref="H57:H58"/>
    <mergeCell ref="E55:E56"/>
    <mergeCell ref="C31:C32"/>
    <mergeCell ref="D31:D32"/>
    <mergeCell ref="E31:E32"/>
    <mergeCell ref="C25:C26"/>
    <mergeCell ref="C29:C30"/>
    <mergeCell ref="D29:D30"/>
    <mergeCell ref="E29:E30"/>
    <mergeCell ref="F29:F30"/>
    <mergeCell ref="G29:G30"/>
    <mergeCell ref="C27:C28"/>
    <mergeCell ref="D27:D28"/>
    <mergeCell ref="E27:E28"/>
    <mergeCell ref="D25:D26"/>
    <mergeCell ref="F25:F26"/>
    <mergeCell ref="G25:G26"/>
    <mergeCell ref="F55:F56"/>
    <mergeCell ref="G55:G56"/>
    <mergeCell ref="G49:G50"/>
    <mergeCell ref="H49:H50"/>
    <mergeCell ref="E47:E48"/>
    <mergeCell ref="F47:F48"/>
    <mergeCell ref="G47:G48"/>
    <mergeCell ref="E49:E50"/>
    <mergeCell ref="E53:E54"/>
    <mergeCell ref="F53:F54"/>
    <mergeCell ref="G53:G54"/>
    <mergeCell ref="E51:E52"/>
    <mergeCell ref="F51:F52"/>
    <mergeCell ref="G51:G52"/>
    <mergeCell ref="G91:G92"/>
    <mergeCell ref="G89:G90"/>
    <mergeCell ref="G87:G88"/>
    <mergeCell ref="H87:H88"/>
    <mergeCell ref="H89:H90"/>
    <mergeCell ref="H91:H92"/>
    <mergeCell ref="C35:C36"/>
    <mergeCell ref="D35:D36"/>
    <mergeCell ref="C41:C42"/>
    <mergeCell ref="D41:D42"/>
    <mergeCell ref="F41:F42"/>
    <mergeCell ref="G41:G42"/>
    <mergeCell ref="H41:H42"/>
    <mergeCell ref="F39:F40"/>
    <mergeCell ref="G39:G40"/>
    <mergeCell ref="C37:C38"/>
    <mergeCell ref="D37:D38"/>
    <mergeCell ref="E37:E38"/>
    <mergeCell ref="F37:F38"/>
    <mergeCell ref="G37:G38"/>
    <mergeCell ref="H37:H38"/>
    <mergeCell ref="H39:H40"/>
    <mergeCell ref="D49:D50"/>
    <mergeCell ref="F49:F50"/>
    <mergeCell ref="F71:F72"/>
    <mergeCell ref="G71:G72"/>
    <mergeCell ref="F69:F70"/>
    <mergeCell ref="G69:G70"/>
    <mergeCell ref="H69:H70"/>
    <mergeCell ref="H71:H72"/>
    <mergeCell ref="G73:G74"/>
    <mergeCell ref="H73:H74"/>
    <mergeCell ref="H75:H76"/>
    <mergeCell ref="G75:G76"/>
    <mergeCell ref="F63:F64"/>
    <mergeCell ref="G63:G64"/>
    <mergeCell ref="F67:F68"/>
    <mergeCell ref="G67:G68"/>
    <mergeCell ref="F61:F62"/>
    <mergeCell ref="G61:G62"/>
    <mergeCell ref="H61:H62"/>
    <mergeCell ref="F65:F66"/>
    <mergeCell ref="G65:G66"/>
    <mergeCell ref="H65:H66"/>
    <mergeCell ref="H67:H68"/>
    <mergeCell ref="G79:G80"/>
    <mergeCell ref="H79:H80"/>
    <mergeCell ref="G77:G78"/>
    <mergeCell ref="H77:H78"/>
    <mergeCell ref="G81:G82"/>
    <mergeCell ref="H81:H82"/>
    <mergeCell ref="H85:H86"/>
    <mergeCell ref="G83:G84"/>
    <mergeCell ref="H83:H84"/>
    <mergeCell ref="G85:G86"/>
    <mergeCell ref="F91:F92"/>
    <mergeCell ref="F89:F90"/>
    <mergeCell ref="F73:F74"/>
    <mergeCell ref="F77:F78"/>
    <mergeCell ref="F75:F76"/>
    <mergeCell ref="F81:F82"/>
    <mergeCell ref="F79:F80"/>
    <mergeCell ref="F85:F86"/>
    <mergeCell ref="F83:F84"/>
    <mergeCell ref="F87:F88"/>
  </mergeCells>
  <printOptions horizontalCentered="1"/>
  <pageMargins left="0.23622047244094491" right="0.23622047244094491" top="0.70866141732283472" bottom="0.39370078740157483" header="0.42" footer="0"/>
  <pageSetup paperSize="17" scale="58" fitToHeight="0" orientation="landscape" r:id="rId1"/>
  <rowBreaks count="4" manualBreakCount="4">
    <brk id="22" max="16383" man="1"/>
    <brk id="38" max="16383" man="1"/>
    <brk id="60" max="16383" man="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1Tr25</vt:lpstr>
      <vt:lpstr>'CEDULA 1Tr25'!Área_de_impresión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Juan Ramón Góngora Canto</cp:lastModifiedBy>
  <cp:revision/>
  <cp:lastPrinted>2025-07-15T16:30:45Z</cp:lastPrinted>
  <dcterms:created xsi:type="dcterms:W3CDTF">2020-03-29T23:09:10Z</dcterms:created>
  <dcterms:modified xsi:type="dcterms:W3CDTF">2025-07-15T16:37:12Z</dcterms:modified>
  <cp:category/>
  <cp:contentStatus/>
</cp:coreProperties>
</file>