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monch\Desktop\PLANEACION 2024-2027\MIR-PBR.1Tr2025.Oficialía Mayor\PARA ENTREGAR PLANEACION ABR-2025\FORMATOS REVIS. Y VALIDADOS 09.04.25\"/>
    </mc:Choice>
  </mc:AlternateContent>
  <xr:revisionPtr revIDLastSave="0" documentId="13_ncr:1_{BD392F5F-D91A-43B8-B85C-9A139B2D3A74}" xr6:coauthVersionLast="47" xr6:coauthVersionMax="47" xr10:uidLastSave="{00000000-0000-0000-0000-000000000000}"/>
  <bookViews>
    <workbookView xWindow="-108" yWindow="-108" windowWidth="23256" windowHeight="14616" xr2:uid="{00000000-000D-0000-FFFF-FFFF00000000}"/>
  </bookViews>
  <sheets>
    <sheet name="CEDULA 1Tr25" sheetId="1" r:id="rId1"/>
  </sheets>
  <definedNames>
    <definedName name="_xlnm.Print_Area" localSheetId="0">'CEDULA 1Tr25'!$C$3:$Q$105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 i="1" l="1"/>
  <c r="N17" i="1"/>
  <c r="M21" i="1"/>
  <c r="N21" i="1"/>
  <c r="M23" i="1"/>
  <c r="N23" i="1"/>
  <c r="M25" i="1"/>
  <c r="N25" i="1"/>
  <c r="M27" i="1"/>
  <c r="N27" i="1"/>
  <c r="M29" i="1"/>
  <c r="N29" i="1"/>
  <c r="M31" i="1"/>
  <c r="N31" i="1"/>
  <c r="M33" i="1"/>
  <c r="N33" i="1"/>
  <c r="M35" i="1"/>
  <c r="N35" i="1"/>
  <c r="M37" i="1"/>
  <c r="N37" i="1"/>
  <c r="M39" i="1"/>
  <c r="N39" i="1"/>
  <c r="M41" i="1"/>
  <c r="M43" i="1"/>
  <c r="N43" i="1"/>
  <c r="M45" i="1"/>
  <c r="N45" i="1"/>
  <c r="M47" i="1"/>
  <c r="N47" i="1"/>
  <c r="M49" i="1"/>
  <c r="N49" i="1"/>
  <c r="M51" i="1"/>
  <c r="N51" i="1"/>
  <c r="M53" i="1"/>
  <c r="N53" i="1"/>
  <c r="M55" i="1"/>
  <c r="N55" i="1"/>
  <c r="M57" i="1"/>
  <c r="N57" i="1"/>
  <c r="M59" i="1"/>
  <c r="N59" i="1"/>
  <c r="M61" i="1"/>
  <c r="N61" i="1"/>
  <c r="M63" i="1"/>
  <c r="N63" i="1"/>
  <c r="M65" i="1"/>
  <c r="N65" i="1"/>
  <c r="M67" i="1"/>
  <c r="N67" i="1"/>
  <c r="M69" i="1"/>
  <c r="N69" i="1"/>
  <c r="M71" i="1"/>
  <c r="N71" i="1"/>
  <c r="M73" i="1"/>
  <c r="M75" i="1"/>
  <c r="N75" i="1"/>
  <c r="M77" i="1"/>
  <c r="M79" i="1"/>
  <c r="N79" i="1"/>
  <c r="M81" i="1"/>
  <c r="N81" i="1"/>
  <c r="M83" i="1"/>
  <c r="M85" i="1"/>
  <c r="M87" i="1"/>
  <c r="M89" i="1"/>
  <c r="N89" i="1"/>
  <c r="M91" i="1"/>
  <c r="M15" i="1"/>
  <c r="G91" i="1" l="1"/>
  <c r="N91" i="1" s="1"/>
  <c r="G87" i="1"/>
  <c r="N87" i="1" s="1"/>
  <c r="G85" i="1"/>
  <c r="N85" i="1" s="1"/>
  <c r="G83" i="1"/>
  <c r="N83" i="1" s="1"/>
  <c r="G77" i="1"/>
  <c r="N77" i="1" s="1"/>
  <c r="G73" i="1"/>
  <c r="N73" i="1" s="1"/>
  <c r="G41" i="1"/>
  <c r="N41" i="1" s="1"/>
  <c r="N15" i="1"/>
</calcChain>
</file>

<file path=xl/sharedStrings.xml><?xml version="1.0" encoding="utf-8"?>
<sst xmlns="http://schemas.openxmlformats.org/spreadsheetml/2006/main" count="272" uniqueCount="150">
  <si>
    <t>CÉDULA DE AVANCE DE CUMPLIMIENTO DE LOS OBJETIVOS Y METAS</t>
  </si>
  <si>
    <t>MUNICIPIO DE BENITO JUÁREZ QUINTANA ROO</t>
  </si>
  <si>
    <t xml:space="preserve">PROGRAMA PRESUPUESTARIO ANUAL: </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</si>
  <si>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</si>
  <si>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</si>
  <si>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</si>
  <si>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</si>
  <si>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</si>
  <si>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</si>
  <si>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</si>
  <si>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</si>
  <si>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</si>
  <si>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</si>
  <si>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</si>
  <si>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</si>
  <si>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</si>
  <si>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</si>
  <si>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</si>
  <si>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</si>
  <si>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t>NO</t>
  </si>
  <si>
    <r>
      <rPr>
        <b/>
        <sz val="12"/>
        <rFont val="Calibri"/>
        <family val="2"/>
      </rPr>
      <t>PSAA:</t>
    </r>
    <r>
      <rPr>
        <sz val="12"/>
        <rFont val="Calibri"/>
        <family val="2"/>
      </rPr>
      <t xml:space="preserve"> Porcentaje de solicitudes administrativas atendidas.</t>
    </r>
  </si>
  <si>
    <t>Trimestral</t>
  </si>
  <si>
    <t>SI</t>
  </si>
  <si>
    <r>
      <rPr>
        <b/>
        <sz val="12"/>
        <rFont val="Calibri"/>
        <family val="2"/>
      </rPr>
      <t>PGER:</t>
    </r>
    <r>
      <rPr>
        <sz val="12"/>
        <color rgb="FF000000"/>
        <rFont val="Calibri"/>
        <family val="2"/>
      </rPr>
      <t xml:space="preserve"> Porcentaje de gestiones realizadas.</t>
    </r>
  </si>
  <si>
    <r>
      <rPr>
        <b/>
        <sz val="12"/>
        <color rgb="FF000000"/>
        <rFont val="Calibri"/>
        <family val="2"/>
      </rPr>
      <t>PEEOMA:</t>
    </r>
    <r>
      <rPr>
        <sz val="12"/>
        <color rgb="FF000000"/>
        <rFont val="Calibri"/>
        <family val="2"/>
      </rPr>
      <t xml:space="preserve"> Porcentaje de eventos especiales oficiales municipales atendidos</t>
    </r>
  </si>
  <si>
    <r>
      <rPr>
        <b/>
        <sz val="12"/>
        <color rgb="FF000000"/>
        <rFont val="Calibri"/>
        <family val="2"/>
      </rPr>
      <t>PCAE:</t>
    </r>
    <r>
      <rPr>
        <sz val="12"/>
        <color rgb="FF000000"/>
        <rFont val="Calibri"/>
        <family val="2"/>
      </rPr>
      <t xml:space="preserve"> Porcentaje de cumplimiento de los acuerdos establecidos. </t>
    </r>
  </si>
  <si>
    <r>
      <rPr>
        <b/>
        <sz val="12"/>
        <rFont val="Calibri"/>
        <family val="2"/>
      </rPr>
      <t>PRMS</t>
    </r>
    <r>
      <rPr>
        <sz val="12"/>
        <rFont val="Calibri"/>
        <family val="2"/>
      </rPr>
      <t xml:space="preserve">: </t>
    </r>
    <r>
      <rPr>
        <sz val="12"/>
        <color rgb="FF000000"/>
        <rFont val="Calibri"/>
        <family val="2"/>
      </rPr>
      <t xml:space="preserve">Porcentaje de los recursos materiales y servicios suministrados. </t>
    </r>
  </si>
  <si>
    <r>
      <rPr>
        <b/>
        <sz val="12"/>
        <color rgb="FF000000"/>
        <rFont val="Calibri"/>
        <family val="2"/>
      </rPr>
      <t xml:space="preserve">PSAL: </t>
    </r>
    <r>
      <rPr>
        <sz val="12"/>
        <color rgb="FF000000"/>
        <rFont val="Calibri"/>
        <family val="2"/>
      </rPr>
      <t>Porcentaje de Solicitudes Administrativas y de Logística Atendidas</t>
    </r>
  </si>
  <si>
    <r>
      <rPr>
        <b/>
        <sz val="12"/>
        <color rgb="FF000000"/>
        <rFont val="Calibri"/>
        <family val="2"/>
      </rPr>
      <t xml:space="preserve">PIE: </t>
    </r>
    <r>
      <rPr>
        <sz val="12"/>
        <color rgb="FF000000"/>
        <rFont val="Calibri"/>
        <family val="2"/>
      </rPr>
      <t>Porcentaje de Integración de Expedientes realizados</t>
    </r>
  </si>
  <si>
    <r>
      <rPr>
        <b/>
        <sz val="12"/>
        <color rgb="FF000000"/>
        <rFont val="Calibri"/>
        <family val="2"/>
      </rPr>
      <t xml:space="preserve">PRRE: </t>
    </r>
    <r>
      <rPr>
        <sz val="12"/>
        <color rgb="FF000000"/>
        <rFont val="Calibri"/>
        <family val="2"/>
      </rPr>
      <t>Porcentaje de  Requisiciones para Eventos Atendidos</t>
    </r>
  </si>
  <si>
    <r>
      <rPr>
        <b/>
        <sz val="12"/>
        <color rgb="FF000000"/>
        <rFont val="Calibri"/>
        <family val="2"/>
      </rPr>
      <t xml:space="preserve">PSP: </t>
    </r>
    <r>
      <rPr>
        <sz val="12"/>
        <color rgb="FF000000"/>
        <rFont val="Calibri"/>
        <family val="2"/>
      </rPr>
      <t xml:space="preserve">Porcentaje de las Solicitudes de Pago elaboradas. </t>
    </r>
  </si>
  <si>
    <r>
      <rPr>
        <b/>
        <sz val="12"/>
        <color rgb="FF000000"/>
        <rFont val="Calibri"/>
        <family val="2"/>
      </rPr>
      <t>PASA:</t>
    </r>
    <r>
      <rPr>
        <sz val="12"/>
        <color rgb="FF000000"/>
        <rFont val="Calibri"/>
        <family val="2"/>
      </rPr>
      <t xml:space="preserve"> Porcentaje de Asistencia de los Siniestros Atendidos.</t>
    </r>
  </si>
  <si>
    <r>
      <rPr>
        <b/>
        <sz val="12"/>
        <color rgb="FF000000"/>
        <rFont val="Calibri"/>
        <family val="2"/>
      </rPr>
      <t xml:space="preserve">PCS: </t>
    </r>
    <r>
      <rPr>
        <sz val="12"/>
        <color rgb="FF000000"/>
        <rFont val="Calibri"/>
        <family val="2"/>
      </rPr>
      <t>Porcentaje de Combustible Suministrado</t>
    </r>
    <r>
      <rPr>
        <sz val="12"/>
        <rFont val="Calibri"/>
        <family val="2"/>
      </rPr>
      <t>.</t>
    </r>
  </si>
  <si>
    <r>
      <rPr>
        <b/>
        <sz val="12"/>
        <rFont val="Calibri"/>
        <family val="2"/>
      </rPr>
      <t xml:space="preserve">A.1.04.1.1.2.7 </t>
    </r>
    <r>
      <rPr>
        <sz val="12"/>
        <color rgb="FF000000"/>
        <rFont val="Calibri"/>
        <family val="2"/>
      </rPr>
      <t>Atención a las solicitudes de reparaciones de los vehículos del municipio de Benito Juárez.</t>
    </r>
  </si>
  <si>
    <r>
      <rPr>
        <b/>
        <sz val="12"/>
        <color rgb="FF000000"/>
        <rFont val="Calibri"/>
        <family val="2"/>
      </rPr>
      <t xml:space="preserve">PSVA: </t>
    </r>
    <r>
      <rPr>
        <sz val="12"/>
        <color rgb="FF000000"/>
        <rFont val="Calibri"/>
        <family val="2"/>
      </rPr>
      <t xml:space="preserve">Porcentaje de solicitudes de vehículos atendidas.
</t>
    </r>
  </si>
  <si>
    <r>
      <rPr>
        <b/>
        <sz val="12"/>
        <rFont val="Calibri"/>
        <family val="2"/>
      </rPr>
      <t>PAORC:</t>
    </r>
    <r>
      <rPr>
        <sz val="12"/>
        <rFont val="Calibri"/>
        <family val="2"/>
      </rPr>
      <t xml:space="preserve"> </t>
    </r>
    <r>
      <rPr>
        <sz val="12"/>
        <color rgb="FF000000"/>
        <rFont val="Calibri"/>
        <family val="2"/>
      </rPr>
      <t>Porcentaje de Avance en las operaciones de resguardo y control.</t>
    </r>
  </si>
  <si>
    <r>
      <rPr>
        <b/>
        <sz val="12"/>
        <color rgb="FF000000"/>
        <rFont val="Calibri"/>
        <family val="2"/>
      </rPr>
      <t>PAMA:</t>
    </r>
    <r>
      <rPr>
        <sz val="12"/>
        <color rgb="FF000000"/>
        <rFont val="Calibri"/>
        <family val="2"/>
      </rPr>
      <t xml:space="preserve"> Porcentaje de Avance en el Mantenimiento de las Áreas.</t>
    </r>
  </si>
  <si>
    <r>
      <rPr>
        <b/>
        <sz val="12"/>
        <color rgb="FF000000"/>
        <rFont val="Calibri"/>
        <family val="2"/>
      </rPr>
      <t>PEABA:</t>
    </r>
    <r>
      <rPr>
        <sz val="12"/>
        <color rgb="FF000000"/>
        <rFont val="Calibri"/>
        <family val="2"/>
      </rPr>
      <t xml:space="preserve"> Porcentaje de Avance en Expedientes Actualizados.</t>
    </r>
  </si>
  <si>
    <r>
      <rPr>
        <b/>
        <sz val="12"/>
        <color rgb="FF000000"/>
        <rFont val="Calibri"/>
        <family val="2"/>
      </rPr>
      <t>PARB:</t>
    </r>
    <r>
      <rPr>
        <sz val="12"/>
        <color rgb="FF000000"/>
        <rFont val="Calibri"/>
        <family val="2"/>
      </rPr>
      <t xml:space="preserve"> porcentaje de avance en regulacion de bienes</t>
    </r>
  </si>
  <si>
    <r>
      <rPr>
        <b/>
        <sz val="12"/>
        <color rgb="FF000000"/>
        <rFont val="Calibri"/>
        <family val="2"/>
      </rPr>
      <t>PACB:</t>
    </r>
    <r>
      <rPr>
        <sz val="12"/>
        <color rgb="FF000000"/>
        <rFont val="Calibri"/>
        <family val="2"/>
      </rPr>
      <t xml:space="preserve"> Porcentaje de Avance en Claves de Bienes </t>
    </r>
  </si>
  <si>
    <r>
      <rPr>
        <b/>
        <sz val="12"/>
        <color rgb="FF000000"/>
        <rFont val="Calibri"/>
        <family val="2"/>
      </rPr>
      <t>PARI:</t>
    </r>
    <r>
      <rPr>
        <sz val="12"/>
        <color rgb="FF000000"/>
        <rFont val="Calibri"/>
        <family val="2"/>
      </rPr>
      <t xml:space="preserve"> Porcentaje de Avance en los Resguardos e Inventarios </t>
    </r>
  </si>
  <si>
    <r>
      <rPr>
        <b/>
        <sz val="12"/>
        <color rgb="FF000000"/>
        <rFont val="Calibri"/>
        <family val="2"/>
      </rPr>
      <t>PAEBA:</t>
    </r>
    <r>
      <rPr>
        <sz val="12"/>
        <color rgb="FF000000"/>
        <rFont val="Calibri"/>
        <family val="2"/>
      </rPr>
      <t xml:space="preserve"> Porcentaje de avance en evaluaciones basadas en las auditorias 
</t>
    </r>
  </si>
  <si>
    <r>
      <rPr>
        <b/>
        <sz val="12"/>
        <rFont val="Calibri"/>
        <family val="2"/>
      </rPr>
      <t xml:space="preserve">PPMP: </t>
    </r>
    <r>
      <rPr>
        <sz val="12"/>
        <color rgb="FF000000"/>
        <rFont val="Calibri"/>
        <family val="2"/>
      </rPr>
      <t xml:space="preserve">Porcentaje de integrantes del personal municipal profesionalizado. </t>
    </r>
  </si>
  <si>
    <r>
      <rPr>
        <b/>
        <sz val="12"/>
        <color rgb="FF000000"/>
        <rFont val="Calibri"/>
        <family val="2"/>
      </rPr>
      <t>PPCI:</t>
    </r>
    <r>
      <rPr>
        <sz val="12"/>
        <color rgb="FF000000"/>
        <rFont val="Calibri"/>
        <family val="2"/>
      </rPr>
      <t xml:space="preserve"> Porcentaje de Cursos de Capacitación Integral Institucional impartidos</t>
    </r>
  </si>
  <si>
    <r>
      <rPr>
        <b/>
        <sz val="12"/>
        <color rgb="FF000000"/>
        <rFont val="Calibri"/>
        <family val="2"/>
      </rPr>
      <t xml:space="preserve">PCC: </t>
    </r>
    <r>
      <rPr>
        <sz val="12"/>
        <color rgb="FF000000"/>
        <rFont val="Calibri"/>
        <family val="2"/>
      </rPr>
      <t>Porcentaje de convenios de colaboración para la capacitación celebrados</t>
    </r>
  </si>
  <si>
    <r>
      <rPr>
        <b/>
        <sz val="12"/>
        <color rgb="FF000000"/>
        <rFont val="Calibri"/>
        <family val="2"/>
      </rPr>
      <t xml:space="preserve">PSPE: </t>
    </r>
    <r>
      <rPr>
        <sz val="12"/>
        <color rgb="FF000000"/>
        <rFont val="Calibri"/>
        <family val="2"/>
      </rPr>
      <t>Porcentaje de servidores(as) públicos(as) evaluados(as)</t>
    </r>
  </si>
  <si>
    <r>
      <rPr>
        <b/>
        <sz val="12"/>
        <color rgb="FF000000"/>
        <rFont val="Calibri"/>
        <family val="2"/>
      </rPr>
      <t xml:space="preserve">PSIB: </t>
    </r>
    <r>
      <rPr>
        <sz val="12"/>
        <color rgb="FF000000"/>
        <rFont val="Calibri"/>
        <family val="2"/>
      </rPr>
      <t xml:space="preserve">Porcentaje de servicios de sistemas de información brindados. </t>
    </r>
  </si>
  <si>
    <r>
      <rPr>
        <b/>
        <sz val="12"/>
        <color rgb="FF000000"/>
        <rFont val="Calibri"/>
        <family val="2"/>
      </rPr>
      <t>PSI:</t>
    </r>
    <r>
      <rPr>
        <sz val="12"/>
        <color rgb="FF000000"/>
        <rFont val="Calibri"/>
        <family val="2"/>
      </rPr>
      <t xml:space="preserve"> Porcentaje de sistemas informáticos.</t>
    </r>
  </si>
  <si>
    <r>
      <rPr>
        <b/>
        <sz val="12"/>
        <color rgb="FF000000"/>
        <rFont val="Calibri"/>
        <family val="2"/>
      </rPr>
      <t>PSTC:</t>
    </r>
    <r>
      <rPr>
        <sz val="12"/>
        <color rgb="FF000000"/>
        <rFont val="Calibri"/>
        <family val="2"/>
      </rPr>
      <t xml:space="preserve"> Porcentaje de servicios de telecomunicaciones atendidas.</t>
    </r>
  </si>
  <si>
    <r>
      <rPr>
        <b/>
        <sz val="12"/>
        <color rgb="FF000000"/>
        <rFont val="Calibri"/>
        <family val="2"/>
      </rPr>
      <t>PSTA:</t>
    </r>
    <r>
      <rPr>
        <sz val="12"/>
        <color rgb="FF000000"/>
        <rFont val="Calibri"/>
        <family val="2"/>
      </rPr>
      <t xml:space="preserve"> Porcentaje de servicios técnicos atendidos.</t>
    </r>
  </si>
  <si>
    <r>
      <rPr>
        <b/>
        <sz val="12"/>
        <color rgb="FF000000"/>
        <rFont val="Calibri"/>
        <family val="2"/>
      </rPr>
      <t>PSML:</t>
    </r>
    <r>
      <rPr>
        <sz val="12"/>
        <color rgb="FF000000"/>
        <rFont val="Calibri"/>
        <family val="2"/>
      </rPr>
      <t xml:space="preserve">Porcentaje de Servicios de mantenimiento y logística realizados. </t>
    </r>
  </si>
  <si>
    <r>
      <rPr>
        <b/>
        <sz val="12"/>
        <color rgb="FF000000"/>
        <rFont val="Calibri"/>
        <family val="2"/>
      </rPr>
      <t>PSMR:</t>
    </r>
    <r>
      <rPr>
        <sz val="12"/>
        <color rgb="FF000000"/>
        <rFont val="Calibri"/>
        <family val="2"/>
      </rPr>
      <t xml:space="preserve">Porcentaje de servicios de mantenimiento municipal realizados. </t>
    </r>
  </si>
  <si>
    <r>
      <rPr>
        <b/>
        <sz val="12"/>
        <color rgb="FF000000"/>
        <rFont val="Calibri"/>
        <family val="2"/>
      </rPr>
      <t>PLEO:</t>
    </r>
    <r>
      <rPr>
        <sz val="12"/>
        <color rgb="FF000000"/>
        <rFont val="Calibri"/>
        <family val="2"/>
      </rPr>
      <t xml:space="preserve"> Porcentaje de servicios de logística de los eventos oficiales especiales brindados</t>
    </r>
  </si>
  <si>
    <r>
      <rPr>
        <b/>
        <sz val="12"/>
        <color rgb="FF000000"/>
        <rFont val="Calibri"/>
        <family val="2"/>
      </rPr>
      <t>PSLA:</t>
    </r>
    <r>
      <rPr>
        <sz val="12"/>
        <color rgb="FF000000"/>
        <rFont val="Calibri"/>
        <family val="2"/>
      </rPr>
      <t xml:space="preserve"> Porcentaje de solicitudes de Logística de Eventos atendidas           </t>
    </r>
  </si>
  <si>
    <r>
      <rPr>
        <b/>
        <sz val="12"/>
        <rFont val="Calibri"/>
        <family val="2"/>
      </rPr>
      <t>PECR:</t>
    </r>
    <r>
      <rPr>
        <sz val="12"/>
        <rFont val="Calibri"/>
        <family val="2"/>
      </rPr>
      <t xml:space="preserve"> </t>
    </r>
    <r>
      <rPr>
        <sz val="12"/>
        <color rgb="FF000000"/>
        <rFont val="Calibri"/>
        <family val="2"/>
      </rPr>
      <t xml:space="preserve">Porcentaje de Eventos Cívicos y Culturales realizados   </t>
    </r>
  </si>
  <si>
    <t>Anual</t>
  </si>
  <si>
    <r>
      <rPr>
        <b/>
        <sz val="12"/>
        <color rgb="FF000000"/>
        <rFont val="Calibri"/>
        <family val="2"/>
      </rPr>
      <t xml:space="preserve">PCCR: </t>
    </r>
    <r>
      <rPr>
        <sz val="12"/>
        <color rgb="FF000000"/>
        <rFont val="Calibri"/>
        <family val="2"/>
      </rPr>
      <t xml:space="preserve">  Porcentaje de Conmemoraciones y Celebraciones Cívicas realizadas    </t>
    </r>
  </si>
  <si>
    <r>
      <rPr>
        <b/>
        <sz val="12"/>
        <color rgb="FF000000"/>
        <rFont val="Calibri"/>
        <family val="2"/>
      </rPr>
      <t>PMR:</t>
    </r>
    <r>
      <rPr>
        <sz val="12"/>
        <color rgb="FF000000"/>
        <rFont val="Calibri"/>
        <family val="2"/>
      </rPr>
      <t xml:space="preserve"> Porcentaje de participaciones musicales realizadas.</t>
    </r>
  </si>
  <si>
    <r>
      <rPr>
        <b/>
        <sz val="12"/>
        <rFont val="Calibri"/>
        <family val="2"/>
      </rPr>
      <t>PSEA:</t>
    </r>
    <r>
      <rPr>
        <sz val="12"/>
        <rFont val="Calibri"/>
        <family val="2"/>
      </rPr>
      <t xml:space="preserve"> </t>
    </r>
    <r>
      <rPr>
        <sz val="12"/>
        <color rgb="FF000000"/>
        <rFont val="Calibri"/>
        <family val="2"/>
      </rPr>
      <t xml:space="preserve">Porcentaje de solicitudes en Eventos Especiales atendidos  </t>
    </r>
    <r>
      <rPr>
        <b/>
        <sz val="12"/>
        <color rgb="FF000000"/>
        <rFont val="Calibri"/>
        <family val="2"/>
      </rPr>
      <t xml:space="preserve"> </t>
    </r>
  </si>
  <si>
    <r>
      <rPr>
        <b/>
        <sz val="12"/>
        <rFont val="Calibri"/>
        <family val="2"/>
      </rPr>
      <t>PPPME:</t>
    </r>
    <r>
      <rPr>
        <sz val="12"/>
        <rFont val="Calibri"/>
        <family val="2"/>
      </rPr>
      <t xml:space="preserve"> </t>
    </r>
    <r>
      <rPr>
        <sz val="12"/>
        <color rgb="FF000000"/>
        <rFont val="Calibri"/>
        <family val="2"/>
      </rPr>
      <t>Porcentaje de plantillas de personal municipal entregadas.</t>
    </r>
  </si>
  <si>
    <r>
      <rPr>
        <b/>
        <sz val="12"/>
        <color rgb="FF000000"/>
        <rFont val="Calibri"/>
        <family val="2"/>
      </rPr>
      <t>PIA:</t>
    </r>
    <r>
      <rPr>
        <sz val="12"/>
        <color rgb="FF000000"/>
        <rFont val="Calibri"/>
        <family val="2"/>
      </rPr>
      <t xml:space="preserve">  Porcentaje de incidencias (altas, bajas, modificaciones, cambios de puestos o salarios) atendidas</t>
    </r>
  </si>
  <si>
    <r>
      <rPr>
        <b/>
        <sz val="12"/>
        <rFont val="Calibri"/>
        <family val="2"/>
      </rPr>
      <t>PRFLE:</t>
    </r>
    <r>
      <rPr>
        <sz val="12"/>
        <rFont val="Calibri"/>
        <family val="2"/>
      </rPr>
      <t xml:space="preserve"> </t>
    </r>
    <r>
      <rPr>
        <sz val="12"/>
        <color rgb="FF000000"/>
        <rFont val="Calibri"/>
        <family val="2"/>
      </rPr>
      <t>Porcentaje de reportes de finiquito y/o liquidación entregados.</t>
    </r>
  </si>
  <si>
    <r>
      <rPr>
        <b/>
        <sz val="12"/>
        <color rgb="FF000000"/>
        <rFont val="Calibri"/>
        <family val="2"/>
      </rPr>
      <t>PEPIA:</t>
    </r>
    <r>
      <rPr>
        <sz val="12"/>
        <color rgb="FF000000"/>
        <rFont val="Calibri"/>
        <family val="2"/>
      </rPr>
      <t xml:space="preserve"> Porcentaje de expedientes de personal por incidencias actualizados</t>
    </r>
  </si>
  <si>
    <r>
      <rPr>
        <b/>
        <sz val="12"/>
        <color rgb="FF000000"/>
        <rFont val="Calibri"/>
        <family val="2"/>
      </rPr>
      <t>P.1.4.1.1</t>
    </r>
    <r>
      <rPr>
        <b/>
        <sz val="12"/>
        <rFont val="Calibri"/>
        <family val="2"/>
      </rPr>
      <t xml:space="preserve"> </t>
    </r>
    <r>
      <rPr>
        <sz val="12"/>
        <rFont val="Calibri"/>
        <family val="2"/>
      </rPr>
      <t xml:space="preserve">Las dependencias e instituciones municipales optimizan los recursos para una administración eficiente impactando en los tres ordenes de gobierno.  </t>
    </r>
  </si>
  <si>
    <r>
      <rPr>
        <b/>
        <sz val="12"/>
        <rFont val="Calibri"/>
        <family val="2"/>
      </rPr>
      <t xml:space="preserve">C.1.4.1.1.1 </t>
    </r>
    <r>
      <rPr>
        <sz val="12"/>
        <color rgb="FF000000"/>
        <rFont val="Calibri"/>
        <family val="2"/>
      </rPr>
      <t>Gestiones de apoyos para las diversas dependencias de la administración pública realizados.</t>
    </r>
  </si>
  <si>
    <r>
      <rPr>
        <b/>
        <sz val="12"/>
        <color rgb="FF000000"/>
        <rFont val="Calibri"/>
        <family val="2"/>
      </rPr>
      <t>A.1.4.1.1.1.1</t>
    </r>
    <r>
      <rPr>
        <sz val="12"/>
        <color rgb="FF000000"/>
        <rFont val="Calibri"/>
        <family val="2"/>
      </rPr>
      <t xml:space="preserve"> Realización de los eventos especiales oficiales municipales.   </t>
    </r>
  </si>
  <si>
    <r>
      <rPr>
        <b/>
        <sz val="12"/>
        <color rgb="FF000000"/>
        <rFont val="Calibri"/>
        <family val="2"/>
      </rPr>
      <t xml:space="preserve">A.1.4.1.1.1.2 </t>
    </r>
    <r>
      <rPr>
        <sz val="12"/>
        <color rgb="FF000000"/>
        <rFont val="Calibri"/>
        <family val="2"/>
      </rPr>
      <t xml:space="preserve">Cumplimiento de los acuerdos establecidos entre la administración pública municipal e instituciones externas. </t>
    </r>
  </si>
  <si>
    <r>
      <rPr>
        <b/>
        <sz val="12"/>
        <rFont val="Calibri"/>
        <family val="2"/>
      </rPr>
      <t xml:space="preserve">C.1.4.1.1.2 </t>
    </r>
    <r>
      <rPr>
        <sz val="12"/>
        <color rgb="FF000000"/>
        <rFont val="Calibri"/>
        <family val="2"/>
      </rPr>
      <t>Recursos materiales y servicios solicitados por las dependencias municipales suministrados</t>
    </r>
  </si>
  <si>
    <r>
      <rPr>
        <b/>
        <sz val="12"/>
        <rFont val="Calibri"/>
        <family val="2"/>
      </rPr>
      <t xml:space="preserve">A.1.4.1.1.2.1 </t>
    </r>
    <r>
      <rPr>
        <sz val="12"/>
        <color rgb="FF000000"/>
        <rFont val="Calibri"/>
        <family val="2"/>
      </rPr>
      <t>Atención a las solicitudes administrativas y de logística en los tiempos establecidos por la Dirección de Recursos Materiales.</t>
    </r>
  </si>
  <si>
    <r>
      <rPr>
        <b/>
        <sz val="12"/>
        <rFont val="Calibri"/>
        <family val="2"/>
      </rPr>
      <t xml:space="preserve">A.1.4.1.1.2.2 </t>
    </r>
    <r>
      <rPr>
        <sz val="12"/>
        <color rgb="FF000000"/>
        <rFont val="Calibri"/>
        <family val="2"/>
      </rPr>
      <t>Integración de los expedientes.</t>
    </r>
  </si>
  <si>
    <r>
      <rPr>
        <b/>
        <sz val="12"/>
        <rFont val="Calibri"/>
        <family val="2"/>
      </rPr>
      <t xml:space="preserve">A.1.4.1.1.2.3 </t>
    </r>
    <r>
      <rPr>
        <sz val="12"/>
        <rFont val="Calibri"/>
        <family val="2"/>
      </rPr>
      <t>Atención a las requisiciones de los diferentes eventos públicos y privados celebrados por el Municipio de Benito Juárez.</t>
    </r>
    <r>
      <rPr>
        <b/>
        <sz val="12"/>
        <rFont val="Calibri"/>
        <family val="2"/>
      </rPr>
      <t xml:space="preserve">
</t>
    </r>
  </si>
  <si>
    <r>
      <rPr>
        <b/>
        <sz val="12"/>
        <rFont val="Calibri"/>
        <family val="2"/>
      </rPr>
      <t xml:space="preserve">A.1.4.1.1.2.4 </t>
    </r>
    <r>
      <rPr>
        <sz val="12"/>
        <color rgb="FF000000"/>
        <rFont val="Calibri"/>
        <family val="2"/>
      </rPr>
      <t>Elaboración de Solicitudes de Pago de los materiales por el Almacén Municipal.</t>
    </r>
  </si>
  <si>
    <r>
      <rPr>
        <b/>
        <sz val="12"/>
        <rFont val="Calibri"/>
        <family val="2"/>
      </rPr>
      <t xml:space="preserve">A.1.4.1.1.2.5 </t>
    </r>
    <r>
      <rPr>
        <sz val="12"/>
        <color rgb="FF000000"/>
        <rFont val="Calibri"/>
        <family val="2"/>
      </rPr>
      <t>Atención a los siniestros reportados por las diferentes dependencias del Municipio de Benito Juárez.</t>
    </r>
  </si>
  <si>
    <r>
      <t xml:space="preserve">A.1.4.1.1.2.6 </t>
    </r>
    <r>
      <rPr>
        <sz val="12"/>
        <color rgb="FF000000"/>
        <rFont val="Calibri"/>
        <family val="2"/>
      </rPr>
      <t>Revisión del Sistema "Gasto y Control de Combustible" para obtener los reportes diarios de los litros de combustible suministrados alas unidades de las dependencias y entidades que conforman el H. Ayuntamiento de Benito Juárez.</t>
    </r>
  </si>
  <si>
    <r>
      <rPr>
        <b/>
        <sz val="12"/>
        <color rgb="FF000000"/>
        <rFont val="Calibri"/>
        <family val="2"/>
      </rPr>
      <t>C.1.4.1.1.3</t>
    </r>
    <r>
      <rPr>
        <sz val="12"/>
        <color rgb="FF000000"/>
        <rFont val="Calibri"/>
        <family val="2"/>
      </rPr>
      <t xml:space="preserve"> Operaciones de resguardo y control de los bienes municipales realizados</t>
    </r>
  </si>
  <si>
    <r>
      <rPr>
        <b/>
        <sz val="12"/>
        <color rgb="FF000000"/>
        <rFont val="Calibri"/>
        <family val="2"/>
      </rPr>
      <t xml:space="preserve">A.1.4.1.1.3.1 </t>
    </r>
    <r>
      <rPr>
        <sz val="12"/>
        <color rgb="FF000000"/>
        <rFont val="Calibri"/>
        <family val="2"/>
      </rPr>
      <t>Mantenimiento del área de trabajo y mercados de Patrimonio Municipal</t>
    </r>
  </si>
  <si>
    <r>
      <rPr>
        <b/>
        <sz val="12"/>
        <color rgb="FF000000"/>
        <rFont val="Calibri"/>
        <family val="2"/>
      </rPr>
      <t>A.1.4.1.1.3.2</t>
    </r>
    <r>
      <rPr>
        <sz val="12"/>
        <color rgb="FF000000"/>
        <rFont val="Calibri"/>
        <family val="2"/>
      </rPr>
      <t xml:space="preserve"> Verificación y actualización de expedientes de los Bienes Inmuebles, Arqueológicos, Históricos e Inealineables que son propiedad del H. Ayuntamiento.</t>
    </r>
  </si>
  <si>
    <r>
      <rPr>
        <b/>
        <sz val="12"/>
        <color rgb="FF000000"/>
        <rFont val="Calibri"/>
        <family val="2"/>
      </rPr>
      <t>A.1.4.1.1.3.3</t>
    </r>
    <r>
      <rPr>
        <sz val="12"/>
        <color rgb="FF000000"/>
        <rFont val="Calibri"/>
        <family val="2"/>
      </rPr>
      <t xml:space="preserve">  Regulación de Bienes Inmuebles, recuperando la plusvalía alineados al Control Contable del H. Ayuntamiento de Benito Juárez. </t>
    </r>
  </si>
  <si>
    <r>
      <rPr>
        <b/>
        <sz val="12"/>
        <color rgb="FF000000"/>
        <rFont val="Calibri"/>
        <family val="2"/>
      </rPr>
      <t>A.1.4.1.1.3.4</t>
    </r>
    <r>
      <rPr>
        <sz val="12"/>
        <color rgb="FF000000"/>
        <rFont val="Calibri"/>
        <family val="2"/>
      </rPr>
      <t xml:space="preserve"> Generacion de claves para el registro y control de los bienes conforme  a las reglas de la CONAC. 
</t>
    </r>
  </si>
  <si>
    <r>
      <t>A.1.4.1.1.3.5</t>
    </r>
    <r>
      <rPr>
        <sz val="12"/>
        <color rgb="FF000000"/>
        <rFont val="Calibri"/>
        <family val="2"/>
      </rPr>
      <t xml:space="preserve">  Elaboración de resguardos e inventarios de los bienes adquiridos por el H. Ayuntamiento de Benito Juárez. </t>
    </r>
  </si>
  <si>
    <r>
      <rPr>
        <b/>
        <sz val="12"/>
        <rFont val="Calibri"/>
        <family val="2"/>
      </rPr>
      <t>A.1.4.1.1.3.6</t>
    </r>
    <r>
      <rPr>
        <sz val="12"/>
        <color rgb="FF000000"/>
        <rFont val="Calibri"/>
        <family val="2"/>
      </rPr>
      <t xml:space="preserve">  Evaluación conforme las auditorías físicas de los bienes propiedad del H. Ayuntamiento de Benito Juárez. </t>
    </r>
  </si>
  <si>
    <r>
      <rPr>
        <b/>
        <sz val="12"/>
        <rFont val="Calibri"/>
        <family val="2"/>
      </rPr>
      <t xml:space="preserve">C.1.4.1.1.4 </t>
    </r>
    <r>
      <rPr>
        <sz val="12"/>
        <color rgb="FF000000"/>
        <rFont val="Calibri"/>
        <family val="2"/>
      </rPr>
      <t>Capacitación para la profesionalización del personal municipal realizada.</t>
    </r>
  </si>
  <si>
    <r>
      <rPr>
        <b/>
        <sz val="12"/>
        <rFont val="Calibri"/>
        <family val="2"/>
      </rPr>
      <t>A.1.4.1.1.4.1.</t>
    </r>
    <r>
      <rPr>
        <sz val="12"/>
        <color rgb="FF000000"/>
        <rFont val="Calibri"/>
        <family val="2"/>
      </rPr>
      <t xml:space="preserve"> Impartición de  Cursos de Capacitación Integral Institucional</t>
    </r>
  </si>
  <si>
    <r>
      <rPr>
        <b/>
        <sz val="12"/>
        <rFont val="Calibri"/>
        <family val="2"/>
      </rPr>
      <t>A.1.4.1.1.4.2</t>
    </r>
    <r>
      <rPr>
        <sz val="12"/>
        <color rgb="FF000000"/>
        <rFont val="Calibri"/>
        <family val="2"/>
      </rPr>
      <t xml:space="preserve"> Celebración de convenios de colaboración para la capacitación. </t>
    </r>
  </si>
  <si>
    <r>
      <rPr>
        <b/>
        <sz val="12"/>
        <rFont val="Calibri"/>
        <family val="2"/>
      </rPr>
      <t>A.1.4.1.1.4.3</t>
    </r>
    <r>
      <rPr>
        <sz val="12"/>
        <color rgb="FF000000"/>
        <rFont val="Calibri"/>
        <family val="2"/>
      </rPr>
      <t xml:space="preserve"> Evaluación al desempeño laboral hacia servidores(as) públicos(as).</t>
    </r>
  </si>
  <si>
    <r>
      <rPr>
        <b/>
        <sz val="12"/>
        <color rgb="FF000000"/>
        <rFont val="Calibri"/>
        <family val="2"/>
      </rPr>
      <t xml:space="preserve">C.1.4.1.1.5 </t>
    </r>
    <r>
      <rPr>
        <sz val="12"/>
        <color rgb="FF000000"/>
        <rFont val="Calibri"/>
        <family val="2"/>
      </rPr>
      <t>Servicios de sistemas de información de las dependencias municipales brindados.</t>
    </r>
  </si>
  <si>
    <r>
      <t>A.1.4.1.1.5.1</t>
    </r>
    <r>
      <rPr>
        <sz val="12"/>
        <color rgb="FF000000"/>
        <rFont val="Calibri"/>
        <family val="2"/>
      </rPr>
      <t xml:space="preserve"> Desarrollo y mantenimiento de sistemas informáticos para las dependencias municipales. </t>
    </r>
  </si>
  <si>
    <r>
      <t>A.1.4.1.1.5.2</t>
    </r>
    <r>
      <rPr>
        <sz val="12"/>
        <color rgb="FF000000"/>
        <rFont val="Calibri"/>
        <family val="2"/>
      </rPr>
      <t xml:space="preserve"> Atención de  servicios de telecomunicaciones para las dependencias municipales.</t>
    </r>
  </si>
  <si>
    <r>
      <t>A.1.4.1.1.5.3</t>
    </r>
    <r>
      <rPr>
        <sz val="12"/>
        <color rgb="FF000000"/>
        <rFont val="Calibri"/>
        <family val="2"/>
      </rPr>
      <t xml:space="preserve"> Atención de servicios de soporte técnico para las dependencias municipales.</t>
    </r>
  </si>
  <si>
    <r>
      <rPr>
        <b/>
        <sz val="12"/>
        <rFont val="Calibri"/>
        <family val="2"/>
      </rPr>
      <t xml:space="preserve">C.1.4.1.1.6 </t>
    </r>
    <r>
      <rPr>
        <sz val="12"/>
        <color rgb="FF000000"/>
        <rFont val="Calibri"/>
        <family val="2"/>
      </rPr>
      <t>Servicios de mantenimiento y logística de eventos brindados.</t>
    </r>
  </si>
  <si>
    <r>
      <t xml:space="preserve">A.1.4.1.1.6.1 </t>
    </r>
    <r>
      <rPr>
        <sz val="12"/>
        <color rgb="FF000000"/>
        <rFont val="Calibri"/>
        <family val="2"/>
      </rPr>
      <t>Realización del mantenimiento del Edificio del Palacio Municipal y áreas comúnes.</t>
    </r>
  </si>
  <si>
    <r>
      <t>A.1.4.1.1.6.2</t>
    </r>
    <r>
      <rPr>
        <sz val="12"/>
        <color rgb="FF000000"/>
        <rFont val="Calibri"/>
        <family val="2"/>
      </rPr>
      <t xml:space="preserve"> Brindar servicios de logística en los eventos oficiales especiales </t>
    </r>
  </si>
  <si>
    <r>
      <t xml:space="preserve">A.1.4.1.1.6.3 </t>
    </r>
    <r>
      <rPr>
        <sz val="12"/>
        <color rgb="FF000000"/>
        <rFont val="Calibri"/>
        <family val="2"/>
      </rPr>
      <t>Atención a las solicitudes de la logística de los eventos</t>
    </r>
  </si>
  <si>
    <r>
      <rPr>
        <b/>
        <sz val="12"/>
        <rFont val="Calibri"/>
        <family val="2"/>
      </rPr>
      <t xml:space="preserve">C.1.4.1.1.7 </t>
    </r>
    <r>
      <rPr>
        <sz val="12"/>
        <color rgb="FF000000"/>
        <rFont val="Calibri"/>
        <family val="2"/>
      </rPr>
      <t>Eventos Cívicos y Culturales realizados.</t>
    </r>
  </si>
  <si>
    <r>
      <rPr>
        <b/>
        <sz val="12"/>
        <rFont val="Calibri"/>
        <family val="2"/>
      </rPr>
      <t xml:space="preserve">A.1.4.1.1.7.1 </t>
    </r>
    <r>
      <rPr>
        <sz val="12"/>
        <color rgb="FF000000"/>
        <rFont val="Calibri"/>
        <family val="2"/>
      </rPr>
      <t>Realización de conmemoraciones y celebraciones cívicas.</t>
    </r>
  </si>
  <si>
    <r>
      <rPr>
        <b/>
        <sz val="12"/>
        <rFont val="Calibri"/>
        <family val="2"/>
      </rPr>
      <t xml:space="preserve">A.1.4.1.1.7.2 </t>
    </r>
    <r>
      <rPr>
        <sz val="12"/>
        <rFont val="Calibri"/>
        <family val="2"/>
      </rPr>
      <t xml:space="preserve">  Participación  Musical en Eventos. </t>
    </r>
  </si>
  <si>
    <r>
      <rPr>
        <b/>
        <sz val="12"/>
        <rFont val="Calibri"/>
        <family val="2"/>
      </rPr>
      <t xml:space="preserve">A.1.4.1.1.7.3  </t>
    </r>
    <r>
      <rPr>
        <sz val="12"/>
        <color rgb="FF000000"/>
        <rFont val="Calibri"/>
        <family val="2"/>
      </rPr>
      <t>Atención a Solicitudes para Eventos hacia Instituciones Externas</t>
    </r>
  </si>
  <si>
    <r>
      <rPr>
        <b/>
        <sz val="12"/>
        <rFont val="Calibri"/>
        <family val="2"/>
      </rPr>
      <t xml:space="preserve">C.1.4.1.1.8 </t>
    </r>
    <r>
      <rPr>
        <sz val="12"/>
        <color rgb="FF000000"/>
        <rFont val="Calibri"/>
        <family val="2"/>
      </rPr>
      <t>Reportes de plantillas de personal municipal</t>
    </r>
  </si>
  <si>
    <r>
      <rPr>
        <b/>
        <sz val="12"/>
        <rFont val="Calibri"/>
        <family val="2"/>
      </rPr>
      <t xml:space="preserve">A.1.4.1.1.8.1. </t>
    </r>
    <r>
      <rPr>
        <sz val="12"/>
        <color rgb="FF000000"/>
        <rFont val="Calibri"/>
        <family val="2"/>
      </rPr>
      <t>Atención de las incidencias enviadas por las Unidades Administrativas para actualizar la plantilla.</t>
    </r>
  </si>
  <si>
    <r>
      <rPr>
        <b/>
        <sz val="12"/>
        <rFont val="Calibri"/>
        <family val="2"/>
      </rPr>
      <t>A.1.4.1.1.8.2.</t>
    </r>
    <r>
      <rPr>
        <sz val="12"/>
        <color rgb="FF000000"/>
        <rFont val="Calibri"/>
        <family val="2"/>
      </rPr>
      <t xml:space="preserve"> Elaboración de reportes de finiquito y/o liquidación, solicitados por las Unidades Administrativas.</t>
    </r>
  </si>
  <si>
    <r>
      <rPr>
        <b/>
        <sz val="12"/>
        <rFont val="Calibri"/>
        <family val="2"/>
      </rPr>
      <t xml:space="preserve">A.1.4.1.1.8.3.  </t>
    </r>
    <r>
      <rPr>
        <sz val="12"/>
        <color rgb="FF000000"/>
        <rFont val="Calibri"/>
        <family val="2"/>
      </rPr>
      <t>Actualización de expedientes de personal activo y de baja por incidencias enviadas por las diferentes Unidades Administrativas.</t>
    </r>
  </si>
  <si>
    <t>Ascendente</t>
  </si>
  <si>
    <t>M-PPA 1.4 PROGRAMA DE ADMINISTRACIÓN DE BIENES Y SERVICIOS DEL MUNICIPIO</t>
  </si>
  <si>
    <t>SENTIDO DEL INDICADOR      (ascendente, descendente)</t>
  </si>
  <si>
    <r>
      <rPr>
        <b/>
        <sz val="12"/>
        <color theme="1"/>
        <rFont val="Calibri"/>
        <family val="2"/>
        <scheme val="minor"/>
      </rPr>
      <t>IGOB_HUM_R:</t>
    </r>
    <r>
      <rPr>
        <sz val="12"/>
        <rFont val="Calibri"/>
        <family val="2"/>
        <scheme val="minor"/>
      </rPr>
      <t xml:space="preserve"> Índice de Gobierno Humanista y de Resultados</t>
    </r>
  </si>
  <si>
    <t>Trianual</t>
  </si>
  <si>
    <t>NA</t>
  </si>
  <si>
    <t>-</t>
  </si>
  <si>
    <r>
      <rPr>
        <b/>
        <sz val="12"/>
        <color rgb="FF000000"/>
        <rFont val="Calibri"/>
        <family val="2"/>
        <scheme val="minor"/>
      </rPr>
      <t>Justificación Trimestral:</t>
    </r>
    <r>
      <rPr>
        <sz val="12"/>
        <color rgb="FF000000"/>
        <rFont val="Calibri"/>
        <family val="2"/>
        <scheme val="minor"/>
      </rPr>
      <t xml:space="preserve">  
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rgb="FF000000"/>
        <rFont val="Calibri"/>
        <family val="2"/>
        <scheme val="minor"/>
      </rPr>
      <t xml:space="preserve">Justificación Anual: 
</t>
    </r>
    <r>
      <rPr>
        <sz val="12"/>
        <color rgb="FF000000"/>
        <rFont val="Calibri"/>
        <family val="2"/>
        <scheme val="minor"/>
      </rPr>
      <t>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t>
    </r>
  </si>
  <si>
    <r>
      <rPr>
        <b/>
        <sz val="12"/>
        <color rgb="FF000000"/>
        <rFont val="Calibri"/>
        <family val="2"/>
        <scheme val="minor"/>
      </rPr>
      <t xml:space="preserve">F. 1.4.1 </t>
    </r>
    <r>
      <rPr>
        <sz val="12"/>
        <color rgb="FF000000"/>
        <rFont val="Calibri"/>
        <family val="2"/>
        <scheme val="minor"/>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</si>
  <si>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t>PERÍODO QUE SE INFORMA: DEL 1 DE ENERO AL 31 DE MARZO DE 2025</t>
  </si>
  <si>
    <r>
      <rPr>
        <b/>
        <sz val="12"/>
        <rFont val="Calibri"/>
        <family val="2"/>
        <scheme val="minor"/>
      </rPr>
      <t xml:space="preserve">Justificación Trimestral:  </t>
    </r>
    <r>
      <rPr>
        <sz val="12"/>
        <rFont val="Calibri"/>
        <family val="2"/>
        <scheme val="minor"/>
      </rPr>
      <t xml:space="preserve">Se logra el 102.81% en el cumplimiento de la meta al realizar la actualización de 733 expedientes de bienes de un total de 713 programados durante este período.
</t>
    </r>
    <r>
      <rPr>
        <b/>
        <sz val="12"/>
        <rFont val="Calibri"/>
        <family val="2"/>
        <scheme val="minor"/>
      </rPr>
      <t xml:space="preserve">
Justificación Anual:</t>
    </r>
    <r>
      <rPr>
        <sz val="12"/>
        <rFont val="Calibri"/>
        <family val="2"/>
        <scheme val="minor"/>
      </rPr>
      <t>Se logra un avance del  25.68% de la meta anual al concluir  la actualización de 733 expedientes de bienes   de  un total de 2,854 programados durante el año.</t>
    </r>
  </si>
  <si>
    <r>
      <rPr>
        <b/>
        <sz val="12"/>
        <rFont val="Calibri"/>
        <family val="2"/>
        <scheme val="minor"/>
      </rPr>
      <t xml:space="preserve">Justificación Trimestral: </t>
    </r>
    <r>
      <rPr>
        <sz val="12"/>
        <rFont val="Calibri"/>
        <family val="2"/>
        <scheme val="minor"/>
      </rPr>
      <t xml:space="preserve">Se logra el 70.27% en la meta trimestral al poder regularizar 501 bienes inmuebles de un total de 713 programados.
</t>
    </r>
    <r>
      <rPr>
        <b/>
        <sz val="12"/>
        <rFont val="Calibri"/>
        <family val="2"/>
        <scheme val="minor"/>
      </rPr>
      <t xml:space="preserve">Justificación Anual: </t>
    </r>
    <r>
      <rPr>
        <sz val="12"/>
        <rFont val="Calibri"/>
        <family val="2"/>
        <scheme val="minor"/>
      </rPr>
      <t>Se logra un avance del  17.55% de la meta anual al concluir  la actualización de 501 expedientes de bienes   de  un total de 2,854 programados durante el año.</t>
    </r>
  </si>
  <si>
    <r>
      <rPr>
        <b/>
        <sz val="12"/>
        <rFont val="Calibri"/>
        <family val="2"/>
        <scheme val="minor"/>
      </rPr>
      <t xml:space="preserve">Justificación Trimestral:  </t>
    </r>
    <r>
      <rPr>
        <sz val="12"/>
        <rFont val="Calibri"/>
        <family val="2"/>
        <scheme val="minor"/>
      </rPr>
      <t xml:space="preserve">Se logra el 74.19% de la meta al realizarse 23 auditorias físicas de bienes muebles de 31 programadas durante  el trimestre.   
</t>
    </r>
    <r>
      <rPr>
        <b/>
        <sz val="12"/>
        <rFont val="Calibri"/>
        <family val="2"/>
        <scheme val="minor"/>
      </rPr>
      <t xml:space="preserve">Justificación Anual: </t>
    </r>
    <r>
      <rPr>
        <sz val="12"/>
        <rFont val="Calibri"/>
        <family val="2"/>
        <scheme val="minor"/>
      </rPr>
      <t>Se logra un avance del 18.25% de la meta al realizarse 23 auditorias físicas de bienes muebles de 126 programadas durante  el año.</t>
    </r>
  </si>
  <si>
    <r>
      <rPr>
        <b/>
        <sz val="12"/>
        <color theme="1"/>
        <rFont val="Calibri"/>
        <family val="2"/>
        <scheme val="minor"/>
      </rPr>
      <t xml:space="preserve">Justificación Trimestral:   </t>
    </r>
    <r>
      <rPr>
        <sz val="12"/>
        <color theme="1"/>
        <rFont val="Calibri"/>
        <family val="2"/>
        <scheme val="minor"/>
      </rPr>
      <t xml:space="preserve">Se capacitaron a 689 servidores públicos de los 400 que estaban programados, logrando un 172.25% ; esto deribado de las recomendacionesde la Auditoría superior del Estado al DIF, el cual a su vez solicita al ICCAL impartir cursos de Ley de Responsabilidades Administrativas Y Código de Ética a 421 servidores públicos.
</t>
    </r>
    <r>
      <rPr>
        <b/>
        <sz val="12"/>
        <color theme="1"/>
        <rFont val="Calibri"/>
        <family val="2"/>
        <scheme val="minor"/>
      </rPr>
      <t xml:space="preserve">Justificación Anual:  </t>
    </r>
    <r>
      <rPr>
        <sz val="12"/>
        <color theme="1"/>
        <rFont val="Calibri"/>
        <family val="2"/>
        <scheme val="minor"/>
      </rPr>
      <t>Se han capacitado a 689 servidores públicos de 1,500 que estan programados capacitar  durante el año logrando un avance del 45.93%.</t>
    </r>
  </si>
  <si>
    <r>
      <rPr>
        <b/>
        <sz val="12"/>
        <color theme="1"/>
        <rFont val="Calibri"/>
        <family val="2"/>
        <scheme val="minor"/>
      </rPr>
      <t>Justificación Trimestral:</t>
    </r>
    <r>
      <rPr>
        <sz val="12"/>
        <color theme="1"/>
        <rFont val="Calibri"/>
        <family val="2"/>
        <scheme val="minor"/>
      </rPr>
      <t xml:space="preserve">  Se logra el 33.33% respecto a la meta al firmarse 1 convenio de colaboración con la Universidad RED México y se encuentran en proceso de firma los convenios con las Universidades Metropolitana, Henbord, y la UNID.
</t>
    </r>
    <r>
      <rPr>
        <b/>
        <sz val="12"/>
        <color theme="1"/>
        <rFont val="Calibri"/>
        <family val="2"/>
        <scheme val="minor"/>
      </rPr>
      <t xml:space="preserve">Justificación Anual: </t>
    </r>
    <r>
      <rPr>
        <sz val="12"/>
        <color theme="1"/>
        <rFont val="Calibri"/>
        <family val="2"/>
        <scheme val="minor"/>
      </rPr>
      <t>Se ha firmado 1 convenios de colaboración  de los 14 programados teniendo un avance del 7.14% respecto a la meta anual.</t>
    </r>
  </si>
  <si>
    <r>
      <rPr>
        <b/>
        <sz val="12"/>
        <color theme="1"/>
        <rFont val="Calibri"/>
        <family val="2"/>
        <scheme val="minor"/>
      </rPr>
      <t xml:space="preserve">Justificación Trimestral:  </t>
    </r>
    <r>
      <rPr>
        <sz val="12"/>
        <color theme="1"/>
        <rFont val="Calibri"/>
        <family val="2"/>
        <scheme val="minor"/>
      </rPr>
      <t xml:space="preserve"> Se aplicaron 347 evaluaciones a los servidores públicos de los 250 que se tenian programados, obteniendo así un logro del 138.80%.</t>
    </r>
    <r>
      <rPr>
        <i/>
        <sz val="12"/>
        <color theme="1"/>
        <rFont val="Calibri"/>
        <family val="2"/>
        <scheme val="minor"/>
      </rPr>
      <t xml:space="preserve">
</t>
    </r>
    <r>
      <rPr>
        <sz val="12"/>
        <color theme="1"/>
        <rFont val="Calibri"/>
        <family val="2"/>
        <scheme val="minor"/>
      </rPr>
      <t xml:space="preserve">
</t>
    </r>
    <r>
      <rPr>
        <b/>
        <sz val="12"/>
        <color theme="1"/>
        <rFont val="Calibri"/>
        <family val="2"/>
        <scheme val="minor"/>
      </rPr>
      <t xml:space="preserve">Justificación Anual: </t>
    </r>
    <r>
      <rPr>
        <sz val="12"/>
        <color theme="1"/>
        <rFont val="Calibri"/>
        <family val="2"/>
        <scheme val="minor"/>
      </rPr>
      <t>Se han aplicado un total de 347 evaluaciones a los servidores públicos de los 1,000 que se tienen programados en el año para un avance del 34.70%.</t>
    </r>
  </si>
  <si>
    <r>
      <rPr>
        <b/>
        <sz val="12"/>
        <color theme="1"/>
        <rFont val="Calibri"/>
        <family val="2"/>
        <scheme val="minor"/>
      </rPr>
      <t xml:space="preserve">Justificación Trimestral:  </t>
    </r>
    <r>
      <rPr>
        <sz val="12"/>
        <color theme="1"/>
        <rFont val="Calibri"/>
        <family val="2"/>
        <scheme val="minor"/>
      </rPr>
      <t xml:space="preserve">Se impartieron 31 cursos de capacitación a los servidores públicos de los 37 que estaban programados, obteniendo un porcentaje de cumplimiento de 83.78%.
</t>
    </r>
    <r>
      <rPr>
        <b/>
        <sz val="12"/>
        <color theme="1"/>
        <rFont val="Calibri"/>
        <family val="2"/>
        <scheme val="minor"/>
      </rPr>
      <t>Justificación Anual:</t>
    </r>
    <r>
      <rPr>
        <sz val="12"/>
        <color theme="1"/>
        <rFont val="Calibri"/>
        <family val="2"/>
        <scheme val="minor"/>
      </rPr>
      <t xml:space="preserve"> Se han impartido un total de 31 cursos para los servidores públicos de los 150 que estaban programados en el año para un avance del 20.67%.</t>
    </r>
  </si>
  <si>
    <r>
      <rPr>
        <b/>
        <sz val="12"/>
        <rFont val="Calibri"/>
        <family val="2"/>
        <scheme val="minor"/>
      </rPr>
      <t xml:space="preserve">Justificación Trimestral:  </t>
    </r>
    <r>
      <rPr>
        <sz val="12"/>
        <rFont val="Calibri"/>
        <family val="2"/>
        <scheme val="minor"/>
      </rPr>
      <t xml:space="preserve"> Se logra el 109.83% en la meta trimestral al brindar 1,263 Servicios de sistemas de información de un total de 1,150 programados.</t>
    </r>
    <r>
      <rPr>
        <b/>
        <sz val="12"/>
        <rFont val="Calibri"/>
        <family val="2"/>
        <scheme val="minor"/>
      </rPr>
      <t xml:space="preserve">
Justificación Anual: </t>
    </r>
    <r>
      <rPr>
        <sz val="12"/>
        <rFont val="Calibri"/>
        <family val="2"/>
        <scheme val="minor"/>
      </rPr>
      <t>Se han  realizado un total de 1,263 servicios de sistemas de información de 4,600 programados ; por lo que se obtiene un logro del 27.46%.</t>
    </r>
  </si>
  <si>
    <r>
      <rPr>
        <b/>
        <sz val="12"/>
        <rFont val="Calibri"/>
        <family val="2"/>
        <scheme val="minor"/>
      </rPr>
      <t xml:space="preserve">Justificación Trimestral:   </t>
    </r>
    <r>
      <rPr>
        <sz val="12"/>
        <rFont val="Calibri"/>
        <family val="2"/>
        <scheme val="minor"/>
      </rPr>
      <t xml:space="preserve">Se logra el 130.50% en la meta trimestral al desarrollar 261 de 200  Sistemas Informáticos proyectados. </t>
    </r>
    <r>
      <rPr>
        <b/>
        <sz val="12"/>
        <rFont val="Calibri"/>
        <family val="2"/>
        <scheme val="minor"/>
      </rPr>
      <t xml:space="preserve">
Justificación Anual: </t>
    </r>
    <r>
      <rPr>
        <sz val="12"/>
        <rFont val="Calibri"/>
        <family val="2"/>
        <scheme val="minor"/>
      </rPr>
      <t>Se han desarrollado un total de 261  Sistemas Informáticos de 800 programados; por lo que se obtiene un avance de un 32.63%.</t>
    </r>
  </si>
  <si>
    <r>
      <rPr>
        <b/>
        <sz val="12"/>
        <rFont val="Calibri"/>
        <family val="2"/>
        <scheme val="minor"/>
      </rPr>
      <t xml:space="preserve">Justificación Trimestral:  </t>
    </r>
    <r>
      <rPr>
        <sz val="12"/>
        <rFont val="Calibri"/>
        <family val="2"/>
        <scheme val="minor"/>
      </rPr>
      <t xml:space="preserve">  Se proporcionaron 147 servicios de Telecomunicaciones de un total de 150 programados, logrando así el 98% respecto a la meta trimestral.  </t>
    </r>
    <r>
      <rPr>
        <b/>
        <sz val="12"/>
        <rFont val="Calibri"/>
        <family val="2"/>
        <scheme val="minor"/>
      </rPr>
      <t xml:space="preserve">
Justificación Anual: </t>
    </r>
    <r>
      <rPr>
        <sz val="12"/>
        <rFont val="Calibri"/>
        <family val="2"/>
        <scheme val="minor"/>
      </rPr>
      <t>Se han realizado 147  servicios de Telecomunicaciones de un total de 600  programados en el año ; por lo que se obtiene avance del 24.50%.</t>
    </r>
  </si>
  <si>
    <r>
      <rPr>
        <b/>
        <sz val="12"/>
        <rFont val="Calibri"/>
        <family val="2"/>
        <scheme val="minor"/>
      </rPr>
      <t xml:space="preserve">Justificación Trimestral:  </t>
    </r>
    <r>
      <rPr>
        <sz val="12"/>
        <rFont val="Calibri"/>
        <family val="2"/>
        <scheme val="minor"/>
      </rPr>
      <t>Se logra el 106.88% en la meta trimestral al proporcionar 855 servicios de soporte técnico de un total de 800 programados.</t>
    </r>
    <r>
      <rPr>
        <b/>
        <sz val="12"/>
        <rFont val="Calibri"/>
        <family val="2"/>
        <scheme val="minor"/>
      </rPr>
      <t xml:space="preserve">
Justificación Anual: </t>
    </r>
    <r>
      <rPr>
        <sz val="12"/>
        <rFont val="Calibri"/>
        <family val="2"/>
        <scheme val="minor"/>
      </rPr>
      <t xml:space="preserve">Se han  realizado un total de 855 servicios de soporte técnico de un total de 3,200 programados durante el año; por lo que el avance es del 26.72%. </t>
    </r>
  </si>
  <si>
    <r>
      <rPr>
        <b/>
        <sz val="12"/>
        <rFont val="Calibri"/>
        <family val="2"/>
        <scheme val="minor"/>
      </rPr>
      <t xml:space="preserve">Justificación Trimestral: </t>
    </r>
    <r>
      <rPr>
        <sz val="12"/>
        <rFont val="Calibri"/>
        <family val="2"/>
        <scheme val="minor"/>
      </rPr>
      <t xml:space="preserve">  Se logra el 156.08% en la meta trimestral al realizar 860 Servicios de mantenimiento y logística de 551 programados; este incremento es debido a que se incrementaron las solicitudes de mantenimiento de las diferentes unidades administrativas.
</t>
    </r>
    <r>
      <rPr>
        <b/>
        <sz val="12"/>
        <rFont val="Calibri"/>
        <family val="2"/>
        <scheme val="minor"/>
      </rPr>
      <t>Justificación Anual:</t>
    </r>
    <r>
      <rPr>
        <sz val="12"/>
        <rFont val="Calibri"/>
        <family val="2"/>
        <scheme val="minor"/>
      </rPr>
      <t>Se han realizado un total de 860 Servicios de mantenimiento y logística de 2,206 programados en todo el año; por lo que se obtiene un logro del 38.98%; de la misma manera el incremento en el logro es por la misma justificación relativa a la meta trimestral ya citada.</t>
    </r>
  </si>
  <si>
    <r>
      <rPr>
        <b/>
        <sz val="12"/>
        <rFont val="Calibri"/>
        <family val="2"/>
        <scheme val="minor"/>
      </rPr>
      <t>Justificación Trimestral:</t>
    </r>
    <r>
      <rPr>
        <sz val="12"/>
        <rFont val="Calibri"/>
        <family val="2"/>
        <scheme val="minor"/>
      </rPr>
      <t xml:space="preserve">  Se logra el 157% en la meta trimestral al realizarse 472 servicios de mantenimiento de un total de 300 programados; este incremento es debido a que se incrementaron las solicitudes de mantenimiento de las diferentes unidades administrativas.</t>
    </r>
    <r>
      <rPr>
        <b/>
        <sz val="12"/>
        <rFont val="Calibri"/>
        <family val="2"/>
        <scheme val="minor"/>
      </rPr>
      <t xml:space="preserve">
Justificación Anual:  </t>
    </r>
    <r>
      <rPr>
        <sz val="12"/>
        <rFont val="Calibri"/>
        <family val="2"/>
        <scheme val="minor"/>
      </rPr>
      <t>Se han realizado un total de 472 servicios de mantenimiento de 1,200 programados ; por lo que se obtiene un logro del 39.33%.</t>
    </r>
  </si>
  <si>
    <r>
      <rPr>
        <b/>
        <sz val="12"/>
        <rFont val="Calibri"/>
        <family val="2"/>
        <scheme val="minor"/>
      </rPr>
      <t xml:space="preserve">Justificación Trimestral:  </t>
    </r>
    <r>
      <rPr>
        <sz val="12"/>
        <rFont val="Calibri"/>
        <family val="2"/>
        <scheme val="minor"/>
      </rPr>
      <t xml:space="preserve">Se logra el 100% de la meta programada al cumplir con el evento que se tenian programado.
</t>
    </r>
    <r>
      <rPr>
        <b/>
        <sz val="12"/>
        <rFont val="Calibri"/>
        <family val="2"/>
        <scheme val="minor"/>
      </rPr>
      <t xml:space="preserve">Justificación Anual: </t>
    </r>
    <r>
      <rPr>
        <sz val="12"/>
        <rFont val="Calibri"/>
        <family val="2"/>
        <scheme val="minor"/>
      </rPr>
      <t>Se alcanza el 16.67% de la meta anual al realizarse 1  de 6  eventos oficiales programados en el año.</t>
    </r>
  </si>
  <si>
    <r>
      <rPr>
        <b/>
        <sz val="12"/>
        <rFont val="Calibri"/>
        <family val="2"/>
        <scheme val="minor"/>
      </rPr>
      <t xml:space="preserve">Justificación Trimestral:  </t>
    </r>
    <r>
      <rPr>
        <sz val="12"/>
        <rFont val="Calibri"/>
        <family val="2"/>
        <scheme val="minor"/>
      </rPr>
      <t xml:space="preserve">Se logra el 154.80% en la meta trimestral al atender 387 solicitudes de logística de eventos de un total de 250 programados en este trimestre.
 </t>
    </r>
    <r>
      <rPr>
        <b/>
        <sz val="12"/>
        <rFont val="Calibri"/>
        <family val="2"/>
        <scheme val="minor"/>
      </rPr>
      <t xml:space="preserve">
Justificación Anual: </t>
    </r>
    <r>
      <rPr>
        <sz val="12"/>
        <rFont val="Calibri"/>
        <family val="2"/>
        <scheme val="minor"/>
      </rPr>
      <t xml:space="preserve">Se logra el 38.70% de avance anual, al atender 387 solicitudes de logística de eventos de un total de 1,000 programados. </t>
    </r>
  </si>
  <si>
    <r>
      <rPr>
        <b/>
        <sz val="12"/>
        <rFont val="Calibri"/>
        <family val="2"/>
        <scheme val="minor"/>
      </rPr>
      <t xml:space="preserve">Justificación Trimestral: </t>
    </r>
    <r>
      <rPr>
        <sz val="12"/>
        <rFont val="Calibri"/>
        <family val="2"/>
        <scheme val="minor"/>
      </rPr>
      <t xml:space="preserve">Se realizaron 47  de 50 eventos civicos -  culturales programados para este período, logrando así un 94% de cumplimiento en la meta trimestral.
</t>
    </r>
    <r>
      <rPr>
        <b/>
        <sz val="12"/>
        <rFont val="Calibri"/>
        <family val="2"/>
        <scheme val="minor"/>
      </rPr>
      <t>Justificación Anual:</t>
    </r>
    <r>
      <rPr>
        <sz val="12"/>
        <rFont val="Calibri"/>
        <family val="2"/>
        <scheme val="minor"/>
      </rPr>
      <t xml:space="preserve"> Se han realizado 47 eventos civico-culturales de los 216 programados, obteniendo un avance el 21.76% de acuerdo a lo programado.</t>
    </r>
  </si>
  <si>
    <r>
      <rPr>
        <b/>
        <sz val="12"/>
        <rFont val="Calibri"/>
        <family val="2"/>
        <scheme val="minor"/>
      </rPr>
      <t xml:space="preserve">Justificación Trimestral:  </t>
    </r>
    <r>
      <rPr>
        <sz val="12"/>
        <rFont val="Calibri"/>
        <family val="2"/>
        <scheme val="minor"/>
      </rPr>
      <t xml:space="preserve">   Se realizaron 16 de  18 eventos civicos programados para así obtener un logro del 88.89% de la meta trimestral programada.
</t>
    </r>
    <r>
      <rPr>
        <b/>
        <sz val="12"/>
        <rFont val="Calibri"/>
        <family val="2"/>
        <scheme val="minor"/>
      </rPr>
      <t>Justificación Anual:</t>
    </r>
    <r>
      <rPr>
        <sz val="12"/>
        <rFont val="Calibri"/>
        <family val="2"/>
        <scheme val="minor"/>
      </rPr>
      <t xml:space="preserve"> Se han realizado 16 eventos civicos de los 80 programados, obteniendo un avance del 20% de acuerdo a lo programado.</t>
    </r>
  </si>
  <si>
    <r>
      <rPr>
        <b/>
        <sz val="12"/>
        <rFont val="Calibri"/>
        <family val="2"/>
        <scheme val="minor"/>
      </rPr>
      <t xml:space="preserve">Justificación Trimestral:  </t>
    </r>
    <r>
      <rPr>
        <sz val="12"/>
        <rFont val="Calibri"/>
        <family val="2"/>
        <scheme val="minor"/>
      </rPr>
      <t xml:space="preserve"> Se realizaron  27 participaciones de un total de 27  programadas, logrando así un 100% con respecto a lo programado. 
</t>
    </r>
    <r>
      <rPr>
        <b/>
        <sz val="12"/>
        <rFont val="Calibri"/>
        <family val="2"/>
        <scheme val="minor"/>
      </rPr>
      <t>Justificación Anual:</t>
    </r>
    <r>
      <rPr>
        <sz val="12"/>
        <rFont val="Calibri"/>
        <family val="2"/>
        <scheme val="minor"/>
      </rPr>
      <t xml:space="preserve"> Se han realizado 27 participaciones de 114 programadas, obteniendo un avance del 23.68% de acuerdo a lo programado para este año.</t>
    </r>
  </si>
  <si>
    <r>
      <rPr>
        <b/>
        <sz val="12"/>
        <rFont val="Calibri"/>
        <family val="2"/>
        <scheme val="minor"/>
      </rPr>
      <t xml:space="preserve">Justificación Trimestral:  </t>
    </r>
    <r>
      <rPr>
        <sz val="12"/>
        <rFont val="Calibri"/>
        <family val="2"/>
        <scheme val="minor"/>
      </rPr>
      <t xml:space="preserve">  Se atendieron 4 solicitudes de apoyo a eventos oficiales de un total de 5  programados, logrando así un 80% respecto a lo programado. 
</t>
    </r>
    <r>
      <rPr>
        <b/>
        <sz val="12"/>
        <rFont val="Calibri"/>
        <family val="2"/>
        <scheme val="minor"/>
      </rPr>
      <t>Justificación Anual:</t>
    </r>
    <r>
      <rPr>
        <sz val="12"/>
        <rFont val="Calibri"/>
        <family val="2"/>
        <scheme val="minor"/>
      </rPr>
      <t>Se atendieron 4 solicitudes de apoyo a eventos oficiales de 22 programados  obteniendo un  18.18% de avance anual.</t>
    </r>
  </si>
  <si>
    <r>
      <rPr>
        <b/>
        <sz val="12"/>
        <color theme="1"/>
        <rFont val="Calibri"/>
        <family val="2"/>
        <scheme val="minor"/>
      </rPr>
      <t xml:space="preserve">Justificación Trimestral: </t>
    </r>
    <r>
      <rPr>
        <sz val="12"/>
        <color theme="1"/>
        <rFont val="Calibri"/>
        <family val="2"/>
        <scheme val="minor"/>
      </rPr>
      <t xml:space="preserve">Se logra el 101.89% en la meta trimestral al atenderse 324 solicitudes  de un total de 318 programadas.
</t>
    </r>
    <r>
      <rPr>
        <b/>
        <sz val="12"/>
        <color theme="1"/>
        <rFont val="Calibri"/>
        <family val="2"/>
        <scheme val="minor"/>
      </rPr>
      <t xml:space="preserve">Justificación Anual: </t>
    </r>
    <r>
      <rPr>
        <sz val="12"/>
        <color theme="1"/>
        <rFont val="Calibri"/>
        <family val="2"/>
        <scheme val="minor"/>
      </rPr>
      <t>Se han realizado un total de 324 solicitudes de plantillas de 1,272 programadas; por lo que se obtiene un logro del 25.47%.</t>
    </r>
  </si>
  <si>
    <r>
      <rPr>
        <b/>
        <sz val="12"/>
        <color theme="1"/>
        <rFont val="Calibri"/>
        <family val="2"/>
        <scheme val="minor"/>
      </rPr>
      <t>Justificación Trimestral:</t>
    </r>
    <r>
      <rPr>
        <sz val="12"/>
        <color theme="1"/>
        <rFont val="Calibri"/>
        <family val="2"/>
        <scheme val="minor"/>
      </rPr>
      <t xml:space="preserve"> Se alcanza el  120% en la meta trimestral al atenderse 900 incidencias  de de personal de un total de 750 contempladas para este trimestre.
</t>
    </r>
    <r>
      <rPr>
        <b/>
        <sz val="12"/>
        <color theme="1"/>
        <rFont val="Calibri"/>
        <family val="2"/>
        <scheme val="minor"/>
      </rPr>
      <t xml:space="preserve">Justificación Anual: </t>
    </r>
    <r>
      <rPr>
        <sz val="12"/>
        <color theme="1"/>
        <rFont val="Calibri"/>
        <family val="2"/>
        <scheme val="minor"/>
      </rPr>
      <t>Se han atendido un total de 900 incidencias de personal de 3,576 programadas; por lo que se obtiene un avance anual del 25.17%.</t>
    </r>
  </si>
  <si>
    <r>
      <rPr>
        <b/>
        <sz val="12"/>
        <color theme="1"/>
        <rFont val="Calibri"/>
        <family val="2"/>
        <scheme val="minor"/>
      </rPr>
      <t xml:space="preserve">Justificación Trimestral: </t>
    </r>
    <r>
      <rPr>
        <sz val="12"/>
        <color theme="1"/>
        <rFont val="Calibri"/>
        <family val="2"/>
        <scheme val="minor"/>
      </rPr>
      <t xml:space="preserve">En este trimestre se logra el 106.25% en la meta al atenderse 85 reportes de un total de 80 contemplados. 
</t>
    </r>
    <r>
      <rPr>
        <b/>
        <sz val="12"/>
        <color theme="1"/>
        <rFont val="Calibri"/>
        <family val="2"/>
        <scheme val="minor"/>
      </rPr>
      <t xml:space="preserve">Justificación Anual: </t>
    </r>
    <r>
      <rPr>
        <sz val="12"/>
        <color theme="1"/>
        <rFont val="Calibri"/>
        <family val="2"/>
        <scheme val="minor"/>
      </rPr>
      <t>Al concluir el primer trimestre se ha dado trámite a un total de 85 finiquitos de 600 programados; por lo que se obtiene un avance del 14.17%.</t>
    </r>
  </si>
  <si>
    <r>
      <rPr>
        <b/>
        <sz val="12"/>
        <color theme="1"/>
        <rFont val="Calibri"/>
        <family val="2"/>
        <scheme val="minor"/>
      </rPr>
      <t xml:space="preserve">Justificación Trimestral: </t>
    </r>
    <r>
      <rPr>
        <sz val="12"/>
        <color theme="1"/>
        <rFont val="Calibri"/>
        <family val="2"/>
        <scheme val="minor"/>
      </rPr>
      <t xml:space="preserve">  Hasta el cierre del primer trimestre la planta labora se ha mantenido fija, sin demasiadas incidencias; sin embargo se realizó una actualización en los niveles académicos en la base de datos por lo que se atiende un total de 1,000 incidencias de 750 que se tenían contempladas, lográndose el 133.33% de avance.
</t>
    </r>
    <r>
      <rPr>
        <b/>
        <sz val="12"/>
        <color theme="1"/>
        <rFont val="Calibri"/>
        <family val="2"/>
        <scheme val="minor"/>
      </rPr>
      <t xml:space="preserve">Justificación Anual: </t>
    </r>
    <r>
      <rPr>
        <sz val="12"/>
        <color theme="1"/>
        <rFont val="Calibri"/>
        <family val="2"/>
        <scheme val="minor"/>
      </rPr>
      <t>Al concluir el primer trimestre se atendieron un total de 1,000 incidencias de personal de 3,600 contempladas; por lo que se obtiene un avance del 27.78%.</t>
    </r>
  </si>
  <si>
    <r>
      <rPr>
        <b/>
        <sz val="12"/>
        <rFont val="Calibri"/>
        <family val="2"/>
        <scheme val="minor"/>
      </rPr>
      <t xml:space="preserve">Justificación Trimestral:   </t>
    </r>
    <r>
      <rPr>
        <sz val="12"/>
        <rFont val="Calibri"/>
        <family val="2"/>
        <scheme val="minor"/>
      </rPr>
      <t xml:space="preserve"> Se logra el 97.64% de la meta trimestral al cumplir con el suministro de 1,055,140 de 1,080,651 recursos materiales y/o servicios solicitados por las dependencias municipales.
</t>
    </r>
    <r>
      <rPr>
        <b/>
        <sz val="12"/>
        <rFont val="Calibri"/>
        <family val="2"/>
        <scheme val="minor"/>
      </rPr>
      <t>Justificación Anual:</t>
    </r>
    <r>
      <rPr>
        <sz val="12"/>
        <rFont val="Calibri"/>
        <family val="2"/>
        <scheme val="minor"/>
      </rPr>
      <t xml:space="preserve"> Se logra un avance del 24.04% de la meta anual al cumplir con el suministro de 1,055,140  recursos materiales y servicios de 4,388,217 programados.</t>
    </r>
  </si>
  <si>
    <r>
      <rPr>
        <b/>
        <sz val="12"/>
        <rFont val="Calibri"/>
        <family val="2"/>
        <scheme val="minor"/>
      </rPr>
      <t xml:space="preserve">Justificación Trimestral:   </t>
    </r>
    <r>
      <rPr>
        <sz val="12"/>
        <rFont val="Calibri"/>
        <family val="2"/>
        <scheme val="minor"/>
      </rPr>
      <t xml:space="preserve">Se logra el 121% al atender 605 solicitudes administrativas y de logística de un total de 500 programadas.
</t>
    </r>
    <r>
      <rPr>
        <b/>
        <sz val="12"/>
        <rFont val="Calibri"/>
        <family val="2"/>
        <scheme val="minor"/>
      </rPr>
      <t>Justificación Anual:</t>
    </r>
    <r>
      <rPr>
        <sz val="12"/>
        <rFont val="Calibri"/>
        <family val="2"/>
        <scheme val="minor"/>
      </rPr>
      <t xml:space="preserve"> Al término del trimestre se tiene un avance del 28.01% de la meta anual al atender 605 solicitudes administrativas y de logística de  un total de 2,160  programadas.</t>
    </r>
  </si>
  <si>
    <r>
      <rPr>
        <b/>
        <sz val="12"/>
        <rFont val="Calibri"/>
        <family val="2"/>
        <scheme val="minor"/>
      </rPr>
      <t xml:space="preserve">Justificación Trimestral:  </t>
    </r>
    <r>
      <rPr>
        <sz val="12"/>
        <rFont val="Calibri"/>
        <family val="2"/>
        <scheme val="minor"/>
      </rPr>
      <t xml:space="preserve">Se alcanza el 94.29% de la meta al atender 33 requisiciones para eventos de un total de 35 programados..
</t>
    </r>
    <r>
      <rPr>
        <b/>
        <sz val="12"/>
        <rFont val="Calibri"/>
        <family val="2"/>
        <scheme val="minor"/>
      </rPr>
      <t xml:space="preserve">Justificación Anual: </t>
    </r>
    <r>
      <rPr>
        <sz val="12"/>
        <rFont val="Calibri"/>
        <family val="2"/>
        <scheme val="minor"/>
      </rPr>
      <t>Se han atendido 33 requisiciones para eventos de  un total de 170 programados durante todo el año, alcanzando así un 19.41% de avance.</t>
    </r>
  </si>
  <si>
    <r>
      <rPr>
        <b/>
        <sz val="12"/>
        <rFont val="Calibri"/>
        <family val="2"/>
        <scheme val="minor"/>
      </rPr>
      <t xml:space="preserve">Justificación Trimestral:  </t>
    </r>
    <r>
      <rPr>
        <sz val="12"/>
        <rFont val="Calibri"/>
        <family val="2"/>
        <scheme val="minor"/>
      </rPr>
      <t xml:space="preserve">Se logra el 107.27% de la meta al dar atención a 59 siniestros reportados de un total de 55 proyectados. 
</t>
    </r>
    <r>
      <rPr>
        <b/>
        <sz val="12"/>
        <rFont val="Calibri"/>
        <family val="2"/>
        <scheme val="minor"/>
      </rPr>
      <t>Justificación Anual:</t>
    </r>
    <r>
      <rPr>
        <sz val="12"/>
        <rFont val="Calibri"/>
        <family val="2"/>
        <scheme val="minor"/>
      </rPr>
      <t>Se han atendido en lo que va del año 59 siniestros reportados de  un total de 259 programados para un avance del 22.78%.</t>
    </r>
  </si>
  <si>
    <r>
      <rPr>
        <b/>
        <sz val="12"/>
        <rFont val="Calibri"/>
        <family val="2"/>
        <scheme val="minor"/>
      </rPr>
      <t xml:space="preserve">Justificación Trimestral:  </t>
    </r>
    <r>
      <rPr>
        <sz val="12"/>
        <rFont val="Calibri"/>
        <family val="2"/>
        <scheme val="minor"/>
      </rPr>
      <t xml:space="preserve">Al término del trimestre se tiene un logro del 97.62% de la meta al suministrar  1,054,323 litros de combustible de un total de 1,080,000 litros programados.
</t>
    </r>
    <r>
      <rPr>
        <b/>
        <sz val="12"/>
        <rFont val="Calibri"/>
        <family val="2"/>
        <scheme val="minor"/>
      </rPr>
      <t>Justificación Anual:</t>
    </r>
    <r>
      <rPr>
        <sz val="12"/>
        <rFont val="Calibri"/>
        <family val="2"/>
        <scheme val="minor"/>
      </rPr>
      <t xml:space="preserve"> Se tiene un alcance de la meta anual del 24.04% al  suministrar 1,054,323 litros de combustible  de  un total de 4,385,000 litros programados.</t>
    </r>
  </si>
  <si>
    <r>
      <rPr>
        <b/>
        <sz val="12"/>
        <rFont val="Calibri"/>
        <family val="2"/>
        <scheme val="minor"/>
      </rPr>
      <t xml:space="preserve">Justificación Trimestral:  </t>
    </r>
    <r>
      <rPr>
        <sz val="12"/>
        <rFont val="Calibri"/>
        <family val="2"/>
        <scheme val="minor"/>
      </rPr>
      <t xml:space="preserve">Se logra el 100% de la meta trimestral al dar atención a 12 solicitudes de reparación de vehículos de un total de 12 programados.
</t>
    </r>
    <r>
      <rPr>
        <b/>
        <sz val="12"/>
        <rFont val="Calibri"/>
        <family val="2"/>
        <scheme val="minor"/>
      </rPr>
      <t xml:space="preserve">Justificación Anual: </t>
    </r>
    <r>
      <rPr>
        <sz val="12"/>
        <rFont val="Calibri"/>
        <family val="2"/>
        <scheme val="minor"/>
      </rPr>
      <t>En lo que va del año se tiene un avance del 9.09% de la meta al  al dar atención a 12 solicitudes de reparación de vehículos   de  un total de 132 programadas durante el año.</t>
    </r>
  </si>
  <si>
    <r>
      <rPr>
        <b/>
        <sz val="12"/>
        <rFont val="Calibri"/>
        <family val="2"/>
        <scheme val="minor"/>
      </rPr>
      <t xml:space="preserve">Justificación Trimestral:  </t>
    </r>
    <r>
      <rPr>
        <sz val="12"/>
        <rFont val="Calibri"/>
        <family val="2"/>
        <scheme val="minor"/>
      </rPr>
      <t xml:space="preserve"> Se obtiene un 100% de logro en el trimestre al cumplir con el seguimiento de 20 acuerdos de un total de 20 programados en el período.
</t>
    </r>
    <r>
      <rPr>
        <b/>
        <sz val="12"/>
        <rFont val="Calibri"/>
        <family val="2"/>
        <scheme val="minor"/>
      </rPr>
      <t xml:space="preserve">Justificación Anual: </t>
    </r>
    <r>
      <rPr>
        <sz val="12"/>
        <rFont val="Calibri"/>
        <family val="2"/>
        <scheme val="minor"/>
      </rPr>
      <t>Al término del  trimestre se ha dado cumplimiento a 20 acuerdos de 80 programados; por lo que el logro representa un 25% de avance respecto a la meta anual.</t>
    </r>
  </si>
  <si>
    <r>
      <rPr>
        <b/>
        <sz val="12"/>
        <rFont val="Calibri"/>
        <family val="2"/>
        <scheme val="minor"/>
      </rPr>
      <t xml:space="preserve">Justificación Trimestral:  </t>
    </r>
    <r>
      <rPr>
        <sz val="12"/>
        <rFont val="Calibri"/>
        <family val="2"/>
        <scheme val="minor"/>
      </rPr>
      <t xml:space="preserve">Se logra el 28.40% de la meta al elaborar 142 resguardos de un total de 500 programados en el trimestre. No se logra la meta debido a que el sistema no se aperturó a tiempo por lo que se limitó la adquisición de los activos programados para este período.
</t>
    </r>
    <r>
      <rPr>
        <b/>
        <sz val="12"/>
        <rFont val="Calibri"/>
        <family val="2"/>
        <scheme val="minor"/>
      </rPr>
      <t>Justificación Anual:</t>
    </r>
    <r>
      <rPr>
        <sz val="12"/>
        <rFont val="Calibri"/>
        <family val="2"/>
        <scheme val="minor"/>
      </rPr>
      <t>Se logra un avance del 6.40% de la meta anual al realizarse 142  actividades de registro y control de resguardos e inventarios de bienes de  un total de 2,220 programadas.</t>
    </r>
  </si>
  <si>
    <r>
      <rPr>
        <b/>
        <sz val="12"/>
        <rFont val="Calibri"/>
        <family val="2"/>
        <scheme val="minor"/>
      </rPr>
      <t xml:space="preserve">Justificación Trimestral:  </t>
    </r>
    <r>
      <rPr>
        <sz val="12"/>
        <rFont val="Calibri"/>
        <family val="2"/>
        <scheme val="minor"/>
      </rPr>
      <t xml:space="preserve">Se logra el 28.40% de la meta al generar 142 claves a bienes muebles de un total de 500 programados en el trimestre. No se logra la meta debido a que el sistema no se aperturó a tiempo por lo que se limitó la adquisición de los activos programados para este período.
</t>
    </r>
    <r>
      <rPr>
        <b/>
        <sz val="12"/>
        <rFont val="Calibri"/>
        <family val="2"/>
        <scheme val="minor"/>
      </rPr>
      <t>Justificación Anual:</t>
    </r>
    <r>
      <rPr>
        <sz val="12"/>
        <rFont val="Calibri"/>
        <family val="2"/>
        <scheme val="minor"/>
      </rPr>
      <t xml:space="preserve"> Se han podido generar 142 claves a bienes muebles   de  un total de 2,220 programadas, logrando así un avance del 6.40%.</t>
    </r>
  </si>
  <si>
    <r>
      <rPr>
        <b/>
        <sz val="12"/>
        <rFont val="Calibri"/>
        <family val="2"/>
        <scheme val="minor"/>
      </rPr>
      <t xml:space="preserve">Justificación Trimestral:   </t>
    </r>
    <r>
      <rPr>
        <sz val="12"/>
        <rFont val="Calibri"/>
        <family val="2"/>
        <scheme val="minor"/>
      </rPr>
      <t xml:space="preserve">Se logra el 62.73% de la meta trimestral al realizar 1,542 operaciones de resguardo y control de bienes de un total de 2,458 operaciones programadas. No se logra la meta debido a que el sistema no se aperturó a tiempo por lo que se limitó la adquisición de los activos programados para este período.
</t>
    </r>
    <r>
      <rPr>
        <b/>
        <sz val="12"/>
        <rFont val="Calibri"/>
        <family val="2"/>
        <scheme val="minor"/>
      </rPr>
      <t xml:space="preserve">Justificación Anual: </t>
    </r>
    <r>
      <rPr>
        <sz val="12"/>
        <rFont val="Calibri"/>
        <family val="2"/>
        <scheme val="minor"/>
      </rPr>
      <t>Se tiene un avance anual del 15% de la meta al realizar 1,542 operaciones de resguardo y control de bienes de  un total de 10,278 operaciones programadas.</t>
    </r>
  </si>
  <si>
    <r>
      <rPr>
        <b/>
        <sz val="12"/>
        <rFont val="Calibri"/>
        <family val="2"/>
        <scheme val="minor"/>
      </rPr>
      <t xml:space="preserve">Justificación Trimestral:   </t>
    </r>
    <r>
      <rPr>
        <sz val="12"/>
        <rFont val="Calibri"/>
        <family val="2"/>
        <scheme val="minor"/>
      </rPr>
      <t xml:space="preserve"> En este trimestre se logra el 100% de la meta programada.
</t>
    </r>
    <r>
      <rPr>
        <b/>
        <sz val="12"/>
        <rFont val="Calibri"/>
        <family val="2"/>
        <scheme val="minor"/>
      </rPr>
      <t>Justificación Anual:</t>
    </r>
    <r>
      <rPr>
        <sz val="12"/>
        <rFont val="Calibri"/>
        <family val="2"/>
        <scheme val="minor"/>
      </rPr>
      <t>Se logra el 25.00% de avance en la meta anual al realizarse 1 actividades de mantenimiento   de  un total de 4 programadas durante el año.</t>
    </r>
  </si>
  <si>
    <r>
      <rPr>
        <b/>
        <sz val="12"/>
        <rFont val="Calibri"/>
        <family val="2"/>
        <scheme val="minor"/>
      </rPr>
      <t xml:space="preserve">Justificación Trimestral:  </t>
    </r>
    <r>
      <rPr>
        <sz val="12"/>
        <rFont val="Calibri"/>
        <family val="2"/>
        <scheme val="minor"/>
      </rPr>
      <t xml:space="preserve">Se logra el 108% de la meta al  integrar 108 expedientes de un total de 100 programados.
</t>
    </r>
    <r>
      <rPr>
        <b/>
        <sz val="12"/>
        <rFont val="Calibri"/>
        <family val="2"/>
        <scheme val="minor"/>
      </rPr>
      <t xml:space="preserve">Justificación Anual: </t>
    </r>
    <r>
      <rPr>
        <sz val="12"/>
        <rFont val="Calibri"/>
        <family val="2"/>
        <scheme val="minor"/>
      </rPr>
      <t>En lo que va del año se tiene un avance del 62.79% de la meta al integrar 108 expedientes de  un total de 172 programados.</t>
    </r>
  </si>
  <si>
    <r>
      <rPr>
        <b/>
        <sz val="12"/>
        <rFont val="Calibri"/>
        <family val="2"/>
        <scheme val="minor"/>
      </rPr>
      <t xml:space="preserve">Justificación Trimestral:   </t>
    </r>
    <r>
      <rPr>
        <sz val="12"/>
        <rFont val="Calibri"/>
        <family val="2"/>
        <scheme val="minor"/>
      </rPr>
      <t xml:space="preserve">Se tiene un 0% de avance en la meta . Esto devido a que no se aperturo en tiempo el sistema OPERGOB.
</t>
    </r>
    <r>
      <rPr>
        <b/>
        <sz val="12"/>
        <rFont val="Calibri"/>
        <family val="2"/>
        <scheme val="minor"/>
      </rPr>
      <t>Justificación Anual:</t>
    </r>
    <r>
      <rPr>
        <sz val="12"/>
        <rFont val="Calibri"/>
        <family val="2"/>
        <scheme val="minor"/>
      </rPr>
      <t xml:space="preserve"> Se tiene un 0% de avance en la meta anual . Esto devido a que no se aperturo en tiempo el sistema OPERGOB.
</t>
    </r>
  </si>
  <si>
    <r>
      <rPr>
        <b/>
        <sz val="12"/>
        <rFont val="Calibri"/>
        <family val="2"/>
        <scheme val="minor"/>
      </rPr>
      <t xml:space="preserve">Justificación Trimestral:  </t>
    </r>
    <r>
      <rPr>
        <sz val="12"/>
        <rFont val="Calibri"/>
        <family val="2"/>
        <scheme val="minor"/>
      </rPr>
      <t xml:space="preserve">Se alcanzó un 119.85% en el trimestre al realizarse 1,256 gestiones de apoyos de un total de 1,048 programados en el período. .
</t>
    </r>
    <r>
      <rPr>
        <b/>
        <sz val="12"/>
        <rFont val="Calibri"/>
        <family val="2"/>
        <scheme val="minor"/>
      </rPr>
      <t xml:space="preserve">Justificación Anual: </t>
    </r>
    <r>
      <rPr>
        <sz val="12"/>
        <rFont val="Calibri"/>
        <family val="2"/>
        <scheme val="minor"/>
      </rPr>
      <t>Durante el año se han realizado un total de 1,256 gestiones de apoyos  de 4,997 programados; por lo que el avance es del 25.14%.</t>
    </r>
  </si>
  <si>
    <r>
      <rPr>
        <b/>
        <sz val="12"/>
        <rFont val="Calibri"/>
        <family val="2"/>
        <scheme val="minor"/>
      </rPr>
      <t xml:space="preserve">Justificación Trimestral:   </t>
    </r>
    <r>
      <rPr>
        <sz val="12"/>
        <rFont val="Calibri"/>
        <family val="2"/>
        <scheme val="minor"/>
      </rPr>
      <t xml:space="preserve"> Se alcanza un 97.70% de logro en la meta trimestral al atenderse 1,063,505 solicitudes administrativas de un total de 1,088,572 programadas.
</t>
    </r>
    <r>
      <rPr>
        <b/>
        <sz val="12"/>
        <rFont val="Calibri"/>
        <family val="2"/>
        <scheme val="minor"/>
      </rPr>
      <t xml:space="preserve">Justificación Anual: </t>
    </r>
    <r>
      <rPr>
        <sz val="12"/>
        <rFont val="Calibri"/>
        <family val="2"/>
        <scheme val="minor"/>
      </rPr>
      <t>Al término del trimestre se han atendido un total de 1,063,505 solicitudes administrativas de 4,422,366 proyectadas; por lo que el logro representa un avance del 24.05%.</t>
    </r>
  </si>
  <si>
    <r>
      <rPr>
        <b/>
        <sz val="12"/>
        <rFont val="Calibri"/>
        <family val="2"/>
        <scheme val="minor"/>
      </rPr>
      <t xml:space="preserve">Justificación Trimestral:   </t>
    </r>
    <r>
      <rPr>
        <sz val="12"/>
        <rFont val="Calibri"/>
        <family val="2"/>
        <scheme val="minor"/>
      </rPr>
      <t xml:space="preserve"> En este trimestre no se programaron eventos.
</t>
    </r>
    <r>
      <rPr>
        <b/>
        <sz val="12"/>
        <rFont val="Calibri"/>
        <family val="2"/>
        <scheme val="minor"/>
      </rPr>
      <t>Justificación Anual:</t>
    </r>
    <r>
      <rPr>
        <sz val="12"/>
        <rFont val="Calibri"/>
        <family val="2"/>
        <scheme val="minor"/>
      </rPr>
      <t xml:space="preserve"> Aún no se tiene avance con respecto a la meta anual porque no se programó meta para el primer trimestre.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</si>
</sst>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name val="Calibri"/>
      <scheme val="minor"/>
    </font>
    <font>
      <sz val="12"/>
      <name val="Calibri"/>
      <family val="2"/>
    </font>
    <font>
      <b/>
      <sz val="14"/>
      <name val="Arial"/>
      <family val="2"/>
    </font>
    <font>
      <sz val="12"/>
      <name val="Calibri"/>
      <family val="2"/>
    </font>
    <font>
      <b/>
      <sz val="12"/>
      <name val="Calibri"/>
      <family val="2"/>
    </font>
    <font>
      <b/>
      <sz val="12"/>
      <name val="Calibri"/>
      <family val="2"/>
    </font>
    <font>
      <sz val="12"/>
      <name val="Calibri"/>
      <family val="2"/>
    </font>
    <font>
      <sz val="12"/>
      <color rgb="FF000000"/>
      <name val="Calibri"/>
      <family val="2"/>
    </font>
    <font>
      <b/>
      <sz val="12"/>
      <color rgb="FF000000"/>
      <name val="Calibri"/>
      <family val="2"/>
    </font>
    <font>
      <sz val="11"/>
      <name val="Arial"/>
      <family val="2"/>
    </font>
    <font>
      <sz val="14"/>
      <name val="Calibri"/>
      <family val="2"/>
    </font>
    <font>
      <b/>
      <sz val="12"/>
      <color theme="1"/>
      <name val="Calibri"/>
      <family val="2"/>
      <scheme val="minor"/>
    </font>
    <font>
      <sz val="12"/>
      <name val="Calibri"/>
      <family val="2"/>
      <scheme val="minor"/>
    </font>
    <font>
      <sz val="12"/>
      <color theme="1"/>
      <name val="Calibri"/>
      <family val="2"/>
      <scheme val="minor"/>
    </font>
    <font>
      <sz val="14"/>
      <color theme="1"/>
      <name val="Calibri"/>
      <family val="2"/>
      <scheme val="minor"/>
    </font>
    <font>
      <sz val="12"/>
      <name val="Calibri"/>
      <family val="2"/>
      <scheme val="minor"/>
    </font>
    <font>
      <b/>
      <sz val="12"/>
      <name val="Calibri"/>
      <family val="2"/>
      <scheme val="minor"/>
    </font>
    <font>
      <i/>
      <sz val="12"/>
      <color theme="1"/>
      <name val="Calibri"/>
      <family val="2"/>
      <scheme val="minor"/>
    </font>
    <font>
      <b/>
      <sz val="12"/>
      <color theme="1"/>
      <name val="Arial"/>
      <family val="2"/>
    </font>
    <font>
      <sz val="12"/>
      <color rgb="FF000000"/>
      <name val="Calibri"/>
      <family val="2"/>
      <scheme val="minor"/>
    </font>
    <font>
      <b/>
      <sz val="12"/>
      <color rgb="FF000000"/>
      <name val="Calibri"/>
      <family val="2"/>
      <scheme val="minor"/>
    </font>
    <font>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rgb="FFBFBFBF"/>
      </patternFill>
    </fill>
    <fill>
      <patternFill patternType="solid">
        <fgColor theme="0"/>
        <bgColor rgb="FFF2F2F2"/>
      </patternFill>
    </fill>
    <fill>
      <patternFill patternType="solid">
        <fgColor theme="0"/>
        <bgColor rgb="FFD8D8D8"/>
      </patternFill>
    </fill>
  </fills>
  <borders count="8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diagonal/>
    </border>
    <border>
      <left style="dotted">
        <color rgb="FF000000"/>
      </left>
      <right/>
      <top/>
      <bottom style="dotted">
        <color rgb="FF000000"/>
      </bottom>
      <diagonal/>
    </border>
    <border>
      <left/>
      <right/>
      <top/>
      <bottom style="dotted">
        <color rgb="FF000000"/>
      </bottom>
      <diagonal/>
    </border>
    <border>
      <left/>
      <right style="medium">
        <color rgb="FF000000"/>
      </right>
      <top/>
      <bottom style="dotted">
        <color rgb="FF000000"/>
      </bottom>
      <diagonal/>
    </border>
    <border>
      <left style="dotted">
        <color rgb="FF000000"/>
      </left>
      <right/>
      <top style="dotted">
        <color rgb="FF000000"/>
      </top>
      <bottom/>
      <diagonal/>
    </border>
    <border>
      <left/>
      <right/>
      <top style="dotted">
        <color rgb="FF000000"/>
      </top>
      <bottom/>
      <diagonal/>
    </border>
    <border>
      <left/>
      <right style="medium">
        <color rgb="FF000000"/>
      </right>
      <top style="dotted">
        <color rgb="FF000000"/>
      </top>
      <bottom/>
      <diagonal/>
    </border>
    <border>
      <left style="hair">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hair">
        <color rgb="FF000000"/>
      </left>
      <right/>
      <top/>
      <bottom style="dotted">
        <color rgb="FF000000"/>
      </bottom>
      <diagonal/>
    </border>
    <border>
      <left style="hair">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right style="medium">
        <color rgb="FF000000"/>
      </right>
      <top style="dotted">
        <color rgb="FF000000"/>
      </top>
      <bottom style="medium">
        <color rgb="FF000000"/>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medium">
        <color rgb="FF000000"/>
      </right>
      <top style="dotted">
        <color rgb="FF000000"/>
      </top>
      <bottom style="dotted">
        <color rgb="FF000000"/>
      </bottom>
      <diagonal/>
    </border>
    <border>
      <left style="dotted">
        <color rgb="FF000000"/>
      </left>
      <right/>
      <top style="dotted">
        <color rgb="FF000000"/>
      </top>
      <bottom style="medium">
        <color rgb="FF000000"/>
      </bottom>
      <diagonal/>
    </border>
    <border>
      <left/>
      <right/>
      <top style="dotted">
        <color rgb="FF000000"/>
      </top>
      <bottom style="medium">
        <color rgb="FF000000"/>
      </bottom>
      <diagonal/>
    </border>
    <border>
      <left style="medium">
        <color rgb="FF000000"/>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auto="1"/>
      </left>
      <right style="dotted">
        <color rgb="FF000000"/>
      </right>
      <top style="dotted">
        <color rgb="FF000000"/>
      </top>
      <bottom style="dotted">
        <color rgb="FF000000"/>
      </bottom>
      <diagonal/>
    </border>
    <border>
      <left style="dotted">
        <color rgb="FF000000"/>
      </left>
      <right style="hair">
        <color rgb="FF000000"/>
      </right>
      <top style="dotted">
        <color rgb="FF000000"/>
      </top>
      <bottom style="dotted">
        <color rgb="FF000000"/>
      </bottom>
      <diagonal/>
    </border>
    <border>
      <left style="medium">
        <color auto="1"/>
      </left>
      <right style="dotted">
        <color rgb="FF000000"/>
      </right>
      <top style="dotted">
        <color rgb="FF000000"/>
      </top>
      <bottom style="medium">
        <color auto="1"/>
      </bottom>
      <diagonal/>
    </border>
    <border>
      <left style="dotted">
        <color rgb="FF000000"/>
      </left>
      <right style="dotted">
        <color rgb="FF000000"/>
      </right>
      <top style="dotted">
        <color rgb="FF000000"/>
      </top>
      <bottom style="medium">
        <color auto="1"/>
      </bottom>
      <diagonal/>
    </border>
    <border>
      <left style="dotted">
        <color rgb="FF000000"/>
      </left>
      <right style="dotted">
        <color rgb="FF000000"/>
      </right>
      <top style="dotted">
        <color rgb="FF000000"/>
      </top>
      <bottom style="medium">
        <color rgb="FF000000"/>
      </bottom>
      <diagonal/>
    </border>
    <border>
      <left style="dotted">
        <color rgb="FF000000"/>
      </left>
      <right style="hair">
        <color rgb="FF000000"/>
      </right>
      <top style="dotted">
        <color rgb="FF000000"/>
      </top>
      <bottom style="medium">
        <color rgb="FF000000"/>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ashed">
        <color rgb="FF000000"/>
      </left>
      <right/>
      <top style="dashed">
        <color indexed="64"/>
      </top>
      <bottom/>
      <diagonal/>
    </border>
    <border>
      <left/>
      <right/>
      <top style="dashed">
        <color indexed="64"/>
      </top>
      <bottom/>
      <diagonal/>
    </border>
    <border>
      <left/>
      <right style="medium">
        <color rgb="FF000000"/>
      </right>
      <top style="dashed">
        <color indexed="64"/>
      </top>
      <bottom/>
      <diagonal/>
    </border>
    <border>
      <left style="dashed">
        <color rgb="FF000000"/>
      </left>
      <right/>
      <top/>
      <bottom style="dotted">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medium">
        <color indexed="64"/>
      </right>
      <top/>
      <bottom style="dotted">
        <color indexed="64"/>
      </bottom>
      <diagonal/>
    </border>
    <border>
      <left style="medium">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dotted">
        <color rgb="FF000000"/>
      </left>
      <right style="dotted">
        <color rgb="FF000000"/>
      </right>
      <top/>
      <bottom style="dotted">
        <color rgb="FF000000"/>
      </bottom>
      <diagonal/>
    </border>
    <border>
      <left style="dashed">
        <color rgb="FF000000"/>
      </left>
      <right style="dotted">
        <color rgb="FF000000"/>
      </right>
      <top style="dashed">
        <color rgb="FF000000"/>
      </top>
      <bottom/>
      <diagonal/>
    </border>
    <border>
      <left style="dashed">
        <color rgb="FF000000"/>
      </left>
      <right style="dotted">
        <color rgb="FF000000"/>
      </right>
      <top/>
      <bottom style="dashed">
        <color rgb="FF000000"/>
      </bottom>
      <diagonal/>
    </border>
    <border>
      <left style="thin">
        <color indexed="64"/>
      </left>
      <right style="dashed">
        <color rgb="FF000000"/>
      </right>
      <top style="dotted">
        <color indexed="64"/>
      </top>
      <bottom/>
      <diagonal/>
    </border>
    <border>
      <left style="thin">
        <color indexed="64"/>
      </left>
      <right style="dashed">
        <color rgb="FF000000"/>
      </right>
      <top/>
      <bottom style="dotted">
        <color indexed="64"/>
      </bottom>
      <diagonal/>
    </border>
    <border>
      <left style="thin">
        <color indexed="64"/>
      </left>
      <right style="dashed">
        <color rgb="FF000000"/>
      </right>
      <top/>
      <bottom style="medium">
        <color indexed="64"/>
      </bottom>
      <diagonal/>
    </border>
    <border>
      <left style="dashed">
        <color rgb="FF000000"/>
      </left>
      <right style="dotted">
        <color rgb="FF000000"/>
      </right>
      <top/>
      <bottom style="medium">
        <color indexed="64"/>
      </bottom>
      <diagonal/>
    </border>
    <border>
      <left style="dotted">
        <color rgb="FF000000"/>
      </left>
      <right style="dotted">
        <color rgb="FF000000"/>
      </right>
      <top style="dotted">
        <color rgb="FF000000"/>
      </top>
      <bottom/>
      <diagonal/>
    </border>
    <border>
      <left style="dotted">
        <color rgb="FF000000"/>
      </left>
      <right style="dotted">
        <color rgb="FF000000"/>
      </right>
      <top/>
      <bottom style="medium">
        <color rgb="FF000000"/>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s>
  <cellStyleXfs count="2">
    <xf numFmtId="0" fontId="0" fillId="0" borderId="0"/>
    <xf numFmtId="9" fontId="12" fillId="0" borderId="0" applyFont="0" applyFill="0" applyBorder="0" applyAlignment="0" applyProtection="0"/>
  </cellStyleXfs>
  <cellXfs count="151">
    <xf numFmtId="0" fontId="0" fillId="0" borderId="0" xfId="0"/>
    <xf numFmtId="1" fontId="1" fillId="0" borderId="0" xfId="0" applyNumberFormat="1" applyFont="1"/>
    <xf numFmtId="0" fontId="1" fillId="0" borderId="1" xfId="0" applyFont="1" applyBorder="1"/>
    <xf numFmtId="0" fontId="1" fillId="0" borderId="2" xfId="0" applyFont="1" applyBorder="1"/>
    <xf numFmtId="1" fontId="1" fillId="0" borderId="2" xfId="0" applyNumberFormat="1" applyFont="1" applyBorder="1"/>
    <xf numFmtId="0" fontId="1" fillId="0" borderId="3" xfId="0" applyFont="1" applyBorder="1"/>
    <xf numFmtId="0" fontId="1" fillId="0" borderId="4" xfId="0" applyFont="1" applyBorder="1"/>
    <xf numFmtId="0" fontId="1" fillId="0" borderId="5" xfId="0" applyFont="1" applyBorder="1"/>
    <xf numFmtId="0" fontId="9" fillId="0" borderId="0" xfId="0" applyFont="1" applyAlignment="1">
      <alignment horizontal="center" vertical="center" wrapText="1"/>
    </xf>
    <xf numFmtId="0" fontId="9" fillId="0" borderId="0" xfId="0" applyFont="1" applyAlignment="1">
      <alignment horizontal="left" vertical="center" wrapText="1"/>
    </xf>
    <xf numFmtId="3" fontId="9" fillId="0" borderId="0" xfId="0" applyNumberFormat="1" applyFont="1" applyAlignment="1">
      <alignment horizontal="center" vertical="center" wrapText="1"/>
    </xf>
    <xf numFmtId="2" fontId="9" fillId="0" borderId="0" xfId="0" applyNumberFormat="1" applyFont="1" applyAlignment="1">
      <alignment horizontal="center" vertical="center" wrapText="1"/>
    </xf>
    <xf numFmtId="0" fontId="0" fillId="2" borderId="0" xfId="0" applyFill="1"/>
    <xf numFmtId="1" fontId="1" fillId="2" borderId="0" xfId="0" applyNumberFormat="1" applyFont="1" applyFill="1"/>
    <xf numFmtId="3" fontId="0" fillId="2" borderId="0" xfId="0" applyNumberFormat="1" applyFill="1"/>
    <xf numFmtId="3" fontId="1" fillId="3" borderId="31" xfId="0" applyNumberFormat="1" applyFont="1" applyFill="1" applyBorder="1" applyAlignment="1">
      <alignment horizontal="center" vertical="center"/>
    </xf>
    <xf numFmtId="3" fontId="1" fillId="5" borderId="31" xfId="0" applyNumberFormat="1" applyFont="1" applyFill="1" applyBorder="1" applyAlignment="1">
      <alignment horizontal="center" vertical="center" wrapText="1"/>
    </xf>
    <xf numFmtId="3" fontId="1" fillId="5" borderId="31" xfId="0" applyNumberFormat="1" applyFont="1" applyFill="1" applyBorder="1" applyAlignment="1">
      <alignment horizontal="center" vertical="center"/>
    </xf>
    <xf numFmtId="3" fontId="1" fillId="5" borderId="33" xfId="0" applyNumberFormat="1" applyFont="1" applyFill="1" applyBorder="1" applyAlignment="1">
      <alignment horizontal="center" vertical="center"/>
    </xf>
    <xf numFmtId="3" fontId="1" fillId="4" borderId="31" xfId="0" applyNumberFormat="1" applyFont="1" applyFill="1" applyBorder="1" applyAlignment="1">
      <alignment horizontal="center" vertical="center" wrapText="1"/>
    </xf>
    <xf numFmtId="3" fontId="1" fillId="4" borderId="31" xfId="0" applyNumberFormat="1" applyFont="1" applyFill="1" applyBorder="1" applyAlignment="1">
      <alignment horizontal="center" vertical="center"/>
    </xf>
    <xf numFmtId="3" fontId="1" fillId="4" borderId="33" xfId="0" applyNumberFormat="1" applyFont="1" applyFill="1" applyBorder="1" applyAlignment="1">
      <alignment horizontal="center" vertical="center"/>
    </xf>
    <xf numFmtId="3" fontId="1" fillId="4" borderId="33" xfId="0" applyNumberFormat="1" applyFont="1" applyFill="1" applyBorder="1" applyAlignment="1">
      <alignment horizontal="center" vertical="center" wrapText="1"/>
    </xf>
    <xf numFmtId="3" fontId="1" fillId="5" borderId="33" xfId="0" applyNumberFormat="1" applyFont="1" applyFill="1" applyBorder="1" applyAlignment="1">
      <alignment horizontal="center" vertical="center" wrapText="1"/>
    </xf>
    <xf numFmtId="3" fontId="1" fillId="4" borderId="36" xfId="0" applyNumberFormat="1" applyFont="1" applyFill="1" applyBorder="1" applyAlignment="1">
      <alignment horizontal="center" vertical="center" wrapText="1"/>
    </xf>
    <xf numFmtId="3" fontId="1" fillId="4" borderId="37" xfId="0" applyNumberFormat="1" applyFont="1" applyFill="1" applyBorder="1" applyAlignment="1">
      <alignment horizontal="center" vertical="center" wrapText="1"/>
    </xf>
    <xf numFmtId="10" fontId="0" fillId="0" borderId="38" xfId="0" applyNumberFormat="1" applyBorder="1" applyAlignment="1">
      <alignment horizontal="center" vertical="center"/>
    </xf>
    <xf numFmtId="10" fontId="0" fillId="0" borderId="39" xfId="0" applyNumberFormat="1" applyBorder="1" applyAlignment="1">
      <alignment horizontal="center" vertical="center"/>
    </xf>
    <xf numFmtId="0" fontId="2" fillId="2" borderId="4" xfId="0" applyFont="1" applyFill="1" applyBorder="1" applyAlignment="1">
      <alignment vertical="center"/>
    </xf>
    <xf numFmtId="0" fontId="4" fillId="2" borderId="0" xfId="0" applyFont="1" applyFill="1" applyAlignment="1">
      <alignment vertical="center"/>
    </xf>
    <xf numFmtId="0" fontId="1" fillId="2" borderId="6" xfId="0" applyFont="1" applyFill="1" applyBorder="1"/>
    <xf numFmtId="0" fontId="9" fillId="2" borderId="0" xfId="0" applyFont="1" applyFill="1" applyAlignment="1">
      <alignment horizontal="center" vertical="center" wrapText="1"/>
    </xf>
    <xf numFmtId="0" fontId="11" fillId="0" borderId="48" xfId="0" applyFont="1" applyBorder="1" applyAlignment="1">
      <alignment horizontal="center" vertical="center" wrapText="1"/>
    </xf>
    <xf numFmtId="0" fontId="0" fillId="0" borderId="6" xfId="0" applyBorder="1"/>
    <xf numFmtId="1" fontId="1" fillId="0" borderId="6" xfId="0" applyNumberFormat="1" applyFont="1" applyBorder="1"/>
    <xf numFmtId="0" fontId="1" fillId="0" borderId="77" xfId="0" applyFont="1" applyBorder="1"/>
    <xf numFmtId="0" fontId="0" fillId="0" borderId="78" xfId="0" applyBorder="1"/>
    <xf numFmtId="1" fontId="1" fillId="0" borderId="78" xfId="0" applyNumberFormat="1" applyFont="1" applyBorder="1"/>
    <xf numFmtId="0" fontId="1" fillId="0" borderId="79" xfId="0" applyFont="1" applyBorder="1"/>
    <xf numFmtId="0" fontId="1" fillId="4" borderId="31" xfId="0" applyFont="1" applyFill="1" applyBorder="1" applyAlignment="1">
      <alignment horizontal="center" vertical="center"/>
    </xf>
    <xf numFmtId="0" fontId="3" fillId="2" borderId="35" xfId="0" applyFont="1" applyFill="1" applyBorder="1"/>
    <xf numFmtId="0" fontId="3" fillId="2" borderId="31" xfId="0" applyFont="1" applyFill="1" applyBorder="1"/>
    <xf numFmtId="0" fontId="1" fillId="5" borderId="31" xfId="0" applyFont="1" applyFill="1" applyBorder="1" applyAlignment="1">
      <alignment horizontal="center" vertical="center"/>
    </xf>
    <xf numFmtId="3" fontId="1" fillId="4" borderId="31" xfId="0" applyNumberFormat="1" applyFont="1" applyFill="1" applyBorder="1" applyAlignment="1">
      <alignment horizontal="center" vertical="center" wrapText="1"/>
    </xf>
    <xf numFmtId="3" fontId="1" fillId="4" borderId="68" xfId="0" applyNumberFormat="1" applyFont="1" applyFill="1" applyBorder="1" applyAlignment="1">
      <alignment horizontal="center" vertical="center"/>
    </xf>
    <xf numFmtId="3" fontId="1" fillId="4" borderId="61" xfId="0" applyNumberFormat="1" applyFont="1" applyFill="1" applyBorder="1" applyAlignment="1">
      <alignment horizontal="center" vertical="center"/>
    </xf>
    <xf numFmtId="3" fontId="1" fillId="5" borderId="31" xfId="0" applyNumberFormat="1" applyFont="1" applyFill="1" applyBorder="1" applyAlignment="1">
      <alignment horizontal="center" vertical="center" wrapText="1"/>
    </xf>
    <xf numFmtId="3" fontId="1" fillId="5" borderId="68" xfId="0" applyNumberFormat="1" applyFont="1" applyFill="1" applyBorder="1" applyAlignment="1">
      <alignment horizontal="center" vertical="center"/>
    </xf>
    <xf numFmtId="3" fontId="1" fillId="5" borderId="61" xfId="0" applyNumberFormat="1" applyFont="1" applyFill="1" applyBorder="1" applyAlignment="1">
      <alignment horizontal="center" vertical="center"/>
    </xf>
    <xf numFmtId="0" fontId="1" fillId="4" borderId="31"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3" fillId="2" borderId="36" xfId="0" applyFont="1" applyFill="1" applyBorder="1"/>
    <xf numFmtId="3" fontId="1" fillId="4" borderId="69" xfId="0" applyNumberFormat="1" applyFont="1" applyFill="1" applyBorder="1" applyAlignment="1">
      <alignment horizontal="center" vertical="center"/>
    </xf>
    <xf numFmtId="0" fontId="4" fillId="4" borderId="32" xfId="0" applyFont="1" applyFill="1" applyBorder="1" applyAlignment="1">
      <alignment horizontal="left" vertical="center" wrapText="1"/>
    </xf>
    <xf numFmtId="0" fontId="3" fillId="2" borderId="32" xfId="0" applyFont="1" applyFill="1" applyBorder="1"/>
    <xf numFmtId="0" fontId="6" fillId="4" borderId="31" xfId="0" applyFont="1" applyFill="1" applyBorder="1" applyAlignment="1">
      <alignment horizontal="left" vertical="center" wrapText="1"/>
    </xf>
    <xf numFmtId="0" fontId="8" fillId="4" borderId="32" xfId="0" applyFont="1" applyFill="1" applyBorder="1" applyAlignment="1">
      <alignment horizontal="left" vertical="center" wrapText="1"/>
    </xf>
    <xf numFmtId="0" fontId="1" fillId="4" borderId="31"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7" fillId="4" borderId="31"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6" fillId="5" borderId="31" xfId="0" applyFont="1" applyFill="1" applyBorder="1" applyAlignment="1">
      <alignment horizontal="left" vertical="center" wrapText="1"/>
    </xf>
    <xf numFmtId="0" fontId="8" fillId="5" borderId="32" xfId="0" applyFont="1" applyFill="1" applyBorder="1" applyAlignment="1">
      <alignment horizontal="left" vertical="center" wrapText="1"/>
    </xf>
    <xf numFmtId="0" fontId="7" fillId="5" borderId="31" xfId="0" applyFont="1" applyFill="1" applyBorder="1" applyAlignment="1">
      <alignment horizontal="left" vertical="center" wrapText="1"/>
    </xf>
    <xf numFmtId="0" fontId="3" fillId="2" borderId="34" xfId="0" applyFont="1" applyFill="1" applyBorder="1"/>
    <xf numFmtId="10" fontId="10" fillId="4" borderId="62" xfId="0" applyNumberFormat="1" applyFont="1" applyFill="1" applyBorder="1" applyAlignment="1">
      <alignment horizontal="center" vertical="center" wrapText="1"/>
    </xf>
    <xf numFmtId="10" fontId="10" fillId="4" borderId="63" xfId="0" applyNumberFormat="1" applyFont="1" applyFill="1" applyBorder="1" applyAlignment="1">
      <alignment horizontal="center" vertical="center" wrapText="1"/>
    </xf>
    <xf numFmtId="0" fontId="12" fillId="4" borderId="10" xfId="0" applyFont="1" applyFill="1" applyBorder="1" applyAlignment="1">
      <alignment horizontal="left" vertical="center" wrapText="1"/>
    </xf>
    <xf numFmtId="0" fontId="15" fillId="2" borderId="11" xfId="0" applyFont="1" applyFill="1" applyBorder="1" applyAlignment="1">
      <alignment vertical="center"/>
    </xf>
    <xf numFmtId="0" fontId="15" fillId="2" borderId="12" xfId="0" applyFont="1" applyFill="1" applyBorder="1" applyAlignment="1">
      <alignment vertical="center"/>
    </xf>
    <xf numFmtId="0" fontId="15" fillId="2" borderId="7" xfId="0" applyFont="1" applyFill="1" applyBorder="1" applyAlignment="1">
      <alignment vertical="center"/>
    </xf>
    <xf numFmtId="0" fontId="15" fillId="2" borderId="8" xfId="0" applyFont="1" applyFill="1" applyBorder="1" applyAlignment="1">
      <alignment vertical="center"/>
    </xf>
    <xf numFmtId="0" fontId="15" fillId="2" borderId="9" xfId="0" applyFont="1" applyFill="1" applyBorder="1" applyAlignment="1">
      <alignment vertical="center"/>
    </xf>
    <xf numFmtId="10" fontId="14" fillId="2" borderId="64" xfId="0" applyNumberFormat="1" applyFont="1" applyFill="1" applyBorder="1" applyAlignment="1">
      <alignment horizontal="center" vertical="center" wrapText="1"/>
    </xf>
    <xf numFmtId="10" fontId="14" fillId="2" borderId="65" xfId="0" applyNumberFormat="1" applyFont="1" applyFill="1" applyBorder="1" applyAlignment="1">
      <alignment horizontal="center" vertical="center" wrapText="1"/>
    </xf>
    <xf numFmtId="0" fontId="13" fillId="2" borderId="20"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5" fillId="2" borderId="14" xfId="0" applyFont="1" applyFill="1" applyBorder="1" applyAlignment="1">
      <alignment vertical="center"/>
    </xf>
    <xf numFmtId="0" fontId="15" fillId="2" borderId="15" xfId="0" applyFont="1" applyFill="1" applyBorder="1" applyAlignment="1">
      <alignment vertical="center"/>
    </xf>
    <xf numFmtId="0" fontId="15" fillId="2" borderId="16" xfId="0" applyFont="1" applyFill="1" applyBorder="1" applyAlignment="1">
      <alignment vertical="center"/>
    </xf>
    <xf numFmtId="10" fontId="14" fillId="2" borderId="66" xfId="0" applyNumberFormat="1" applyFont="1" applyFill="1" applyBorder="1" applyAlignment="1">
      <alignment horizontal="center" vertical="center" wrapText="1"/>
    </xf>
    <xf numFmtId="10" fontId="10" fillId="4" borderId="67" xfId="0" applyNumberFormat="1" applyFont="1" applyFill="1" applyBorder="1" applyAlignment="1">
      <alignment horizontal="center" vertical="center" wrapText="1"/>
    </xf>
    <xf numFmtId="0" fontId="12" fillId="4" borderId="13" xfId="0" applyFont="1" applyFill="1" applyBorder="1" applyAlignment="1">
      <alignment horizontal="left" vertical="center" wrapText="1"/>
    </xf>
    <xf numFmtId="9" fontId="13" fillId="2" borderId="25" xfId="1" applyFont="1" applyFill="1" applyBorder="1" applyAlignment="1">
      <alignment horizontal="justify" vertical="top" wrapText="1"/>
    </xf>
    <xf numFmtId="9" fontId="13" fillId="2" borderId="26" xfId="1" applyFont="1" applyFill="1" applyBorder="1" applyAlignment="1">
      <alignment horizontal="justify" vertical="top" wrapText="1"/>
    </xf>
    <xf numFmtId="9" fontId="13" fillId="2" borderId="27" xfId="1" applyFont="1" applyFill="1" applyBorder="1" applyAlignment="1">
      <alignment horizontal="justify" vertical="top" wrapText="1"/>
    </xf>
    <xf numFmtId="9" fontId="13" fillId="2" borderId="25" xfId="1" applyFont="1" applyFill="1" applyBorder="1" applyAlignment="1">
      <alignment horizontal="left" vertical="top" wrapText="1"/>
    </xf>
    <xf numFmtId="9" fontId="13" fillId="2" borderId="26" xfId="1" applyFont="1" applyFill="1" applyBorder="1" applyAlignment="1">
      <alignment horizontal="left" vertical="top" wrapText="1"/>
    </xf>
    <xf numFmtId="9" fontId="13" fillId="2" borderId="27" xfId="1" applyFont="1" applyFill="1" applyBorder="1" applyAlignment="1">
      <alignment horizontal="left" vertical="top" wrapText="1"/>
    </xf>
    <xf numFmtId="9" fontId="13" fillId="2" borderId="28" xfId="1" applyFont="1" applyFill="1" applyBorder="1" applyAlignment="1">
      <alignment horizontal="left" vertical="top" wrapText="1"/>
    </xf>
    <xf numFmtId="9" fontId="13" fillId="2" borderId="29" xfId="1" applyFont="1" applyFill="1" applyBorder="1" applyAlignment="1">
      <alignment horizontal="left" vertical="top" wrapText="1"/>
    </xf>
    <xf numFmtId="9" fontId="13" fillId="2" borderId="24" xfId="1" applyFont="1" applyFill="1" applyBorder="1" applyAlignment="1">
      <alignment horizontal="left" vertical="top" wrapText="1"/>
    </xf>
    <xf numFmtId="0" fontId="12" fillId="4" borderId="13" xfId="0" applyFont="1" applyFill="1" applyBorder="1" applyAlignment="1">
      <alignment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2" fillId="5" borderId="40" xfId="0" applyFont="1" applyFill="1" applyBorder="1" applyAlignment="1">
      <alignment horizontal="left" vertical="center" wrapText="1"/>
    </xf>
    <xf numFmtId="0" fontId="15" fillId="2" borderId="41" xfId="0" applyFont="1" applyFill="1" applyBorder="1" applyAlignment="1">
      <alignment vertical="center"/>
    </xf>
    <xf numFmtId="0" fontId="15" fillId="2" borderId="42" xfId="0" applyFont="1" applyFill="1" applyBorder="1" applyAlignment="1">
      <alignment vertical="center"/>
    </xf>
    <xf numFmtId="0" fontId="15" fillId="2" borderId="43" xfId="0" applyFont="1" applyFill="1" applyBorder="1" applyAlignment="1">
      <alignment vertical="center"/>
    </xf>
    <xf numFmtId="0" fontId="12" fillId="5" borderId="10" xfId="0" applyFont="1" applyFill="1" applyBorder="1" applyAlignment="1">
      <alignment horizontal="left" vertical="center" wrapText="1"/>
    </xf>
    <xf numFmtId="0" fontId="11" fillId="0" borderId="48" xfId="0" applyFont="1" applyBorder="1" applyAlignment="1">
      <alignment horizontal="center" vertical="center"/>
    </xf>
    <xf numFmtId="10" fontId="0" fillId="0" borderId="38" xfId="0" applyNumberFormat="1" applyBorder="1" applyAlignment="1">
      <alignment horizontal="center" vertical="center"/>
    </xf>
    <xf numFmtId="10" fontId="0" fillId="0" borderId="39" xfId="0" applyNumberForma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10" fontId="21" fillId="0" borderId="54" xfId="0" applyNumberFormat="1" applyFont="1" applyBorder="1" applyAlignment="1">
      <alignment horizontal="center" vertical="center" wrapText="1"/>
    </xf>
    <xf numFmtId="10" fontId="21" fillId="0" borderId="59" xfId="0" applyNumberFormat="1" applyFont="1" applyBorder="1" applyAlignment="1">
      <alignment horizontal="center" vertical="center" wrapText="1"/>
    </xf>
    <xf numFmtId="0" fontId="2" fillId="0" borderId="6" xfId="0" applyFont="1" applyBorder="1" applyAlignment="1">
      <alignment horizontal="center"/>
    </xf>
    <xf numFmtId="0" fontId="0" fillId="0" borderId="6" xfId="0" applyBorder="1"/>
    <xf numFmtId="0" fontId="3" fillId="0" borderId="5" xfId="0" applyFont="1" applyBorder="1"/>
    <xf numFmtId="0" fontId="2" fillId="0" borderId="6" xfId="0" applyFont="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9" xfId="0" applyFont="1" applyBorder="1" applyAlignment="1">
      <alignment horizontal="center" vertical="center"/>
    </xf>
    <xf numFmtId="0" fontId="11" fillId="0" borderId="45" xfId="0" applyFont="1" applyBorder="1" applyAlignment="1">
      <alignment horizontal="center" vertical="center" wrapText="1"/>
    </xf>
    <xf numFmtId="0" fontId="11" fillId="0" borderId="48" xfId="0" applyFont="1" applyBorder="1" applyAlignment="1">
      <alignment horizontal="center" vertical="center" wrapText="1"/>
    </xf>
    <xf numFmtId="0" fontId="1" fillId="3" borderId="30" xfId="0" applyFont="1" applyFill="1" applyBorder="1" applyAlignment="1">
      <alignment horizontal="left" vertical="center" wrapText="1"/>
    </xf>
    <xf numFmtId="0" fontId="3" fillId="2" borderId="30" xfId="0" applyFont="1" applyFill="1" applyBorder="1"/>
    <xf numFmtId="0" fontId="19" fillId="0" borderId="50" xfId="0" applyFont="1" applyBorder="1" applyAlignment="1">
      <alignment horizontal="left" vertical="center" wrapText="1"/>
    </xf>
    <xf numFmtId="0" fontId="0" fillId="0" borderId="56" xfId="0" applyBorder="1" applyAlignment="1">
      <alignment horizontal="left" vertical="center" wrapText="1"/>
    </xf>
    <xf numFmtId="0" fontId="0" fillId="0" borderId="52" xfId="0" applyBorder="1" applyAlignment="1">
      <alignment horizontal="center" vertical="center" wrapText="1"/>
    </xf>
    <xf numFmtId="0" fontId="0" fillId="0" borderId="57" xfId="0" applyBorder="1" applyAlignment="1">
      <alignment horizontal="center"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11" fillId="0" borderId="44" xfId="0" applyFont="1" applyBorder="1" applyAlignment="1">
      <alignment horizontal="center" vertical="center" wrapText="1"/>
    </xf>
    <xf numFmtId="0" fontId="11" fillId="0" borderId="47" xfId="0" applyFont="1" applyBorder="1" applyAlignment="1">
      <alignment horizontal="center" vertical="center" wrapText="1"/>
    </xf>
    <xf numFmtId="0" fontId="18" fillId="0" borderId="74"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1" fillId="0" borderId="72" xfId="0" applyFont="1" applyBorder="1" applyAlignment="1">
      <alignment horizontal="center" vertical="center" wrapText="1"/>
    </xf>
    <xf numFmtId="0" fontId="11" fillId="0" borderId="73" xfId="0" applyFont="1" applyBorder="1" applyAlignment="1">
      <alignment horizontal="center" vertical="center" wrapText="1"/>
    </xf>
    <xf numFmtId="0" fontId="19" fillId="0" borderId="38" xfId="0" applyFont="1" applyBorder="1" applyAlignment="1">
      <alignment horizontal="left" vertical="top" wrapText="1"/>
    </xf>
    <xf numFmtId="0" fontId="0" fillId="0" borderId="38" xfId="0" applyBorder="1" applyAlignment="1">
      <alignment horizontal="left" vertical="top" wrapText="1"/>
    </xf>
    <xf numFmtId="0" fontId="0" fillId="0" borderId="55" xfId="0" applyBorder="1" applyAlignment="1">
      <alignment horizontal="left" vertical="top" wrapText="1"/>
    </xf>
    <xf numFmtId="0" fontId="0" fillId="0" borderId="39" xfId="0" applyBorder="1" applyAlignment="1">
      <alignment horizontal="left" vertical="top" wrapText="1"/>
    </xf>
    <xf numFmtId="0" fontId="0" fillId="0" borderId="60" xfId="0" applyBorder="1" applyAlignment="1">
      <alignment horizontal="left" vertical="top" wrapText="1"/>
    </xf>
    <xf numFmtId="0" fontId="0" fillId="0" borderId="52" xfId="0" applyBorder="1" applyAlignment="1">
      <alignment horizontal="center" vertical="center"/>
    </xf>
    <xf numFmtId="0" fontId="0" fillId="0" borderId="57" xfId="0" applyBorder="1" applyAlignment="1">
      <alignment horizontal="center" vertical="center"/>
    </xf>
    <xf numFmtId="10" fontId="21" fillId="0" borderId="53" xfId="0" applyNumberFormat="1" applyFont="1" applyBorder="1" applyAlignment="1">
      <alignment horizontal="center" vertical="center" wrapText="1"/>
    </xf>
    <xf numFmtId="10" fontId="21" fillId="0" borderId="58" xfId="0" applyNumberFormat="1" applyFont="1" applyBorder="1" applyAlignment="1">
      <alignment horizontal="center" vertical="center" wrapText="1"/>
    </xf>
    <xf numFmtId="0" fontId="12" fillId="3" borderId="10" xfId="0" applyFont="1" applyFill="1" applyBorder="1" applyAlignment="1">
      <alignment horizontal="left" vertical="center" wrapText="1"/>
    </xf>
    <xf numFmtId="0" fontId="1" fillId="3" borderId="31" xfId="0" applyFont="1" applyFill="1" applyBorder="1" applyAlignment="1">
      <alignment horizontal="left" vertical="center" wrapText="1"/>
    </xf>
    <xf numFmtId="0" fontId="1" fillId="3" borderId="31" xfId="0" applyFont="1" applyFill="1" applyBorder="1" applyAlignment="1">
      <alignment horizontal="center" vertical="center" wrapText="1"/>
    </xf>
    <xf numFmtId="0" fontId="1" fillId="3" borderId="31" xfId="0" applyFont="1" applyFill="1" applyBorder="1" applyAlignment="1">
      <alignment horizontal="center" vertical="center"/>
    </xf>
    <xf numFmtId="3" fontId="1" fillId="3" borderId="31" xfId="0" applyNumberFormat="1" applyFont="1" applyFill="1" applyBorder="1" applyAlignment="1">
      <alignment horizontal="center" vertical="center" wrapText="1"/>
    </xf>
    <xf numFmtId="3" fontId="1" fillId="3" borderId="68" xfId="0" applyNumberFormat="1" applyFont="1" applyFill="1" applyBorder="1" applyAlignment="1">
      <alignment horizontal="center" vertical="center"/>
    </xf>
    <xf numFmtId="3" fontId="1" fillId="3" borderId="61" xfId="0"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1819275</xdr:colOff>
      <xdr:row>96</xdr:row>
      <xdr:rowOff>130540</xdr:rowOff>
    </xdr:from>
    <xdr:ext cx="4533900" cy="843821"/>
    <xdr:sp macro="" textlink="">
      <xdr:nvSpPr>
        <xdr:cNvPr id="12" name="CuadroTexto 11">
          <a:extLst>
            <a:ext uri="{FF2B5EF4-FFF2-40B4-BE49-F238E27FC236}">
              <a16:creationId xmlns:a16="http://schemas.microsoft.com/office/drawing/2014/main" id="{00000000-0008-0000-0000-00000C000000}"/>
            </a:ext>
          </a:extLst>
        </xdr:cNvPr>
        <xdr:cNvSpPr txBox="1"/>
      </xdr:nvSpPr>
      <xdr:spPr>
        <a:xfrm>
          <a:off x="19634835" y="56198500"/>
          <a:ext cx="4533900"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lvl="0" algn="ctr"/>
          <a:r>
            <a:rPr lang="es-MX" sz="1200"/>
            <a:t>_________________________</a:t>
          </a:r>
        </a:p>
        <a:p>
          <a:pPr lvl="0" algn="ctr"/>
          <a:r>
            <a:rPr lang="es-MX" sz="1200"/>
            <a:t>Autorizó</a:t>
          </a:r>
        </a:p>
        <a:p>
          <a:pPr lvl="0" algn="ctr"/>
          <a:r>
            <a:rPr lang="es-MX" sz="1200"/>
            <a:t>Lic. Nora Viviana Espinoza Hernández</a:t>
          </a:r>
        </a:p>
        <a:p>
          <a:pPr lvl="0" algn="ctr"/>
          <a:r>
            <a:rPr lang="es-MX" sz="1200"/>
            <a:t> Oficial Mayor</a:t>
          </a:r>
        </a:p>
      </xdr:txBody>
    </xdr:sp>
    <xdr:clientData fLocksWithSheet="0"/>
  </xdr:oneCellAnchor>
  <xdr:oneCellAnchor>
    <xdr:from>
      <xdr:col>8</xdr:col>
      <xdr:colOff>152400</xdr:colOff>
      <xdr:row>96</xdr:row>
      <xdr:rowOff>114300</xdr:rowOff>
    </xdr:from>
    <xdr:ext cx="3629025" cy="952500"/>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0184607" y="53171623"/>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ctr"/>
          <a:r>
            <a:rPr lang="es-MX" sz="1200"/>
            <a:t>_________________________</a:t>
          </a:r>
        </a:p>
        <a:p>
          <a:pPr lvl="0" algn="ctr"/>
          <a:r>
            <a:rPr lang="es-MX" sz="1200"/>
            <a:t>Revisó</a:t>
          </a:r>
        </a:p>
        <a:p>
          <a:pPr lvl="0" algn="ctr"/>
          <a:r>
            <a:rPr lang="es-MX" sz="1200"/>
            <a:t>M.C. Enrique Eduardo Encalada Sánchez</a:t>
          </a:r>
        </a:p>
        <a:p>
          <a:pPr lvl="0" algn="ctr"/>
          <a:r>
            <a:rPr lang="es-MX" sz="1200"/>
            <a:t>Director de Planeación de la DGPM</a:t>
          </a:r>
        </a:p>
      </xdr:txBody>
    </xdr:sp>
    <xdr:clientData fLocksWithSheet="0"/>
  </xdr:oneCellAnchor>
  <xdr:oneCellAnchor>
    <xdr:from>
      <xdr:col>2</xdr:col>
      <xdr:colOff>219075</xdr:colOff>
      <xdr:row>94</xdr:row>
      <xdr:rowOff>0</xdr:rowOff>
    </xdr:from>
    <xdr:ext cx="5600700" cy="2009775"/>
    <xdr:sp macro="" textlink="">
      <xdr:nvSpPr>
        <xdr:cNvPr id="17" name="CuadroTexto 16">
          <a:extLst>
            <a:ext uri="{FF2B5EF4-FFF2-40B4-BE49-F238E27FC236}">
              <a16:creationId xmlns:a16="http://schemas.microsoft.com/office/drawing/2014/main" id="{00000000-0008-0000-0000-000011000000}"/>
            </a:ext>
          </a:extLst>
        </xdr:cNvPr>
        <xdr:cNvSpPr txBox="1"/>
      </xdr:nvSpPr>
      <xdr:spPr>
        <a:xfrm>
          <a:off x="941294" y="54532587"/>
          <a:ext cx="5607050" cy="2011965"/>
        </a:xfrm>
        <a:prstGeom prst="rect">
          <a:avLst/>
        </a:prstGeom>
        <a:noFill/>
        <a:ln>
          <a:no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prstClr val="black"/>
              </a:solidFill>
              <a:effectLst/>
              <a:latin typeface="Calibri" panose="020F0502020204030204"/>
              <a:ea typeface="+mn-ea"/>
              <a:cs typeface="+mn-cs"/>
            </a:rPr>
            <a:t>_______________                                                  _________________</a:t>
          </a:r>
          <a:r>
            <a:rPr kumimoji="0" lang="es-MX" sz="1100" b="0" i="0" u="none" strike="noStrike" kern="0" cap="none" spc="0" normalizeH="0" noProof="0">
              <a:ln>
                <a:noFill/>
              </a:ln>
              <a:solidFill>
                <a:sysClr val="windowText" lastClr="000000"/>
              </a:solidFill>
              <a:effectLst/>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Elaboró</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Juan Ramón Góngora Canto                                 Leydi Elizabeth Castro López</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Auxiliar Administrativo                                             Asistente Administrativo</a:t>
          </a:r>
          <a:endParaRPr kumimoji="0" lang="es-MX" sz="1400" b="0" i="0" u="none" strike="noStrike" kern="0" cap="none" spc="0" normalizeH="0" noProof="0">
            <a:ln>
              <a:noFill/>
            </a:ln>
            <a:solidFill>
              <a:sysClr val="windowText" lastClr="000000"/>
            </a:solidFill>
            <a:effectLst/>
            <a:latin typeface="Calibri" panose="020F0502020204030204"/>
            <a:ea typeface="+mn-ea"/>
            <a:cs typeface="+mn-cs"/>
          </a:endParaRPr>
        </a:p>
      </xdr:txBody>
    </xdr:sp>
    <xdr:clientData fLocksWithSheet="0"/>
  </xdr:oneCellAnchor>
  <xdr:twoCellAnchor editAs="oneCell">
    <xdr:from>
      <xdr:col>2</xdr:col>
      <xdr:colOff>397567</xdr:colOff>
      <xdr:row>2</xdr:row>
      <xdr:rowOff>138373</xdr:rowOff>
    </xdr:from>
    <xdr:to>
      <xdr:col>3</xdr:col>
      <xdr:colOff>354498</xdr:colOff>
      <xdr:row>7</xdr:row>
      <xdr:rowOff>17006</xdr:rowOff>
    </xdr:to>
    <xdr:pic>
      <xdr:nvPicPr>
        <xdr:cNvPr id="4" name="Imagen 3">
          <a:extLst>
            <a:ext uri="{FF2B5EF4-FFF2-40B4-BE49-F238E27FC236}">
              <a16:creationId xmlns:a16="http://schemas.microsoft.com/office/drawing/2014/main" id="{7426C93F-9041-44D7-9E27-12DB60ECBAA1}"/>
            </a:ext>
          </a:extLst>
        </xdr:cNvPr>
        <xdr:cNvPicPr>
          <a:picLocks noChangeAspect="1"/>
        </xdr:cNvPicPr>
      </xdr:nvPicPr>
      <xdr:blipFill>
        <a:blip xmlns:r="http://schemas.openxmlformats.org/officeDocument/2006/relationships" r:embed="rId1"/>
        <a:stretch>
          <a:fillRect/>
        </a:stretch>
      </xdr:blipFill>
      <xdr:spPr>
        <a:xfrm>
          <a:off x="861393" y="535938"/>
          <a:ext cx="2895600" cy="932181"/>
        </a:xfrm>
        <a:prstGeom prst="rect">
          <a:avLst/>
        </a:prstGeom>
      </xdr:spPr>
    </xdr:pic>
    <xdr:clientData/>
  </xdr:twoCellAnchor>
  <xdr:twoCellAnchor editAs="oneCell">
    <xdr:from>
      <xdr:col>16</xdr:col>
      <xdr:colOff>1167848</xdr:colOff>
      <xdr:row>2</xdr:row>
      <xdr:rowOff>34501</xdr:rowOff>
    </xdr:from>
    <xdr:to>
      <xdr:col>16</xdr:col>
      <xdr:colOff>2671971</xdr:colOff>
      <xdr:row>7</xdr:row>
      <xdr:rowOff>162198</xdr:rowOff>
    </xdr:to>
    <xdr:pic>
      <xdr:nvPicPr>
        <xdr:cNvPr id="5" name="Imagen 4">
          <a:extLst>
            <a:ext uri="{FF2B5EF4-FFF2-40B4-BE49-F238E27FC236}">
              <a16:creationId xmlns:a16="http://schemas.microsoft.com/office/drawing/2014/main" id="{FB6AD1A6-48C3-497E-A1CF-8DF20E6615AC}"/>
            </a:ext>
          </a:extLst>
        </xdr:cNvPr>
        <xdr:cNvPicPr>
          <a:picLocks noChangeAspect="1"/>
        </xdr:cNvPicPr>
      </xdr:nvPicPr>
      <xdr:blipFill rotWithShape="1">
        <a:blip xmlns:r="http://schemas.openxmlformats.org/officeDocument/2006/relationships" r:embed="rId2"/>
        <a:srcRect l="46714"/>
        <a:stretch/>
      </xdr:blipFill>
      <xdr:spPr>
        <a:xfrm>
          <a:off x="23746239" y="432066"/>
          <a:ext cx="1504123" cy="11961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05"/>
  <sheetViews>
    <sheetView showGridLines="0" tabSelected="1" topLeftCell="A2" zoomScale="70" zoomScaleNormal="70" zoomScaleSheetLayoutView="70" workbookViewId="0">
      <selection activeCell="O15" sqref="O15:Q16"/>
    </sheetView>
  </sheetViews>
  <sheetFormatPr baseColWidth="10" defaultColWidth="12.59765625" defaultRowHeight="15" customHeight="1" x14ac:dyDescent="0.3"/>
  <cols>
    <col min="1" max="2" width="4.69921875" customWidth="1"/>
    <col min="3" max="3" width="38.59765625" customWidth="1"/>
    <col min="4" max="4" width="33" customWidth="1"/>
    <col min="5" max="5" width="18.8984375" customWidth="1"/>
    <col min="6" max="6" width="18" customWidth="1"/>
    <col min="7" max="7" width="16" customWidth="1"/>
    <col min="8" max="8" width="15.59765625" customWidth="1"/>
    <col min="9" max="12" width="12.09765625" customWidth="1"/>
    <col min="13" max="14" width="24" customWidth="1"/>
    <col min="15" max="15" width="34.19921875" customWidth="1"/>
    <col min="16" max="16" width="25.19921875" customWidth="1"/>
    <col min="17" max="17" width="38.8984375" customWidth="1"/>
    <col min="18" max="18" width="9.5" style="12" customWidth="1"/>
    <col min="19" max="19" width="11" customWidth="1"/>
  </cols>
  <sheetData>
    <row r="1" spans="3:18" ht="15.6" hidden="1" customHeight="1" thickBot="1" x14ac:dyDescent="0.35">
      <c r="G1" s="1"/>
    </row>
    <row r="2" spans="3:18" ht="15.6" x14ac:dyDescent="0.3">
      <c r="G2" s="1"/>
    </row>
    <row r="3" spans="3:18" ht="15.6" x14ac:dyDescent="0.3">
      <c r="C3" s="2"/>
      <c r="D3" s="3"/>
      <c r="E3" s="3"/>
      <c r="F3" s="3"/>
      <c r="G3" s="4"/>
      <c r="H3" s="3"/>
      <c r="I3" s="3"/>
      <c r="J3" s="3"/>
      <c r="K3" s="3"/>
      <c r="L3" s="3"/>
      <c r="M3" s="3"/>
      <c r="N3" s="3"/>
      <c r="O3" s="3"/>
      <c r="P3" s="3"/>
      <c r="Q3" s="5"/>
    </row>
    <row r="4" spans="3:18" ht="17.399999999999999" x14ac:dyDescent="0.3">
      <c r="C4" s="6"/>
      <c r="D4" s="111" t="s">
        <v>0</v>
      </c>
      <c r="E4" s="112"/>
      <c r="F4" s="112"/>
      <c r="G4" s="112"/>
      <c r="H4" s="112"/>
      <c r="I4" s="112"/>
      <c r="J4" s="112"/>
      <c r="K4" s="112"/>
      <c r="L4" s="112"/>
      <c r="M4" s="112"/>
      <c r="N4" s="112"/>
      <c r="O4" s="112"/>
      <c r="P4" s="112"/>
      <c r="Q4" s="113"/>
    </row>
    <row r="5" spans="3:18" ht="17.399999999999999" x14ac:dyDescent="0.3">
      <c r="C5" s="6"/>
      <c r="D5" s="111" t="s">
        <v>1</v>
      </c>
      <c r="E5" s="112"/>
      <c r="F5" s="112"/>
      <c r="G5" s="112"/>
      <c r="H5" s="112"/>
      <c r="I5" s="112"/>
      <c r="J5" s="112"/>
      <c r="K5" s="112"/>
      <c r="L5" s="112"/>
      <c r="M5" s="112"/>
      <c r="N5" s="112"/>
      <c r="O5" s="112"/>
      <c r="P5" s="112"/>
      <c r="Q5" s="113"/>
    </row>
    <row r="6" spans="3:18" ht="17.399999999999999" x14ac:dyDescent="0.3">
      <c r="C6" s="6"/>
      <c r="D6" s="114" t="s">
        <v>110</v>
      </c>
      <c r="E6" s="112"/>
      <c r="F6" s="112"/>
      <c r="G6" s="112"/>
      <c r="H6" s="112"/>
      <c r="I6" s="112"/>
      <c r="J6" s="112"/>
      <c r="K6" s="112"/>
      <c r="L6" s="112"/>
      <c r="M6" s="112"/>
      <c r="N6" s="112"/>
      <c r="O6" s="112"/>
      <c r="P6" s="112"/>
      <c r="Q6" s="113"/>
      <c r="R6" s="28"/>
    </row>
    <row r="7" spans="3:18" ht="15.6" x14ac:dyDescent="0.3">
      <c r="C7" s="6"/>
      <c r="D7" s="33"/>
      <c r="E7" s="33"/>
      <c r="F7" s="33"/>
      <c r="G7" s="34"/>
      <c r="H7" s="33"/>
      <c r="I7" s="33"/>
      <c r="J7" s="33"/>
      <c r="K7" s="33"/>
      <c r="L7" s="33"/>
      <c r="M7" s="33"/>
      <c r="N7" s="33"/>
      <c r="O7" s="33"/>
      <c r="P7" s="33"/>
      <c r="Q7" s="7"/>
    </row>
    <row r="8" spans="3:18" ht="16.2" thickBot="1" x14ac:dyDescent="0.35">
      <c r="C8" s="35"/>
      <c r="D8" s="36"/>
      <c r="E8" s="36"/>
      <c r="F8" s="36"/>
      <c r="G8" s="37"/>
      <c r="H8" s="36"/>
      <c r="I8" s="36"/>
      <c r="J8" s="36"/>
      <c r="K8" s="36"/>
      <c r="L8" s="36"/>
      <c r="M8" s="36"/>
      <c r="N8" s="36"/>
      <c r="O8" s="36"/>
      <c r="P8" s="36"/>
      <c r="Q8" s="38"/>
    </row>
    <row r="9" spans="3:18" ht="39" customHeight="1" thickBot="1" x14ac:dyDescent="0.35">
      <c r="C9" s="130" t="s">
        <v>2</v>
      </c>
      <c r="D9" s="131"/>
      <c r="E9" s="132"/>
      <c r="F9" s="130" t="s">
        <v>102</v>
      </c>
      <c r="G9" s="131"/>
      <c r="H9" s="131"/>
      <c r="I9" s="131"/>
      <c r="J9" s="131"/>
      <c r="K9" s="131"/>
      <c r="L9" s="131"/>
      <c r="M9" s="131"/>
      <c r="N9" s="131"/>
      <c r="O9" s="131"/>
      <c r="P9" s="131"/>
      <c r="Q9" s="132"/>
      <c r="R9" s="29"/>
    </row>
    <row r="10" spans="3:18" ht="27.75" customHeight="1" x14ac:dyDescent="0.3">
      <c r="C10" s="128" t="s">
        <v>3</v>
      </c>
      <c r="D10" s="118" t="s">
        <v>4</v>
      </c>
      <c r="E10" s="118" t="s">
        <v>103</v>
      </c>
      <c r="F10" s="118" t="s">
        <v>5</v>
      </c>
      <c r="G10" s="115" t="s">
        <v>6</v>
      </c>
      <c r="H10" s="115"/>
      <c r="I10" s="115"/>
      <c r="J10" s="115"/>
      <c r="K10" s="115"/>
      <c r="L10" s="115"/>
      <c r="M10" s="115"/>
      <c r="N10" s="115"/>
      <c r="O10" s="115" t="s">
        <v>7</v>
      </c>
      <c r="P10" s="115"/>
      <c r="Q10" s="116"/>
    </row>
    <row r="11" spans="3:18" ht="31.5" customHeight="1" x14ac:dyDescent="0.3">
      <c r="C11" s="129"/>
      <c r="D11" s="119"/>
      <c r="E11" s="119"/>
      <c r="F11" s="119"/>
      <c r="G11" s="119" t="s">
        <v>8</v>
      </c>
      <c r="H11" s="133" t="s">
        <v>9</v>
      </c>
      <c r="I11" s="104" t="s">
        <v>10</v>
      </c>
      <c r="J11" s="104"/>
      <c r="K11" s="104"/>
      <c r="L11" s="104"/>
      <c r="M11" s="104" t="s">
        <v>11</v>
      </c>
      <c r="N11" s="104"/>
      <c r="O11" s="104"/>
      <c r="P11" s="104"/>
      <c r="Q11" s="117"/>
    </row>
    <row r="12" spans="3:18" ht="31.2" x14ac:dyDescent="0.3">
      <c r="C12" s="129"/>
      <c r="D12" s="119"/>
      <c r="E12" s="119"/>
      <c r="F12" s="119"/>
      <c r="G12" s="119"/>
      <c r="H12" s="134"/>
      <c r="I12" s="32" t="s">
        <v>12</v>
      </c>
      <c r="J12" s="32" t="s">
        <v>13</v>
      </c>
      <c r="K12" s="32" t="s">
        <v>14</v>
      </c>
      <c r="L12" s="32" t="s">
        <v>15</v>
      </c>
      <c r="M12" s="32" t="s">
        <v>16</v>
      </c>
      <c r="N12" s="32" t="s">
        <v>17</v>
      </c>
      <c r="O12" s="104"/>
      <c r="P12" s="104"/>
      <c r="Q12" s="117"/>
    </row>
    <row r="13" spans="3:18" ht="72" customHeight="1" x14ac:dyDescent="0.3">
      <c r="C13" s="122" t="s">
        <v>109</v>
      </c>
      <c r="D13" s="126" t="s">
        <v>104</v>
      </c>
      <c r="E13" s="124" t="s">
        <v>101</v>
      </c>
      <c r="F13" s="140" t="s">
        <v>105</v>
      </c>
      <c r="G13" s="105">
        <v>0.80059999999999998</v>
      </c>
      <c r="H13" s="107" t="s">
        <v>19</v>
      </c>
      <c r="I13" s="26" t="s">
        <v>106</v>
      </c>
      <c r="J13" s="26" t="s">
        <v>107</v>
      </c>
      <c r="K13" s="26" t="s">
        <v>107</v>
      </c>
      <c r="L13" s="26" t="s">
        <v>107</v>
      </c>
      <c r="M13" s="142" t="s">
        <v>106</v>
      </c>
      <c r="N13" s="109" t="s">
        <v>106</v>
      </c>
      <c r="O13" s="135" t="s">
        <v>108</v>
      </c>
      <c r="P13" s="136"/>
      <c r="Q13" s="137"/>
      <c r="R13" s="30"/>
    </row>
    <row r="14" spans="3:18" ht="72" customHeight="1" x14ac:dyDescent="0.3">
      <c r="C14" s="123"/>
      <c r="D14" s="127"/>
      <c r="E14" s="125"/>
      <c r="F14" s="141"/>
      <c r="G14" s="106"/>
      <c r="H14" s="108"/>
      <c r="I14" s="27" t="s">
        <v>106</v>
      </c>
      <c r="J14" s="27" t="s">
        <v>106</v>
      </c>
      <c r="K14" s="27" t="s">
        <v>106</v>
      </c>
      <c r="L14" s="27">
        <v>0.80059999999999998</v>
      </c>
      <c r="M14" s="143"/>
      <c r="N14" s="110"/>
      <c r="O14" s="138"/>
      <c r="P14" s="138"/>
      <c r="Q14" s="139"/>
      <c r="R14" s="30"/>
    </row>
    <row r="15" spans="3:18" ht="47.25" customHeight="1" x14ac:dyDescent="0.3">
      <c r="C15" s="120" t="s">
        <v>63</v>
      </c>
      <c r="D15" s="145" t="s">
        <v>20</v>
      </c>
      <c r="E15" s="146" t="s">
        <v>18</v>
      </c>
      <c r="F15" s="147" t="s">
        <v>21</v>
      </c>
      <c r="G15" s="148">
        <v>4422366</v>
      </c>
      <c r="H15" s="149" t="s">
        <v>22</v>
      </c>
      <c r="I15" s="15">
        <v>1063505</v>
      </c>
      <c r="J15" s="15"/>
      <c r="K15" s="15"/>
      <c r="L15" s="15"/>
      <c r="M15" s="73">
        <f>IFERROR(I15/I16,"ND")</f>
        <v>0.97697258426635991</v>
      </c>
      <c r="N15" s="65">
        <f>IFERROR(((I15+J15+K15+L15)/G15),"ND")</f>
        <v>0.24048326167485912</v>
      </c>
      <c r="O15" s="144" t="s">
        <v>148</v>
      </c>
      <c r="P15" s="68"/>
      <c r="Q15" s="69"/>
      <c r="R15" s="30"/>
    </row>
    <row r="16" spans="3:18" ht="47.25" customHeight="1" x14ac:dyDescent="0.3">
      <c r="C16" s="121"/>
      <c r="D16" s="41"/>
      <c r="E16" s="41"/>
      <c r="F16" s="41"/>
      <c r="G16" s="41"/>
      <c r="H16" s="150"/>
      <c r="I16" s="15">
        <v>1088572</v>
      </c>
      <c r="J16" s="15">
        <v>1110472</v>
      </c>
      <c r="K16" s="15">
        <v>1125148</v>
      </c>
      <c r="L16" s="15">
        <v>1098174</v>
      </c>
      <c r="M16" s="74"/>
      <c r="N16" s="66"/>
      <c r="O16" s="70"/>
      <c r="P16" s="71"/>
      <c r="Q16" s="72"/>
      <c r="R16" s="30"/>
    </row>
    <row r="17" spans="3:20" ht="48" customHeight="1" x14ac:dyDescent="0.3">
      <c r="C17" s="60" t="s">
        <v>64</v>
      </c>
      <c r="D17" s="61" t="s">
        <v>23</v>
      </c>
      <c r="E17" s="50" t="s">
        <v>18</v>
      </c>
      <c r="F17" s="42" t="s">
        <v>21</v>
      </c>
      <c r="G17" s="46">
        <v>4997</v>
      </c>
      <c r="H17" s="47" t="s">
        <v>22</v>
      </c>
      <c r="I17" s="17">
        <v>1256</v>
      </c>
      <c r="J17" s="17"/>
      <c r="K17" s="17"/>
      <c r="L17" s="18"/>
      <c r="M17" s="73">
        <f t="shared" ref="M17" si="0">IFERROR(I17/I18,"ND")</f>
        <v>1.1984732824427482</v>
      </c>
      <c r="N17" s="65">
        <f>IFERROR(((I17+J17+K17+L17)/G17),"ND")</f>
        <v>0.25135081048629176</v>
      </c>
      <c r="O17" s="103" t="s">
        <v>147</v>
      </c>
      <c r="P17" s="68"/>
      <c r="Q17" s="69"/>
      <c r="R17" s="30"/>
    </row>
    <row r="18" spans="3:20" ht="48" customHeight="1" x14ac:dyDescent="0.3">
      <c r="C18" s="54"/>
      <c r="D18" s="41"/>
      <c r="E18" s="41"/>
      <c r="F18" s="41"/>
      <c r="G18" s="41"/>
      <c r="H18" s="48"/>
      <c r="I18" s="17">
        <v>1048</v>
      </c>
      <c r="J18" s="17">
        <v>1379</v>
      </c>
      <c r="K18" s="17">
        <v>1320</v>
      </c>
      <c r="L18" s="18">
        <v>1250</v>
      </c>
      <c r="M18" s="74"/>
      <c r="N18" s="66"/>
      <c r="O18" s="70"/>
      <c r="P18" s="71"/>
      <c r="Q18" s="72"/>
      <c r="R18" s="30"/>
    </row>
    <row r="19" spans="3:20" ht="38.25" customHeight="1" x14ac:dyDescent="0.3">
      <c r="C19" s="56" t="s">
        <v>65</v>
      </c>
      <c r="D19" s="57" t="s">
        <v>24</v>
      </c>
      <c r="E19" s="49" t="s">
        <v>18</v>
      </c>
      <c r="F19" s="39" t="s">
        <v>21</v>
      </c>
      <c r="G19" s="43">
        <v>4</v>
      </c>
      <c r="H19" s="44" t="s">
        <v>22</v>
      </c>
      <c r="I19" s="20">
        <v>0</v>
      </c>
      <c r="J19" s="20"/>
      <c r="K19" s="20"/>
      <c r="L19" s="21"/>
      <c r="M19" s="73" t="s">
        <v>106</v>
      </c>
      <c r="N19" s="73" t="s">
        <v>106</v>
      </c>
      <c r="O19" s="67" t="s">
        <v>149</v>
      </c>
      <c r="P19" s="68"/>
      <c r="Q19" s="69"/>
      <c r="R19" s="30"/>
    </row>
    <row r="20" spans="3:20" ht="41.25" customHeight="1" x14ac:dyDescent="0.3">
      <c r="C20" s="54"/>
      <c r="D20" s="41"/>
      <c r="E20" s="41"/>
      <c r="F20" s="41"/>
      <c r="G20" s="41"/>
      <c r="H20" s="45"/>
      <c r="I20" s="20">
        <v>0</v>
      </c>
      <c r="J20" s="20">
        <v>1</v>
      </c>
      <c r="K20" s="20">
        <v>3</v>
      </c>
      <c r="L20" s="21">
        <v>0</v>
      </c>
      <c r="M20" s="74"/>
      <c r="N20" s="74"/>
      <c r="O20" s="70"/>
      <c r="P20" s="71"/>
      <c r="Q20" s="72"/>
      <c r="R20" s="30"/>
    </row>
    <row r="21" spans="3:20" ht="46.5" customHeight="1" x14ac:dyDescent="0.3">
      <c r="C21" s="56" t="s">
        <v>66</v>
      </c>
      <c r="D21" s="57" t="s">
        <v>25</v>
      </c>
      <c r="E21" s="49" t="s">
        <v>18</v>
      </c>
      <c r="F21" s="39" t="s">
        <v>21</v>
      </c>
      <c r="G21" s="43">
        <v>80</v>
      </c>
      <c r="H21" s="44" t="s">
        <v>22</v>
      </c>
      <c r="I21" s="20">
        <v>20</v>
      </c>
      <c r="J21" s="20"/>
      <c r="K21" s="20"/>
      <c r="L21" s="21"/>
      <c r="M21" s="73">
        <f t="shared" ref="M21" si="1">IFERROR(I21/I22,"ND")</f>
        <v>1</v>
      </c>
      <c r="N21" s="65">
        <f>IFERROR(((I21+J21+K21+L21)/G21),"ND")</f>
        <v>0.25</v>
      </c>
      <c r="O21" s="67" t="s">
        <v>140</v>
      </c>
      <c r="P21" s="68"/>
      <c r="Q21" s="69"/>
      <c r="R21" s="30"/>
    </row>
    <row r="22" spans="3:20" ht="54" customHeight="1" x14ac:dyDescent="0.3">
      <c r="C22" s="54"/>
      <c r="D22" s="41"/>
      <c r="E22" s="41"/>
      <c r="F22" s="41"/>
      <c r="G22" s="41"/>
      <c r="H22" s="45"/>
      <c r="I22" s="19">
        <v>20</v>
      </c>
      <c r="J22" s="19">
        <v>20</v>
      </c>
      <c r="K22" s="19">
        <v>21</v>
      </c>
      <c r="L22" s="22">
        <v>19</v>
      </c>
      <c r="M22" s="74"/>
      <c r="N22" s="66"/>
      <c r="O22" s="70"/>
      <c r="P22" s="71"/>
      <c r="Q22" s="72"/>
      <c r="R22" s="30"/>
    </row>
    <row r="23" spans="3:20" s="12" customFormat="1" ht="39.75" customHeight="1" x14ac:dyDescent="0.3">
      <c r="C23" s="60" t="s">
        <v>67</v>
      </c>
      <c r="D23" s="61" t="s">
        <v>26</v>
      </c>
      <c r="E23" s="50" t="s">
        <v>18</v>
      </c>
      <c r="F23" s="42" t="s">
        <v>21</v>
      </c>
      <c r="G23" s="46">
        <v>4388273</v>
      </c>
      <c r="H23" s="47" t="s">
        <v>22</v>
      </c>
      <c r="I23" s="17">
        <v>1055140</v>
      </c>
      <c r="J23" s="17"/>
      <c r="K23" s="17"/>
      <c r="L23" s="18"/>
      <c r="M23" s="73">
        <f t="shared" ref="M23" si="2">IFERROR(I23/I24,"ND")</f>
        <v>0.9763423388578033</v>
      </c>
      <c r="N23" s="65">
        <f>IFERROR(((I23+J23+K23+L23)/G23),"ND")</f>
        <v>0.24044538705773319</v>
      </c>
      <c r="O23" s="103" t="s">
        <v>134</v>
      </c>
      <c r="P23" s="68"/>
      <c r="Q23" s="69"/>
      <c r="R23" s="30"/>
      <c r="S23" s="13"/>
      <c r="T23" s="14"/>
    </row>
    <row r="24" spans="3:20" s="12" customFormat="1" ht="39.75" customHeight="1" x14ac:dyDescent="0.3">
      <c r="C24" s="54"/>
      <c r="D24" s="41"/>
      <c r="E24" s="41"/>
      <c r="F24" s="41"/>
      <c r="G24" s="41"/>
      <c r="H24" s="48"/>
      <c r="I24" s="16">
        <v>1080707</v>
      </c>
      <c r="J24" s="16">
        <v>1100956</v>
      </c>
      <c r="K24" s="16">
        <v>1115882</v>
      </c>
      <c r="L24" s="23">
        <v>1090728</v>
      </c>
      <c r="M24" s="74"/>
      <c r="N24" s="66"/>
      <c r="O24" s="70"/>
      <c r="P24" s="71"/>
      <c r="Q24" s="72"/>
      <c r="R24" s="30"/>
      <c r="S24" s="14"/>
    </row>
    <row r="25" spans="3:20" s="12" customFormat="1" ht="39.75" customHeight="1" x14ac:dyDescent="0.3">
      <c r="C25" s="53" t="s">
        <v>68</v>
      </c>
      <c r="D25" s="55" t="s">
        <v>27</v>
      </c>
      <c r="E25" s="49" t="s">
        <v>18</v>
      </c>
      <c r="F25" s="39" t="s">
        <v>21</v>
      </c>
      <c r="G25" s="43">
        <v>2160</v>
      </c>
      <c r="H25" s="44" t="s">
        <v>22</v>
      </c>
      <c r="I25" s="20">
        <v>605</v>
      </c>
      <c r="J25" s="20"/>
      <c r="K25" s="20"/>
      <c r="L25" s="21"/>
      <c r="M25" s="73">
        <f t="shared" ref="M25" si="3">IFERROR(I25/I26,"ND")</f>
        <v>1.21</v>
      </c>
      <c r="N25" s="65">
        <f>IFERROR(((I25+J25+K25+L25)/G25),"ND")</f>
        <v>0.28009259259259262</v>
      </c>
      <c r="O25" s="67" t="s">
        <v>135</v>
      </c>
      <c r="P25" s="68"/>
      <c r="Q25" s="69"/>
      <c r="R25" s="30"/>
      <c r="S25" s="14"/>
    </row>
    <row r="26" spans="3:20" s="12" customFormat="1" ht="39.75" customHeight="1" x14ac:dyDescent="0.3">
      <c r="C26" s="54"/>
      <c r="D26" s="41"/>
      <c r="E26" s="41"/>
      <c r="F26" s="41"/>
      <c r="G26" s="41"/>
      <c r="H26" s="45"/>
      <c r="I26" s="19">
        <v>500</v>
      </c>
      <c r="J26" s="19">
        <v>600</v>
      </c>
      <c r="K26" s="19">
        <v>580</v>
      </c>
      <c r="L26" s="22">
        <v>480</v>
      </c>
      <c r="M26" s="74"/>
      <c r="N26" s="66"/>
      <c r="O26" s="70"/>
      <c r="P26" s="71"/>
      <c r="Q26" s="72"/>
      <c r="R26" s="30"/>
    </row>
    <row r="27" spans="3:20" s="12" customFormat="1" ht="52.95" customHeight="1" x14ac:dyDescent="0.3">
      <c r="C27" s="53" t="s">
        <v>69</v>
      </c>
      <c r="D27" s="55" t="s">
        <v>28</v>
      </c>
      <c r="E27" s="49" t="s">
        <v>18</v>
      </c>
      <c r="F27" s="39" t="s">
        <v>21</v>
      </c>
      <c r="G27" s="43">
        <v>172</v>
      </c>
      <c r="H27" s="44" t="s">
        <v>22</v>
      </c>
      <c r="I27" s="20">
        <v>108</v>
      </c>
      <c r="J27" s="20"/>
      <c r="K27" s="20"/>
      <c r="L27" s="21"/>
      <c r="M27" s="73">
        <f t="shared" ref="M27" si="4">IFERROR(I27/I28,"ND")</f>
        <v>1.08</v>
      </c>
      <c r="N27" s="65">
        <f>IFERROR(((I27+J27+K27+L27)/G27),"ND")</f>
        <v>0.62790697674418605</v>
      </c>
      <c r="O27" s="67" t="s">
        <v>145</v>
      </c>
      <c r="P27" s="68"/>
      <c r="Q27" s="69"/>
      <c r="R27" s="30"/>
    </row>
    <row r="28" spans="3:20" s="12" customFormat="1" ht="52.95" customHeight="1" x14ac:dyDescent="0.3">
      <c r="C28" s="54"/>
      <c r="D28" s="41"/>
      <c r="E28" s="41"/>
      <c r="F28" s="41"/>
      <c r="G28" s="41"/>
      <c r="H28" s="45"/>
      <c r="I28" s="19">
        <v>100</v>
      </c>
      <c r="J28" s="19">
        <v>30</v>
      </c>
      <c r="K28" s="19">
        <v>21</v>
      </c>
      <c r="L28" s="22">
        <v>21</v>
      </c>
      <c r="M28" s="74"/>
      <c r="N28" s="66"/>
      <c r="O28" s="70"/>
      <c r="P28" s="71"/>
      <c r="Q28" s="72"/>
      <c r="R28" s="30"/>
    </row>
    <row r="29" spans="3:20" s="12" customFormat="1" ht="53.25" customHeight="1" x14ac:dyDescent="0.3">
      <c r="C29" s="53" t="s">
        <v>70</v>
      </c>
      <c r="D29" s="55" t="s">
        <v>29</v>
      </c>
      <c r="E29" s="49" t="s">
        <v>18</v>
      </c>
      <c r="F29" s="39" t="s">
        <v>21</v>
      </c>
      <c r="G29" s="43">
        <v>170</v>
      </c>
      <c r="H29" s="44" t="s">
        <v>22</v>
      </c>
      <c r="I29" s="20">
        <v>33</v>
      </c>
      <c r="J29" s="20"/>
      <c r="K29" s="20"/>
      <c r="L29" s="21"/>
      <c r="M29" s="73">
        <f t="shared" ref="M29" si="5">IFERROR(I29/I30,"ND")</f>
        <v>0.94285714285714284</v>
      </c>
      <c r="N29" s="65">
        <f>IFERROR(((I29+J29+K29+L29)/G29),"ND")</f>
        <v>0.19411764705882353</v>
      </c>
      <c r="O29" s="67" t="s">
        <v>136</v>
      </c>
      <c r="P29" s="68"/>
      <c r="Q29" s="69"/>
      <c r="R29" s="30"/>
    </row>
    <row r="30" spans="3:20" s="12" customFormat="1" ht="53.25" customHeight="1" x14ac:dyDescent="0.3">
      <c r="C30" s="54"/>
      <c r="D30" s="41"/>
      <c r="E30" s="41"/>
      <c r="F30" s="41"/>
      <c r="G30" s="41"/>
      <c r="H30" s="45"/>
      <c r="I30" s="19">
        <v>35</v>
      </c>
      <c r="J30" s="19">
        <v>45</v>
      </c>
      <c r="K30" s="19">
        <v>48</v>
      </c>
      <c r="L30" s="22">
        <v>42</v>
      </c>
      <c r="M30" s="74"/>
      <c r="N30" s="66"/>
      <c r="O30" s="70"/>
      <c r="P30" s="71"/>
      <c r="Q30" s="72"/>
      <c r="R30" s="30"/>
    </row>
    <row r="31" spans="3:20" s="12" customFormat="1" ht="51.75" customHeight="1" x14ac:dyDescent="0.3">
      <c r="C31" s="53" t="s">
        <v>71</v>
      </c>
      <c r="D31" s="55" t="s">
        <v>30</v>
      </c>
      <c r="E31" s="49" t="s">
        <v>18</v>
      </c>
      <c r="F31" s="39" t="s">
        <v>21</v>
      </c>
      <c r="G31" s="43">
        <v>380</v>
      </c>
      <c r="H31" s="44" t="s">
        <v>22</v>
      </c>
      <c r="I31" s="20">
        <v>0</v>
      </c>
      <c r="J31" s="20"/>
      <c r="K31" s="20"/>
      <c r="L31" s="21"/>
      <c r="M31" s="73">
        <f t="shared" ref="M31" si="6">IFERROR(I31/I32,"ND")</f>
        <v>0</v>
      </c>
      <c r="N31" s="65">
        <f>IFERROR(((I31+J31+K31+L31)/G31),"ND")</f>
        <v>0</v>
      </c>
      <c r="O31" s="67" t="s">
        <v>146</v>
      </c>
      <c r="P31" s="68"/>
      <c r="Q31" s="69"/>
      <c r="R31" s="30"/>
    </row>
    <row r="32" spans="3:20" s="12" customFormat="1" ht="51.75" customHeight="1" x14ac:dyDescent="0.3">
      <c r="C32" s="54"/>
      <c r="D32" s="41"/>
      <c r="E32" s="41"/>
      <c r="F32" s="41"/>
      <c r="G32" s="41"/>
      <c r="H32" s="45"/>
      <c r="I32" s="19">
        <v>5</v>
      </c>
      <c r="J32" s="19">
        <v>155</v>
      </c>
      <c r="K32" s="19">
        <v>125</v>
      </c>
      <c r="L32" s="22">
        <v>95</v>
      </c>
      <c r="M32" s="74"/>
      <c r="N32" s="66"/>
      <c r="O32" s="70"/>
      <c r="P32" s="71"/>
      <c r="Q32" s="72"/>
      <c r="R32" s="30"/>
    </row>
    <row r="33" spans="3:18" s="12" customFormat="1" ht="45.75" customHeight="1" x14ac:dyDescent="0.3">
      <c r="C33" s="53" t="s">
        <v>72</v>
      </c>
      <c r="D33" s="59" t="s">
        <v>31</v>
      </c>
      <c r="E33" s="49" t="s">
        <v>18</v>
      </c>
      <c r="F33" s="39" t="s">
        <v>21</v>
      </c>
      <c r="G33" s="43">
        <v>259</v>
      </c>
      <c r="H33" s="44" t="s">
        <v>22</v>
      </c>
      <c r="I33" s="20">
        <v>59</v>
      </c>
      <c r="J33" s="20"/>
      <c r="K33" s="20"/>
      <c r="L33" s="21"/>
      <c r="M33" s="73">
        <f t="shared" ref="M33" si="7">IFERROR(I33/I34,"ND")</f>
        <v>1.0727272727272728</v>
      </c>
      <c r="N33" s="65">
        <f>IFERROR(((I33+J33+K33+L33)/G33),"ND")</f>
        <v>0.22779922779922779</v>
      </c>
      <c r="O33" s="67" t="s">
        <v>137</v>
      </c>
      <c r="P33" s="68"/>
      <c r="Q33" s="69"/>
      <c r="R33" s="30"/>
    </row>
    <row r="34" spans="3:18" s="12" customFormat="1" ht="45.75" customHeight="1" x14ac:dyDescent="0.3">
      <c r="C34" s="54"/>
      <c r="D34" s="41"/>
      <c r="E34" s="41"/>
      <c r="F34" s="41"/>
      <c r="G34" s="41"/>
      <c r="H34" s="45"/>
      <c r="I34" s="19">
        <v>55</v>
      </c>
      <c r="J34" s="19">
        <v>79</v>
      </c>
      <c r="K34" s="19">
        <v>60</v>
      </c>
      <c r="L34" s="22">
        <v>65</v>
      </c>
      <c r="M34" s="74"/>
      <c r="N34" s="66"/>
      <c r="O34" s="70"/>
      <c r="P34" s="71"/>
      <c r="Q34" s="72"/>
      <c r="R34" s="30"/>
    </row>
    <row r="35" spans="3:18" s="12" customFormat="1" ht="46.5" customHeight="1" x14ac:dyDescent="0.3">
      <c r="C35" s="53" t="s">
        <v>73</v>
      </c>
      <c r="D35" s="55" t="s">
        <v>32</v>
      </c>
      <c r="E35" s="49" t="s">
        <v>18</v>
      </c>
      <c r="F35" s="39" t="s">
        <v>21</v>
      </c>
      <c r="G35" s="43">
        <v>4385000</v>
      </c>
      <c r="H35" s="44" t="s">
        <v>22</v>
      </c>
      <c r="I35" s="20">
        <v>1054323</v>
      </c>
      <c r="J35" s="20"/>
      <c r="K35" s="20"/>
      <c r="L35" s="21"/>
      <c r="M35" s="73">
        <f t="shared" ref="M35" si="8">IFERROR(I35/I36,"ND")</f>
        <v>0.97622500000000001</v>
      </c>
      <c r="N35" s="65">
        <f>IFERROR(((I35+J35+K35+L35)/G35),"ND")</f>
        <v>0.24043854047890537</v>
      </c>
      <c r="O35" s="67" t="s">
        <v>138</v>
      </c>
      <c r="P35" s="68"/>
      <c r="Q35" s="69"/>
      <c r="R35" s="30"/>
    </row>
    <row r="36" spans="3:18" s="12" customFormat="1" ht="61.5" customHeight="1" x14ac:dyDescent="0.3">
      <c r="C36" s="54"/>
      <c r="D36" s="41"/>
      <c r="E36" s="41"/>
      <c r="F36" s="41"/>
      <c r="G36" s="41"/>
      <c r="H36" s="45"/>
      <c r="I36" s="19">
        <v>1080000</v>
      </c>
      <c r="J36" s="19">
        <v>1100000</v>
      </c>
      <c r="K36" s="19">
        <v>1115000</v>
      </c>
      <c r="L36" s="22">
        <v>1090000</v>
      </c>
      <c r="M36" s="74"/>
      <c r="N36" s="66"/>
      <c r="O36" s="70"/>
      <c r="P36" s="71"/>
      <c r="Q36" s="72"/>
      <c r="R36" s="30"/>
    </row>
    <row r="37" spans="3:18" s="12" customFormat="1" ht="46.2" customHeight="1" x14ac:dyDescent="0.3">
      <c r="C37" s="58" t="s">
        <v>33</v>
      </c>
      <c r="D37" s="59" t="s">
        <v>34</v>
      </c>
      <c r="E37" s="49" t="s">
        <v>18</v>
      </c>
      <c r="F37" s="39" t="s">
        <v>21</v>
      </c>
      <c r="G37" s="43">
        <v>132</v>
      </c>
      <c r="H37" s="44" t="s">
        <v>22</v>
      </c>
      <c r="I37" s="20">
        <v>12</v>
      </c>
      <c r="J37" s="20"/>
      <c r="K37" s="20"/>
      <c r="L37" s="21"/>
      <c r="M37" s="73">
        <f t="shared" ref="M37" si="9">IFERROR(I37/I38,"ND")</f>
        <v>1</v>
      </c>
      <c r="N37" s="65">
        <f>IFERROR(((I37+J37+K37+L37)/G37),"ND")</f>
        <v>9.0909090909090912E-2</v>
      </c>
      <c r="O37" s="67" t="s">
        <v>139</v>
      </c>
      <c r="P37" s="68"/>
      <c r="Q37" s="69"/>
      <c r="R37" s="30"/>
    </row>
    <row r="38" spans="3:18" s="12" customFormat="1" ht="46.2" customHeight="1" x14ac:dyDescent="0.3">
      <c r="C38" s="54"/>
      <c r="D38" s="41"/>
      <c r="E38" s="41"/>
      <c r="F38" s="41"/>
      <c r="G38" s="41"/>
      <c r="H38" s="45"/>
      <c r="I38" s="19">
        <v>12</v>
      </c>
      <c r="J38" s="19">
        <v>47</v>
      </c>
      <c r="K38" s="19">
        <v>48</v>
      </c>
      <c r="L38" s="22">
        <v>25</v>
      </c>
      <c r="M38" s="74"/>
      <c r="N38" s="66"/>
      <c r="O38" s="70"/>
      <c r="P38" s="71"/>
      <c r="Q38" s="72"/>
      <c r="R38" s="30"/>
    </row>
    <row r="39" spans="3:18" s="12" customFormat="1" ht="46.2" customHeight="1" x14ac:dyDescent="0.3">
      <c r="C39" s="62" t="s">
        <v>74</v>
      </c>
      <c r="D39" s="61" t="s">
        <v>35</v>
      </c>
      <c r="E39" s="50" t="s">
        <v>18</v>
      </c>
      <c r="F39" s="50" t="s">
        <v>21</v>
      </c>
      <c r="G39" s="46">
        <v>10278</v>
      </c>
      <c r="H39" s="47" t="s">
        <v>22</v>
      </c>
      <c r="I39" s="17">
        <v>1542</v>
      </c>
      <c r="J39" s="17"/>
      <c r="K39" s="17"/>
      <c r="L39" s="18"/>
      <c r="M39" s="73">
        <f t="shared" ref="M39" si="10">IFERROR(I39/I40,"ND")</f>
        <v>0.62733930024410089</v>
      </c>
      <c r="N39" s="65">
        <f>IFERROR(((I39+J39+K39+L39)/G39),"ND")</f>
        <v>0.15002918855808522</v>
      </c>
      <c r="O39" s="103" t="s">
        <v>143</v>
      </c>
      <c r="P39" s="68"/>
      <c r="Q39" s="69"/>
      <c r="R39" s="30"/>
    </row>
    <row r="40" spans="3:18" s="12" customFormat="1" ht="46.2" customHeight="1" x14ac:dyDescent="0.3">
      <c r="C40" s="54"/>
      <c r="D40" s="41"/>
      <c r="E40" s="41"/>
      <c r="F40" s="41"/>
      <c r="G40" s="41"/>
      <c r="H40" s="48"/>
      <c r="I40" s="16">
        <v>2458</v>
      </c>
      <c r="J40" s="16">
        <v>2681</v>
      </c>
      <c r="K40" s="16">
        <v>2681</v>
      </c>
      <c r="L40" s="23">
        <v>2458</v>
      </c>
      <c r="M40" s="74"/>
      <c r="N40" s="66"/>
      <c r="O40" s="70"/>
      <c r="P40" s="71"/>
      <c r="Q40" s="72"/>
      <c r="R40" s="30"/>
    </row>
    <row r="41" spans="3:18" s="12" customFormat="1" ht="39.75" customHeight="1" x14ac:dyDescent="0.3">
      <c r="C41" s="56" t="s">
        <v>75</v>
      </c>
      <c r="D41" s="57" t="s">
        <v>36</v>
      </c>
      <c r="E41" s="49" t="s">
        <v>18</v>
      </c>
      <c r="F41" s="49" t="s">
        <v>21</v>
      </c>
      <c r="G41" s="43">
        <f>I42+J42+K42+L42</f>
        <v>4</v>
      </c>
      <c r="H41" s="44" t="s">
        <v>22</v>
      </c>
      <c r="I41" s="20">
        <v>1</v>
      </c>
      <c r="J41" s="20"/>
      <c r="K41" s="20"/>
      <c r="L41" s="21"/>
      <c r="M41" s="73">
        <f t="shared" ref="M41" si="11">IFERROR(I41/I42,"ND")</f>
        <v>1</v>
      </c>
      <c r="N41" s="65">
        <f>IFERROR(((I41+J41+K41+L41)/G41),"ND")</f>
        <v>0.25</v>
      </c>
      <c r="O41" s="67" t="s">
        <v>144</v>
      </c>
      <c r="P41" s="68"/>
      <c r="Q41" s="69"/>
      <c r="R41" s="30"/>
    </row>
    <row r="42" spans="3:18" s="12" customFormat="1" ht="39.75" customHeight="1" x14ac:dyDescent="0.3">
      <c r="C42" s="54"/>
      <c r="D42" s="41"/>
      <c r="E42" s="41"/>
      <c r="F42" s="41"/>
      <c r="G42" s="41"/>
      <c r="H42" s="45"/>
      <c r="I42" s="19">
        <v>1</v>
      </c>
      <c r="J42" s="19">
        <v>1</v>
      </c>
      <c r="K42" s="19">
        <v>1</v>
      </c>
      <c r="L42" s="22">
        <v>1</v>
      </c>
      <c r="M42" s="74"/>
      <c r="N42" s="66"/>
      <c r="O42" s="70"/>
      <c r="P42" s="71"/>
      <c r="Q42" s="72"/>
      <c r="R42" s="30"/>
    </row>
    <row r="43" spans="3:18" s="12" customFormat="1" ht="39.75" customHeight="1" x14ac:dyDescent="0.3">
      <c r="C43" s="56" t="s">
        <v>76</v>
      </c>
      <c r="D43" s="57" t="s">
        <v>37</v>
      </c>
      <c r="E43" s="49" t="s">
        <v>18</v>
      </c>
      <c r="F43" s="49" t="s">
        <v>21</v>
      </c>
      <c r="G43" s="43">
        <v>2854</v>
      </c>
      <c r="H43" s="44" t="s">
        <v>22</v>
      </c>
      <c r="I43" s="20">
        <v>733</v>
      </c>
      <c r="J43" s="20"/>
      <c r="K43" s="20"/>
      <c r="L43" s="21"/>
      <c r="M43" s="73">
        <f t="shared" ref="M43" si="12">IFERROR(I43/I44,"ND")</f>
        <v>1.0280504908835906</v>
      </c>
      <c r="N43" s="65">
        <f>IFERROR(((I43+J43+K43+L43)/G43),"ND")</f>
        <v>0.25683251576734406</v>
      </c>
      <c r="O43" s="67" t="s">
        <v>111</v>
      </c>
      <c r="P43" s="68"/>
      <c r="Q43" s="69"/>
      <c r="R43" s="30"/>
    </row>
    <row r="44" spans="3:18" s="12" customFormat="1" ht="39.75" customHeight="1" x14ac:dyDescent="0.3">
      <c r="C44" s="54"/>
      <c r="D44" s="41"/>
      <c r="E44" s="41"/>
      <c r="F44" s="41"/>
      <c r="G44" s="41"/>
      <c r="H44" s="45"/>
      <c r="I44" s="19">
        <v>713</v>
      </c>
      <c r="J44" s="19">
        <v>714</v>
      </c>
      <c r="K44" s="19">
        <v>714</v>
      </c>
      <c r="L44" s="22">
        <v>713</v>
      </c>
      <c r="M44" s="74"/>
      <c r="N44" s="66"/>
      <c r="O44" s="70"/>
      <c r="P44" s="71"/>
      <c r="Q44" s="72"/>
      <c r="R44" s="30"/>
    </row>
    <row r="45" spans="3:18" s="12" customFormat="1" ht="39.75" customHeight="1" x14ac:dyDescent="0.3">
      <c r="C45" s="56" t="s">
        <v>77</v>
      </c>
      <c r="D45" s="57" t="s">
        <v>38</v>
      </c>
      <c r="E45" s="49" t="s">
        <v>18</v>
      </c>
      <c r="F45" s="49" t="s">
        <v>21</v>
      </c>
      <c r="G45" s="43">
        <v>2854</v>
      </c>
      <c r="H45" s="44" t="s">
        <v>22</v>
      </c>
      <c r="I45" s="20">
        <v>501</v>
      </c>
      <c r="J45" s="20"/>
      <c r="K45" s="20"/>
      <c r="L45" s="21"/>
      <c r="M45" s="73">
        <f t="shared" ref="M45" si="13">IFERROR(I45/I46,"ND")</f>
        <v>0.7026647966339411</v>
      </c>
      <c r="N45" s="65">
        <f>IFERROR(((I45+J45+K45+L45)/G45),"ND")</f>
        <v>0.17554309740714785</v>
      </c>
      <c r="O45" s="67" t="s">
        <v>112</v>
      </c>
      <c r="P45" s="68"/>
      <c r="Q45" s="69"/>
      <c r="R45" s="30"/>
    </row>
    <row r="46" spans="3:18" s="12" customFormat="1" ht="39.75" customHeight="1" x14ac:dyDescent="0.3">
      <c r="C46" s="54"/>
      <c r="D46" s="41"/>
      <c r="E46" s="41"/>
      <c r="F46" s="41"/>
      <c r="G46" s="41"/>
      <c r="H46" s="45"/>
      <c r="I46" s="19">
        <v>713</v>
      </c>
      <c r="J46" s="19">
        <v>714</v>
      </c>
      <c r="K46" s="19">
        <v>714</v>
      </c>
      <c r="L46" s="22">
        <v>713</v>
      </c>
      <c r="M46" s="74"/>
      <c r="N46" s="66"/>
      <c r="O46" s="70"/>
      <c r="P46" s="71"/>
      <c r="Q46" s="72"/>
      <c r="R46" s="30"/>
    </row>
    <row r="47" spans="3:18" s="12" customFormat="1" ht="54.6" customHeight="1" x14ac:dyDescent="0.3">
      <c r="C47" s="56" t="s">
        <v>78</v>
      </c>
      <c r="D47" s="57" t="s">
        <v>39</v>
      </c>
      <c r="E47" s="49" t="s">
        <v>18</v>
      </c>
      <c r="F47" s="49" t="s">
        <v>21</v>
      </c>
      <c r="G47" s="43">
        <v>2220</v>
      </c>
      <c r="H47" s="44" t="s">
        <v>22</v>
      </c>
      <c r="I47" s="20">
        <v>142</v>
      </c>
      <c r="J47" s="20"/>
      <c r="K47" s="20"/>
      <c r="L47" s="21"/>
      <c r="M47" s="73">
        <f t="shared" ref="M47" si="14">IFERROR(I47/I48,"ND")</f>
        <v>0.28399999999999997</v>
      </c>
      <c r="N47" s="65">
        <f>IFERROR(((I47+J47+K47+L47)/G47),"ND")</f>
        <v>6.3963963963963963E-2</v>
      </c>
      <c r="O47" s="67" t="s">
        <v>142</v>
      </c>
      <c r="P47" s="68"/>
      <c r="Q47" s="69"/>
      <c r="R47" s="30"/>
    </row>
    <row r="48" spans="3:18" s="12" customFormat="1" ht="51" customHeight="1" x14ac:dyDescent="0.3">
      <c r="C48" s="54"/>
      <c r="D48" s="41"/>
      <c r="E48" s="41"/>
      <c r="F48" s="41"/>
      <c r="G48" s="41"/>
      <c r="H48" s="45"/>
      <c r="I48" s="19">
        <v>500</v>
      </c>
      <c r="J48" s="19">
        <v>610</v>
      </c>
      <c r="K48" s="19">
        <v>610</v>
      </c>
      <c r="L48" s="22">
        <v>500</v>
      </c>
      <c r="M48" s="74"/>
      <c r="N48" s="66"/>
      <c r="O48" s="70"/>
      <c r="P48" s="71"/>
      <c r="Q48" s="72"/>
      <c r="R48" s="30"/>
    </row>
    <row r="49" spans="3:18" s="12" customFormat="1" ht="54.6" customHeight="1" x14ac:dyDescent="0.3">
      <c r="C49" s="53" t="s">
        <v>79</v>
      </c>
      <c r="D49" s="57" t="s">
        <v>40</v>
      </c>
      <c r="E49" s="49" t="s">
        <v>18</v>
      </c>
      <c r="F49" s="49" t="s">
        <v>21</v>
      </c>
      <c r="G49" s="43">
        <v>2220</v>
      </c>
      <c r="H49" s="44" t="s">
        <v>22</v>
      </c>
      <c r="I49" s="20">
        <v>142</v>
      </c>
      <c r="J49" s="20"/>
      <c r="K49" s="20"/>
      <c r="L49" s="21"/>
      <c r="M49" s="73">
        <f t="shared" ref="M49" si="15">IFERROR(I49/I50,"ND")</f>
        <v>0.28399999999999997</v>
      </c>
      <c r="N49" s="65">
        <f>IFERROR(((I49+J49+K49+L49)/G49),"ND")</f>
        <v>6.3963963963963963E-2</v>
      </c>
      <c r="O49" s="67" t="s">
        <v>141</v>
      </c>
      <c r="P49" s="68"/>
      <c r="Q49" s="69"/>
      <c r="R49" s="30"/>
    </row>
    <row r="50" spans="3:18" s="12" customFormat="1" ht="54.6" customHeight="1" x14ac:dyDescent="0.3">
      <c r="C50" s="54"/>
      <c r="D50" s="41"/>
      <c r="E50" s="41"/>
      <c r="F50" s="41"/>
      <c r="G50" s="41"/>
      <c r="H50" s="45"/>
      <c r="I50" s="19">
        <v>500</v>
      </c>
      <c r="J50" s="19">
        <v>610</v>
      </c>
      <c r="K50" s="19">
        <v>610</v>
      </c>
      <c r="L50" s="22">
        <v>500</v>
      </c>
      <c r="M50" s="74"/>
      <c r="N50" s="66"/>
      <c r="O50" s="70"/>
      <c r="P50" s="71"/>
      <c r="Q50" s="72"/>
      <c r="R50" s="30"/>
    </row>
    <row r="51" spans="3:18" s="12" customFormat="1" ht="39.75" customHeight="1" x14ac:dyDescent="0.3">
      <c r="C51" s="53" t="s">
        <v>80</v>
      </c>
      <c r="D51" s="57" t="s">
        <v>41</v>
      </c>
      <c r="E51" s="49" t="s">
        <v>18</v>
      </c>
      <c r="F51" s="49" t="s">
        <v>21</v>
      </c>
      <c r="G51" s="43">
        <v>126</v>
      </c>
      <c r="H51" s="44" t="s">
        <v>22</v>
      </c>
      <c r="I51" s="20">
        <v>23</v>
      </c>
      <c r="J51" s="20"/>
      <c r="K51" s="20"/>
      <c r="L51" s="21"/>
      <c r="M51" s="73">
        <f t="shared" ref="M51" si="16">IFERROR(I51/I52,"ND")</f>
        <v>0.74193548387096775</v>
      </c>
      <c r="N51" s="65">
        <f>IFERROR(((I51+J51+K51+L51)/G51),"ND")</f>
        <v>0.18253968253968253</v>
      </c>
      <c r="O51" s="67" t="s">
        <v>113</v>
      </c>
      <c r="P51" s="68"/>
      <c r="Q51" s="69"/>
      <c r="R51" s="30"/>
    </row>
    <row r="52" spans="3:18" s="12" customFormat="1" ht="42.75" customHeight="1" x14ac:dyDescent="0.3">
      <c r="C52" s="54"/>
      <c r="D52" s="41"/>
      <c r="E52" s="41"/>
      <c r="F52" s="41"/>
      <c r="G52" s="41"/>
      <c r="H52" s="45"/>
      <c r="I52" s="19">
        <v>31</v>
      </c>
      <c r="J52" s="19">
        <v>32</v>
      </c>
      <c r="K52" s="19">
        <v>32</v>
      </c>
      <c r="L52" s="22">
        <v>31</v>
      </c>
      <c r="M52" s="74"/>
      <c r="N52" s="66"/>
      <c r="O52" s="70"/>
      <c r="P52" s="71"/>
      <c r="Q52" s="72"/>
      <c r="R52" s="30"/>
    </row>
    <row r="53" spans="3:18" s="12" customFormat="1" ht="54.6" customHeight="1" x14ac:dyDescent="0.3">
      <c r="C53" s="60" t="s">
        <v>81</v>
      </c>
      <c r="D53" s="61" t="s">
        <v>42</v>
      </c>
      <c r="E53" s="50" t="s">
        <v>18</v>
      </c>
      <c r="F53" s="50" t="s">
        <v>21</v>
      </c>
      <c r="G53" s="46">
        <v>1500</v>
      </c>
      <c r="H53" s="47" t="s">
        <v>22</v>
      </c>
      <c r="I53" s="17">
        <v>689</v>
      </c>
      <c r="J53" s="17"/>
      <c r="K53" s="17"/>
      <c r="L53" s="18"/>
      <c r="M53" s="73">
        <f t="shared" ref="M53" si="17">IFERROR(I53/I54,"ND")</f>
        <v>1.7224999999999999</v>
      </c>
      <c r="N53" s="65">
        <f>IFERROR(((I53+J53+K53+L53)/G53),"ND")</f>
        <v>0.45933333333333332</v>
      </c>
      <c r="O53" s="75" t="s">
        <v>114</v>
      </c>
      <c r="P53" s="75"/>
      <c r="Q53" s="76"/>
      <c r="R53" s="30"/>
    </row>
    <row r="54" spans="3:18" s="12" customFormat="1" ht="54.6" customHeight="1" x14ac:dyDescent="0.3">
      <c r="C54" s="54"/>
      <c r="D54" s="41"/>
      <c r="E54" s="41"/>
      <c r="F54" s="41"/>
      <c r="G54" s="41"/>
      <c r="H54" s="48"/>
      <c r="I54" s="16">
        <v>400</v>
      </c>
      <c r="J54" s="16">
        <v>450</v>
      </c>
      <c r="K54" s="16">
        <v>450</v>
      </c>
      <c r="L54" s="23">
        <v>200</v>
      </c>
      <c r="M54" s="74"/>
      <c r="N54" s="66"/>
      <c r="O54" s="77"/>
      <c r="P54" s="77"/>
      <c r="Q54" s="78"/>
      <c r="R54" s="30"/>
    </row>
    <row r="55" spans="3:18" s="12" customFormat="1" ht="54" customHeight="1" x14ac:dyDescent="0.3">
      <c r="C55" s="53" t="s">
        <v>82</v>
      </c>
      <c r="D55" s="55" t="s">
        <v>43</v>
      </c>
      <c r="E55" s="49" t="s">
        <v>18</v>
      </c>
      <c r="F55" s="49" t="s">
        <v>21</v>
      </c>
      <c r="G55" s="43">
        <v>150</v>
      </c>
      <c r="H55" s="44" t="s">
        <v>22</v>
      </c>
      <c r="I55" s="20">
        <v>31</v>
      </c>
      <c r="J55" s="20"/>
      <c r="K55" s="20"/>
      <c r="L55" s="21"/>
      <c r="M55" s="73">
        <f t="shared" ref="M55" si="18">IFERROR(I55/I56,"ND")</f>
        <v>0.83783783783783783</v>
      </c>
      <c r="N55" s="65">
        <f>IFERROR(((I55+J55+K55+L55)/G55),"ND")</f>
        <v>0.20666666666666667</v>
      </c>
      <c r="O55" s="75" t="s">
        <v>117</v>
      </c>
      <c r="P55" s="75"/>
      <c r="Q55" s="76"/>
      <c r="R55" s="30"/>
    </row>
    <row r="56" spans="3:18" s="12" customFormat="1" ht="54" customHeight="1" x14ac:dyDescent="0.3">
      <c r="C56" s="54"/>
      <c r="D56" s="41"/>
      <c r="E56" s="41"/>
      <c r="F56" s="41"/>
      <c r="G56" s="41"/>
      <c r="H56" s="45"/>
      <c r="I56" s="19">
        <v>37</v>
      </c>
      <c r="J56" s="19">
        <v>39</v>
      </c>
      <c r="K56" s="19">
        <v>37</v>
      </c>
      <c r="L56" s="22">
        <v>37</v>
      </c>
      <c r="M56" s="74"/>
      <c r="N56" s="66"/>
      <c r="O56" s="77"/>
      <c r="P56" s="77"/>
      <c r="Q56" s="78"/>
      <c r="R56" s="30"/>
    </row>
    <row r="57" spans="3:18" s="12" customFormat="1" ht="50.4" customHeight="1" x14ac:dyDescent="0.3">
      <c r="C57" s="53" t="s">
        <v>83</v>
      </c>
      <c r="D57" s="55" t="s">
        <v>44</v>
      </c>
      <c r="E57" s="49" t="s">
        <v>18</v>
      </c>
      <c r="F57" s="49" t="s">
        <v>21</v>
      </c>
      <c r="G57" s="43">
        <v>14</v>
      </c>
      <c r="H57" s="44" t="s">
        <v>22</v>
      </c>
      <c r="I57" s="20">
        <v>1</v>
      </c>
      <c r="J57" s="20"/>
      <c r="K57" s="20"/>
      <c r="L57" s="21"/>
      <c r="M57" s="73">
        <f t="shared" ref="M57" si="19">IFERROR(I57/I58,"ND")</f>
        <v>0.33333333333333331</v>
      </c>
      <c r="N57" s="65">
        <f>IFERROR(((I57+J57+K57+L57)/G57),"ND")</f>
        <v>7.1428571428571425E-2</v>
      </c>
      <c r="O57" s="75" t="s">
        <v>115</v>
      </c>
      <c r="P57" s="75"/>
      <c r="Q57" s="76"/>
      <c r="R57" s="30"/>
    </row>
    <row r="58" spans="3:18" s="12" customFormat="1" ht="50.4" customHeight="1" x14ac:dyDescent="0.3">
      <c r="C58" s="54"/>
      <c r="D58" s="41"/>
      <c r="E58" s="41"/>
      <c r="F58" s="41"/>
      <c r="G58" s="41"/>
      <c r="H58" s="45"/>
      <c r="I58" s="19">
        <v>3</v>
      </c>
      <c r="J58" s="19">
        <v>5</v>
      </c>
      <c r="K58" s="19">
        <v>4</v>
      </c>
      <c r="L58" s="22">
        <v>2</v>
      </c>
      <c r="M58" s="74"/>
      <c r="N58" s="66"/>
      <c r="O58" s="77"/>
      <c r="P58" s="77"/>
      <c r="Q58" s="78"/>
      <c r="R58" s="30"/>
    </row>
    <row r="59" spans="3:18" s="12" customFormat="1" ht="49.8" customHeight="1" x14ac:dyDescent="0.3">
      <c r="C59" s="53" t="s">
        <v>84</v>
      </c>
      <c r="D59" s="55" t="s">
        <v>45</v>
      </c>
      <c r="E59" s="49" t="s">
        <v>18</v>
      </c>
      <c r="F59" s="49" t="s">
        <v>21</v>
      </c>
      <c r="G59" s="43">
        <v>1000</v>
      </c>
      <c r="H59" s="44" t="s">
        <v>22</v>
      </c>
      <c r="I59" s="20">
        <v>347</v>
      </c>
      <c r="J59" s="20"/>
      <c r="K59" s="20"/>
      <c r="L59" s="21"/>
      <c r="M59" s="73">
        <f t="shared" ref="M59" si="20">IFERROR(I59/I60,"ND")</f>
        <v>1.3879999999999999</v>
      </c>
      <c r="N59" s="65">
        <f>IFERROR(((I59+J59+K59+L59)/G59),"ND")</f>
        <v>0.34699999999999998</v>
      </c>
      <c r="O59" s="75" t="s">
        <v>116</v>
      </c>
      <c r="P59" s="75"/>
      <c r="Q59" s="76"/>
      <c r="R59" s="30"/>
    </row>
    <row r="60" spans="3:18" s="12" customFormat="1" ht="49.8" customHeight="1" x14ac:dyDescent="0.3">
      <c r="C60" s="54"/>
      <c r="D60" s="41"/>
      <c r="E60" s="41"/>
      <c r="F60" s="41"/>
      <c r="G60" s="41"/>
      <c r="H60" s="45"/>
      <c r="I60" s="19">
        <v>250</v>
      </c>
      <c r="J60" s="19">
        <v>250</v>
      </c>
      <c r="K60" s="19">
        <v>250</v>
      </c>
      <c r="L60" s="19">
        <v>250</v>
      </c>
      <c r="M60" s="74"/>
      <c r="N60" s="66"/>
      <c r="O60" s="77"/>
      <c r="P60" s="77"/>
      <c r="Q60" s="78"/>
      <c r="R60" s="30"/>
    </row>
    <row r="61" spans="3:18" s="12" customFormat="1" ht="39.75" customHeight="1" x14ac:dyDescent="0.3">
      <c r="C61" s="62" t="s">
        <v>85</v>
      </c>
      <c r="D61" s="61" t="s">
        <v>46</v>
      </c>
      <c r="E61" s="50" t="s">
        <v>18</v>
      </c>
      <c r="F61" s="50" t="s">
        <v>21</v>
      </c>
      <c r="G61" s="46">
        <v>4600</v>
      </c>
      <c r="H61" s="47" t="s">
        <v>22</v>
      </c>
      <c r="I61" s="17">
        <v>1263</v>
      </c>
      <c r="J61" s="17"/>
      <c r="K61" s="17"/>
      <c r="L61" s="18"/>
      <c r="M61" s="73">
        <f t="shared" ref="M61" si="21">IFERROR(I61/I62,"ND")</f>
        <v>1.0982608695652174</v>
      </c>
      <c r="N61" s="65">
        <f>IFERROR(((I61+J61+K61+L61)/G61),"ND")</f>
        <v>0.27456521739130435</v>
      </c>
      <c r="O61" s="99" t="s">
        <v>118</v>
      </c>
      <c r="P61" s="100"/>
      <c r="Q61" s="101"/>
      <c r="R61" s="30"/>
    </row>
    <row r="62" spans="3:18" s="12" customFormat="1" ht="39.75" customHeight="1" x14ac:dyDescent="0.3">
      <c r="C62" s="54"/>
      <c r="D62" s="41"/>
      <c r="E62" s="41"/>
      <c r="F62" s="41"/>
      <c r="G62" s="41"/>
      <c r="H62" s="48"/>
      <c r="I62" s="16">
        <v>1150</v>
      </c>
      <c r="J62" s="16">
        <v>1150</v>
      </c>
      <c r="K62" s="16">
        <v>1150</v>
      </c>
      <c r="L62" s="16">
        <v>1150</v>
      </c>
      <c r="M62" s="74"/>
      <c r="N62" s="66"/>
      <c r="O62" s="102"/>
      <c r="P62" s="71"/>
      <c r="Q62" s="72"/>
      <c r="R62" s="30"/>
    </row>
    <row r="63" spans="3:18" s="12" customFormat="1" ht="39.75" customHeight="1" x14ac:dyDescent="0.3">
      <c r="C63" s="56" t="s">
        <v>86</v>
      </c>
      <c r="D63" s="59" t="s">
        <v>47</v>
      </c>
      <c r="E63" s="49" t="s">
        <v>18</v>
      </c>
      <c r="F63" s="49" t="s">
        <v>21</v>
      </c>
      <c r="G63" s="43">
        <v>800</v>
      </c>
      <c r="H63" s="44" t="s">
        <v>22</v>
      </c>
      <c r="I63" s="20">
        <v>261</v>
      </c>
      <c r="J63" s="20"/>
      <c r="K63" s="20"/>
      <c r="L63" s="21"/>
      <c r="M63" s="73">
        <f t="shared" ref="M63" si="22">IFERROR(I63/I64,"ND")</f>
        <v>1.3049999999999999</v>
      </c>
      <c r="N63" s="65">
        <f>IFERROR(((I63+J63+K63+L63)/G63),"ND")</f>
        <v>0.32624999999999998</v>
      </c>
      <c r="O63" s="85" t="s">
        <v>119</v>
      </c>
      <c r="P63" s="80"/>
      <c r="Q63" s="81"/>
      <c r="R63" s="30"/>
    </row>
    <row r="64" spans="3:18" s="12" customFormat="1" ht="40.200000000000003" customHeight="1" x14ac:dyDescent="0.3">
      <c r="C64" s="54"/>
      <c r="D64" s="41"/>
      <c r="E64" s="41"/>
      <c r="F64" s="41"/>
      <c r="G64" s="41"/>
      <c r="H64" s="45"/>
      <c r="I64" s="19">
        <v>200</v>
      </c>
      <c r="J64" s="19">
        <v>200</v>
      </c>
      <c r="K64" s="19">
        <v>200</v>
      </c>
      <c r="L64" s="19">
        <v>200</v>
      </c>
      <c r="M64" s="74"/>
      <c r="N64" s="66"/>
      <c r="O64" s="96"/>
      <c r="P64" s="97"/>
      <c r="Q64" s="98"/>
      <c r="R64" s="30"/>
    </row>
    <row r="65" spans="3:18" s="12" customFormat="1" ht="45.6" customHeight="1" x14ac:dyDescent="0.3">
      <c r="C65" s="56" t="s">
        <v>87</v>
      </c>
      <c r="D65" s="55" t="s">
        <v>48</v>
      </c>
      <c r="E65" s="49" t="s">
        <v>18</v>
      </c>
      <c r="F65" s="49" t="s">
        <v>21</v>
      </c>
      <c r="G65" s="43">
        <v>600</v>
      </c>
      <c r="H65" s="44" t="s">
        <v>22</v>
      </c>
      <c r="I65" s="20">
        <v>147</v>
      </c>
      <c r="J65" s="20"/>
      <c r="K65" s="20"/>
      <c r="L65" s="21"/>
      <c r="M65" s="73">
        <f t="shared" ref="M65" si="23">IFERROR(I65/I66,"ND")</f>
        <v>0.98</v>
      </c>
      <c r="N65" s="65">
        <f>IFERROR(((I65+J65+K65+L65)/G65),"ND")</f>
        <v>0.245</v>
      </c>
      <c r="O65" s="95" t="s">
        <v>120</v>
      </c>
      <c r="P65" s="80"/>
      <c r="Q65" s="81"/>
      <c r="R65" s="30"/>
    </row>
    <row r="66" spans="3:18" s="12" customFormat="1" ht="45.6" customHeight="1" x14ac:dyDescent="0.3">
      <c r="C66" s="54"/>
      <c r="D66" s="41"/>
      <c r="E66" s="41"/>
      <c r="F66" s="41"/>
      <c r="G66" s="41"/>
      <c r="H66" s="45"/>
      <c r="I66" s="19">
        <v>150</v>
      </c>
      <c r="J66" s="19">
        <v>150</v>
      </c>
      <c r="K66" s="19">
        <v>150</v>
      </c>
      <c r="L66" s="19">
        <v>150</v>
      </c>
      <c r="M66" s="74"/>
      <c r="N66" s="66"/>
      <c r="O66" s="96"/>
      <c r="P66" s="97"/>
      <c r="Q66" s="98"/>
      <c r="R66" s="30"/>
    </row>
    <row r="67" spans="3:18" s="12" customFormat="1" ht="39.75" customHeight="1" x14ac:dyDescent="0.3">
      <c r="C67" s="56" t="s">
        <v>88</v>
      </c>
      <c r="D67" s="59" t="s">
        <v>49</v>
      </c>
      <c r="E67" s="49" t="s">
        <v>18</v>
      </c>
      <c r="F67" s="49" t="s">
        <v>21</v>
      </c>
      <c r="G67" s="43">
        <v>3200</v>
      </c>
      <c r="H67" s="44" t="s">
        <v>22</v>
      </c>
      <c r="I67" s="20">
        <v>855</v>
      </c>
      <c r="J67" s="20"/>
      <c r="K67" s="20"/>
      <c r="L67" s="21"/>
      <c r="M67" s="73">
        <f t="shared" ref="M67" si="24">IFERROR(I67/I68,"ND")</f>
        <v>1.0687500000000001</v>
      </c>
      <c r="N67" s="65">
        <f>IFERROR(((I67+J67+K67+L67)/G67),"ND")</f>
        <v>0.26718750000000002</v>
      </c>
      <c r="O67" s="95" t="s">
        <v>121</v>
      </c>
      <c r="P67" s="80"/>
      <c r="Q67" s="81"/>
      <c r="R67" s="30"/>
    </row>
    <row r="68" spans="3:18" s="12" customFormat="1" ht="39.75" customHeight="1" x14ac:dyDescent="0.3">
      <c r="C68" s="54"/>
      <c r="D68" s="41"/>
      <c r="E68" s="41"/>
      <c r="F68" s="41"/>
      <c r="G68" s="41"/>
      <c r="H68" s="45"/>
      <c r="I68" s="19">
        <v>800</v>
      </c>
      <c r="J68" s="19">
        <v>800</v>
      </c>
      <c r="K68" s="19">
        <v>800</v>
      </c>
      <c r="L68" s="19">
        <v>800</v>
      </c>
      <c r="M68" s="74"/>
      <c r="N68" s="66"/>
      <c r="O68" s="96"/>
      <c r="P68" s="97"/>
      <c r="Q68" s="98"/>
      <c r="R68" s="30"/>
    </row>
    <row r="69" spans="3:18" s="12" customFormat="1" ht="61.2" customHeight="1" x14ac:dyDescent="0.3">
      <c r="C69" s="60" t="s">
        <v>89</v>
      </c>
      <c r="D69" s="63" t="s">
        <v>50</v>
      </c>
      <c r="E69" s="50" t="s">
        <v>18</v>
      </c>
      <c r="F69" s="42" t="s">
        <v>21</v>
      </c>
      <c r="G69" s="46">
        <v>2206</v>
      </c>
      <c r="H69" s="47" t="s">
        <v>22</v>
      </c>
      <c r="I69" s="17">
        <v>860</v>
      </c>
      <c r="J69" s="17"/>
      <c r="K69" s="17"/>
      <c r="L69" s="18"/>
      <c r="M69" s="73">
        <f t="shared" ref="M69" si="25">IFERROR(I69/I70,"ND")</f>
        <v>1.5607985480943738</v>
      </c>
      <c r="N69" s="65">
        <f>IFERROR(((I69+J69+K69+L69)/G69),"ND")</f>
        <v>0.38984587488667272</v>
      </c>
      <c r="O69" s="79" t="s">
        <v>122</v>
      </c>
      <c r="P69" s="80"/>
      <c r="Q69" s="81"/>
      <c r="R69" s="30"/>
    </row>
    <row r="70" spans="3:18" s="12" customFormat="1" ht="66" customHeight="1" x14ac:dyDescent="0.3">
      <c r="C70" s="54"/>
      <c r="D70" s="41"/>
      <c r="E70" s="41"/>
      <c r="F70" s="41"/>
      <c r="G70" s="41"/>
      <c r="H70" s="48"/>
      <c r="I70" s="16">
        <v>551</v>
      </c>
      <c r="J70" s="16">
        <v>551</v>
      </c>
      <c r="K70" s="16">
        <v>552</v>
      </c>
      <c r="L70" s="23">
        <v>552</v>
      </c>
      <c r="M70" s="74"/>
      <c r="N70" s="66"/>
      <c r="O70" s="82"/>
      <c r="P70" s="71"/>
      <c r="Q70" s="72"/>
      <c r="R70" s="30"/>
    </row>
    <row r="71" spans="3:18" s="12" customFormat="1" ht="50.4" customHeight="1" x14ac:dyDescent="0.3">
      <c r="C71" s="56" t="s">
        <v>90</v>
      </c>
      <c r="D71" s="59" t="s">
        <v>51</v>
      </c>
      <c r="E71" s="49" t="s">
        <v>18</v>
      </c>
      <c r="F71" s="39" t="s">
        <v>21</v>
      </c>
      <c r="G71" s="43">
        <v>1200</v>
      </c>
      <c r="H71" s="44" t="s">
        <v>22</v>
      </c>
      <c r="I71" s="20">
        <v>472</v>
      </c>
      <c r="J71" s="20"/>
      <c r="K71" s="20"/>
      <c r="L71" s="21"/>
      <c r="M71" s="73">
        <f t="shared" ref="M71" si="26">IFERROR(I71/I72,"ND")</f>
        <v>1.5733333333333333</v>
      </c>
      <c r="N71" s="65">
        <f>IFERROR(((I71+J71+K71+L71)/G71),"ND")</f>
        <v>0.39333333333333331</v>
      </c>
      <c r="O71" s="85" t="s">
        <v>123</v>
      </c>
      <c r="P71" s="80"/>
      <c r="Q71" s="81"/>
      <c r="R71" s="30"/>
    </row>
    <row r="72" spans="3:18" s="12" customFormat="1" ht="50.4" customHeight="1" x14ac:dyDescent="0.3">
      <c r="C72" s="54"/>
      <c r="D72" s="41"/>
      <c r="E72" s="41"/>
      <c r="F72" s="41"/>
      <c r="G72" s="41"/>
      <c r="H72" s="45"/>
      <c r="I72" s="19">
        <v>300</v>
      </c>
      <c r="J72" s="19">
        <v>300</v>
      </c>
      <c r="K72" s="19">
        <v>300</v>
      </c>
      <c r="L72" s="22">
        <v>300</v>
      </c>
      <c r="M72" s="74"/>
      <c r="N72" s="66"/>
      <c r="O72" s="82"/>
      <c r="P72" s="71"/>
      <c r="Q72" s="72"/>
      <c r="R72" s="30"/>
    </row>
    <row r="73" spans="3:18" s="12" customFormat="1" ht="41.4" customHeight="1" x14ac:dyDescent="0.3">
      <c r="C73" s="56" t="s">
        <v>91</v>
      </c>
      <c r="D73" s="59" t="s">
        <v>52</v>
      </c>
      <c r="E73" s="49" t="s">
        <v>18</v>
      </c>
      <c r="F73" s="39" t="s">
        <v>21</v>
      </c>
      <c r="G73" s="43">
        <f>I74+J74+K74+L74</f>
        <v>6</v>
      </c>
      <c r="H73" s="44" t="s">
        <v>22</v>
      </c>
      <c r="I73" s="20">
        <v>1</v>
      </c>
      <c r="J73" s="20"/>
      <c r="K73" s="20"/>
      <c r="L73" s="21"/>
      <c r="M73" s="73">
        <f t="shared" ref="M73" si="27">IFERROR(I73/I74,"ND")</f>
        <v>1</v>
      </c>
      <c r="N73" s="65">
        <f>IFERROR(((I73+J73+K73+L73)/G73),"ND")</f>
        <v>0.16666666666666666</v>
      </c>
      <c r="O73" s="85" t="s">
        <v>124</v>
      </c>
      <c r="P73" s="80"/>
      <c r="Q73" s="81"/>
      <c r="R73" s="30"/>
    </row>
    <row r="74" spans="3:18" s="12" customFormat="1" ht="41.4" customHeight="1" x14ac:dyDescent="0.3">
      <c r="C74" s="54"/>
      <c r="D74" s="41"/>
      <c r="E74" s="41"/>
      <c r="F74" s="41"/>
      <c r="G74" s="41"/>
      <c r="H74" s="45"/>
      <c r="I74" s="19">
        <v>1</v>
      </c>
      <c r="J74" s="19">
        <v>1</v>
      </c>
      <c r="K74" s="19">
        <v>2</v>
      </c>
      <c r="L74" s="22">
        <v>2</v>
      </c>
      <c r="M74" s="74"/>
      <c r="N74" s="66"/>
      <c r="O74" s="82"/>
      <c r="P74" s="71"/>
      <c r="Q74" s="72"/>
      <c r="R74" s="30"/>
    </row>
    <row r="75" spans="3:18" s="12" customFormat="1" ht="48.6" customHeight="1" x14ac:dyDescent="0.3">
      <c r="C75" s="56" t="s">
        <v>92</v>
      </c>
      <c r="D75" s="59" t="s">
        <v>53</v>
      </c>
      <c r="E75" s="49" t="s">
        <v>18</v>
      </c>
      <c r="F75" s="39" t="s">
        <v>21</v>
      </c>
      <c r="G75" s="43">
        <v>1000</v>
      </c>
      <c r="H75" s="44" t="s">
        <v>22</v>
      </c>
      <c r="I75" s="20">
        <v>387</v>
      </c>
      <c r="J75" s="20"/>
      <c r="K75" s="20"/>
      <c r="L75" s="21"/>
      <c r="M75" s="73">
        <f t="shared" ref="M75" si="28">IFERROR(I75/I76,"ND")</f>
        <v>1.548</v>
      </c>
      <c r="N75" s="65">
        <f>IFERROR(((I75+J75+K75+L75)/G75),"ND")</f>
        <v>0.38700000000000001</v>
      </c>
      <c r="O75" s="85" t="s">
        <v>125</v>
      </c>
      <c r="P75" s="80"/>
      <c r="Q75" s="81"/>
      <c r="R75" s="30"/>
    </row>
    <row r="76" spans="3:18" s="12" customFormat="1" ht="48.6" customHeight="1" x14ac:dyDescent="0.3">
      <c r="C76" s="54"/>
      <c r="D76" s="41"/>
      <c r="E76" s="41"/>
      <c r="F76" s="41"/>
      <c r="G76" s="41"/>
      <c r="H76" s="45"/>
      <c r="I76" s="19">
        <v>250</v>
      </c>
      <c r="J76" s="19">
        <v>250</v>
      </c>
      <c r="K76" s="19">
        <v>250</v>
      </c>
      <c r="L76" s="22">
        <v>250</v>
      </c>
      <c r="M76" s="74"/>
      <c r="N76" s="66"/>
      <c r="O76" s="82"/>
      <c r="P76" s="71"/>
      <c r="Q76" s="72"/>
      <c r="R76" s="30"/>
    </row>
    <row r="77" spans="3:18" s="12" customFormat="1" ht="45" customHeight="1" x14ac:dyDescent="0.3">
      <c r="C77" s="60" t="s">
        <v>93</v>
      </c>
      <c r="D77" s="61" t="s">
        <v>54</v>
      </c>
      <c r="E77" s="50" t="s">
        <v>18</v>
      </c>
      <c r="F77" s="42" t="s">
        <v>55</v>
      </c>
      <c r="G77" s="46">
        <f>I78+J78+K78+L78</f>
        <v>216</v>
      </c>
      <c r="H77" s="47" t="s">
        <v>22</v>
      </c>
      <c r="I77" s="17">
        <v>47</v>
      </c>
      <c r="J77" s="17"/>
      <c r="K77" s="17"/>
      <c r="L77" s="18"/>
      <c r="M77" s="73">
        <f t="shared" ref="M77" si="29">IFERROR(I77/I78,"ND")</f>
        <v>0.94</v>
      </c>
      <c r="N77" s="65">
        <f>IFERROR(((I77+J77+K77+L77)/G77),"ND")</f>
        <v>0.21759259259259259</v>
      </c>
      <c r="O77" s="79" t="s">
        <v>126</v>
      </c>
      <c r="P77" s="80"/>
      <c r="Q77" s="81"/>
      <c r="R77" s="30"/>
    </row>
    <row r="78" spans="3:18" s="12" customFormat="1" ht="45" customHeight="1" x14ac:dyDescent="0.3">
      <c r="C78" s="54"/>
      <c r="D78" s="41"/>
      <c r="E78" s="41"/>
      <c r="F78" s="41"/>
      <c r="G78" s="41"/>
      <c r="H78" s="48"/>
      <c r="I78" s="16">
        <v>50</v>
      </c>
      <c r="J78" s="16">
        <v>58</v>
      </c>
      <c r="K78" s="16">
        <v>56</v>
      </c>
      <c r="L78" s="23">
        <v>52</v>
      </c>
      <c r="M78" s="74"/>
      <c r="N78" s="66"/>
      <c r="O78" s="82"/>
      <c r="P78" s="71"/>
      <c r="Q78" s="72"/>
      <c r="R78" s="30"/>
    </row>
    <row r="79" spans="3:18" s="12" customFormat="1" ht="45" customHeight="1" x14ac:dyDescent="0.3">
      <c r="C79" s="53" t="s">
        <v>94</v>
      </c>
      <c r="D79" s="59" t="s">
        <v>56</v>
      </c>
      <c r="E79" s="49" t="s">
        <v>18</v>
      </c>
      <c r="F79" s="39" t="s">
        <v>21</v>
      </c>
      <c r="G79" s="43">
        <v>80</v>
      </c>
      <c r="H79" s="44" t="s">
        <v>22</v>
      </c>
      <c r="I79" s="20">
        <v>16</v>
      </c>
      <c r="J79" s="20"/>
      <c r="K79" s="20"/>
      <c r="L79" s="21"/>
      <c r="M79" s="73">
        <f t="shared" ref="M79" si="30">IFERROR(I79/I80,"ND")</f>
        <v>0.88888888888888884</v>
      </c>
      <c r="N79" s="65">
        <f>IFERROR(((I79+J79+K79+L79)/G79),"ND")</f>
        <v>0.2</v>
      </c>
      <c r="O79" s="85" t="s">
        <v>127</v>
      </c>
      <c r="P79" s="80"/>
      <c r="Q79" s="81"/>
      <c r="R79" s="30"/>
    </row>
    <row r="80" spans="3:18" s="12" customFormat="1" ht="45" customHeight="1" x14ac:dyDescent="0.3">
      <c r="C80" s="54"/>
      <c r="D80" s="41"/>
      <c r="E80" s="41"/>
      <c r="F80" s="41"/>
      <c r="G80" s="41"/>
      <c r="H80" s="45"/>
      <c r="I80" s="19">
        <v>18</v>
      </c>
      <c r="J80" s="19">
        <v>21</v>
      </c>
      <c r="K80" s="19">
        <v>21</v>
      </c>
      <c r="L80" s="22">
        <v>20</v>
      </c>
      <c r="M80" s="74"/>
      <c r="N80" s="66"/>
      <c r="O80" s="82"/>
      <c r="P80" s="71"/>
      <c r="Q80" s="72"/>
      <c r="R80" s="30"/>
    </row>
    <row r="81" spans="3:18" s="12" customFormat="1" ht="51" customHeight="1" x14ac:dyDescent="0.3">
      <c r="C81" s="53" t="s">
        <v>95</v>
      </c>
      <c r="D81" s="59" t="s">
        <v>57</v>
      </c>
      <c r="E81" s="49" t="s">
        <v>18</v>
      </c>
      <c r="F81" s="39" t="s">
        <v>21</v>
      </c>
      <c r="G81" s="43">
        <v>114</v>
      </c>
      <c r="H81" s="44" t="s">
        <v>22</v>
      </c>
      <c r="I81" s="20">
        <v>27</v>
      </c>
      <c r="J81" s="20"/>
      <c r="K81" s="20"/>
      <c r="L81" s="21"/>
      <c r="M81" s="73">
        <f t="shared" ref="M81" si="31">IFERROR(I81/I82,"ND")</f>
        <v>1</v>
      </c>
      <c r="N81" s="65">
        <f>IFERROR(((I81+J81+K81+L81)/G81),"ND")</f>
        <v>0.23684210526315788</v>
      </c>
      <c r="O81" s="85" t="s">
        <v>128</v>
      </c>
      <c r="P81" s="80"/>
      <c r="Q81" s="81"/>
      <c r="R81" s="30"/>
    </row>
    <row r="82" spans="3:18" s="12" customFormat="1" ht="51" customHeight="1" x14ac:dyDescent="0.3">
      <c r="C82" s="54"/>
      <c r="D82" s="41"/>
      <c r="E82" s="41"/>
      <c r="F82" s="41"/>
      <c r="G82" s="41"/>
      <c r="H82" s="45"/>
      <c r="I82" s="19">
        <v>27</v>
      </c>
      <c r="J82" s="19">
        <v>31</v>
      </c>
      <c r="K82" s="19">
        <v>29</v>
      </c>
      <c r="L82" s="22">
        <v>27</v>
      </c>
      <c r="M82" s="74"/>
      <c r="N82" s="66"/>
      <c r="O82" s="82"/>
      <c r="P82" s="71"/>
      <c r="Q82" s="72"/>
      <c r="R82" s="30"/>
    </row>
    <row r="83" spans="3:18" s="12" customFormat="1" ht="54.75" customHeight="1" x14ac:dyDescent="0.3">
      <c r="C83" s="53" t="s">
        <v>96</v>
      </c>
      <c r="D83" s="55" t="s">
        <v>58</v>
      </c>
      <c r="E83" s="49" t="s">
        <v>18</v>
      </c>
      <c r="F83" s="39" t="s">
        <v>21</v>
      </c>
      <c r="G83" s="43">
        <f>I84+J84+K84+L84</f>
        <v>22</v>
      </c>
      <c r="H83" s="44" t="s">
        <v>22</v>
      </c>
      <c r="I83" s="20">
        <v>4</v>
      </c>
      <c r="J83" s="20"/>
      <c r="K83" s="20"/>
      <c r="L83" s="21"/>
      <c r="M83" s="73">
        <f t="shared" ref="M83" si="32">IFERROR(I83/I84,"ND")</f>
        <v>0.8</v>
      </c>
      <c r="N83" s="65">
        <f>IFERROR(((I83+J83+K83+L83)/G83),"ND")</f>
        <v>0.18181818181818182</v>
      </c>
      <c r="O83" s="85" t="s">
        <v>129</v>
      </c>
      <c r="P83" s="80"/>
      <c r="Q83" s="81"/>
      <c r="R83" s="30"/>
    </row>
    <row r="84" spans="3:18" s="12" customFormat="1" ht="54.75" customHeight="1" x14ac:dyDescent="0.3">
      <c r="C84" s="54"/>
      <c r="D84" s="41"/>
      <c r="E84" s="41"/>
      <c r="F84" s="41"/>
      <c r="G84" s="41"/>
      <c r="H84" s="45"/>
      <c r="I84" s="19">
        <v>5</v>
      </c>
      <c r="J84" s="19">
        <v>6</v>
      </c>
      <c r="K84" s="19">
        <v>6</v>
      </c>
      <c r="L84" s="22">
        <v>5</v>
      </c>
      <c r="M84" s="74"/>
      <c r="N84" s="66"/>
      <c r="O84" s="82"/>
      <c r="P84" s="71"/>
      <c r="Q84" s="72"/>
      <c r="R84" s="30"/>
    </row>
    <row r="85" spans="3:18" ht="46.95" customHeight="1" x14ac:dyDescent="0.3">
      <c r="C85" s="60" t="s">
        <v>97</v>
      </c>
      <c r="D85" s="61" t="s">
        <v>59</v>
      </c>
      <c r="E85" s="50" t="s">
        <v>18</v>
      </c>
      <c r="F85" s="42" t="s">
        <v>21</v>
      </c>
      <c r="G85" s="46">
        <f>I86+J86+K86+L86</f>
        <v>1272</v>
      </c>
      <c r="H85" s="47" t="s">
        <v>22</v>
      </c>
      <c r="I85" s="17">
        <v>324</v>
      </c>
      <c r="J85" s="17"/>
      <c r="K85" s="17"/>
      <c r="L85" s="18"/>
      <c r="M85" s="73">
        <f t="shared" ref="M85" si="33">IFERROR(I85/I86,"ND")</f>
        <v>1.0188679245283019</v>
      </c>
      <c r="N85" s="65">
        <f>IFERROR(((I85+J85+K85+L85)/G85),"ND")</f>
        <v>0.25471698113207547</v>
      </c>
      <c r="O85" s="86" t="s">
        <v>130</v>
      </c>
      <c r="P85" s="87"/>
      <c r="Q85" s="88"/>
      <c r="R85" s="30"/>
    </row>
    <row r="86" spans="3:18" ht="46.95" customHeight="1" x14ac:dyDescent="0.3">
      <c r="C86" s="54"/>
      <c r="D86" s="41"/>
      <c r="E86" s="41"/>
      <c r="F86" s="41"/>
      <c r="G86" s="41"/>
      <c r="H86" s="48"/>
      <c r="I86" s="16">
        <v>318</v>
      </c>
      <c r="J86" s="16">
        <v>318</v>
      </c>
      <c r="K86" s="16">
        <v>318</v>
      </c>
      <c r="L86" s="23">
        <v>318</v>
      </c>
      <c r="M86" s="74"/>
      <c r="N86" s="66"/>
      <c r="O86" s="86"/>
      <c r="P86" s="87"/>
      <c r="Q86" s="88"/>
      <c r="R86" s="30"/>
    </row>
    <row r="87" spans="3:18" ht="49.5" customHeight="1" x14ac:dyDescent="0.3">
      <c r="C87" s="53" t="s">
        <v>98</v>
      </c>
      <c r="D87" s="57" t="s">
        <v>60</v>
      </c>
      <c r="E87" s="49" t="s">
        <v>18</v>
      </c>
      <c r="F87" s="39" t="s">
        <v>21</v>
      </c>
      <c r="G87" s="43">
        <f>I88+J88+K88+L88</f>
        <v>3576</v>
      </c>
      <c r="H87" s="44" t="s">
        <v>22</v>
      </c>
      <c r="I87" s="20">
        <v>900</v>
      </c>
      <c r="J87" s="20"/>
      <c r="K87" s="20"/>
      <c r="L87" s="21"/>
      <c r="M87" s="73">
        <f t="shared" ref="M87" si="34">IFERROR(I87/I88,"ND")</f>
        <v>1.2</v>
      </c>
      <c r="N87" s="65">
        <f>IFERROR(((I87+J87+K87+L87)/G87),"ND")</f>
        <v>0.25167785234899331</v>
      </c>
      <c r="O87" s="86" t="s">
        <v>131</v>
      </c>
      <c r="P87" s="87"/>
      <c r="Q87" s="88"/>
      <c r="R87" s="30"/>
    </row>
    <row r="88" spans="3:18" ht="49.5" customHeight="1" x14ac:dyDescent="0.3">
      <c r="C88" s="54"/>
      <c r="D88" s="41"/>
      <c r="E88" s="41"/>
      <c r="F88" s="41"/>
      <c r="G88" s="41"/>
      <c r="H88" s="45"/>
      <c r="I88" s="19">
        <v>750</v>
      </c>
      <c r="J88" s="19">
        <v>1207</v>
      </c>
      <c r="K88" s="19">
        <v>1100</v>
      </c>
      <c r="L88" s="22">
        <v>519</v>
      </c>
      <c r="M88" s="74"/>
      <c r="N88" s="66"/>
      <c r="O88" s="86"/>
      <c r="P88" s="87"/>
      <c r="Q88" s="88"/>
      <c r="R88" s="30"/>
    </row>
    <row r="89" spans="3:18" ht="49.5" customHeight="1" x14ac:dyDescent="0.3">
      <c r="C89" s="53" t="s">
        <v>99</v>
      </c>
      <c r="D89" s="55" t="s">
        <v>61</v>
      </c>
      <c r="E89" s="49" t="s">
        <v>18</v>
      </c>
      <c r="F89" s="39" t="s">
        <v>21</v>
      </c>
      <c r="G89" s="43">
        <v>600</v>
      </c>
      <c r="H89" s="44" t="s">
        <v>22</v>
      </c>
      <c r="I89" s="20">
        <v>85</v>
      </c>
      <c r="J89" s="20"/>
      <c r="K89" s="20"/>
      <c r="L89" s="21"/>
      <c r="M89" s="73">
        <f t="shared" ref="M89" si="35">IFERROR(I89/I90,"ND")</f>
        <v>1.0625</v>
      </c>
      <c r="N89" s="65">
        <f>IFERROR(((I89+J89+K89+L89)/G89),"ND")</f>
        <v>0.14166666666666666</v>
      </c>
      <c r="O89" s="86" t="s">
        <v>132</v>
      </c>
      <c r="P89" s="87"/>
      <c r="Q89" s="88"/>
      <c r="R89" s="30"/>
    </row>
    <row r="90" spans="3:18" ht="49.5" customHeight="1" x14ac:dyDescent="0.3">
      <c r="C90" s="54"/>
      <c r="D90" s="41"/>
      <c r="E90" s="41"/>
      <c r="F90" s="41"/>
      <c r="G90" s="41"/>
      <c r="H90" s="45"/>
      <c r="I90" s="19">
        <v>80</v>
      </c>
      <c r="J90" s="19">
        <v>200</v>
      </c>
      <c r="K90" s="19">
        <v>200</v>
      </c>
      <c r="L90" s="22">
        <v>120</v>
      </c>
      <c r="M90" s="74"/>
      <c r="N90" s="66"/>
      <c r="O90" s="86"/>
      <c r="P90" s="87"/>
      <c r="Q90" s="88"/>
      <c r="R90" s="30"/>
    </row>
    <row r="91" spans="3:18" ht="48" customHeight="1" x14ac:dyDescent="0.3">
      <c r="C91" s="53" t="s">
        <v>100</v>
      </c>
      <c r="D91" s="57" t="s">
        <v>62</v>
      </c>
      <c r="E91" s="49" t="s">
        <v>18</v>
      </c>
      <c r="F91" s="39" t="s">
        <v>21</v>
      </c>
      <c r="G91" s="43">
        <f>I92+J92+K92+L92</f>
        <v>3600</v>
      </c>
      <c r="H91" s="44" t="s">
        <v>22</v>
      </c>
      <c r="I91" s="20">
        <v>1000</v>
      </c>
      <c r="J91" s="20"/>
      <c r="K91" s="20"/>
      <c r="L91" s="21"/>
      <c r="M91" s="73">
        <f t="shared" ref="M91" si="36">IFERROR(I91/I92,"ND")</f>
        <v>1.3333333333333333</v>
      </c>
      <c r="N91" s="65">
        <f>IFERROR(((I91+J91+K91+L91)/G91),"ND")</f>
        <v>0.27777777777777779</v>
      </c>
      <c r="O91" s="89" t="s">
        <v>133</v>
      </c>
      <c r="P91" s="90"/>
      <c r="Q91" s="91"/>
      <c r="R91" s="30"/>
    </row>
    <row r="92" spans="3:18" ht="48" customHeight="1" thickBot="1" x14ac:dyDescent="0.35">
      <c r="C92" s="64"/>
      <c r="D92" s="40"/>
      <c r="E92" s="40"/>
      <c r="F92" s="40"/>
      <c r="G92" s="51"/>
      <c r="H92" s="52"/>
      <c r="I92" s="24">
        <v>750</v>
      </c>
      <c r="J92" s="24">
        <v>1207</v>
      </c>
      <c r="K92" s="24">
        <v>1124</v>
      </c>
      <c r="L92" s="25">
        <v>519</v>
      </c>
      <c r="M92" s="83"/>
      <c r="N92" s="84"/>
      <c r="O92" s="92"/>
      <c r="P92" s="93"/>
      <c r="Q92" s="94"/>
      <c r="R92" s="30"/>
    </row>
    <row r="93" spans="3:18" ht="15.6" x14ac:dyDescent="0.3">
      <c r="G93" s="1"/>
    </row>
    <row r="94" spans="3:18" ht="15.6" x14ac:dyDescent="0.3">
      <c r="G94" s="1"/>
    </row>
    <row r="95" spans="3:18" ht="15.6" x14ac:dyDescent="0.3">
      <c r="G95" s="1"/>
    </row>
    <row r="96" spans="3:18" ht="15.6" x14ac:dyDescent="0.3">
      <c r="G96" s="1"/>
    </row>
    <row r="97" spans="1:19" ht="15.6" x14ac:dyDescent="0.3">
      <c r="A97" s="8"/>
      <c r="B97" s="8"/>
      <c r="C97" s="9"/>
      <c r="D97" s="8"/>
      <c r="E97" s="8"/>
      <c r="F97" s="8"/>
      <c r="G97" s="8"/>
      <c r="H97" s="9"/>
      <c r="I97" s="8"/>
      <c r="J97" s="8"/>
      <c r="K97" s="10"/>
      <c r="L97" s="10"/>
      <c r="M97" s="8"/>
      <c r="N97" s="8"/>
      <c r="O97" s="11"/>
      <c r="P97" s="8"/>
      <c r="Q97" s="8"/>
      <c r="R97" s="31"/>
      <c r="S97" s="8"/>
    </row>
    <row r="98" spans="1:19" ht="15.6" x14ac:dyDescent="0.3">
      <c r="A98" s="8"/>
      <c r="B98" s="8"/>
      <c r="C98" s="9"/>
      <c r="D98" s="8"/>
      <c r="E98" s="8"/>
      <c r="F98" s="8"/>
      <c r="G98" s="8"/>
      <c r="H98" s="9"/>
      <c r="I98" s="8"/>
      <c r="J98" s="8"/>
      <c r="K98" s="10"/>
      <c r="L98" s="10"/>
      <c r="M98" s="8"/>
      <c r="N98" s="8"/>
      <c r="O98" s="11"/>
      <c r="P98" s="8"/>
      <c r="Q98" s="8"/>
      <c r="R98" s="31"/>
      <c r="S98" s="8"/>
    </row>
    <row r="99" spans="1:19" ht="15.6" x14ac:dyDescent="0.3">
      <c r="A99" s="8"/>
      <c r="B99" s="8"/>
      <c r="C99" s="9"/>
      <c r="D99" s="8"/>
      <c r="E99" s="8"/>
      <c r="F99" s="8"/>
      <c r="G99" s="8"/>
      <c r="H99" s="9"/>
      <c r="I99" s="8"/>
      <c r="J99" s="8"/>
      <c r="K99" s="10"/>
      <c r="L99" s="10"/>
      <c r="M99" s="8"/>
      <c r="N99" s="8"/>
      <c r="O99" s="11"/>
      <c r="P99" s="8"/>
      <c r="Q99" s="8"/>
      <c r="R99" s="31"/>
      <c r="S99" s="8"/>
    </row>
    <row r="100" spans="1:19" ht="15.6" x14ac:dyDescent="0.3">
      <c r="A100" s="8"/>
      <c r="B100" s="8"/>
      <c r="C100" s="9"/>
      <c r="D100" s="8"/>
      <c r="E100" s="8"/>
      <c r="F100" s="8"/>
      <c r="G100" s="8"/>
      <c r="H100" s="9"/>
      <c r="I100" s="8"/>
      <c r="J100" s="8"/>
      <c r="K100" s="10"/>
      <c r="L100" s="10"/>
      <c r="M100" s="8"/>
      <c r="N100" s="8"/>
      <c r="O100" s="11"/>
      <c r="P100" s="8"/>
      <c r="Q100" s="8"/>
      <c r="R100" s="31"/>
      <c r="S100" s="8"/>
    </row>
    <row r="101" spans="1:19" ht="15.6" x14ac:dyDescent="0.3">
      <c r="G101" s="1"/>
    </row>
    <row r="102" spans="1:19" ht="15.6" x14ac:dyDescent="0.3">
      <c r="G102" s="1"/>
    </row>
    <row r="103" spans="1:19" ht="15.6" x14ac:dyDescent="0.3">
      <c r="G103" s="1"/>
    </row>
    <row r="104" spans="1:19" ht="15.6" x14ac:dyDescent="0.3">
      <c r="G104" s="1"/>
    </row>
    <row r="105" spans="1:19" ht="15.6" x14ac:dyDescent="0.3">
      <c r="G105" s="1"/>
    </row>
  </sheetData>
  <mergeCells count="375">
    <mergeCell ref="C21:C22"/>
    <mergeCell ref="C19:C20"/>
    <mergeCell ref="D19:D20"/>
    <mergeCell ref="E19:E20"/>
    <mergeCell ref="D15:D16"/>
    <mergeCell ref="E15:E16"/>
    <mergeCell ref="F15:F16"/>
    <mergeCell ref="G15:G16"/>
    <mergeCell ref="H15:H16"/>
    <mergeCell ref="H17:H18"/>
    <mergeCell ref="D21:D22"/>
    <mergeCell ref="E21:E22"/>
    <mergeCell ref="F17:F18"/>
    <mergeCell ref="G17:G18"/>
    <mergeCell ref="F19:F20"/>
    <mergeCell ref="G19:G20"/>
    <mergeCell ref="F21:F22"/>
    <mergeCell ref="G21:G22"/>
    <mergeCell ref="N21:N22"/>
    <mergeCell ref="H19:H20"/>
    <mergeCell ref="M19:M20"/>
    <mergeCell ref="O21:Q22"/>
    <mergeCell ref="H21:H22"/>
    <mergeCell ref="M21:M22"/>
    <mergeCell ref="M23:M24"/>
    <mergeCell ref="N23:N24"/>
    <mergeCell ref="O23:Q24"/>
    <mergeCell ref="H23:H24"/>
    <mergeCell ref="F23:F24"/>
    <mergeCell ref="G23:G24"/>
    <mergeCell ref="N19:N20"/>
    <mergeCell ref="O19:Q20"/>
    <mergeCell ref="C23:C24"/>
    <mergeCell ref="D23:D24"/>
    <mergeCell ref="E23:E24"/>
    <mergeCell ref="N35:N36"/>
    <mergeCell ref="O35:Q36"/>
    <mergeCell ref="H25:H26"/>
    <mergeCell ref="H27:H28"/>
    <mergeCell ref="H29:H30"/>
    <mergeCell ref="C33:C34"/>
    <mergeCell ref="D33:D34"/>
    <mergeCell ref="E33:E34"/>
    <mergeCell ref="F33:F34"/>
    <mergeCell ref="G33:G34"/>
    <mergeCell ref="H33:H34"/>
    <mergeCell ref="H35:H36"/>
    <mergeCell ref="G35:G36"/>
    <mergeCell ref="F27:F28"/>
    <mergeCell ref="G27:G28"/>
    <mergeCell ref="H31:H32"/>
    <mergeCell ref="F31:F32"/>
    <mergeCell ref="N25:N26"/>
    <mergeCell ref="M33:M34"/>
    <mergeCell ref="M27:M28"/>
    <mergeCell ref="M29:M30"/>
    <mergeCell ref="M31:M32"/>
    <mergeCell ref="M37:M38"/>
    <mergeCell ref="N27:N28"/>
    <mergeCell ref="O27:Q28"/>
    <mergeCell ref="N29:N30"/>
    <mergeCell ref="O29:Q30"/>
    <mergeCell ref="N31:N32"/>
    <mergeCell ref="O31:Q32"/>
    <mergeCell ref="N33:N34"/>
    <mergeCell ref="D4:Q4"/>
    <mergeCell ref="D5:Q5"/>
    <mergeCell ref="D6:Q6"/>
    <mergeCell ref="O10:Q12"/>
    <mergeCell ref="F10:F12"/>
    <mergeCell ref="C15:C16"/>
    <mergeCell ref="C17:C18"/>
    <mergeCell ref="D17:D18"/>
    <mergeCell ref="E17:E18"/>
    <mergeCell ref="C13:C14"/>
    <mergeCell ref="E13:E14"/>
    <mergeCell ref="D13:D14"/>
    <mergeCell ref="C10:C12"/>
    <mergeCell ref="C9:E9"/>
    <mergeCell ref="D10:D12"/>
    <mergeCell ref="E10:E12"/>
    <mergeCell ref="F9:Q9"/>
    <mergeCell ref="G10:N10"/>
    <mergeCell ref="G11:G12"/>
    <mergeCell ref="H11:H12"/>
    <mergeCell ref="O13:Q14"/>
    <mergeCell ref="F13:F14"/>
    <mergeCell ref="M13:M14"/>
    <mergeCell ref="O15:Q16"/>
    <mergeCell ref="I11:L11"/>
    <mergeCell ref="M11:N11"/>
    <mergeCell ref="G13:G14"/>
    <mergeCell ref="H13:H14"/>
    <mergeCell ref="N13:N14"/>
    <mergeCell ref="N17:N18"/>
    <mergeCell ref="M15:M16"/>
    <mergeCell ref="N15:N16"/>
    <mergeCell ref="M17:M18"/>
    <mergeCell ref="O17:Q18"/>
    <mergeCell ref="E41:E42"/>
    <mergeCell ref="E39:E40"/>
    <mergeCell ref="H43:H44"/>
    <mergeCell ref="E45:E46"/>
    <mergeCell ref="F45:F46"/>
    <mergeCell ref="G45:G46"/>
    <mergeCell ref="G43:G44"/>
    <mergeCell ref="E43:E44"/>
    <mergeCell ref="F43:F44"/>
    <mergeCell ref="M41:M42"/>
    <mergeCell ref="M39:M40"/>
    <mergeCell ref="N39:N40"/>
    <mergeCell ref="O39:Q40"/>
    <mergeCell ref="E35:E36"/>
    <mergeCell ref="F35:F36"/>
    <mergeCell ref="E25:E26"/>
    <mergeCell ref="O33:Q34"/>
    <mergeCell ref="M35:M36"/>
    <mergeCell ref="O25:Q26"/>
    <mergeCell ref="G31:G32"/>
    <mergeCell ref="N37:N38"/>
    <mergeCell ref="O37:Q38"/>
    <mergeCell ref="M25:M26"/>
    <mergeCell ref="O71:Q72"/>
    <mergeCell ref="O89:Q90"/>
    <mergeCell ref="O91:Q92"/>
    <mergeCell ref="O85:Q86"/>
    <mergeCell ref="O87:Q88"/>
    <mergeCell ref="O59:Q60"/>
    <mergeCell ref="O65:Q66"/>
    <mergeCell ref="O67:Q68"/>
    <mergeCell ref="O61:Q62"/>
    <mergeCell ref="O63:Q64"/>
    <mergeCell ref="O73:Q74"/>
    <mergeCell ref="O75:Q76"/>
    <mergeCell ref="O81:Q82"/>
    <mergeCell ref="O83:Q84"/>
    <mergeCell ref="O77:Q78"/>
    <mergeCell ref="O79:Q80"/>
    <mergeCell ref="M73:M74"/>
    <mergeCell ref="M71:M72"/>
    <mergeCell ref="M79:M80"/>
    <mergeCell ref="N79:N80"/>
    <mergeCell ref="M89:M90"/>
    <mergeCell ref="N89:N90"/>
    <mergeCell ref="M91:M92"/>
    <mergeCell ref="N91:N92"/>
    <mergeCell ref="M85:M86"/>
    <mergeCell ref="N85:N86"/>
    <mergeCell ref="M87:M88"/>
    <mergeCell ref="N87:N88"/>
    <mergeCell ref="M75:M76"/>
    <mergeCell ref="M81:M82"/>
    <mergeCell ref="N81:N82"/>
    <mergeCell ref="M83:M84"/>
    <mergeCell ref="N83:N84"/>
    <mergeCell ref="M77:M78"/>
    <mergeCell ref="N77:N78"/>
    <mergeCell ref="N73:N74"/>
    <mergeCell ref="N75:N76"/>
    <mergeCell ref="N71:N72"/>
    <mergeCell ref="O57:Q58"/>
    <mergeCell ref="N53:N54"/>
    <mergeCell ref="O53:Q54"/>
    <mergeCell ref="O55:Q56"/>
    <mergeCell ref="M67:M68"/>
    <mergeCell ref="M69:M70"/>
    <mergeCell ref="M53:M54"/>
    <mergeCell ref="M55:M56"/>
    <mergeCell ref="M65:M66"/>
    <mergeCell ref="M61:M62"/>
    <mergeCell ref="M63:M64"/>
    <mergeCell ref="O69:Q70"/>
    <mergeCell ref="N65:N66"/>
    <mergeCell ref="N67:N68"/>
    <mergeCell ref="N63:N64"/>
    <mergeCell ref="N69:N70"/>
    <mergeCell ref="M57:M58"/>
    <mergeCell ref="N57:N58"/>
    <mergeCell ref="M59:M60"/>
    <mergeCell ref="N59:N60"/>
    <mergeCell ref="N55:N56"/>
    <mergeCell ref="N61:N62"/>
    <mergeCell ref="N49:N50"/>
    <mergeCell ref="O49:Q50"/>
    <mergeCell ref="O45:Q46"/>
    <mergeCell ref="M51:M52"/>
    <mergeCell ref="N51:N52"/>
    <mergeCell ref="O51:Q52"/>
    <mergeCell ref="N41:N42"/>
    <mergeCell ref="O41:Q42"/>
    <mergeCell ref="M43:M44"/>
    <mergeCell ref="N43:N44"/>
    <mergeCell ref="O43:Q44"/>
    <mergeCell ref="M45:M46"/>
    <mergeCell ref="N45:N46"/>
    <mergeCell ref="N47:N48"/>
    <mergeCell ref="O47:Q48"/>
    <mergeCell ref="M49:M50"/>
    <mergeCell ref="M47:M48"/>
    <mergeCell ref="D69:D70"/>
    <mergeCell ref="D67:D68"/>
    <mergeCell ref="D73:D74"/>
    <mergeCell ref="D71:D72"/>
    <mergeCell ref="C91:C92"/>
    <mergeCell ref="C89:C90"/>
    <mergeCell ref="C87:C88"/>
    <mergeCell ref="D89:D90"/>
    <mergeCell ref="D87:D88"/>
    <mergeCell ref="D77:D78"/>
    <mergeCell ref="D75:D76"/>
    <mergeCell ref="D81:D82"/>
    <mergeCell ref="D79:D80"/>
    <mergeCell ref="D85:D86"/>
    <mergeCell ref="D83:D84"/>
    <mergeCell ref="D91:D92"/>
    <mergeCell ref="C81:C82"/>
    <mergeCell ref="C79:C80"/>
    <mergeCell ref="C85:C86"/>
    <mergeCell ref="C83:C84"/>
    <mergeCell ref="C69:C70"/>
    <mergeCell ref="C67:C68"/>
    <mergeCell ref="C71:C72"/>
    <mergeCell ref="C73:C74"/>
    <mergeCell ref="C47:C48"/>
    <mergeCell ref="D47:D48"/>
    <mergeCell ref="C51:C52"/>
    <mergeCell ref="D51:D52"/>
    <mergeCell ref="C39:C40"/>
    <mergeCell ref="D39:D40"/>
    <mergeCell ref="C45:C46"/>
    <mergeCell ref="D45:D46"/>
    <mergeCell ref="C43:C44"/>
    <mergeCell ref="D43:D44"/>
    <mergeCell ref="C49:C50"/>
    <mergeCell ref="C53:C54"/>
    <mergeCell ref="D53:D54"/>
    <mergeCell ref="C57:C58"/>
    <mergeCell ref="D57:D58"/>
    <mergeCell ref="C55:C56"/>
    <mergeCell ref="D55:D56"/>
    <mergeCell ref="D59:D60"/>
    <mergeCell ref="D61:D62"/>
    <mergeCell ref="D65:D66"/>
    <mergeCell ref="C61:C62"/>
    <mergeCell ref="C59:C60"/>
    <mergeCell ref="C65:C66"/>
    <mergeCell ref="C63:C64"/>
    <mergeCell ref="D63:D64"/>
    <mergeCell ref="C77:C78"/>
    <mergeCell ref="C75:C76"/>
    <mergeCell ref="E81:E82"/>
    <mergeCell ref="E79:E80"/>
    <mergeCell ref="E85:E86"/>
    <mergeCell ref="E83:E84"/>
    <mergeCell ref="E91:E92"/>
    <mergeCell ref="E89:E90"/>
    <mergeCell ref="E87:E88"/>
    <mergeCell ref="E61:E62"/>
    <mergeCell ref="E69:E70"/>
    <mergeCell ref="E67:E68"/>
    <mergeCell ref="E73:E74"/>
    <mergeCell ref="E71:E72"/>
    <mergeCell ref="E77:E78"/>
    <mergeCell ref="E75:E76"/>
    <mergeCell ref="H45:H46"/>
    <mergeCell ref="H47:H48"/>
    <mergeCell ref="H51:H52"/>
    <mergeCell ref="H53:H54"/>
    <mergeCell ref="H55:H56"/>
    <mergeCell ref="H59:H60"/>
    <mergeCell ref="H63:H64"/>
    <mergeCell ref="E65:E66"/>
    <mergeCell ref="E63:E64"/>
    <mergeCell ref="E59:E60"/>
    <mergeCell ref="F59:F60"/>
    <mergeCell ref="G59:G60"/>
    <mergeCell ref="E57:E58"/>
    <mergeCell ref="F57:F58"/>
    <mergeCell ref="G57:G58"/>
    <mergeCell ref="H57:H58"/>
    <mergeCell ref="E55:E56"/>
    <mergeCell ref="C31:C32"/>
    <mergeCell ref="D31:D32"/>
    <mergeCell ref="E31:E32"/>
    <mergeCell ref="C25:C26"/>
    <mergeCell ref="C29:C30"/>
    <mergeCell ref="D29:D30"/>
    <mergeCell ref="E29:E30"/>
    <mergeCell ref="F29:F30"/>
    <mergeCell ref="G29:G30"/>
    <mergeCell ref="C27:C28"/>
    <mergeCell ref="D27:D28"/>
    <mergeCell ref="E27:E28"/>
    <mergeCell ref="D25:D26"/>
    <mergeCell ref="F25:F26"/>
    <mergeCell ref="G25:G26"/>
    <mergeCell ref="F55:F56"/>
    <mergeCell ref="G55:G56"/>
    <mergeCell ref="G49:G50"/>
    <mergeCell ref="H49:H50"/>
    <mergeCell ref="E47:E48"/>
    <mergeCell ref="F47:F48"/>
    <mergeCell ref="G47:G48"/>
    <mergeCell ref="E49:E50"/>
    <mergeCell ref="E53:E54"/>
    <mergeCell ref="F53:F54"/>
    <mergeCell ref="G53:G54"/>
    <mergeCell ref="E51:E52"/>
    <mergeCell ref="F51:F52"/>
    <mergeCell ref="G51:G52"/>
    <mergeCell ref="G91:G92"/>
    <mergeCell ref="G89:G90"/>
    <mergeCell ref="G87:G88"/>
    <mergeCell ref="H87:H88"/>
    <mergeCell ref="H89:H90"/>
    <mergeCell ref="H91:H92"/>
    <mergeCell ref="C35:C36"/>
    <mergeCell ref="D35:D36"/>
    <mergeCell ref="C41:C42"/>
    <mergeCell ref="D41:D42"/>
    <mergeCell ref="F41:F42"/>
    <mergeCell ref="G41:G42"/>
    <mergeCell ref="H41:H42"/>
    <mergeCell ref="F39:F40"/>
    <mergeCell ref="G39:G40"/>
    <mergeCell ref="C37:C38"/>
    <mergeCell ref="D37:D38"/>
    <mergeCell ref="E37:E38"/>
    <mergeCell ref="F37:F38"/>
    <mergeCell ref="G37:G38"/>
    <mergeCell ref="H37:H38"/>
    <mergeCell ref="H39:H40"/>
    <mergeCell ref="D49:D50"/>
    <mergeCell ref="F49:F50"/>
    <mergeCell ref="F71:F72"/>
    <mergeCell ref="G71:G72"/>
    <mergeCell ref="F69:F70"/>
    <mergeCell ref="G69:G70"/>
    <mergeCell ref="H69:H70"/>
    <mergeCell ref="H71:H72"/>
    <mergeCell ref="G73:G74"/>
    <mergeCell ref="H73:H74"/>
    <mergeCell ref="H75:H76"/>
    <mergeCell ref="G75:G76"/>
    <mergeCell ref="F63:F64"/>
    <mergeCell ref="G63:G64"/>
    <mergeCell ref="F67:F68"/>
    <mergeCell ref="G67:G68"/>
    <mergeCell ref="F61:F62"/>
    <mergeCell ref="G61:G62"/>
    <mergeCell ref="H61:H62"/>
    <mergeCell ref="F65:F66"/>
    <mergeCell ref="G65:G66"/>
    <mergeCell ref="H65:H66"/>
    <mergeCell ref="H67:H68"/>
    <mergeCell ref="G79:G80"/>
    <mergeCell ref="H79:H80"/>
    <mergeCell ref="G77:G78"/>
    <mergeCell ref="H77:H78"/>
    <mergeCell ref="G81:G82"/>
    <mergeCell ref="H81:H82"/>
    <mergeCell ref="H85:H86"/>
    <mergeCell ref="G83:G84"/>
    <mergeCell ref="H83:H84"/>
    <mergeCell ref="G85:G86"/>
    <mergeCell ref="F91:F92"/>
    <mergeCell ref="F89:F90"/>
    <mergeCell ref="F73:F74"/>
    <mergeCell ref="F77:F78"/>
    <mergeCell ref="F75:F76"/>
    <mergeCell ref="F81:F82"/>
    <mergeCell ref="F79:F80"/>
    <mergeCell ref="F85:F86"/>
    <mergeCell ref="F83:F84"/>
    <mergeCell ref="F87:F88"/>
  </mergeCells>
  <printOptions horizontalCentered="1"/>
  <pageMargins left="0.23622047244094491" right="0.23622047244094491" top="0.70866141732283472" bottom="0.39370078740157483" header="0" footer="0"/>
  <pageSetup paperSize="17" scale="58" fitToHeight="0" orientation="landscape" r:id="rId1"/>
  <rowBreaks count="4" manualBreakCount="4">
    <brk id="22" max="16383" man="1"/>
    <brk id="38" max="16383" man="1"/>
    <brk id="60" max="16383"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1Tr25</vt:lpstr>
      <vt:lpstr>'CEDULA 1Tr25'!Área_de_impresión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Juan Ramón Góngora Canto</cp:lastModifiedBy>
  <cp:revision/>
  <cp:lastPrinted>2024-10-04T16:09:16Z</cp:lastPrinted>
  <dcterms:created xsi:type="dcterms:W3CDTF">2020-03-29T23:09:10Z</dcterms:created>
  <dcterms:modified xsi:type="dcterms:W3CDTF">2025-04-11T20:55:40Z</dcterms:modified>
  <cp:category/>
  <cp:contentStatus/>
</cp:coreProperties>
</file>