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028"/>
  <workbookPr/>
  <mc:AlternateContent xmlns:mc="http://schemas.openxmlformats.org/markup-compatibility/2006">
    <mc:Choice Requires="x15">
      <x15ac:absPath xmlns:x15ac="http://schemas.microsoft.com/office/spreadsheetml/2010/11/ac" url="C:\Users\Propietario\Dropbox\Mi PC (DESKTOP-OOA2OL2)\Documents\primer entrega 2024 - copia\1.3 IMM\Cedula de Avance\"/>
    </mc:Choice>
  </mc:AlternateContent>
  <xr:revisionPtr revIDLastSave="0" documentId="13_ncr:1_{897A0DC2-F4C7-48B3-A0DE-EEE7758AE828}" xr6:coauthVersionLast="47" xr6:coauthVersionMax="47" xr10:uidLastSave="{00000000-0000-0000-0000-000000000000}"/>
  <bookViews>
    <workbookView xWindow="-120" yWindow="-120" windowWidth="29040" windowHeight="16440" xr2:uid="{00000000-000D-0000-FFFF-FFFF00000000}"/>
  </bookViews>
  <sheets>
    <sheet name="CEDULA 1TR24" sheetId="1" r:id="rId1"/>
  </sheets>
  <definedNames>
    <definedName name="_xlnm.Print_Area" localSheetId="0">'CEDULA 1TR24'!$C$4:$Q$30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M13" i="1" l="1"/>
  <c r="N113" i="1" l="1"/>
  <c r="M113" i="1"/>
  <c r="G113" i="1"/>
  <c r="G111" i="1"/>
  <c r="N111" i="1" s="1"/>
  <c r="M111" i="1"/>
  <c r="G109" i="1"/>
  <c r="N109" i="1" s="1"/>
  <c r="M109" i="1"/>
  <c r="M107" i="1"/>
  <c r="G107" i="1"/>
  <c r="N107" i="1" s="1"/>
  <c r="M105" i="1"/>
  <c r="G105" i="1"/>
  <c r="N105" i="1" s="1"/>
  <c r="G101" i="1"/>
  <c r="N101" i="1" s="1"/>
  <c r="G97" i="1"/>
  <c r="N97" i="1" s="1"/>
  <c r="G99" i="1"/>
  <c r="N99" i="1" s="1"/>
  <c r="M101" i="1"/>
  <c r="M99" i="1"/>
  <c r="M97" i="1"/>
  <c r="M95" i="1"/>
  <c r="G95" i="1"/>
  <c r="N95" i="1" s="1"/>
  <c r="G73" i="1"/>
  <c r="N73" i="1" s="1"/>
  <c r="M73" i="1"/>
  <c r="M67" i="1"/>
  <c r="G65" i="1" l="1"/>
  <c r="M63" i="1"/>
  <c r="G63" i="1"/>
  <c r="N63" i="1" s="1"/>
  <c r="G55" i="1"/>
  <c r="N55" i="1" s="1"/>
  <c r="M15" i="1"/>
  <c r="N15" i="1"/>
  <c r="M23" i="1"/>
  <c r="M25" i="1"/>
  <c r="M27" i="1"/>
  <c r="M29" i="1"/>
  <c r="M31" i="1"/>
  <c r="M33" i="1"/>
  <c r="N33" i="1"/>
  <c r="M35" i="1"/>
  <c r="M37" i="1"/>
  <c r="M39" i="1"/>
  <c r="M41" i="1"/>
  <c r="M43" i="1"/>
  <c r="M103" i="1"/>
  <c r="M45" i="1"/>
  <c r="M47" i="1"/>
  <c r="M49" i="1"/>
  <c r="M51" i="1"/>
  <c r="M53" i="1"/>
  <c r="M55" i="1"/>
  <c r="M57" i="1"/>
  <c r="M59" i="1"/>
  <c r="M61" i="1"/>
  <c r="M65" i="1"/>
  <c r="M69" i="1"/>
  <c r="M71" i="1"/>
  <c r="M75" i="1"/>
  <c r="M77" i="1"/>
  <c r="M79" i="1"/>
  <c r="M81" i="1"/>
  <c r="M83" i="1"/>
  <c r="M85" i="1"/>
  <c r="M87" i="1"/>
  <c r="M89" i="1"/>
  <c r="M91" i="1"/>
  <c r="M93" i="1"/>
  <c r="G23" i="1"/>
  <c r="N23" i="1" s="1"/>
  <c r="G25" i="1"/>
  <c r="N25" i="1" s="1"/>
  <c r="G27" i="1"/>
  <c r="N27" i="1" s="1"/>
  <c r="G29" i="1"/>
  <c r="N29" i="1" s="1"/>
  <c r="G31" i="1"/>
  <c r="N31" i="1" s="1"/>
  <c r="G35" i="1"/>
  <c r="N35" i="1" s="1"/>
  <c r="G37" i="1"/>
  <c r="N37" i="1" s="1"/>
  <c r="G39" i="1"/>
  <c r="N39" i="1" s="1"/>
  <c r="G41" i="1"/>
  <c r="N41" i="1" s="1"/>
  <c r="G43" i="1"/>
  <c r="N43" i="1" s="1"/>
  <c r="G103" i="1"/>
  <c r="N103" i="1" s="1"/>
  <c r="G45" i="1"/>
  <c r="N45" i="1" s="1"/>
  <c r="G47" i="1"/>
  <c r="N47" i="1" s="1"/>
  <c r="G49" i="1"/>
  <c r="N49" i="1" s="1"/>
  <c r="G51" i="1"/>
  <c r="N51" i="1" s="1"/>
  <c r="G53" i="1"/>
  <c r="N53" i="1" s="1"/>
  <c r="G57" i="1"/>
  <c r="N57" i="1" s="1"/>
  <c r="G59" i="1"/>
  <c r="N59" i="1" s="1"/>
  <c r="G61" i="1"/>
  <c r="N61" i="1" s="1"/>
  <c r="N65" i="1"/>
  <c r="G67" i="1"/>
  <c r="N67" i="1" s="1"/>
  <c r="G69" i="1"/>
  <c r="N69" i="1" s="1"/>
  <c r="G71" i="1"/>
  <c r="N71" i="1" s="1"/>
  <c r="G75" i="1"/>
  <c r="N75" i="1" s="1"/>
  <c r="G77" i="1"/>
  <c r="N77" i="1" s="1"/>
  <c r="G79" i="1"/>
  <c r="N79" i="1" s="1"/>
  <c r="G81" i="1"/>
  <c r="N81" i="1" s="1"/>
  <c r="G83" i="1"/>
  <c r="N83" i="1" s="1"/>
  <c r="G85" i="1"/>
  <c r="N85" i="1" s="1"/>
  <c r="G87" i="1"/>
  <c r="N87" i="1" s="1"/>
  <c r="G89" i="1"/>
  <c r="N89" i="1" s="1"/>
  <c r="G91" i="1"/>
  <c r="N91" i="1" s="1"/>
  <c r="G93" i="1"/>
  <c r="N93" i="1" s="1"/>
  <c r="M21" i="1" l="1"/>
  <c r="M19" i="1"/>
  <c r="M17" i="1"/>
  <c r="G21" i="1"/>
  <c r="N21" i="1" s="1"/>
  <c r="G19" i="1"/>
  <c r="N19" i="1" s="1"/>
  <c r="G17" i="1"/>
  <c r="N17" i="1" s="1"/>
  <c r="N13" i="1" l="1"/>
</calcChain>
</file>

<file path=xl/sharedStrings.xml><?xml version="1.0" encoding="utf-8"?>
<sst xmlns="http://schemas.openxmlformats.org/spreadsheetml/2006/main" count="491" uniqueCount="253">
  <si>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</si>
  <si>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</si>
  <si>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</si>
  <si>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</si>
  <si>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</si>
  <si>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</si>
  <si>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</si>
  <si>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</si>
  <si>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</si>
  <si>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</si>
  <si>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</si>
  <si>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</si>
  <si>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</si>
  <si>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</si>
  <si>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</si>
  <si>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</si>
  <si>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</si>
  <si>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</si>
  <si>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SENTIDO DEL INDICADOR 
( ascendente, descendente, regular o nominal)</t>
  </si>
  <si>
    <t xml:space="preserve">PROGRAMA PRESUPUESTARIO ANUAL: </t>
  </si>
  <si>
    <t>2.10.1.1.1.1 Realizar reuniones Ordinarias con Consejos y Junta Directiva.</t>
  </si>
  <si>
    <t>2.10.1.1.1.2 Realizar reuniones  con  Coordinadores.</t>
  </si>
  <si>
    <t>2.15.1.1.1.3. Presentación de Informes de actividades.</t>
  </si>
  <si>
    <t xml:space="preserve">2.10.1.1.2.  Acciones de  gestión y  administración del presupuesto y  rendición de cuentas ante los entes fiscalizadores realizadas.
</t>
  </si>
  <si>
    <t>2.10.1.1.2.1. Administración del sistema informático que permite el seguimiento del cumplimiento de metas y ejercicio del presupuesto con base en las Matrices de Indicadores para Resultados y el Presupuesto basado en resultados  con perspectiva de género</t>
  </si>
  <si>
    <t>2.10.1.1.2.2.  Realización de mantenimiento de los equipos de cómputo, líneas telefónicas y la red informática de voz y datos.</t>
  </si>
  <si>
    <t>2.10.1.1.2.3. Implementación de un programa de sustitución de mobiliario, equipo de oficina y parque vehicular obsoleto.</t>
  </si>
  <si>
    <t>2.10.1.1.3. Capacitaciones en temas de sensibilización y difusión de la transversalización de la perspectiva género realizadas.</t>
  </si>
  <si>
    <t xml:space="preserve">2.10.1.1.3.1. Servicios de seguimiento y acompañamiento a víctimas indirectas de feminicidios. </t>
  </si>
  <si>
    <t>2.10.1.1.3.2. Procurar y evaluar la aplicación de la NOM 046-SSA2-2005 en los casos violencia familiar, sexual y contra las mujeres, a través de difusión y capacitación.</t>
  </si>
  <si>
    <t>2.10.1.1.3.4. Realizar capacitaciones en torno a estrategias de prevención primaria, secundaria y terciaria en atención a mujeres, adolescencias y niñez en situación de vulnerabilidad, así como sensibilización en materia de violencia de género a servidoras y servidores públicos.</t>
  </si>
  <si>
    <t xml:space="preserve">2.10.1.1.3.5. Realización de  eventos  academicos dirigidos a estudiantes  en temas de: Feminismo, Perspectiva de Género, Violencia de Género y Cultura de Paz. </t>
  </si>
  <si>
    <t>2.10.1.1.3.6. Realizar capacitaciones en temas de sensibilización, orientación intersectorial en materia de violencia de género, empoderamiento y derechos sexuales y reproductivos, por medio de distintos medios y canales de difusión e información a diversos sectores tanto público como privado de la ciudadanía en general.</t>
  </si>
  <si>
    <t>2.10.1.1.4.1. Brindar atención médica de primer nivel, orientación y consultas a mujeres,  brindándolos con trato digno, calidad y calidez en la atención.</t>
  </si>
  <si>
    <t>2.10.1.1.4.2. Brindar atención médica de primer nivel, orientación y consultas a Mujeres Adolescentes y Niñas,  brindándolos con trato digno, calidad y calidez en la atención.</t>
  </si>
  <si>
    <t>2.10.1.1.4.3. Brindar servicios de intervención en crisis, orientación, terapia psicológica individual, grupal y seguimiento a mujeres, brindándolos con trato digno, calidad y calidez en la atención</t>
  </si>
  <si>
    <t>2.10.1.1.4.4. Brindar servicios de intervención en crisis, orientación, terapia psicológica individual, grupal y seguimiento a mujeres, con trato diferenciado para adolescentes y niñez brindándolos con trato digno, calidad y calidez en la atención</t>
  </si>
  <si>
    <t>2.10.1.1.4.5. Brindar servicios de capacitación y sensibilización para fomentar la autonomía y empoderamiento a las mujeres, mujeres adolescentes y niñas para que puedan afrontar y planear su proyecto de vida a corto, mediano y largo plazo promoviendo una vida libre de violencia.</t>
  </si>
  <si>
    <t>2.10.1.1.4.6. Coordinar y en su caso canalizar a las dependencias gubernamentales y organizaciones de la sociedad civil, que convergen con los objetivos del mismo para cumplir con las necesidades y demandas de las mujeres en situación de vulnerabilidad, con el fin de otorgarles atención integral, duradera y efectiva en todos los ámbitos de su vida.</t>
  </si>
  <si>
    <t>2.10.1.1.4.7. Crear convenios y acuerdos de coordinación interinstitucional (e interdisciplinaria) para apoyar el trabajo de las demás áreas (salud, legal, psicológica y social).</t>
  </si>
  <si>
    <t xml:space="preserve">2.10.1.1.4.8 Realización de  Brigadas de Salud Comunitaria y Desarrollo Integral de las Mujeres. </t>
  </si>
  <si>
    <t xml:space="preserve">2.10.1.1.4.9. Emisión del Programa de Radio como espacio colectivo auditivo feminista y comunitario dirigido a las mujeres. </t>
  </si>
  <si>
    <t>2.10.1.1.5.1. Brindar atención jurídica, asesoramiento, orientación y seguimiento a mujeres,  brindándolos con trato digno, calidad y calidez en la atención.</t>
  </si>
  <si>
    <t>2.10.1.1.5.2. Brindar atención jurídica, asesoramiento, orientación y seguimiento a mujeres, con trato diferenciado para adolescentes y niñez brindándolos con trato digno, calidad y calidez en la atención.</t>
  </si>
  <si>
    <t>2.16.1.1.6.1. Realizar talleres de empoderamiento económico y habilidades para la vida de las mujeres y adolescencias del Municipio de Benito Juárez.</t>
  </si>
  <si>
    <t>2.16.1.1.6.2. Impartición de talleres de Capacitacion en Planes y Estrategias de Negocios y Educación Financiera.</t>
  </si>
  <si>
    <t xml:space="preserve">2.16.1.1.6.3 Impartición de Talleres en temas de Empleos no tradicionales. </t>
  </si>
  <si>
    <t xml:space="preserve">2.16.1.1.6.4 Canalización a instituciones, con la finalidad de otorgar becas que favorezcan la profesionalización academica y laboral a favor de las mujeres. </t>
  </si>
  <si>
    <t xml:space="preserve">2.16.1.1.6.5. Realización del bazar "Mujeres que Crean" </t>
  </si>
  <si>
    <t>2.10.1.1.7.1 Supervisión del mantenimiento a la infraestructura  del Instituto Municipal de la Mujer, que se ncuentren bajo la custodia o resguardo del mismo.</t>
  </si>
  <si>
    <t>2.10.1.1.7.1 supervisión de la rehabilitación a la infraestructura  del Instituto Municipal de la Mujer, que sencuentren bajo la custodia o resguardo del mismo.</t>
  </si>
  <si>
    <t>PMB: Porcentaje de  Mujeres Beneficiadas por el Instituto Municipal de la Mujer.</t>
  </si>
  <si>
    <t>PROC: Porcentaje de Reuniones Ordinarias con Consejos y Junta Directiva.</t>
  </si>
  <si>
    <t xml:space="preserve">PRC: Porcentaje de Reuniones con  Coordinadores. </t>
  </si>
  <si>
    <t>PIAR: Porcentaje de  Informes de actividades Realizados.</t>
  </si>
  <si>
    <t>PGPR: Porcentaje de gestiones del presupuesto y  rendición de cuentas ante los entes fiscalizadores</t>
  </si>
  <si>
    <t>PICP: Porcentaje de informes administrativos  de cumplimiento de metas y ejercicio del presupuesto con base en la MIR y el PBR  con perspectiva de género.</t>
  </si>
  <si>
    <t>PMELR: Porcentaje de mantenimientos de los equipos de cómputo, líneas telefónicas y la red informática de voz y datos realizado.</t>
  </si>
  <si>
    <t>PMEVS: Porcentaje de  mobiliario, equipo de oficina y parque vehicular obsoleto sustituido.</t>
  </si>
  <si>
    <t>PCAC: Porcentaje de capacitaciones, acompañamientos y canalizaciones atendidas en temas de sensibilizacion y transverzalización de perspectiva de género.</t>
  </si>
  <si>
    <t>PSVF: Porcentaje de Servicios de Seguimiento y Acompañamiento a Víctimas indirectas de Feminicidios.</t>
  </si>
  <si>
    <t>PCIN: Porcentaje de Capacitaciones a Dependencias y Entidades con la información de la implementación de la  NOM 046-SSA2-2005.</t>
  </si>
  <si>
    <t>PCSP: Porcentaje de capacitaciones  a servidores públicos sobre estrategias de prevención primaria, secundaria y terciaria , así como sensibilización en materia de violencia de género.</t>
  </si>
  <si>
    <t xml:space="preserve">PEA: Porcentaje de  eventos  academicos dirigidos a estudiantes  en temas de: Feminismo, Perspectiva de Género, Violencia de Género y Cultura de Paz. </t>
  </si>
  <si>
    <t>PCVG: Porcentaje de capacitaciones en temas de sensibilización, orientación intersectorial en materia de violencia de género, empoderamiento y derechos sexuales y reproductivos</t>
  </si>
  <si>
    <t>PACAT: Porcentaje de atenciones en la Casa de Asistencia Temporal</t>
  </si>
  <si>
    <t>PSIS: Porcentaje deServicios Integrales de Salud  para la mujer.</t>
  </si>
  <si>
    <t xml:space="preserve">PASM: Porcentaje de Atenciones en Servicios Médicos </t>
  </si>
  <si>
    <t xml:space="preserve">PANSM: Porcentaje de Atenciones a Mujeres Adolescentes y niñas  en Servicios Médicos </t>
  </si>
  <si>
    <t xml:space="preserve">PATP: Porcentaje de Atenciones a  mujeres en servicios de intervención en crisis, orientación, terapia psicológica </t>
  </si>
  <si>
    <t>PANTP: Porcentaje de Atenciones a mujeres adolescentes y niñas atendidas en servicios de intervención en crisis, orientación, terapia psicológica</t>
  </si>
  <si>
    <t>PCMD: Porcentaje de canalizaciones de mujeres a dependencias gubernamentales y/u organizaciones de la sociedad civil.</t>
  </si>
  <si>
    <t>PCAI: Porcentaje de convenios y acuerdos de coordinación interinstitucional para apoyar el trabajo de las áreas de salud, legal, psicológica y social.</t>
  </si>
  <si>
    <t>PBS: Porcentaje de Brigadas de Salud Comunitaria y Desarrollo Integral</t>
  </si>
  <si>
    <t>PSAJ: Porcentaje de Servicios a la Mujer Para Facilitar el Acceso a la Justicia</t>
  </si>
  <si>
    <t>PSAOJ: Porcentaje de  Servicios a mujeres  de asesoramiento y orientación Jurídica.</t>
  </si>
  <si>
    <t>PSAAJ: Porcentaje de  Servicios a mujeres Adolescentes y Niñas en asesoramiento y orientación Jurídica.</t>
  </si>
  <si>
    <t>PTCA: Porcentaje de Talleres de capacitación, cursos y actividades.</t>
  </si>
  <si>
    <t>PTEE: Porcentaje de Talleres  de empoderamiento económico y habilidades para la vida de las mujeres y adolescencias.</t>
  </si>
  <si>
    <t>PTPEF: Porcentaje de  talleres de Capacitacion en Planes y Estrategias de Negocios y Educación Financiera.</t>
  </si>
  <si>
    <t>PTENT: Porcentaje de Talleres en temas de empleos no tradicionales.</t>
  </si>
  <si>
    <t>PCBA: Porcentaje de  canalizaciones de mujeres a instituciones con beneficios académicos</t>
  </si>
  <si>
    <t>PBMC: Porcentaje de Emisiones del Bazar "Mujeres que Crean"</t>
  </si>
  <si>
    <t>PTB: Porcentaje de Tarjeta BIMM entregadas a mujeres.</t>
  </si>
  <si>
    <t xml:space="preserve">PSMR: Porcentaje de avance de los servicios de mantenimiento, rehabilitación u obra y mejoras necesarias a la infraestructura del Instituto Municipal de la Mujer. </t>
  </si>
  <si>
    <t>PMan: Porcentaje de mantenimientos a la infraestructura  del Instituto Municipal de la Mujer, que sencuentren bajo la custodia o resguardo del mismo.</t>
  </si>
  <si>
    <t>PRIM: Porcentaje de rehabilitaciones a la infraestructura  del Instituto Municipal de la Mujer, que sencuentren bajo la custodia o resguardo del mismo.</t>
  </si>
  <si>
    <t>PPRS: Porcentaje de publicaciones promocionales a la población  sobre diferentes tematicas que coadyuven en la prevención y atención de la violencia de género en redes sociales.</t>
  </si>
  <si>
    <t>PSSAVF: Porcentaje de Servicios de Seguimiento y Acompañamiento a Víctimas indirectas de Feminicidios.</t>
  </si>
  <si>
    <t>Ascendente
Nominal</t>
  </si>
  <si>
    <t>Trimestral</t>
  </si>
  <si>
    <t>SI</t>
  </si>
  <si>
    <t>ELABORÓ</t>
  </si>
  <si>
    <t>REVISÓ</t>
  </si>
  <si>
    <t>AUTORIZÓ</t>
  </si>
  <si>
    <t>C. MIGUEL ANGEL CHE POOT
COORDINADOR ADMINISTRATIVO Y DE GESTIÓN DE RECURSOS DEL INSTITUTO MUNICIPAL DE LA MUJER</t>
  </si>
  <si>
    <t>M.C. ENRIQUE EDUARDO ENCALADA SÁNCHEZ
DIRECTOR DE PLANEACIÓN DE LA DGPM</t>
  </si>
  <si>
    <t>LCDA. MIROSLAVA ANDREA REGUERA MARTÍNEZ
DIRECTORA GENERAL DEL INSTITUTO MUNICIPAL DE LA MUJER</t>
  </si>
  <si>
    <t>P. 2.3.1.1. Las mujeres del Municipio de Benito Juárez reciben atención y  acceden a su derecho de una vida libre de violencia  al institucionalizar y transversalizarse la perspectiva de género en la administración pública.</t>
  </si>
  <si>
    <t xml:space="preserve">Meta Trimestral: Se tuvo un avance del 102.23% de atenciones a mujeres con 3,161 atenciones de las 3,092 programadas.
Meta Anual: Se logró un avance anual del 18.89% de atenciones del 100% con lo programado que es de 16,737 </t>
  </si>
  <si>
    <t>N/A</t>
  </si>
  <si>
    <t>PCSI: Porcentaje de Capacitaciones a Mujeres, Mujeres Adolescentes y Niñas  en temas relacionados con salud integral.</t>
  </si>
  <si>
    <t>PPIA: Porcentaje de personal incrementado para atención de primer nivel.</t>
  </si>
  <si>
    <t>PPIJA: Porcentaje de personal incrementado para atención Jurídica de primer nivel.</t>
  </si>
  <si>
    <t>C. 2.3.1.1.8. Servicios de atención a casos emergentes de violencia contra la mujer.</t>
  </si>
  <si>
    <t xml:space="preserve">PSCEV: Porcentaje de servicios de atención a casos emergentes de violencia contra la mujer. </t>
  </si>
  <si>
    <t>PACBS: Porcentaje de acciones coordinadas para brindar servicios emergentes de contención psicológica en crisis y atención jurídica.</t>
  </si>
  <si>
    <t>PACCD: Porcentaje de acciones coordinadas para canalizar a las dependencias gubernamentales a mujeres en situación de violencia de género y casos emergentes.</t>
  </si>
  <si>
    <t>PACRA: Porcentaje de acciones coordinadas para analizar a las mujeres en situación de violencia emergentes con sus redes de apoyo.</t>
  </si>
  <si>
    <t xml:space="preserve">PSPA: Porcentaje de seguimientos, prevención y atención a victimas indirectas de violencia contra la mujer. </t>
  </si>
  <si>
    <t>PCAE: Porcentaje de Capacitaciones a Mujeres, Mujeres Adolescentes y Niñas  para fomentar la autonomía y empoderamiento.</t>
  </si>
  <si>
    <t>PSAJ: Porcentaje de seguimientos de atención Jurídica.</t>
  </si>
  <si>
    <t>PSAP: Porcentaje de seguimientos de atención psicológica.</t>
  </si>
  <si>
    <t>PERÍODO QUE SE INFORMA: DEL 1 DE ENERO AL 31 DE MARZO 2024.</t>
  </si>
  <si>
    <t>2.1.1   Contribuir a implementar acciones que permitan cerrar las brechas de desigualdad social reactivando la economía y  diversificándola contribuyendo a reducir la exclusión social, fortalecer y mejorar la calidad de vida de las familias mediante acciones y políticas orientadas al desarrollo económico y social en el municipio así como la articulación de actividades en materia de educación, salud y participación ciudadana.</t>
  </si>
  <si>
    <t xml:space="preserve">PP: E-PP 2.3 PREVENCIÓN Y ATENCIÓN MULTIDISCIPLINARIA DE LA VIOLENCIA CONTRA LAS MUJERES. </t>
  </si>
  <si>
    <t>Este indicador se modificó en la actualización del Plan Municipal de Desarrollo 2021-2024.
El Instituto Mexicano para la Competitividad A. C. IMCO actualiza y publica las posiciones de los municipios anualmente. En este primer trimestre la posición es la última disponible en 2023.
El avance de 125% indica que lo posición en lugar de mejorar empeoró ya que se trata de un indicador negativo.</t>
  </si>
  <si>
    <t>Descendente</t>
  </si>
  <si>
    <t>Anual</t>
  </si>
  <si>
    <r>
      <rPr>
        <b/>
        <sz val="11"/>
        <color theme="1"/>
        <rFont val="Calibri"/>
        <family val="2"/>
        <scheme val="minor"/>
      </rPr>
      <t>IGCU</t>
    </r>
    <r>
      <rPr>
        <sz val="11"/>
        <color theme="1"/>
        <rFont val="Calibri"/>
        <family val="2"/>
        <scheme val="minor"/>
      </rPr>
      <t>: Índice General de Competitividad Urbana</t>
    </r>
  </si>
  <si>
    <r>
      <rPr>
        <b/>
        <sz val="11"/>
        <color theme="1"/>
        <rFont val="Calibri"/>
        <family val="2"/>
        <scheme val="minor"/>
      </rPr>
      <t>C. 2.3.1.1.1.  Rendición de cuentas por parte de  Dirección del Instituto Municipal de la Mujer realizadas.</t>
    </r>
    <r>
      <rPr>
        <sz val="11"/>
        <color theme="1"/>
        <rFont val="Calibri"/>
        <family val="2"/>
        <scheme val="minor"/>
      </rPr>
      <t xml:space="preserve">
</t>
    </r>
  </si>
  <si>
    <r>
      <rPr>
        <b/>
        <sz val="11"/>
        <color theme="1"/>
        <rFont val="Calibri"/>
        <family val="2"/>
        <scheme val="minor"/>
      </rPr>
      <t>PIA:  Porcentaje de Informes de actividades del Instituto Municipal de la Mujer.</t>
    </r>
    <r>
      <rPr>
        <sz val="11"/>
        <color theme="1"/>
        <rFont val="Calibri"/>
        <family val="2"/>
        <scheme val="minor"/>
      </rPr>
      <t>cipal de la Mujer.</t>
    </r>
  </si>
  <si>
    <r>
      <rPr>
        <b/>
        <sz val="11"/>
        <color theme="1"/>
        <rFont val="Calibri"/>
        <family val="2"/>
        <scheme val="minor"/>
      </rPr>
      <t xml:space="preserve">Meta Trimestral: </t>
    </r>
    <r>
      <rPr>
        <sz val="11"/>
        <color theme="1"/>
        <rFont val="Calibri"/>
        <family val="2"/>
        <scheme val="minor"/>
      </rPr>
      <t xml:space="preserve">Se tuvo un avance del 100% de reuniones para planeación con 12 reuniones de las 12  programadas.
</t>
    </r>
    <r>
      <rPr>
        <b/>
        <sz val="11"/>
        <color theme="1"/>
        <rFont val="Calibri"/>
        <family val="2"/>
        <scheme val="minor"/>
      </rPr>
      <t xml:space="preserve">
Meta Anual: </t>
    </r>
    <r>
      <rPr>
        <sz val="11"/>
        <color theme="1"/>
        <rFont val="Calibri"/>
        <family val="2"/>
        <scheme val="minor"/>
      </rPr>
      <t xml:space="preserve">Se logró un avance anual del 25% de reuniones para planeación del 100% con lo programado que es de 48. </t>
    </r>
  </si>
  <si>
    <r>
      <rPr>
        <b/>
        <sz val="11"/>
        <color theme="1"/>
        <rFont val="Calibri"/>
        <family val="2"/>
        <scheme val="minor"/>
      </rPr>
      <t>A. 2.3.1.1.1.1</t>
    </r>
    <r>
      <rPr>
        <sz val="11"/>
        <color theme="1"/>
        <rFont val="Calibri"/>
        <family val="2"/>
        <scheme val="minor"/>
      </rPr>
      <t xml:space="preserve"> Realizar reuniones Ordinarias con Consejos y Junta Directiva.</t>
    </r>
  </si>
  <si>
    <r>
      <t xml:space="preserve">Meta Trimestral: </t>
    </r>
    <r>
      <rPr>
        <sz val="11"/>
        <color theme="1"/>
        <rFont val="Calibri"/>
        <family val="2"/>
        <scheme val="minor"/>
      </rPr>
      <t>Se tuvo un avance del 100% de Reuniones Ordinarias con Consejos y Junta Directiva.con 6 reuniones de las 6 programadas.</t>
    </r>
    <r>
      <rPr>
        <b/>
        <sz val="11"/>
        <color theme="1"/>
        <rFont val="Calibri"/>
        <family val="2"/>
        <scheme val="minor"/>
      </rPr>
      <t xml:space="preserve">
Meta Anual: </t>
    </r>
    <r>
      <rPr>
        <sz val="11"/>
        <color theme="1"/>
        <rFont val="Calibri"/>
        <family val="2"/>
        <scheme val="minor"/>
      </rPr>
      <t xml:space="preserve">Se logró un avance anual del 25 % de  Reuniones Ordinarias del 100% con lo programado que es de 24. </t>
    </r>
  </si>
  <si>
    <r>
      <rPr>
        <b/>
        <sz val="11"/>
        <color theme="1"/>
        <rFont val="Calibri"/>
        <family val="2"/>
        <scheme val="minor"/>
      </rPr>
      <t xml:space="preserve">PROCJD: </t>
    </r>
    <r>
      <rPr>
        <sz val="11"/>
        <color theme="1"/>
        <rFont val="Calibri"/>
        <family val="2"/>
        <scheme val="minor"/>
      </rPr>
      <t>Porcentaje de Reuniones Ordinarias con Consejos y Junta Directiva.</t>
    </r>
  </si>
  <si>
    <r>
      <rPr>
        <b/>
        <sz val="11"/>
        <color theme="1"/>
        <rFont val="Calibri"/>
        <family val="2"/>
        <scheme val="minor"/>
      </rPr>
      <t xml:space="preserve">A. 2.3.1.1.1.2 </t>
    </r>
    <r>
      <rPr>
        <sz val="11"/>
        <color theme="1"/>
        <rFont val="Calibri"/>
        <family val="2"/>
        <scheme val="minor"/>
      </rPr>
      <t>Realizar reuniones  con  Coordinadores.</t>
    </r>
  </si>
  <si>
    <r>
      <rPr>
        <b/>
        <sz val="11"/>
        <color theme="1"/>
        <rFont val="Calibri"/>
        <family val="2"/>
        <scheme val="minor"/>
      </rPr>
      <t xml:space="preserve">Meta Trimestral: </t>
    </r>
    <r>
      <rPr>
        <sz val="11"/>
        <color theme="1"/>
        <rFont val="Calibri"/>
        <family val="2"/>
        <scheme val="minor"/>
      </rPr>
      <t>Se tuvo un avance del 100% de Reuniones con  Coordinadores con 3 reuniones de las 3 programadas.</t>
    </r>
    <r>
      <rPr>
        <b/>
        <sz val="11"/>
        <color theme="1"/>
        <rFont val="Calibri"/>
        <family val="2"/>
        <scheme val="minor"/>
      </rPr>
      <t xml:space="preserve">
Meta Anual: </t>
    </r>
    <r>
      <rPr>
        <sz val="11"/>
        <color theme="1"/>
        <rFont val="Calibri"/>
        <family val="2"/>
        <scheme val="minor"/>
      </rPr>
      <t xml:space="preserve">Se logró un avance anual del 25 % de Reuniones con  Coordinadores del 100% con lo programado que es de 12. </t>
    </r>
  </si>
  <si>
    <r>
      <rPr>
        <b/>
        <sz val="11"/>
        <color theme="1"/>
        <rFont val="Calibri"/>
        <family val="2"/>
        <scheme val="minor"/>
      </rPr>
      <t xml:space="preserve">PRC: </t>
    </r>
    <r>
      <rPr>
        <sz val="11"/>
        <color theme="1"/>
        <rFont val="Calibri"/>
        <family val="2"/>
        <scheme val="minor"/>
      </rPr>
      <t xml:space="preserve">Porcentaje de Reuniones con  Coordinadores. </t>
    </r>
  </si>
  <si>
    <r>
      <rPr>
        <b/>
        <sz val="11"/>
        <color theme="1"/>
        <rFont val="Calibri"/>
        <family val="2"/>
        <scheme val="minor"/>
      </rPr>
      <t xml:space="preserve">A. 2.3.1.1.1.3. </t>
    </r>
    <r>
      <rPr>
        <sz val="11"/>
        <color theme="1"/>
        <rFont val="Calibri"/>
        <family val="2"/>
        <scheme val="minor"/>
      </rPr>
      <t>Presentación de Informes de actividades.</t>
    </r>
  </si>
  <si>
    <r>
      <rPr>
        <b/>
        <sz val="11"/>
        <color theme="1"/>
        <rFont val="Calibri"/>
        <family val="2"/>
        <scheme val="minor"/>
      </rPr>
      <t xml:space="preserve">Meta Trimestral: </t>
    </r>
    <r>
      <rPr>
        <sz val="11"/>
        <color theme="1"/>
        <rFont val="Calibri"/>
        <family val="2"/>
        <scheme val="minor"/>
      </rPr>
      <t>Se tuvo un avance del 100% de Informes de actividades Realizados con 3  informes de los 3 programados.</t>
    </r>
    <r>
      <rPr>
        <b/>
        <sz val="11"/>
        <color theme="1"/>
        <rFont val="Calibri"/>
        <family val="2"/>
        <scheme val="minor"/>
      </rPr>
      <t xml:space="preserve">
Meta Anual: </t>
    </r>
    <r>
      <rPr>
        <sz val="11"/>
        <color theme="1"/>
        <rFont val="Calibri"/>
        <family val="2"/>
        <scheme val="minor"/>
      </rPr>
      <t xml:space="preserve">Se logró un avance anual del 25 % de Informes de actividades del 100% con lo programado que es de 12. </t>
    </r>
  </si>
  <si>
    <r>
      <t xml:space="preserve">PIAR: </t>
    </r>
    <r>
      <rPr>
        <sz val="11"/>
        <color theme="1"/>
        <rFont val="Calibri"/>
        <family val="2"/>
        <scheme val="minor"/>
      </rPr>
      <t>Porcentaje de  Informes de actividades Realizados.</t>
    </r>
  </si>
  <si>
    <r>
      <rPr>
        <b/>
        <sz val="11"/>
        <color theme="1"/>
        <rFont val="Calibri"/>
        <family val="2"/>
        <scheme val="minor"/>
      </rPr>
      <t xml:space="preserve">C. 2.3.1.1.2. </t>
    </r>
    <r>
      <rPr>
        <sz val="11"/>
        <color theme="1"/>
        <rFont val="Calibri"/>
        <family val="2"/>
        <scheme val="minor"/>
      </rPr>
      <t xml:space="preserve"> Acciones de  gestión y  administración del presupuesto y  rendición de cuentas ante los entes fiscalizadores realizadas.</t>
    </r>
  </si>
  <si>
    <r>
      <rPr>
        <b/>
        <sz val="11"/>
        <color theme="1"/>
        <rFont val="Calibri"/>
        <family val="2"/>
        <scheme val="minor"/>
      </rPr>
      <t xml:space="preserve">Meta Trimestral: </t>
    </r>
    <r>
      <rPr>
        <sz val="11"/>
        <color theme="1"/>
        <rFont val="Calibri"/>
        <family val="2"/>
        <scheme val="minor"/>
      </rPr>
      <t>Se tuvo un avance del 100% de gestiones del presupuesto y  rendición de cuentas ante los entes fiscalizadores Realizados con 5 gestiones de las 5 programadas.</t>
    </r>
    <r>
      <rPr>
        <b/>
        <sz val="11"/>
        <color theme="1"/>
        <rFont val="Calibri"/>
        <family val="2"/>
        <scheme val="minor"/>
      </rPr>
      <t xml:space="preserve">
Meta Anual: </t>
    </r>
    <r>
      <rPr>
        <sz val="11"/>
        <color theme="1"/>
        <rFont val="Calibri"/>
        <family val="2"/>
        <scheme val="minor"/>
      </rPr>
      <t xml:space="preserve">Se logró un avance anual del 25% de  gestiones del presupuesto y  rendición de cuentas del 100% con lo programado que es de 20. </t>
    </r>
  </si>
  <si>
    <r>
      <t xml:space="preserve">PGPRCAEF: </t>
    </r>
    <r>
      <rPr>
        <sz val="11"/>
        <color theme="1"/>
        <rFont val="Calibri"/>
        <family val="2"/>
        <scheme val="minor"/>
      </rPr>
      <t>Porcentaje de gestiones del presupuesto y  rendición de cuentas ante los entes fiscalizadores</t>
    </r>
  </si>
  <si>
    <r>
      <rPr>
        <b/>
        <sz val="11"/>
        <color theme="1"/>
        <rFont val="Calibri"/>
        <family val="2"/>
        <scheme val="minor"/>
      </rPr>
      <t>A. 2.3.1.1.2.1.</t>
    </r>
    <r>
      <rPr>
        <sz val="11"/>
        <color theme="1"/>
        <rFont val="Calibri"/>
        <family val="2"/>
        <scheme val="minor"/>
      </rPr>
      <t xml:space="preserve"> Administración del sistema informático que permite el seguimiento del cumplimiento de metas y ejercicio del presupuesto con base en las Matrices de Indicadores para Resultados y el Presupuesto basado en resultados  con perspectiva de género</t>
    </r>
  </si>
  <si>
    <r>
      <rPr>
        <b/>
        <sz val="11"/>
        <color theme="1"/>
        <rFont val="Calibri"/>
        <family val="2"/>
        <scheme val="minor"/>
      </rPr>
      <t xml:space="preserve">Meta Trimestral: </t>
    </r>
    <r>
      <rPr>
        <sz val="11"/>
        <color theme="1"/>
        <rFont val="Calibri"/>
        <family val="2"/>
        <scheme val="minor"/>
      </rPr>
      <t>Se tuvo un avance del 100% de informes administrativos  de cumplimiento de metas y ejercicio del presupuesto con base en la MIR y el PBR  con perspectiva de género Realizados con 3 informes de los 3 programados.</t>
    </r>
    <r>
      <rPr>
        <b/>
        <sz val="11"/>
        <color theme="1"/>
        <rFont val="Calibri"/>
        <family val="2"/>
        <scheme val="minor"/>
      </rPr>
      <t xml:space="preserve">
Meta Anual: </t>
    </r>
    <r>
      <rPr>
        <sz val="11"/>
        <color theme="1"/>
        <rFont val="Calibri"/>
        <family val="2"/>
        <scheme val="minor"/>
      </rPr>
      <t xml:space="preserve">Se logró un avance anual del 25 % de  informes administrativos  de cumplimiento de metas y ejercicio del presupuesto con base en la MIR y el PBR  con perspectiva de género del 100% con lo programado que es de 12. </t>
    </r>
  </si>
  <si>
    <r>
      <t>PIACMEPBMPPG:</t>
    </r>
    <r>
      <rPr>
        <sz val="11"/>
        <color theme="1"/>
        <rFont val="Calibri"/>
        <family val="2"/>
        <scheme val="minor"/>
      </rPr>
      <t xml:space="preserve"> Porcentaje de informes administrativos  de cumplimiento de metas y ejercicio del presupuesto con base en la MIR y el PBR  con perspectiva de género.</t>
    </r>
  </si>
  <si>
    <r>
      <rPr>
        <b/>
        <sz val="11"/>
        <color theme="1"/>
        <rFont val="Calibri"/>
        <family val="2"/>
        <scheme val="minor"/>
      </rPr>
      <t xml:space="preserve">A. 2.3.1.1.2.2. </t>
    </r>
    <r>
      <rPr>
        <sz val="11"/>
        <color theme="1"/>
        <rFont val="Calibri"/>
        <family val="2"/>
        <scheme val="minor"/>
      </rPr>
      <t xml:space="preserve"> Realización de mantenimiento de los equipos de cómputo, líneas telefónicas y la red informática de voz y datos.</t>
    </r>
  </si>
  <si>
    <r>
      <rPr>
        <b/>
        <sz val="11"/>
        <color theme="1"/>
        <rFont val="Calibri"/>
        <family val="2"/>
        <scheme val="minor"/>
      </rPr>
      <t xml:space="preserve">Meta Trimestral: </t>
    </r>
    <r>
      <rPr>
        <sz val="11"/>
        <color theme="1"/>
        <rFont val="Calibri"/>
        <family val="2"/>
        <scheme val="minor"/>
      </rPr>
      <t>Se tuvo un avance del 100% de mantenimientos de los equipos de cómputo, líneas telefónicas y la red informática de voz y datos  Realizados con 1 mentenimientos de los 1 programados.</t>
    </r>
    <r>
      <rPr>
        <b/>
        <sz val="11"/>
        <color theme="1"/>
        <rFont val="Calibri"/>
        <family val="2"/>
        <scheme val="minor"/>
      </rPr>
      <t xml:space="preserve">
Meta Anual: </t>
    </r>
    <r>
      <rPr>
        <sz val="11"/>
        <color theme="1"/>
        <rFont val="Calibri"/>
        <family val="2"/>
        <scheme val="minor"/>
      </rPr>
      <t>Se logró un avance anual del 25 % de mantenimientos de los equipos de cómputo del 100% con lo programado que es de 4.</t>
    </r>
  </si>
  <si>
    <r>
      <t xml:space="preserve">PMECLTRIVDR: </t>
    </r>
    <r>
      <rPr>
        <sz val="11"/>
        <color theme="1"/>
        <rFont val="Calibri"/>
        <family val="2"/>
        <scheme val="minor"/>
      </rPr>
      <t>Porcentaje de mantenimientos de los equipos de cómputo, líneas telefónicas y la red informática de voz y datos realizado.</t>
    </r>
  </si>
  <si>
    <r>
      <rPr>
        <b/>
        <sz val="11"/>
        <color theme="1"/>
        <rFont val="Calibri"/>
        <family val="2"/>
        <scheme val="minor"/>
      </rPr>
      <t>A. 2.3.1.1.2.3.</t>
    </r>
    <r>
      <rPr>
        <sz val="11"/>
        <color theme="1"/>
        <rFont val="Calibri"/>
        <family val="2"/>
        <scheme val="minor"/>
      </rPr>
      <t xml:space="preserve"> Implementación de un programa de sustitución de mobiliario, equipo de oficina y parque vehicular obsoleto.</t>
    </r>
  </si>
  <si>
    <r>
      <rPr>
        <b/>
        <sz val="11"/>
        <color theme="1"/>
        <rFont val="Calibri"/>
        <family val="2"/>
        <scheme val="minor"/>
      </rPr>
      <t xml:space="preserve">Meta Trimestral: </t>
    </r>
    <r>
      <rPr>
        <sz val="11"/>
        <color theme="1"/>
        <rFont val="Calibri"/>
        <family val="2"/>
        <scheme val="minor"/>
      </rPr>
      <t>Se tuvo un avance del 100% de la  Implementación de un programa de sustitución de mobiliario, equipo de oficina y parque vehicular obsoleto Realizados con 1 implementación de las 1 programadas.</t>
    </r>
    <r>
      <rPr>
        <b/>
        <sz val="11"/>
        <color theme="1"/>
        <rFont val="Calibri"/>
        <family val="2"/>
        <scheme val="minor"/>
      </rPr>
      <t xml:space="preserve">
Meta Anual: </t>
    </r>
    <r>
      <rPr>
        <sz val="11"/>
        <color theme="1"/>
        <rFont val="Calibri"/>
        <family val="2"/>
        <scheme val="minor"/>
      </rPr>
      <t>Se logró un avance anual del 25 %  de  la  Implementación de un programa de sustitución de mobiliario, equipo de oficina y parque vehicular obsoleto del 100% con lo programado que es de 4.</t>
    </r>
    <r>
      <rPr>
        <b/>
        <sz val="11"/>
        <color theme="1"/>
        <rFont val="Calibri"/>
        <family val="2"/>
        <scheme val="minor"/>
      </rPr>
      <t xml:space="preserve"> </t>
    </r>
  </si>
  <si>
    <r>
      <t xml:space="preserve">PMEOPVOS: </t>
    </r>
    <r>
      <rPr>
        <sz val="11"/>
        <color theme="1"/>
        <rFont val="Calibri"/>
        <family val="2"/>
        <scheme val="minor"/>
      </rPr>
      <t>Porcentaje de  mobiliario, equipo de oficina y parque vehicular obsoleto sustituido.</t>
    </r>
  </si>
  <si>
    <r>
      <rPr>
        <b/>
        <sz val="11"/>
        <color theme="1"/>
        <rFont val="Calibri"/>
        <family val="2"/>
        <scheme val="minor"/>
      </rPr>
      <t xml:space="preserve">C. 2.3.1.1.3. </t>
    </r>
    <r>
      <rPr>
        <sz val="11"/>
        <color theme="1"/>
        <rFont val="Calibri"/>
        <family val="2"/>
        <scheme val="minor"/>
      </rPr>
      <t>Capacitaciones en temas de sensibilización y difusión de la transversalización de la perspectiva género realizadas.</t>
    </r>
  </si>
  <si>
    <r>
      <rPr>
        <b/>
        <sz val="11"/>
        <color theme="1"/>
        <rFont val="Calibri"/>
        <family val="2"/>
        <scheme val="minor"/>
      </rPr>
      <t xml:space="preserve">Meta Trimestral: </t>
    </r>
    <r>
      <rPr>
        <sz val="11"/>
        <color theme="1"/>
        <rFont val="Calibri"/>
        <family val="2"/>
        <scheme val="minor"/>
      </rPr>
      <t xml:space="preserve">Se tuvo un avance del 100 % de capacitaciones, acompañamientos y canalizaciones atendidas en temas de sensibilizacion y transverzalización de perspectiva de género Realizados con 205 capacitaciones de las 205 programadas. </t>
    </r>
    <r>
      <rPr>
        <b/>
        <sz val="11"/>
        <color theme="1"/>
        <rFont val="Calibri"/>
        <family val="2"/>
        <scheme val="minor"/>
      </rPr>
      <t xml:space="preserve">
Meta Anual: </t>
    </r>
    <r>
      <rPr>
        <sz val="11"/>
        <color theme="1"/>
        <rFont val="Calibri"/>
        <family val="2"/>
        <scheme val="minor"/>
      </rPr>
      <t>Se logró un avance anual del 25.85 % de capacitaciones, acompañamientos y canalizaciones atendidas  del 100% con lo programado que es de 793.</t>
    </r>
    <r>
      <rPr>
        <b/>
        <sz val="11"/>
        <color theme="1"/>
        <rFont val="Calibri"/>
        <family val="2"/>
        <scheme val="minor"/>
      </rPr>
      <t xml:space="preserve"> </t>
    </r>
  </si>
  <si>
    <r>
      <t xml:space="preserve">PCACATSTPG: </t>
    </r>
    <r>
      <rPr>
        <sz val="11"/>
        <color theme="1"/>
        <rFont val="Calibri"/>
        <family val="2"/>
        <scheme val="minor"/>
      </rPr>
      <t>Porcentaje de capacitaciones, acompañamientos y canalizaciones atendidas en temas de sensibilizacion y transverzalización de perspectiva de género.</t>
    </r>
  </si>
  <si>
    <r>
      <rPr>
        <b/>
        <sz val="11"/>
        <color theme="1"/>
        <rFont val="Calibri"/>
        <family val="2"/>
        <scheme val="minor"/>
      </rPr>
      <t xml:space="preserve">A. 2.3.1.1.3.1. </t>
    </r>
    <r>
      <rPr>
        <sz val="11"/>
        <color theme="1"/>
        <rFont val="Calibri"/>
        <family val="2"/>
        <scheme val="minor"/>
      </rPr>
      <t>Procurar y evaluar la aplicación de la NOM 046-SSA2-2005 en los casos violencia familiar, sexual y contra las mujeres, a través de difusión y capacitación.</t>
    </r>
  </si>
  <si>
    <r>
      <rPr>
        <b/>
        <sz val="11"/>
        <color theme="1"/>
        <rFont val="Calibri"/>
        <family val="2"/>
        <scheme val="minor"/>
      </rPr>
      <t xml:space="preserve">Meta Trimestral: </t>
    </r>
    <r>
      <rPr>
        <sz val="11"/>
        <color theme="1"/>
        <rFont val="Calibri"/>
        <family val="2"/>
        <scheme val="minor"/>
      </rPr>
      <t>Se tuvo un avance del 100 % de Capacitaciones a Dependencias y Entidades con la información de la implementación de la  NOM 046-SSA2-2005  Realizados con 6 capacitaciones de las 6 programadas. .</t>
    </r>
    <r>
      <rPr>
        <b/>
        <sz val="11"/>
        <color theme="1"/>
        <rFont val="Calibri"/>
        <family val="2"/>
        <scheme val="minor"/>
      </rPr>
      <t xml:space="preserve">
Meta Anual: </t>
    </r>
    <r>
      <rPr>
        <sz val="11"/>
        <color theme="1"/>
        <rFont val="Calibri"/>
        <family val="2"/>
        <scheme val="minor"/>
      </rPr>
      <t xml:space="preserve">Se logró un avance anual del 25% de Capacitaciones a Dependencias y Entidadesdel 100% con lo programado que es de 24. </t>
    </r>
  </si>
  <si>
    <r>
      <rPr>
        <b/>
        <sz val="11"/>
        <color theme="1"/>
        <rFont val="Calibri"/>
        <family val="2"/>
        <scheme val="minor"/>
      </rPr>
      <t>PCDEIIN:</t>
    </r>
    <r>
      <rPr>
        <sz val="11"/>
        <color theme="1"/>
        <rFont val="Calibri"/>
        <family val="2"/>
        <scheme val="minor"/>
      </rPr>
      <t xml:space="preserve"> Porcentaje de Capacitaciones a Dependencias y Entidades con la información de la implementación de la  NOM 046-SSA2-2005.</t>
    </r>
  </si>
  <si>
    <r>
      <rPr>
        <b/>
        <sz val="11"/>
        <color theme="1"/>
        <rFont val="Calibri"/>
        <family val="2"/>
        <scheme val="minor"/>
      </rPr>
      <t xml:space="preserve">A. 2.3.1.1.3.2. </t>
    </r>
    <r>
      <rPr>
        <sz val="11"/>
        <color theme="1"/>
        <rFont val="Calibri"/>
        <family val="2"/>
        <scheme val="minor"/>
      </rPr>
      <t>Promoción de la erradicación de las diferentes violencias a través de campañas virtuales.</t>
    </r>
  </si>
  <si>
    <r>
      <rPr>
        <b/>
        <sz val="11"/>
        <color theme="1"/>
        <rFont val="Calibri"/>
        <family val="2"/>
        <scheme val="minor"/>
      </rPr>
      <t xml:space="preserve">Meta Trimestral: </t>
    </r>
    <r>
      <rPr>
        <sz val="11"/>
        <color theme="1"/>
        <rFont val="Calibri"/>
        <family val="2"/>
        <scheme val="minor"/>
      </rPr>
      <t xml:space="preserve">Se tuvo un avance del 100 % de publicaciones promocionales a la población  sobre diferentes tematicas que coadyuven en la prevención y atención de la violencia de género en redes sociales  Realizados con 168 publicaciones de las 168 programadas. </t>
    </r>
    <r>
      <rPr>
        <b/>
        <sz val="11"/>
        <color theme="1"/>
        <rFont val="Calibri"/>
        <family val="2"/>
        <scheme val="minor"/>
      </rPr>
      <t xml:space="preserve">
Meta Anual: </t>
    </r>
    <r>
      <rPr>
        <sz val="11"/>
        <color theme="1"/>
        <rFont val="Calibri"/>
        <family val="2"/>
        <scheme val="minor"/>
      </rPr>
      <t xml:space="preserve">Se logró un avance anual del 25 % de publicaciones promocionales del 100% con lo programado que es de 672. </t>
    </r>
  </si>
  <si>
    <r>
      <t xml:space="preserve">2.10.1.1.3.3. </t>
    </r>
    <r>
      <rPr>
        <sz val="11"/>
        <color theme="1"/>
        <rFont val="Calibri"/>
        <family val="2"/>
        <scheme val="minor"/>
      </rPr>
      <t>Promoción de la erradicación de las diferentes violencias a través de campañas virtuales.</t>
    </r>
  </si>
  <si>
    <r>
      <rPr>
        <b/>
        <sz val="11"/>
        <color theme="1"/>
        <rFont val="Calibri"/>
        <family val="2"/>
        <scheme val="minor"/>
      </rPr>
      <t>PPPPSDTCPAVGRS:</t>
    </r>
    <r>
      <rPr>
        <sz val="11"/>
        <color theme="1"/>
        <rFont val="Calibri"/>
        <family val="2"/>
        <scheme val="minor"/>
      </rPr>
      <t xml:space="preserve"> Porcentaje de publicaciones promocionales a la población  sobre diferentes tematicas que coadyuven en la prevención y atención de la violencia de género en redes sociales.</t>
    </r>
  </si>
  <si>
    <r>
      <rPr>
        <b/>
        <sz val="11"/>
        <color theme="1"/>
        <rFont val="Calibri"/>
        <family val="2"/>
        <scheme val="minor"/>
      </rPr>
      <t xml:space="preserve">A. 2.3.1.1.3.3. </t>
    </r>
    <r>
      <rPr>
        <sz val="11"/>
        <color theme="1"/>
        <rFont val="Calibri"/>
        <family val="2"/>
        <scheme val="minor"/>
      </rPr>
      <t>Realizar capacitaciones en torno a estrategias de prevención primaria, secundaria y terciaria en atención a mujeres, adolescencias y niñez en situación de vulnerabilidad, así como sensibilización en materia de violencia de género a servidoras y servidores públicos.</t>
    </r>
  </si>
  <si>
    <r>
      <rPr>
        <b/>
        <sz val="11"/>
        <color theme="1"/>
        <rFont val="Calibri"/>
        <family val="2"/>
        <scheme val="minor"/>
      </rPr>
      <t xml:space="preserve">Meta Trimestral: </t>
    </r>
    <r>
      <rPr>
        <sz val="11"/>
        <color theme="1"/>
        <rFont val="Calibri"/>
        <family val="2"/>
        <scheme val="minor"/>
      </rPr>
      <t xml:space="preserve">Se tuvo un avance del 100 % de capacitaciones  a servidores públicos sobre estrategias de prevención primaria, secundaria y terciaria , así como sensibilización en materia de violencia de género Realizados con 15 capacitaciones de las 15 programadas. </t>
    </r>
    <r>
      <rPr>
        <b/>
        <sz val="11"/>
        <color theme="1"/>
        <rFont val="Calibri"/>
        <family val="2"/>
        <scheme val="minor"/>
      </rPr>
      <t xml:space="preserve">
Meta Anual: </t>
    </r>
    <r>
      <rPr>
        <sz val="11"/>
        <color theme="1"/>
        <rFont val="Calibri"/>
        <family val="2"/>
        <scheme val="minor"/>
      </rPr>
      <t xml:space="preserve">Se logró un avance anual del 44.12% de capacitaciones  a servidores públicos del 100% con lo programado que es de 34. </t>
    </r>
  </si>
  <si>
    <r>
      <rPr>
        <b/>
        <sz val="11"/>
        <color theme="1"/>
        <rFont val="Calibri"/>
        <family val="2"/>
        <scheme val="minor"/>
      </rPr>
      <t>PCSPEPPSYSMVG:</t>
    </r>
    <r>
      <rPr>
        <sz val="11"/>
        <color theme="1"/>
        <rFont val="Calibri"/>
        <family val="2"/>
        <scheme val="minor"/>
      </rPr>
      <t xml:space="preserve"> Porcentaje de capacitaciones  a servidores públicos sobre estrategias de prevención primaria, secundaria y terciaria , así como sensibilización en materia de violencia de género.</t>
    </r>
  </si>
  <si>
    <r>
      <rPr>
        <b/>
        <sz val="11"/>
        <color theme="1"/>
        <rFont val="Calibri"/>
        <family val="2"/>
        <scheme val="minor"/>
      </rPr>
      <t xml:space="preserve">A. 2.3.1.1.3.4. </t>
    </r>
    <r>
      <rPr>
        <sz val="11"/>
        <color theme="1"/>
        <rFont val="Calibri"/>
        <family val="2"/>
        <scheme val="minor"/>
      </rPr>
      <t xml:space="preserve">Realización de  eventos  academicos dirigidos a estudiantes  en temas de: Feminismo, Perspectiva de Género, Violencia de Género y Cultura de Paz. </t>
    </r>
  </si>
  <si>
    <r>
      <rPr>
        <b/>
        <sz val="11"/>
        <color theme="1"/>
        <rFont val="Calibri"/>
        <family val="2"/>
        <scheme val="minor"/>
      </rPr>
      <t xml:space="preserve">Meta Trimestral: </t>
    </r>
    <r>
      <rPr>
        <sz val="11"/>
        <color theme="1"/>
        <rFont val="Calibri"/>
        <family val="2"/>
        <scheme val="minor"/>
      </rPr>
      <t>Se tuvo un avance del 100% de eventos  academicos dirigidos a estudiantes  en temas de: Feminismo, Perspectiva de Género, Violencia de Género y Cultura de Paz Realizados con 4 eventos académicos de los 4 programados.</t>
    </r>
    <r>
      <rPr>
        <b/>
        <sz val="11"/>
        <color theme="1"/>
        <rFont val="Calibri"/>
        <family val="2"/>
        <scheme val="minor"/>
      </rPr>
      <t xml:space="preserve">
Meta Anual: </t>
    </r>
    <r>
      <rPr>
        <sz val="11"/>
        <color theme="1"/>
        <rFont val="Calibri"/>
        <family val="2"/>
        <scheme val="minor"/>
      </rPr>
      <t>Se logró un avance anual del 26.67 % de  eventos  academicos  del 100% con lo programado que es de 15.</t>
    </r>
  </si>
  <si>
    <r>
      <rPr>
        <b/>
        <sz val="11"/>
        <color theme="1"/>
        <rFont val="Calibri"/>
        <family val="2"/>
        <scheme val="minor"/>
      </rPr>
      <t>PEADAETFPGVGCP</t>
    </r>
    <r>
      <rPr>
        <sz val="11"/>
        <color theme="1"/>
        <rFont val="Calibri"/>
        <family val="2"/>
        <scheme val="minor"/>
      </rPr>
      <t xml:space="preserve">: Porcentaje de  eventos  academicos dirigidos a estudiantes  en temas de: Feminismo, Perspectiva de Género, Violencia de Género y Cultura de Paz. </t>
    </r>
  </si>
  <si>
    <r>
      <rPr>
        <b/>
        <sz val="11"/>
        <color theme="1"/>
        <rFont val="Calibri"/>
        <family val="2"/>
        <scheme val="minor"/>
      </rPr>
      <t>A. 2.3.1.1.3.5.</t>
    </r>
    <r>
      <rPr>
        <sz val="11"/>
        <color theme="1"/>
        <rFont val="Calibri"/>
        <family val="2"/>
        <scheme val="minor"/>
      </rPr>
      <t xml:space="preserve"> Realizar capacitaciones en temas de sensibilización, orientación intersectorial en materia de violencia de género, empoderamiento y derechos sexuales y reproductivos, por medio de distintos medios y canales de difusión e información a diversos sectores tanto público como privado de la ciudadanía en general.</t>
    </r>
  </si>
  <si>
    <r>
      <rPr>
        <b/>
        <sz val="11"/>
        <color theme="1"/>
        <rFont val="Calibri"/>
        <family val="2"/>
        <scheme val="minor"/>
      </rPr>
      <t xml:space="preserve">Meta Trimestral: </t>
    </r>
    <r>
      <rPr>
        <sz val="11"/>
        <color theme="1"/>
        <rFont val="Calibri"/>
        <family val="2"/>
        <scheme val="minor"/>
      </rPr>
      <t>Se tuvo un avance del 100 % de capacitaciones en temas de sensibilización, orientación intersectorial en materia de violencia de género, empoderamiento y derechos sexuales y reproductivos Realizados con 12  cpacitaciones de las 12 programadas.</t>
    </r>
    <r>
      <rPr>
        <b/>
        <sz val="11"/>
        <color theme="1"/>
        <rFont val="Calibri"/>
        <family val="2"/>
        <scheme val="minor"/>
      </rPr>
      <t xml:space="preserve">
Meta Anual: </t>
    </r>
    <r>
      <rPr>
        <sz val="11"/>
        <color theme="1"/>
        <rFont val="Calibri"/>
        <family val="2"/>
        <scheme val="minor"/>
      </rPr>
      <t>Se logró un avance anual del 25% de rcapacitaciones en temas de sensibilización del 100% con lo programado que es de 48.</t>
    </r>
  </si>
  <si>
    <r>
      <rPr>
        <b/>
        <sz val="11"/>
        <color theme="1"/>
        <rFont val="Calibri"/>
        <family val="2"/>
        <scheme val="minor"/>
      </rPr>
      <t>PCTSOIMVGEDSR:</t>
    </r>
    <r>
      <rPr>
        <sz val="11"/>
        <color theme="1"/>
        <rFont val="Calibri"/>
        <family val="2"/>
        <scheme val="minor"/>
      </rPr>
      <t xml:space="preserve"> Porcentaje de capacitaciones en temas de sensibilización, orientación intersectorial en materia de violencia de género, empoderamiento y derechos sexuales y reproductivos</t>
    </r>
  </si>
  <si>
    <r>
      <rPr>
        <b/>
        <sz val="11"/>
        <color theme="1"/>
        <rFont val="Calibri"/>
        <family val="2"/>
        <scheme val="minor"/>
      </rPr>
      <t xml:space="preserve">C. 2.3.1.1.4. </t>
    </r>
    <r>
      <rPr>
        <sz val="11"/>
        <color theme="1"/>
        <rFont val="Calibri"/>
        <family val="2"/>
        <scheme val="minor"/>
      </rPr>
      <t xml:space="preserve">Servicios de salud integral desde la Perspectiva de Género, especialmente en los Derechos Sexuales y Reproductivos, con trato diferenciado para mujeres, mujeres adolescentes y niñez, desde una perspectiva de género, victimológica y basado en el enfoque de los Derechos Humanos de las Mujeres benitojuarenses realizados. </t>
    </r>
  </si>
  <si>
    <r>
      <rPr>
        <b/>
        <sz val="11"/>
        <color theme="1"/>
        <rFont val="Calibri"/>
        <family val="2"/>
        <scheme val="minor"/>
      </rPr>
      <t xml:space="preserve">Meta Trimestral: </t>
    </r>
    <r>
      <rPr>
        <sz val="11"/>
        <color theme="1"/>
        <rFont val="Calibri"/>
        <family val="2"/>
        <scheme val="minor"/>
      </rPr>
      <t>Se tuvo un avance del 103.22 % de servicios Integrales de Salud  para la mujer Realizados con 2,337 servicios integrales de salud de los 2,264 programados.</t>
    </r>
    <r>
      <rPr>
        <b/>
        <sz val="11"/>
        <color theme="1"/>
        <rFont val="Calibri"/>
        <family val="2"/>
        <scheme val="minor"/>
      </rPr>
      <t xml:space="preserve">
Meta Anual: </t>
    </r>
    <r>
      <rPr>
        <sz val="11"/>
        <color theme="1"/>
        <rFont val="Calibri"/>
        <family val="2"/>
        <scheme val="minor"/>
      </rPr>
      <t xml:space="preserve">Se logró un avance anual del 25.87 % de servicios Integrales de Salud del 100% con lo programado que es de 9,035. </t>
    </r>
  </si>
  <si>
    <r>
      <rPr>
        <b/>
        <sz val="11"/>
        <color theme="1"/>
        <rFont val="Calibri"/>
        <family val="2"/>
        <scheme val="minor"/>
      </rPr>
      <t xml:space="preserve">A. 2.3.1.1.4.1. </t>
    </r>
    <r>
      <rPr>
        <sz val="11"/>
        <color theme="1"/>
        <rFont val="Calibri"/>
        <family val="2"/>
        <scheme val="minor"/>
      </rPr>
      <t>Brindar atención médica de primer nivel, orientación y consultas a mujeres,  brindándolos con trato digno, calidad y calidez en la atención.</t>
    </r>
  </si>
  <si>
    <r>
      <rPr>
        <b/>
        <sz val="11"/>
        <color theme="1"/>
        <rFont val="Calibri"/>
        <family val="2"/>
        <scheme val="minor"/>
      </rPr>
      <t xml:space="preserve">Meta Trimestral: </t>
    </r>
    <r>
      <rPr>
        <sz val="11"/>
        <color theme="1"/>
        <rFont val="Calibri"/>
        <family val="2"/>
        <scheme val="minor"/>
      </rPr>
      <t>Se tuvo un avance del 88.89 % de Atenciones en Servicios Médicos Realizados con 800 atenciones médicas de las 900 programadas. Al momento solamente se cuenta con un doctor, por lo que ha disminuido la cantidad de atenciones realizadas.</t>
    </r>
    <r>
      <rPr>
        <b/>
        <sz val="11"/>
        <color theme="1"/>
        <rFont val="Calibri"/>
        <family val="2"/>
        <scheme val="minor"/>
      </rPr>
      <t xml:space="preserve">
Meta Anual: </t>
    </r>
    <r>
      <rPr>
        <sz val="11"/>
        <color theme="1"/>
        <rFont val="Calibri"/>
        <family val="2"/>
        <scheme val="minor"/>
      </rPr>
      <t>Se logró un avance anual del 22.22 % deservicios Integrales de Salud del 100% con lo programado que es de 3,600. Al momento solamente se cuenta con un doctor, por lo que ha disminuido la cantidad de atenciones realizadas.</t>
    </r>
  </si>
  <si>
    <r>
      <rPr>
        <b/>
        <sz val="11"/>
        <color theme="1"/>
        <rFont val="Calibri"/>
        <family val="2"/>
        <scheme val="minor"/>
      </rPr>
      <t>PASM:</t>
    </r>
    <r>
      <rPr>
        <sz val="11"/>
        <color theme="1"/>
        <rFont val="Calibri"/>
        <family val="2"/>
        <scheme val="minor"/>
      </rPr>
      <t xml:space="preserve"> Porcentaje de Atenciones en Servicios Médicos </t>
    </r>
  </si>
  <si>
    <r>
      <t xml:space="preserve">A. 2.3.1.1.4.2. </t>
    </r>
    <r>
      <rPr>
        <sz val="11"/>
        <color theme="1"/>
        <rFont val="Calibri"/>
        <family val="2"/>
        <scheme val="minor"/>
      </rPr>
      <t>Brindar atención médica de primer nivel, orientación y consultas a Mujeres Adolescentes y Niñas,  brindándolos con trato digno, calidad y calidez en la atención.</t>
    </r>
  </si>
  <si>
    <r>
      <rPr>
        <b/>
        <sz val="11"/>
        <color theme="1"/>
        <rFont val="Calibri"/>
        <family val="2"/>
        <scheme val="minor"/>
      </rPr>
      <t xml:space="preserve">Meta Trimestral: </t>
    </r>
    <r>
      <rPr>
        <sz val="11"/>
        <color theme="1"/>
        <rFont val="Calibri"/>
        <family val="2"/>
        <scheme val="minor"/>
      </rPr>
      <t>Se tuvo un avance del 96.11 % de Atenciones a Mujeres Adolescentes y niñas  en Servicios Médicos  Realizados con 173 tenciones a Mujeres Adolescentes y niñas  en Servicios Médicos de las 180 programadas. Al momento solamente se cuenta con un doctor, por lo que ha disminuido la cantidad de atenciones realizadas.</t>
    </r>
    <r>
      <rPr>
        <b/>
        <sz val="11"/>
        <color theme="1"/>
        <rFont val="Calibri"/>
        <family val="2"/>
        <scheme val="minor"/>
      </rPr>
      <t xml:space="preserve">
Meta Anual: </t>
    </r>
    <r>
      <rPr>
        <sz val="11"/>
        <color theme="1"/>
        <rFont val="Calibri"/>
        <family val="2"/>
        <scheme val="minor"/>
      </rPr>
      <t>Se logró un avance anual del 24.03 % de Atenciones a Mujeres Adolescentes y niñas  en Servicios Médicos   del 100% con lo programado que es de 720. Al momento solamente se cuenta con un doctor, por lo que ha disminuido la cantidad de atenciones realizadas.</t>
    </r>
  </si>
  <si>
    <r>
      <rPr>
        <b/>
        <sz val="11"/>
        <color theme="1"/>
        <rFont val="Calibri"/>
        <family val="2"/>
        <scheme val="minor"/>
      </rPr>
      <t xml:space="preserve">A. 2.3.1.1.4.3. </t>
    </r>
    <r>
      <rPr>
        <sz val="11"/>
        <color theme="1"/>
        <rFont val="Calibri"/>
        <family val="2"/>
        <scheme val="minor"/>
      </rPr>
      <t>Brindar servicios de intervención en crisis, orientación, terapia psicológica individual, grupal y seguimiento a mujeres, brindándolos con trato digno, calidad y calidez en la atención</t>
    </r>
  </si>
  <si>
    <r>
      <rPr>
        <b/>
        <sz val="11"/>
        <color theme="1"/>
        <rFont val="Calibri"/>
        <family val="2"/>
        <scheme val="minor"/>
      </rPr>
      <t xml:space="preserve">Meta Trimestral: </t>
    </r>
    <r>
      <rPr>
        <sz val="11"/>
        <color theme="1"/>
        <rFont val="Calibri"/>
        <family val="2"/>
        <scheme val="minor"/>
      </rPr>
      <t>Se tuvo un avance del 117.13 % de Atenciones a  mujeres en servicios de intervención en crisis, orientación, terapia psicológica  Realizados con 937 atenciones psicologicas de las 800 programadas.</t>
    </r>
    <r>
      <rPr>
        <b/>
        <sz val="11"/>
        <color theme="1"/>
        <rFont val="Calibri"/>
        <family val="2"/>
        <scheme val="minor"/>
      </rPr>
      <t xml:space="preserve">
Meta Anual: </t>
    </r>
    <r>
      <rPr>
        <sz val="11"/>
        <color theme="1"/>
        <rFont val="Calibri"/>
        <family val="2"/>
        <scheme val="minor"/>
      </rPr>
      <t xml:space="preserve">Se logró un avance anual del 29.28 % de Atenciones a  mujeres en servicios de intervención en crisis, orientación, terapia psicológica  del 100% con lo programado que es de 3,200. </t>
    </r>
  </si>
  <si>
    <r>
      <rPr>
        <b/>
        <sz val="11"/>
        <color theme="1"/>
        <rFont val="Calibri"/>
        <family val="2"/>
        <scheme val="minor"/>
      </rPr>
      <t>PAMSICOTP:</t>
    </r>
    <r>
      <rPr>
        <sz val="11"/>
        <color theme="1"/>
        <rFont val="Calibri"/>
        <family val="2"/>
        <scheme val="minor"/>
      </rPr>
      <t xml:space="preserve"> Porcentaje de Atenciones a  mujeres en servicios de intervención en crisis, orientación, terapia psicológica </t>
    </r>
  </si>
  <si>
    <r>
      <rPr>
        <b/>
        <sz val="11"/>
        <color theme="1"/>
        <rFont val="Calibri"/>
        <family val="2"/>
        <scheme val="minor"/>
      </rPr>
      <t>A. 2.10.1.1.4.4.</t>
    </r>
    <r>
      <rPr>
        <sz val="11"/>
        <color theme="1"/>
        <rFont val="Calibri"/>
        <family val="2"/>
        <scheme val="minor"/>
      </rPr>
      <t xml:space="preserve"> Brindar servicios de intervención en crisis, orientación, terapia psicológica individual, grupal y seguimiento a mujeres, con trato diferenciado para adolescentes y niñez brindándolos con trato digno, calidad y calidez en la atención</t>
    </r>
  </si>
  <si>
    <r>
      <rPr>
        <b/>
        <sz val="11"/>
        <color theme="1"/>
        <rFont val="Calibri"/>
        <family val="2"/>
        <scheme val="minor"/>
      </rPr>
      <t xml:space="preserve">Meta Trimestral: </t>
    </r>
    <r>
      <rPr>
        <sz val="11"/>
        <color theme="1"/>
        <rFont val="Calibri"/>
        <family val="2"/>
        <scheme val="minor"/>
      </rPr>
      <t xml:space="preserve">Se tuvo un avance del 122.26 % de Atenciones a mujeres adolescentes y niñas atendidas en servicios de intervención en crisis, orientación, terapia psicológica Realizados con 379 atenciones de las 310 programadas. </t>
    </r>
    <r>
      <rPr>
        <b/>
        <sz val="11"/>
        <color theme="1"/>
        <rFont val="Calibri"/>
        <family val="2"/>
        <scheme val="minor"/>
      </rPr>
      <t xml:space="preserve">
Meta Anual: </t>
    </r>
    <r>
      <rPr>
        <sz val="11"/>
        <color theme="1"/>
        <rFont val="Calibri"/>
        <family val="2"/>
        <scheme val="minor"/>
      </rPr>
      <t xml:space="preserve">Se logró un avance anual del 30.56 % de tenciones a mujeres adolescentes y niñas atendidas en servicios de intervención en crisis, orientación, terapia psicológica del 100% con lo programado que es de 1240. </t>
    </r>
  </si>
  <si>
    <r>
      <rPr>
        <b/>
        <sz val="11"/>
        <color theme="1"/>
        <rFont val="Calibri"/>
        <family val="2"/>
        <scheme val="minor"/>
      </rPr>
      <t>PAMANASIOTP:</t>
    </r>
    <r>
      <rPr>
        <sz val="11"/>
        <color theme="1"/>
        <rFont val="Calibri"/>
        <family val="2"/>
        <scheme val="minor"/>
      </rPr>
      <t xml:space="preserve"> Porcentaje de Atenciones a mujeres adolescentes y niñas atendidas en servicios de intervención en crisis, orientación, terapia psicológica</t>
    </r>
  </si>
  <si>
    <r>
      <rPr>
        <b/>
        <sz val="11"/>
        <color theme="1"/>
        <rFont val="Calibri"/>
        <family val="2"/>
        <scheme val="minor"/>
      </rPr>
      <t xml:space="preserve">A. 2.3.1.1.4.5. </t>
    </r>
    <r>
      <rPr>
        <sz val="11"/>
        <color theme="1"/>
        <rFont val="Calibri"/>
        <family val="2"/>
        <scheme val="minor"/>
      </rPr>
      <t>Brindar servicios de capacitación y asesoría a juvenes, mujeres y niñas en cuanto a nutrición, planificación familiar, sexualidad, enfermedades venéreas, VIH (virus de inmunideficiendia humana), cancer cervicouterino y de mama; así como en higiene y salud.</t>
    </r>
  </si>
  <si>
    <r>
      <rPr>
        <b/>
        <sz val="11"/>
        <color theme="1"/>
        <rFont val="Calibri"/>
        <family val="2"/>
        <scheme val="minor"/>
      </rPr>
      <t xml:space="preserve">Meta Trimestral: </t>
    </r>
    <r>
      <rPr>
        <sz val="11"/>
        <color theme="1"/>
        <rFont val="Calibri"/>
        <family val="2"/>
        <scheme val="minor"/>
      </rPr>
      <t>Esta actividad se comienza a trabajar a partir del segundo trimestre.</t>
    </r>
    <r>
      <rPr>
        <b/>
        <sz val="11"/>
        <color theme="1"/>
        <rFont val="Calibri"/>
        <family val="2"/>
        <scheme val="minor"/>
      </rPr>
      <t xml:space="preserve">
Meta Anual: </t>
    </r>
    <r>
      <rPr>
        <sz val="11"/>
        <color theme="1"/>
        <rFont val="Calibri"/>
        <family val="2"/>
        <scheme val="minor"/>
      </rPr>
      <t>Esta actividad se comienza a trabajar a partir del segundo trimestre.</t>
    </r>
  </si>
  <si>
    <r>
      <rPr>
        <b/>
        <sz val="11"/>
        <color theme="1"/>
        <rFont val="Calibri"/>
        <family val="2"/>
        <scheme val="minor"/>
      </rPr>
      <t>PCMANPFAE:</t>
    </r>
    <r>
      <rPr>
        <sz val="11"/>
        <color theme="1"/>
        <rFont val="Calibri"/>
        <family val="2"/>
        <scheme val="minor"/>
      </rPr>
      <t xml:space="preserve"> Porcentaje de Capacitaciones a Mujeres, Mujeres Adolescentes y Niñas  para fomentar la autonomía y empoderamiento.</t>
    </r>
  </si>
  <si>
    <r>
      <rPr>
        <b/>
        <sz val="11"/>
        <color theme="1"/>
        <rFont val="Calibri"/>
        <family val="2"/>
        <scheme val="minor"/>
      </rPr>
      <t>A. 2.3.1.1.4.6.</t>
    </r>
    <r>
      <rPr>
        <sz val="11"/>
        <color theme="1"/>
        <rFont val="Calibri"/>
        <family val="2"/>
        <scheme val="minor"/>
      </rPr>
      <t xml:space="preserve"> Coordinar y en su caso canalizar a las dependencias gubernamentales y organizaciones de la sociedad civil, que convergen con los objetivos del mismo para cumplir con las necesidades y demandas de las mujeres en situación de vulnerabilidad, con el fin de otorgarles atención integral, duradera y efectiva en todos los ámbitos de su vida.</t>
    </r>
  </si>
  <si>
    <r>
      <rPr>
        <b/>
        <sz val="11"/>
        <color theme="1"/>
        <rFont val="Calibri"/>
        <family val="2"/>
        <scheme val="minor"/>
      </rPr>
      <t xml:space="preserve">Meta Trimestral: </t>
    </r>
    <r>
      <rPr>
        <sz val="11"/>
        <color theme="1"/>
        <rFont val="Calibri"/>
        <family val="2"/>
        <scheme val="minor"/>
      </rPr>
      <t xml:space="preserve">Se tuvo un avance del 100 % de canalizaciones de mujeres a dependencias gubernamentales y/u organizaciones de la sociedad civil Realizados con 20 canalizaciones de las 20  programadas. </t>
    </r>
    <r>
      <rPr>
        <b/>
        <sz val="11"/>
        <color theme="1"/>
        <rFont val="Calibri"/>
        <family val="2"/>
        <scheme val="minor"/>
      </rPr>
      <t xml:space="preserve">
Meta Anual: </t>
    </r>
    <r>
      <rPr>
        <sz val="11"/>
        <color theme="1"/>
        <rFont val="Calibri"/>
        <family val="2"/>
        <scheme val="minor"/>
      </rPr>
      <t xml:space="preserve">Se logró un avance anual del 25 % de canalizaciones de mujeres del 100% con lo programado que es de 80. </t>
    </r>
  </si>
  <si>
    <r>
      <rPr>
        <b/>
        <sz val="11"/>
        <color theme="1"/>
        <rFont val="Calibri"/>
        <family val="2"/>
        <scheme val="minor"/>
      </rPr>
      <t>PCMDGOSC:</t>
    </r>
    <r>
      <rPr>
        <sz val="11"/>
        <color theme="1"/>
        <rFont val="Calibri"/>
        <family val="2"/>
        <scheme val="minor"/>
      </rPr>
      <t xml:space="preserve"> Porcentaje de canalizaciones de mujeres a dependencias gubernamentales y/u organizaciones de la sociedad civil.</t>
    </r>
  </si>
  <si>
    <r>
      <rPr>
        <b/>
        <sz val="11"/>
        <color theme="1"/>
        <rFont val="Calibri"/>
        <family val="2"/>
        <scheme val="minor"/>
      </rPr>
      <t xml:space="preserve">A. 2.3.1.1.4.7. </t>
    </r>
    <r>
      <rPr>
        <sz val="11"/>
        <color theme="1"/>
        <rFont val="Calibri"/>
        <family val="2"/>
        <scheme val="minor"/>
      </rPr>
      <t>Crear convenios y acuerdos de coordinación interinstitucional (e interdisciplinaria) para apoyar el trabajo de las demás áreas (salud, legal, psicológica y social).</t>
    </r>
  </si>
  <si>
    <r>
      <rPr>
        <b/>
        <sz val="11"/>
        <color theme="1"/>
        <rFont val="Calibri"/>
        <family val="2"/>
        <scheme val="minor"/>
      </rPr>
      <t xml:space="preserve">Meta Trimestral: </t>
    </r>
    <r>
      <rPr>
        <sz val="11"/>
        <color theme="1"/>
        <rFont val="Calibri"/>
        <family val="2"/>
        <scheme val="minor"/>
      </rPr>
      <t>Se tuvo un avance del  100 % de convenios y acuerdos de coordinación interinstitucional para apoyar el trabajo de las áreas de salud, legal, psicológica y social Realizados con 3 convenios de las 3  programadas.</t>
    </r>
    <r>
      <rPr>
        <b/>
        <sz val="11"/>
        <color theme="1"/>
        <rFont val="Calibri"/>
        <family val="2"/>
        <scheme val="minor"/>
      </rPr>
      <t xml:space="preserve">
Meta Anual: </t>
    </r>
    <r>
      <rPr>
        <sz val="11"/>
        <color theme="1"/>
        <rFont val="Calibri"/>
        <family val="2"/>
        <scheme val="minor"/>
      </rPr>
      <t xml:space="preserve">Se logró un avance anual del 25 % de convenios y acuerdos de coordinación interinstitucional del 100% con lo programado que es de 12. </t>
    </r>
  </si>
  <si>
    <r>
      <rPr>
        <b/>
        <sz val="11"/>
        <color theme="1"/>
        <rFont val="Calibri"/>
        <family val="2"/>
        <scheme val="minor"/>
      </rPr>
      <t>PCACOPATASLPS:</t>
    </r>
    <r>
      <rPr>
        <sz val="11"/>
        <color theme="1"/>
        <rFont val="Calibri"/>
        <family val="2"/>
        <scheme val="minor"/>
      </rPr>
      <t xml:space="preserve"> Porcentaje de convenios y acuerdos de coordinación interinstitucional para apoyar el trabajo de las áreas de salud, legal, psicológica y social.</t>
    </r>
  </si>
  <si>
    <r>
      <rPr>
        <b/>
        <sz val="11"/>
        <color theme="1"/>
        <rFont val="Calibri"/>
        <family val="2"/>
        <scheme val="minor"/>
      </rPr>
      <t xml:space="preserve">A. 2.3.1.1.4.8 </t>
    </r>
    <r>
      <rPr>
        <sz val="11"/>
        <color theme="1"/>
        <rFont val="Calibri"/>
        <family val="2"/>
        <scheme val="minor"/>
      </rPr>
      <t xml:space="preserve">Realización de  Brigadas de Salud Comunitaria y Desarrollo Integral de las Mujeres. </t>
    </r>
  </si>
  <si>
    <r>
      <rPr>
        <b/>
        <sz val="11"/>
        <color theme="1"/>
        <rFont val="Calibri"/>
        <family val="2"/>
        <scheme val="minor"/>
      </rPr>
      <t xml:space="preserve">Meta Trimestral: </t>
    </r>
    <r>
      <rPr>
        <sz val="11"/>
        <color theme="1"/>
        <rFont val="Calibri"/>
        <family val="2"/>
        <scheme val="minor"/>
      </rPr>
      <t xml:space="preserve">Se tuvo un avance del 100 % de Brigadas de Salud Comunitaria y Desarrollo Integral Realizados con 5 brigadas de las 5  programadas. </t>
    </r>
    <r>
      <rPr>
        <b/>
        <sz val="11"/>
        <color theme="1"/>
        <rFont val="Calibri"/>
        <family val="2"/>
        <scheme val="minor"/>
      </rPr>
      <t xml:space="preserve">
Meta Anual: </t>
    </r>
    <r>
      <rPr>
        <sz val="11"/>
        <color theme="1"/>
        <rFont val="Calibri"/>
        <family val="2"/>
        <scheme val="minor"/>
      </rPr>
      <t xml:space="preserve">Se logró un avance anual del 25 % de  Brigadas de Salud Comunitaria del 100% con lo programado que es de 20. </t>
    </r>
  </si>
  <si>
    <r>
      <rPr>
        <b/>
        <sz val="11"/>
        <color theme="1"/>
        <rFont val="Calibri"/>
        <family val="2"/>
        <scheme val="minor"/>
      </rPr>
      <t>PBSCDI:</t>
    </r>
    <r>
      <rPr>
        <sz val="11"/>
        <color theme="1"/>
        <rFont val="Calibri"/>
        <family val="2"/>
        <scheme val="minor"/>
      </rPr>
      <t xml:space="preserve"> Porcentaje de Brigadas de Salud Comunitaria y Desarrollo Integral</t>
    </r>
  </si>
  <si>
    <r>
      <rPr>
        <b/>
        <sz val="11"/>
        <color theme="1"/>
        <rFont val="Calibri"/>
        <family val="2"/>
        <scheme val="minor"/>
      </rPr>
      <t xml:space="preserve">A. 2.3.1.1.4.9. </t>
    </r>
    <r>
      <rPr>
        <sz val="11"/>
        <color theme="1"/>
        <rFont val="Calibri"/>
        <family val="2"/>
        <scheme val="minor"/>
      </rPr>
      <t xml:space="preserve">Emisión del Programa de Radio como espacio colectivo auditivo feminista y comunitario dirigido a las mujeres. </t>
    </r>
  </si>
  <si>
    <r>
      <rPr>
        <b/>
        <sz val="11"/>
        <color theme="1"/>
        <rFont val="Calibri"/>
        <family val="2"/>
        <scheme val="minor"/>
      </rPr>
      <t>PPE:</t>
    </r>
    <r>
      <rPr>
        <sz val="11"/>
        <color theme="1"/>
        <rFont val="Calibri"/>
        <family val="2"/>
        <scheme val="minor"/>
      </rPr>
      <t xml:space="preserve"> Porcentaje de programas emitidos</t>
    </r>
  </si>
  <si>
    <r>
      <rPr>
        <b/>
        <sz val="11"/>
        <color theme="1"/>
        <rFont val="Calibri"/>
        <family val="2"/>
        <scheme val="minor"/>
      </rPr>
      <t xml:space="preserve">Meta Trimestral: </t>
    </r>
    <r>
      <rPr>
        <sz val="11"/>
        <color theme="1"/>
        <rFont val="Calibri"/>
        <family val="2"/>
        <scheme val="minor"/>
      </rPr>
      <t xml:space="preserve">Se tuvo un avance del 100 % de  programas emitidos Realizados con 36 programas emitidos de las 36  programadas. </t>
    </r>
    <r>
      <rPr>
        <b/>
        <sz val="11"/>
        <color theme="1"/>
        <rFont val="Calibri"/>
        <family val="2"/>
        <scheme val="minor"/>
      </rPr>
      <t xml:space="preserve">
Meta Anual: </t>
    </r>
    <r>
      <rPr>
        <sz val="11"/>
        <color theme="1"/>
        <rFont val="Calibri"/>
        <family val="2"/>
        <scheme val="minor"/>
      </rPr>
      <t xml:space="preserve">Se logró un avance anual del  25 % de programas emitidos del 100% con lo programado que es de 144. </t>
    </r>
  </si>
  <si>
    <r>
      <rPr>
        <b/>
        <sz val="11"/>
        <color theme="1"/>
        <rFont val="Calibri"/>
        <family val="2"/>
        <scheme val="minor"/>
      </rPr>
      <t xml:space="preserve">A. 2.3.1.1.4.10. </t>
    </r>
    <r>
      <rPr>
        <sz val="11"/>
        <color theme="1"/>
        <rFont val="Calibri"/>
        <family val="2"/>
        <scheme val="minor"/>
      </rPr>
      <t>Incrementar el personal para brindar atención médica de primer nivel, orientación y consultas a mujeres.</t>
    </r>
  </si>
  <si>
    <r>
      <rPr>
        <b/>
        <sz val="11"/>
        <color theme="1"/>
        <rFont val="Calibri"/>
        <family val="2"/>
        <scheme val="minor"/>
      </rPr>
      <t xml:space="preserve">Meta Trimestral: </t>
    </r>
    <r>
      <rPr>
        <sz val="11"/>
        <color theme="1"/>
        <rFont val="Calibri"/>
        <family val="2"/>
        <scheme val="minor"/>
      </rPr>
      <t>Se tuvo un avance del 70 % de  Incrementar el personal para brindar atención médica de primer nivel, orientación y consultas a mujeres con 7 contrataciones de las 10  programadas. Se lanzo convocatoria para la contratación de 10 profesionistas, a la que solo acudieron 7 profesionistas, por lo que queda pendiente la contratación de 3.</t>
    </r>
    <r>
      <rPr>
        <b/>
        <sz val="11"/>
        <color theme="1"/>
        <rFont val="Calibri"/>
        <family val="2"/>
        <scheme val="minor"/>
      </rPr>
      <t xml:space="preserve">
Meta Anual: </t>
    </r>
    <r>
      <rPr>
        <sz val="11"/>
        <color theme="1"/>
        <rFont val="Calibri"/>
        <family val="2"/>
        <scheme val="minor"/>
      </rPr>
      <t>Se logró un avance anual del  70 % deIncrementar el personal para brindar atención médica de primer nivel, orientación y consultas a mujeres del 100% con lo programado que es de 10. Se lanzo convocatoria para la contratación de 10 profesionistas, a la que solo acudieron 7 profesionistas, por lo que queda pendiente la contratación de 3.</t>
    </r>
  </si>
  <si>
    <r>
      <rPr>
        <b/>
        <sz val="11"/>
        <color theme="1"/>
        <rFont val="Calibri"/>
        <family val="2"/>
        <scheme val="minor"/>
      </rPr>
      <t xml:space="preserve">C. 2.3.1.1.5. </t>
    </r>
    <r>
      <rPr>
        <sz val="11"/>
        <color theme="1"/>
        <rFont val="Calibri"/>
        <family val="2"/>
        <scheme val="minor"/>
      </rPr>
      <t xml:space="preserve">Servicios para facilitar  el acceso a la justicia, desde una perspectiva de género, victimológica y basado en el enfoque de los Derechos Humanos, a su vez fomentar el fortalecimiento de la capacidad de las mujeres para acceder a recursos y mecanismos institucionales en la defensa de sus Derechos Humanos. </t>
    </r>
  </si>
  <si>
    <r>
      <rPr>
        <b/>
        <sz val="11"/>
        <color theme="1"/>
        <rFont val="Calibri"/>
        <family val="2"/>
        <scheme val="minor"/>
      </rPr>
      <t xml:space="preserve">Meta Trimestral: </t>
    </r>
    <r>
      <rPr>
        <sz val="11"/>
        <color theme="1"/>
        <rFont val="Calibri"/>
        <family val="2"/>
        <scheme val="minor"/>
      </rPr>
      <t xml:space="preserve">Se tuvo un avance del 99.73 % de  Servicios a la Mujer Para Facilitar el Acceso a la Justicia Realizados con 365 Servicios para facilitar el acceso a la justicia de las 366  programadas. </t>
    </r>
    <r>
      <rPr>
        <b/>
        <sz val="11"/>
        <color theme="1"/>
        <rFont val="Calibri"/>
        <family val="2"/>
        <scheme val="minor"/>
      </rPr>
      <t xml:space="preserve">
Meta Anual: </t>
    </r>
    <r>
      <rPr>
        <sz val="11"/>
        <color theme="1"/>
        <rFont val="Calibri"/>
        <family val="2"/>
        <scheme val="minor"/>
      </rPr>
      <t xml:space="preserve">Se logró un avance anual del 25.14 % de Servicios a la Mujer Para Facilitar el Acceso a la Justicia  del 100% con lo programado que es de 1,452. </t>
    </r>
  </si>
  <si>
    <r>
      <rPr>
        <b/>
        <sz val="11"/>
        <color theme="1"/>
        <rFont val="Calibri"/>
        <family val="2"/>
        <scheme val="minor"/>
      </rPr>
      <t xml:space="preserve">A. 2.3.1.1.5.1. </t>
    </r>
    <r>
      <rPr>
        <sz val="11"/>
        <color theme="1"/>
        <rFont val="Calibri"/>
        <family val="2"/>
        <scheme val="minor"/>
      </rPr>
      <t xml:space="preserve">Brindar atención jurídica, asesoramiento, orientación y seguimiento a mujeres,  brindándolos con trato digno, calidad y calidez en la atención. </t>
    </r>
  </si>
  <si>
    <r>
      <t xml:space="preserve">Meta Trimestral: </t>
    </r>
    <r>
      <rPr>
        <sz val="11"/>
        <color theme="1"/>
        <rFont val="Calibri"/>
        <family val="2"/>
        <scheme val="minor"/>
      </rPr>
      <t xml:space="preserve">Se tuvo un avance del 100 % de  Servicios a mujeres  de asesoramiento y orientación Jurídica. Realizados con 350 Servicios  de asesoramiento y orientación Jurídica.de las 350  programadas. </t>
    </r>
    <r>
      <rPr>
        <b/>
        <sz val="11"/>
        <color theme="1"/>
        <rFont val="Calibri"/>
        <family val="2"/>
        <scheme val="minor"/>
      </rPr>
      <t xml:space="preserve">
Meta Anual:</t>
    </r>
    <r>
      <rPr>
        <sz val="11"/>
        <color theme="1"/>
        <rFont val="Calibri"/>
        <family val="2"/>
        <scheme val="minor"/>
      </rPr>
      <t xml:space="preserve"> Se logró un avance anual del 25 % de Servicios a mujeres  de asesoramiento y orientación Jurídica del 100% con lo programado que es de 1,400. </t>
    </r>
  </si>
  <si>
    <r>
      <rPr>
        <b/>
        <sz val="11"/>
        <color theme="1"/>
        <rFont val="Calibri"/>
        <family val="2"/>
        <scheme val="minor"/>
      </rPr>
      <t>PSMAOJ:</t>
    </r>
    <r>
      <rPr>
        <sz val="11"/>
        <color theme="1"/>
        <rFont val="Calibri"/>
        <family val="2"/>
        <scheme val="minor"/>
      </rPr>
      <t xml:space="preserve"> Porcentaje de  Servicios a mujeres  de asesoramiento y orientación Jurídica.</t>
    </r>
  </si>
  <si>
    <r>
      <rPr>
        <b/>
        <sz val="11"/>
        <color theme="1"/>
        <rFont val="Calibri"/>
        <family val="2"/>
        <scheme val="minor"/>
      </rPr>
      <t xml:space="preserve">A. 2.3.1.1.5.2. </t>
    </r>
    <r>
      <rPr>
        <sz val="11"/>
        <color theme="1"/>
        <rFont val="Calibri"/>
        <family val="2"/>
        <scheme val="minor"/>
      </rPr>
      <t>Brindar atención jurídica, asesoramiento, orientación y seguimiento a mujeres, con trato diferenciado para adolescentes y niñez brindándolos con trato digno, calidad y calidez en la atención.</t>
    </r>
  </si>
  <si>
    <r>
      <rPr>
        <b/>
        <sz val="11"/>
        <color theme="1"/>
        <rFont val="Calibri"/>
        <family val="2"/>
        <scheme val="minor"/>
      </rPr>
      <t xml:space="preserve">Meta Trimestral: </t>
    </r>
    <r>
      <rPr>
        <sz val="11"/>
        <color theme="1"/>
        <rFont val="Calibri"/>
        <family val="2"/>
        <scheme val="minor"/>
      </rPr>
      <t>Se tuvo un avance del 100 % de  Servicios a mujeres Adolescentes y Niñas en asesoramiento y orientación Jurídica, con 12 servicios a adolescentes y niñas de los 12 programados.</t>
    </r>
    <r>
      <rPr>
        <b/>
        <sz val="11"/>
        <color theme="1"/>
        <rFont val="Calibri"/>
        <family val="2"/>
        <scheme val="minor"/>
      </rPr>
      <t xml:space="preserve">
Meta Anual: </t>
    </r>
    <r>
      <rPr>
        <sz val="11"/>
        <color theme="1"/>
        <rFont val="Calibri"/>
        <family val="2"/>
        <scheme val="minor"/>
      </rPr>
      <t xml:space="preserve">Se logró un avance anual del 25% de Servicios a mujeres Adolescentes y Niñas en asesoramiento y orientación Jurídica. del 100% con lo programado que es de 48.  </t>
    </r>
  </si>
  <si>
    <r>
      <rPr>
        <b/>
        <sz val="11"/>
        <color theme="1"/>
        <rFont val="Calibri"/>
        <family val="2"/>
        <scheme val="minor"/>
      </rPr>
      <t xml:space="preserve">PSMANAOJ: </t>
    </r>
    <r>
      <rPr>
        <sz val="11"/>
        <color theme="1"/>
        <rFont val="Calibri"/>
        <family val="2"/>
        <scheme val="minor"/>
      </rPr>
      <t>Porcentaje de  Servicios a mujeres Adolescentes y Niñas en asesoramiento y orientación Jurídica.</t>
    </r>
  </si>
  <si>
    <r>
      <rPr>
        <b/>
        <sz val="11"/>
        <color theme="1"/>
        <rFont val="Calibri"/>
        <family val="2"/>
        <scheme val="minor"/>
      </rPr>
      <t>A. 2.3.1.1.5.3.</t>
    </r>
    <r>
      <rPr>
        <sz val="11"/>
        <color theme="1"/>
        <rFont val="Calibri"/>
        <family val="2"/>
        <scheme val="minor"/>
      </rPr>
      <t xml:space="preserve"> Incrementar el personal para brindar atención jurídica de primer nivel, orientación y consultas a mujeres. </t>
    </r>
  </si>
  <si>
    <r>
      <rPr>
        <b/>
        <sz val="11"/>
        <color theme="1"/>
        <rFont val="Calibri"/>
        <family val="2"/>
        <scheme val="minor"/>
      </rPr>
      <t xml:space="preserve">Meta Trimestral: </t>
    </r>
    <r>
      <rPr>
        <sz val="11"/>
        <color theme="1"/>
        <rFont val="Calibri"/>
        <family val="2"/>
        <scheme val="minor"/>
      </rPr>
      <t>Se tuvo un avance del 75 % de  Incrementar el personal para brindar atención jurídica de primer nivel, orientación y consultas a mujeres. Realizados con 3 contrataciones de las 4  programadas. Se lanzo convocatoria para la contratación de 4 profesionistas, a la que solo acudieron 3 profesionistas, por lo que queda pendiente la contratación de 1.</t>
    </r>
    <r>
      <rPr>
        <b/>
        <sz val="11"/>
        <color theme="1"/>
        <rFont val="Calibri"/>
        <family val="2"/>
        <scheme val="minor"/>
      </rPr>
      <t xml:space="preserve">
Meta Anual: </t>
    </r>
    <r>
      <rPr>
        <sz val="11"/>
        <color theme="1"/>
        <rFont val="Calibri"/>
        <family val="2"/>
        <scheme val="minor"/>
      </rPr>
      <t>Se logró un avance anual del 75% de Incrementar el personal para brindar atención jurídica de primer nivel, orientación y consultas a mujeres. del 100% con lo programado que es de 4.  Se lanzo convocatoria para la contratación de 4 profesionistas, a la que solo acudieron 3 profesionistas, por lo que queda pendiente la contratación de 1.</t>
    </r>
  </si>
  <si>
    <r>
      <rPr>
        <b/>
        <sz val="11"/>
        <color theme="1"/>
        <rFont val="Calibri"/>
        <family val="2"/>
        <scheme val="minor"/>
      </rPr>
      <t xml:space="preserve">C. 2.3.1.1.6. </t>
    </r>
    <r>
      <rPr>
        <sz val="11"/>
        <color theme="1"/>
        <rFont val="Calibri"/>
        <family val="2"/>
        <scheme val="minor"/>
      </rPr>
      <t xml:space="preserve">Talleres de capacitación, cursos y actividades que fortalecen e impulsan el empoderamiento económico, social, formación para el trabajo y la profesionalización de las mujeres. </t>
    </r>
  </si>
  <si>
    <r>
      <rPr>
        <b/>
        <sz val="11"/>
        <color theme="1"/>
        <rFont val="Calibri"/>
        <family val="2"/>
        <scheme val="minor"/>
      </rPr>
      <t xml:space="preserve">Meta Trimestral: </t>
    </r>
    <r>
      <rPr>
        <sz val="11"/>
        <color theme="1"/>
        <rFont val="Calibri"/>
        <family val="2"/>
        <scheme val="minor"/>
      </rPr>
      <t>Se tuvo un avance del 100 % de   Talleres de capacitación, cursos y actividades. Realizados con 219 talleres de los 219  programados.</t>
    </r>
    <r>
      <rPr>
        <b/>
        <sz val="11"/>
        <color theme="1"/>
        <rFont val="Calibri"/>
        <family val="2"/>
        <scheme val="minor"/>
      </rPr>
      <t xml:space="preserve"> 
Meta Anual: </t>
    </r>
    <r>
      <rPr>
        <sz val="11"/>
        <color theme="1"/>
        <rFont val="Calibri"/>
        <family val="2"/>
        <scheme val="minor"/>
      </rPr>
      <t xml:space="preserve">Se logró un avance anual del 25.06 % de Talleres de capacitación, cursos y actividades del 100% con lo programado que es de 874. </t>
    </r>
  </si>
  <si>
    <r>
      <rPr>
        <b/>
        <sz val="11"/>
        <color theme="1"/>
        <rFont val="Calibri"/>
        <family val="2"/>
        <scheme val="minor"/>
      </rPr>
      <t xml:space="preserve">A. 2.3.1.1.6.1. </t>
    </r>
    <r>
      <rPr>
        <sz val="11"/>
        <color theme="1"/>
        <rFont val="Calibri"/>
        <family val="2"/>
        <scheme val="minor"/>
      </rPr>
      <t>Realizar talleres de empoderamiento económico y habilidades para la vida de las mujeres y adolescencias del Municipio de Benito Juárez.</t>
    </r>
  </si>
  <si>
    <r>
      <rPr>
        <b/>
        <sz val="11"/>
        <color theme="1"/>
        <rFont val="Calibri"/>
        <family val="2"/>
        <scheme val="minor"/>
      </rPr>
      <t xml:space="preserve">Meta Trimestral: </t>
    </r>
    <r>
      <rPr>
        <sz val="11"/>
        <color theme="1"/>
        <rFont val="Calibri"/>
        <family val="2"/>
        <scheme val="minor"/>
      </rPr>
      <t xml:space="preserve">Se tuvo un avance del 100 % de   Talleres  de empoderamiento económico y habilidades para la vida de las mujeres y adolescencias Realizados con 3 talleres de los 3  programados. </t>
    </r>
    <r>
      <rPr>
        <b/>
        <sz val="11"/>
        <color theme="1"/>
        <rFont val="Calibri"/>
        <family val="2"/>
        <scheme val="minor"/>
      </rPr>
      <t xml:space="preserve">
Meta Anual: </t>
    </r>
    <r>
      <rPr>
        <sz val="11"/>
        <color theme="1"/>
        <rFont val="Calibri"/>
        <family val="2"/>
        <scheme val="minor"/>
      </rPr>
      <t xml:space="preserve">Se logró un avance anual del  25 % deTalleres  de empoderamiento económico y habilidades para la vida de las mujeres y adolescencias del 100% con lo programado que es de 12. </t>
    </r>
  </si>
  <si>
    <r>
      <rPr>
        <b/>
        <sz val="11"/>
        <color theme="1"/>
        <rFont val="Calibri"/>
        <family val="2"/>
        <scheme val="minor"/>
      </rPr>
      <t xml:space="preserve">PTEEHPVMA: </t>
    </r>
    <r>
      <rPr>
        <sz val="11"/>
        <color theme="1"/>
        <rFont val="Calibri"/>
        <family val="2"/>
        <scheme val="minor"/>
      </rPr>
      <t>Porcentaje de Talleres  de empoderamiento económico y habilidades para la vida de las mujeres y adolescencias.</t>
    </r>
  </si>
  <si>
    <r>
      <rPr>
        <b/>
        <sz val="11"/>
        <color theme="1"/>
        <rFont val="Calibri"/>
        <family val="2"/>
        <scheme val="minor"/>
      </rPr>
      <t xml:space="preserve">A. 2.3.1.1.6.2. </t>
    </r>
    <r>
      <rPr>
        <sz val="11"/>
        <color theme="1"/>
        <rFont val="Calibri"/>
        <family val="2"/>
        <scheme val="minor"/>
      </rPr>
      <t>Impartición de talleres de Capacitacion en Planes y Estrategias de Negocios y Educación Financiera.</t>
    </r>
  </si>
  <si>
    <r>
      <rPr>
        <b/>
        <sz val="11"/>
        <color theme="1"/>
        <rFont val="Calibri"/>
        <family val="2"/>
        <scheme val="minor"/>
      </rPr>
      <t>Meta Trimestral:</t>
    </r>
    <r>
      <rPr>
        <sz val="11"/>
        <color theme="1"/>
        <rFont val="Calibri"/>
        <family val="2"/>
        <scheme val="minor"/>
      </rPr>
      <t xml:space="preserve"> Se tuvo un avance del 100 % de   talleres de Capacitacion en Planes y Estrategias de Negocios y Educación Financiera Realizados con 3 talleres de los 3  programados. </t>
    </r>
    <r>
      <rPr>
        <b/>
        <sz val="11"/>
        <color theme="1"/>
        <rFont val="Calibri"/>
        <family val="2"/>
        <scheme val="minor"/>
      </rPr>
      <t xml:space="preserve">
Meta Anual: </t>
    </r>
    <r>
      <rPr>
        <sz val="11"/>
        <color theme="1"/>
        <rFont val="Calibri"/>
        <family val="2"/>
        <scheme val="minor"/>
      </rPr>
      <t xml:space="preserve">Se logró un avance anual del 25 % de talleres de Capacitacion en Planes y Estrategias de Negocios y Educación Financiera del 100% con lo programado que es de 12. </t>
    </r>
  </si>
  <si>
    <r>
      <rPr>
        <b/>
        <sz val="11"/>
        <color theme="1"/>
        <rFont val="Calibri"/>
        <family val="2"/>
        <scheme val="minor"/>
      </rPr>
      <t xml:space="preserve">PTPENEF: </t>
    </r>
    <r>
      <rPr>
        <sz val="11"/>
        <color theme="1"/>
        <rFont val="Calibri"/>
        <family val="2"/>
        <scheme val="minor"/>
      </rPr>
      <t>Porcentaje de  talleres de Capacitacion en Planes y Estrategias de Negocios y Educación Financiera.</t>
    </r>
  </si>
  <si>
    <r>
      <rPr>
        <b/>
        <sz val="11"/>
        <color theme="1"/>
        <rFont val="Calibri"/>
        <family val="2"/>
        <scheme val="minor"/>
      </rPr>
      <t xml:space="preserve">A. 2.3.1.1.6.3 </t>
    </r>
    <r>
      <rPr>
        <sz val="11"/>
        <color theme="1"/>
        <rFont val="Calibri"/>
        <family val="2"/>
        <scheme val="minor"/>
      </rPr>
      <t xml:space="preserve">Impartición de Talleres en temas de Empleos no tradicionales. </t>
    </r>
  </si>
  <si>
    <r>
      <rPr>
        <b/>
        <sz val="11"/>
        <color theme="1"/>
        <rFont val="Calibri"/>
        <family val="2"/>
        <scheme val="minor"/>
      </rPr>
      <t xml:space="preserve">Meta Trimestral: </t>
    </r>
    <r>
      <rPr>
        <sz val="11"/>
        <color theme="1"/>
        <rFont val="Calibri"/>
        <family val="2"/>
        <scheme val="minor"/>
      </rPr>
      <t xml:space="preserve">Se tuvo un avance del 100 % de   Talleres en temas de empleos no tradicionales Realizados con 1 taller del 1  programados. </t>
    </r>
    <r>
      <rPr>
        <b/>
        <sz val="11"/>
        <color theme="1"/>
        <rFont val="Calibri"/>
        <family val="2"/>
        <scheme val="minor"/>
      </rPr>
      <t xml:space="preserve">
Meta Anual: </t>
    </r>
    <r>
      <rPr>
        <sz val="11"/>
        <color theme="1"/>
        <rFont val="Calibri"/>
        <family val="2"/>
        <scheme val="minor"/>
      </rPr>
      <t xml:space="preserve">Se logró un avance anual del 25 % de   Talleres en temas de empleos no tradicionales del 100% con lo programado que es de 4. </t>
    </r>
  </si>
  <si>
    <r>
      <rPr>
        <b/>
        <sz val="11"/>
        <color theme="1"/>
        <rFont val="Calibri"/>
        <family val="2"/>
        <scheme val="minor"/>
      </rPr>
      <t xml:space="preserve">PTTENT: </t>
    </r>
    <r>
      <rPr>
        <sz val="11"/>
        <color theme="1"/>
        <rFont val="Calibri"/>
        <family val="2"/>
        <scheme val="minor"/>
      </rPr>
      <t>Porcentaje de Talleres en temas de empleos no tradicionales.</t>
    </r>
  </si>
  <si>
    <r>
      <rPr>
        <b/>
        <sz val="11"/>
        <color theme="1"/>
        <rFont val="Calibri"/>
        <family val="2"/>
        <scheme val="minor"/>
      </rPr>
      <t xml:space="preserve">A. 2.3.1.1.6.4 </t>
    </r>
    <r>
      <rPr>
        <sz val="11"/>
        <color theme="1"/>
        <rFont val="Calibri"/>
        <family val="2"/>
        <scheme val="minor"/>
      </rPr>
      <t xml:space="preserve">Canalización a instituciones, con la finalidad de otorgar becas que favorezcan la profesionalización academica y laboral a favor de las mujeres. </t>
    </r>
  </si>
  <si>
    <r>
      <rPr>
        <b/>
        <sz val="11"/>
        <color theme="1"/>
        <rFont val="Calibri"/>
        <family val="2"/>
        <scheme val="minor"/>
      </rPr>
      <t xml:space="preserve">Meta Trimestral: </t>
    </r>
    <r>
      <rPr>
        <sz val="11"/>
        <color theme="1"/>
        <rFont val="Calibri"/>
        <family val="2"/>
        <scheme val="minor"/>
      </rPr>
      <t xml:space="preserve">Se tuvo un avance del 100 % de   canalizaciones de mujeres a instituciones con beneficios académicos Realizados con 4 canalizaciones de las 4  programadas. </t>
    </r>
    <r>
      <rPr>
        <b/>
        <sz val="11"/>
        <color theme="1"/>
        <rFont val="Calibri"/>
        <family val="2"/>
        <scheme val="minor"/>
      </rPr>
      <t xml:space="preserve">
Meta Anual: </t>
    </r>
    <r>
      <rPr>
        <sz val="11"/>
        <color theme="1"/>
        <rFont val="Calibri"/>
        <family val="2"/>
        <scheme val="minor"/>
      </rPr>
      <t>Se logró un avance anual del 28.57 % de canalizaciones de mujeres a instituciones con beneficios académicos del 100% con lo programado que es de 14.</t>
    </r>
  </si>
  <si>
    <r>
      <rPr>
        <b/>
        <sz val="11"/>
        <color theme="1"/>
        <rFont val="Calibri"/>
        <family val="2"/>
        <scheme val="minor"/>
      </rPr>
      <t>PCMIBA:</t>
    </r>
    <r>
      <rPr>
        <sz val="11"/>
        <color theme="1"/>
        <rFont val="Calibri"/>
        <family val="2"/>
        <scheme val="minor"/>
      </rPr>
      <t xml:space="preserve"> Porcentaje de  canalizaciones de mujeres a instituciones con beneficios académicos</t>
    </r>
  </si>
  <si>
    <r>
      <rPr>
        <b/>
        <sz val="11"/>
        <color theme="1"/>
        <rFont val="Calibri"/>
        <family val="2"/>
        <scheme val="minor"/>
      </rPr>
      <t>A. 2.3.1.1.6.5.</t>
    </r>
    <r>
      <rPr>
        <sz val="11"/>
        <color theme="1"/>
        <rFont val="Calibri"/>
        <family val="2"/>
        <scheme val="minor"/>
      </rPr>
      <t xml:space="preserve"> Realización del bazar "Mujeres que Crean" </t>
    </r>
  </si>
  <si>
    <r>
      <rPr>
        <b/>
        <sz val="11"/>
        <color theme="1"/>
        <rFont val="Calibri"/>
        <family val="2"/>
        <scheme val="minor"/>
      </rPr>
      <t xml:space="preserve">Meta Trimestral: </t>
    </r>
    <r>
      <rPr>
        <sz val="11"/>
        <color theme="1"/>
        <rFont val="Calibri"/>
        <family val="2"/>
        <scheme val="minor"/>
      </rPr>
      <t xml:space="preserve">Se tuvo un avance del 100  % de   Emisiones del Bazar "Mujeres que Crean" Realizados con 3 bazares de los 3  programados. </t>
    </r>
    <r>
      <rPr>
        <b/>
        <sz val="11"/>
        <color theme="1"/>
        <rFont val="Calibri"/>
        <family val="2"/>
        <scheme val="minor"/>
      </rPr>
      <t xml:space="preserve">
Meta Anual: </t>
    </r>
    <r>
      <rPr>
        <sz val="11"/>
        <color theme="1"/>
        <rFont val="Calibri"/>
        <family val="2"/>
        <scheme val="minor"/>
      </rPr>
      <t xml:space="preserve">Se logró un avance anual del 25 % de Emisiones del Bazar "Mujeres que Crean" del 100% con lo programado que es de 12. </t>
    </r>
  </si>
  <si>
    <r>
      <rPr>
        <b/>
        <sz val="11"/>
        <color theme="1"/>
        <rFont val="Calibri"/>
        <family val="2"/>
        <scheme val="minor"/>
      </rPr>
      <t>PEBMC:</t>
    </r>
    <r>
      <rPr>
        <sz val="11"/>
        <color theme="1"/>
        <rFont val="Calibri"/>
        <family val="2"/>
        <scheme val="minor"/>
      </rPr>
      <t xml:space="preserve"> Porcentaje de Emisiones del Bazar "Mujeres que Crean"</t>
    </r>
  </si>
  <si>
    <r>
      <rPr>
        <b/>
        <sz val="11"/>
        <color theme="1"/>
        <rFont val="Calibri"/>
        <family val="2"/>
        <scheme val="minor"/>
      </rPr>
      <t xml:space="preserve">A. 2.3.1.1.6.6. </t>
    </r>
    <r>
      <rPr>
        <sz val="11"/>
        <color theme="1"/>
        <rFont val="Calibri"/>
        <family val="2"/>
        <scheme val="minor"/>
      </rPr>
      <t xml:space="preserve">Distribucion de Tarjetas BIMM  
</t>
    </r>
    <r>
      <rPr>
        <b/>
        <sz val="11"/>
        <color theme="1"/>
        <rFont val="Calibri"/>
        <family val="2"/>
        <scheme val="minor"/>
      </rPr>
      <t>BIMM:</t>
    </r>
    <r>
      <rPr>
        <sz val="11"/>
        <color theme="1"/>
        <rFont val="Calibri"/>
        <family val="2"/>
        <scheme val="minor"/>
      </rPr>
      <t xml:space="preserve">  Beneficios Instituto Municipal de la Mujer</t>
    </r>
  </si>
  <si>
    <r>
      <rPr>
        <b/>
        <sz val="11"/>
        <color theme="1"/>
        <rFont val="Calibri"/>
        <family val="2"/>
        <scheme val="minor"/>
      </rPr>
      <t xml:space="preserve">Meta Trimestral: </t>
    </r>
    <r>
      <rPr>
        <sz val="11"/>
        <color theme="1"/>
        <rFont val="Calibri"/>
        <family val="2"/>
        <scheme val="minor"/>
      </rPr>
      <t>Se tuvo un avance del 100 % de   Tarjeta BIMM entregadas a mujeres Realizados con 205 tarjetas de las 205  programadas.</t>
    </r>
    <r>
      <rPr>
        <b/>
        <sz val="11"/>
        <color theme="1"/>
        <rFont val="Calibri"/>
        <family val="2"/>
        <scheme val="minor"/>
      </rPr>
      <t xml:space="preserve"> 
Meta Anual: </t>
    </r>
    <r>
      <rPr>
        <sz val="11"/>
        <color theme="1"/>
        <rFont val="Calibri"/>
        <family val="2"/>
        <scheme val="minor"/>
      </rPr>
      <t xml:space="preserve">Se logró un avance anual del 25 % de entrega de Tarjeta BIMM   del 100% con lo programado que es de 820. </t>
    </r>
  </si>
  <si>
    <r>
      <t xml:space="preserve">2.16.1.1.6.6. Distribucion de Tarjetas BIMM  
</t>
    </r>
    <r>
      <rPr>
        <b/>
        <sz val="11"/>
        <color theme="1"/>
        <rFont val="Calibri"/>
        <family val="2"/>
        <scheme val="minor"/>
      </rPr>
      <t>BIMM:</t>
    </r>
    <r>
      <rPr>
        <sz val="11"/>
        <color theme="1"/>
        <rFont val="Calibri"/>
        <family val="2"/>
        <scheme val="minor"/>
      </rPr>
      <t xml:space="preserve">  Beneficios Instituto Municipal de la Mujer</t>
    </r>
  </si>
  <si>
    <r>
      <rPr>
        <b/>
        <sz val="11"/>
        <color theme="1"/>
        <rFont val="Calibri"/>
        <family val="2"/>
        <scheme val="minor"/>
      </rPr>
      <t>PTBEM:</t>
    </r>
    <r>
      <rPr>
        <sz val="11"/>
        <color theme="1"/>
        <rFont val="Calibri"/>
        <family val="2"/>
        <scheme val="minor"/>
      </rPr>
      <t xml:space="preserve"> Porcentaje de Tarjeta BIMM entregadas a mujeres.</t>
    </r>
  </si>
  <si>
    <r>
      <rPr>
        <b/>
        <sz val="11"/>
        <color theme="1"/>
        <rFont val="Calibri"/>
        <family val="2"/>
        <scheme val="minor"/>
      </rPr>
      <t xml:space="preserve">C. 2.3.1.1.7. </t>
    </r>
    <r>
      <rPr>
        <sz val="11"/>
        <color theme="1"/>
        <rFont val="Calibri"/>
        <family val="2"/>
        <scheme val="minor"/>
      </rPr>
      <t>Servicios de mantenimiento, rehabilitación u obra y mejoras necesarias a la infraestructura del Instituto Municipal de la Mujer, que sencuentren bajo la custodia o resguardo del mismo.</t>
    </r>
  </si>
  <si>
    <r>
      <rPr>
        <b/>
        <sz val="11"/>
        <color theme="1"/>
        <rFont val="Calibri"/>
        <family val="2"/>
        <scheme val="minor"/>
      </rPr>
      <t xml:space="preserve">Meta Trimestral: </t>
    </r>
    <r>
      <rPr>
        <sz val="11"/>
        <color theme="1"/>
        <rFont val="Calibri"/>
        <family val="2"/>
        <scheme val="minor"/>
      </rPr>
      <t xml:space="preserve">Se tuvo un avance del 88.89 % de   servicios de mantenimiento, rehabilitación u obra y mejoras necesarias a la infraestructura del Instituto Municipal de la Mujer  Realizados con 8 servicios de mantenimiento de los 9  programados. </t>
    </r>
    <r>
      <rPr>
        <b/>
        <sz val="11"/>
        <color theme="1"/>
        <rFont val="Calibri"/>
        <family val="2"/>
        <scheme val="minor"/>
      </rPr>
      <t xml:space="preserve">
Meta Anual: </t>
    </r>
    <r>
      <rPr>
        <sz val="11"/>
        <color theme="1"/>
        <rFont val="Calibri"/>
        <family val="2"/>
        <scheme val="minor"/>
      </rPr>
      <t xml:space="preserve">Se logró un avance anual del 24.24 % de servicios de mantenimiento, rehabilitación u obra y mejoras necesarias a la infraestructura del Instituto Municipal de la Mujer del 100% con lo programado que es de 33. </t>
    </r>
  </si>
  <si>
    <r>
      <rPr>
        <b/>
        <sz val="11"/>
        <color theme="1"/>
        <rFont val="Calibri"/>
        <family val="2"/>
        <scheme val="minor"/>
      </rPr>
      <t xml:space="preserve">A. 2.3.1.1.7.1 </t>
    </r>
    <r>
      <rPr>
        <sz val="11"/>
        <color theme="1"/>
        <rFont val="Calibri"/>
        <family val="2"/>
        <scheme val="minor"/>
      </rPr>
      <t>Supervisión del mantenimiento a la infraestructura  del Instituto Municipal de la Mujer, que se ncuentren bajo la custodia o resguardo del mismo.</t>
    </r>
  </si>
  <si>
    <r>
      <rPr>
        <b/>
        <sz val="11"/>
        <color theme="1"/>
        <rFont val="Calibri"/>
        <family val="2"/>
        <scheme val="minor"/>
      </rPr>
      <t xml:space="preserve">Meta Trimestral: </t>
    </r>
    <r>
      <rPr>
        <sz val="11"/>
        <color theme="1"/>
        <rFont val="Calibri"/>
        <family val="2"/>
        <scheme val="minor"/>
      </rPr>
      <t>Se tuvo un avance del 100 % de   mantenimientos a la infraestructura  del Instituto Municipal de la Mujer, que sencuentren bajo la custodia o resguardo del mismo Realizados con 8  mantenimientos a la infraestructura de los 8  programados.</t>
    </r>
    <r>
      <rPr>
        <b/>
        <sz val="11"/>
        <color theme="1"/>
        <rFont val="Calibri"/>
        <family val="2"/>
        <scheme val="minor"/>
      </rPr>
      <t xml:space="preserve">
Meta Anual: </t>
    </r>
    <r>
      <rPr>
        <sz val="11"/>
        <color theme="1"/>
        <rFont val="Calibri"/>
        <family val="2"/>
        <scheme val="minor"/>
      </rPr>
      <t xml:space="preserve">Se logró un avance anual del 25 % demantenimientos a la infraestructura del 100% con lo programado que es de 32. </t>
    </r>
  </si>
  <si>
    <r>
      <t xml:space="preserve">PManIIMM: </t>
    </r>
    <r>
      <rPr>
        <sz val="11"/>
        <color theme="1"/>
        <rFont val="Calibri"/>
        <family val="2"/>
        <scheme val="minor"/>
      </rPr>
      <t>Porcentaje de mantenimientos a la infraestructura  del Instituto Municipal de la Mujer, que sencuentren bajo la custodia o resguardo del mismo.</t>
    </r>
  </si>
  <si>
    <r>
      <rPr>
        <b/>
        <sz val="11"/>
        <color theme="1"/>
        <rFont val="Calibri"/>
        <family val="2"/>
        <scheme val="minor"/>
      </rPr>
      <t>A. 2.3.1.1.7.2</t>
    </r>
    <r>
      <rPr>
        <sz val="11"/>
        <color theme="1"/>
        <rFont val="Calibri"/>
        <family val="2"/>
        <scheme val="minor"/>
      </rPr>
      <t xml:space="preserve"> supervisión de la rehabilitación a la infraestructura  del Instituto Municipal de la Mujer, que sencuentren bajo la custodia o resguardo del mismo.</t>
    </r>
  </si>
  <si>
    <r>
      <rPr>
        <b/>
        <sz val="11"/>
        <color theme="1"/>
        <rFont val="Calibri"/>
        <family val="2"/>
        <scheme val="minor"/>
      </rPr>
      <t xml:space="preserve">Meta Trimestral: </t>
    </r>
    <r>
      <rPr>
        <sz val="11"/>
        <color theme="1"/>
        <rFont val="Calibri"/>
        <family val="2"/>
        <scheme val="minor"/>
      </rPr>
      <t>Se tuvo un avance del 0 % de   rehabilitaciones a la infraestructura  del Instituto Municipal de la Mujer, que sencuentren bajo la custodia o resguardo del mismo Realizados con 0 rehabilitaciones de las 1  programadas. Aún se encuentra pendiente la remodelación de uno de los módulos del IMM.</t>
    </r>
    <r>
      <rPr>
        <b/>
        <sz val="11"/>
        <color theme="1"/>
        <rFont val="Calibri"/>
        <family val="2"/>
        <scheme val="minor"/>
      </rPr>
      <t xml:space="preserve">
Meta Anual: </t>
    </r>
    <r>
      <rPr>
        <sz val="11"/>
        <color theme="1"/>
        <rFont val="Calibri"/>
        <family val="2"/>
        <scheme val="minor"/>
      </rPr>
      <t xml:space="preserve">Se logró un avance anual del 0 % de rehabilitaciones a la infraestructura  del Instituto Municipal de la Mujer del 100% con lo programado que es de 1. </t>
    </r>
  </si>
  <si>
    <r>
      <t xml:space="preserve">PRIIMM: </t>
    </r>
    <r>
      <rPr>
        <sz val="11"/>
        <color theme="1"/>
        <rFont val="Calibri"/>
        <family val="2"/>
        <scheme val="minor"/>
      </rPr>
      <t>Porcentaje de rehabilitaciones a la infraestructura  del Instituto Municipal de la Mujer, que sencuentren bajo la custodia o resguardo del mismo.</t>
    </r>
  </si>
  <si>
    <r>
      <rPr>
        <b/>
        <sz val="11"/>
        <color theme="1"/>
        <rFont val="Calibri"/>
        <family val="2"/>
        <scheme val="minor"/>
      </rPr>
      <t xml:space="preserve">Meta Trimestral: </t>
    </r>
    <r>
      <rPr>
        <sz val="11"/>
        <color theme="1"/>
        <rFont val="Calibri"/>
        <family val="2"/>
        <scheme val="minor"/>
      </rPr>
      <t xml:space="preserve">Se tuvo un avance del 100 % de   Servicios de atención a casos emergentes de violencia contra la mujer  Realizados con 2 servicios de los 2  programados. </t>
    </r>
    <r>
      <rPr>
        <b/>
        <sz val="11"/>
        <color theme="1"/>
        <rFont val="Calibri"/>
        <family val="2"/>
        <scheme val="minor"/>
      </rPr>
      <t xml:space="preserve">
Meta Anual: </t>
    </r>
    <r>
      <rPr>
        <sz val="11"/>
        <color theme="1"/>
        <rFont val="Calibri"/>
        <family val="2"/>
        <scheme val="minor"/>
      </rPr>
      <t xml:space="preserve">Se logró un avance anual del 7.69 % de sServicios de atención a casos emergentes de violencia contra la mujer del 100% con lo programado que es de 26. </t>
    </r>
  </si>
  <si>
    <r>
      <t xml:space="preserve">A. 2.3.1.1.8.1. </t>
    </r>
    <r>
      <rPr>
        <sz val="11"/>
        <color theme="1"/>
        <rFont val="Calibri"/>
        <family val="2"/>
        <scheme val="minor"/>
      </rPr>
      <t>Coordinar servicios de contención psicológica en crisis y atención jurídica, brindándolos con trato digno, calidad y calidez en la atención.</t>
    </r>
  </si>
  <si>
    <r>
      <rPr>
        <b/>
        <sz val="11"/>
        <color theme="1"/>
        <rFont val="Calibri"/>
        <family val="2"/>
        <scheme val="minor"/>
      </rPr>
      <t xml:space="preserve">Meta Trimestral: </t>
    </r>
    <r>
      <rPr>
        <sz val="11"/>
        <color theme="1"/>
        <rFont val="Calibri"/>
        <family val="2"/>
        <scheme val="minor"/>
      </rPr>
      <t>Durante el primer trimestre de 2024 no se realizaron acciones coordinadas para brindar servicios emergentes de contención psicológica en crisis y atención jurídica, esto toda vez que el servicio se comenzará a realizar a partir del segundo trimestre de 2024.</t>
    </r>
    <r>
      <rPr>
        <b/>
        <sz val="11"/>
        <color theme="1"/>
        <rFont val="Calibri"/>
        <family val="2"/>
        <scheme val="minor"/>
      </rPr>
      <t xml:space="preserve">
Meta Anual: </t>
    </r>
    <r>
      <rPr>
        <sz val="11"/>
        <color theme="1"/>
        <rFont val="Calibri"/>
        <family val="2"/>
        <scheme val="minor"/>
      </rPr>
      <t>Esta actividad se comienza a trabajar a partir del segundo trimestre.</t>
    </r>
  </si>
  <si>
    <r>
      <rPr>
        <b/>
        <sz val="11"/>
        <color theme="1"/>
        <rFont val="Calibri"/>
        <family val="2"/>
        <scheme val="minor"/>
      </rPr>
      <t xml:space="preserve">A. 2.3.1.1.8.2. </t>
    </r>
    <r>
      <rPr>
        <sz val="11"/>
        <color theme="1"/>
        <rFont val="Calibri"/>
        <family val="2"/>
        <scheme val="minor"/>
      </rPr>
      <t>Coordinar y en su caso canalizar a las dependencias gubernamentales para cumplir con las necesidades y demandas de las mujeres en situación de violencia de género y casos emergentes, con el fin de otorgarles atención integral, duradera y efectiva en todos los ámbitos de su vida</t>
    </r>
  </si>
  <si>
    <r>
      <rPr>
        <b/>
        <sz val="11"/>
        <color theme="1"/>
        <rFont val="Calibri"/>
        <family val="2"/>
        <scheme val="minor"/>
      </rPr>
      <t xml:space="preserve">Meta Trimestral: </t>
    </r>
    <r>
      <rPr>
        <sz val="11"/>
        <color theme="1"/>
        <rFont val="Calibri"/>
        <family val="2"/>
        <scheme val="minor"/>
      </rPr>
      <t>Durante el primer trimestre de 2024 no se realizaron acciones coordinadas para canalizar a las dependencias gubernamentales a mujeres en situación de violencia de género y casos emergentes, esto toda vez que el servicio se comenzará a realizar a partir del segundo trimestre de 2024.</t>
    </r>
    <r>
      <rPr>
        <b/>
        <sz val="11"/>
        <color theme="1"/>
        <rFont val="Calibri"/>
        <family val="2"/>
        <scheme val="minor"/>
      </rPr>
      <t xml:space="preserve">
Meta Anual: </t>
    </r>
    <r>
      <rPr>
        <sz val="11"/>
        <color theme="1"/>
        <rFont val="Calibri"/>
        <family val="2"/>
        <scheme val="minor"/>
      </rPr>
      <t>Esta actividad se comienza a trabajar a partir del segundo trimestre.</t>
    </r>
  </si>
  <si>
    <r>
      <rPr>
        <b/>
        <sz val="11"/>
        <color theme="1"/>
        <rFont val="Calibri"/>
        <family val="2"/>
        <scheme val="minor"/>
      </rPr>
      <t xml:space="preserve">A. 2.3.1.1.8.3. </t>
    </r>
    <r>
      <rPr>
        <sz val="11"/>
        <color theme="1"/>
        <rFont val="Calibri"/>
        <family val="2"/>
        <scheme val="minor"/>
      </rPr>
      <t>Coordinar y en su caso canalizar a las mujeres en situación de violencia emergentes con sus redes de apoyo dentro de la republica Mexicana, con el fin de otorgarles atención integral, duradera y efectiva en todos los ámbitos de su vida.</t>
    </r>
  </si>
  <si>
    <r>
      <rPr>
        <b/>
        <sz val="11"/>
        <color theme="1"/>
        <rFont val="Calibri"/>
        <family val="2"/>
        <scheme val="minor"/>
      </rPr>
      <t xml:space="preserve">Meta Trimestral: </t>
    </r>
    <r>
      <rPr>
        <sz val="11"/>
        <color theme="1"/>
        <rFont val="Calibri"/>
        <family val="2"/>
        <scheme val="minor"/>
      </rPr>
      <t>Durante el primer trimestre de 2024 no se realizaron acciones coordinadas para analizar a las mujeres en situación de violencia emergentes con sus redes de apoyo, esto toda vez que el servicio se comenzará a realizar a partir del segundo trimestre de 2024.</t>
    </r>
    <r>
      <rPr>
        <b/>
        <sz val="11"/>
        <color theme="1"/>
        <rFont val="Calibri"/>
        <family val="2"/>
        <scheme val="minor"/>
      </rPr>
      <t xml:space="preserve">
Meta Anual: </t>
    </r>
    <r>
      <rPr>
        <sz val="11"/>
        <color theme="1"/>
        <rFont val="Calibri"/>
        <family val="2"/>
        <scheme val="minor"/>
      </rPr>
      <t>Esta actividad se comienza a trabajar a partir del segundo trimestre.</t>
    </r>
  </si>
  <si>
    <r>
      <rPr>
        <b/>
        <sz val="11"/>
        <color theme="1"/>
        <rFont val="Calibri"/>
        <family val="2"/>
        <scheme val="minor"/>
      </rPr>
      <t xml:space="preserve">A. 2.3.1.1.8.4. </t>
    </r>
    <r>
      <rPr>
        <sz val="11"/>
        <color theme="1"/>
        <rFont val="Calibri"/>
        <family val="2"/>
        <scheme val="minor"/>
      </rPr>
      <t>Servicios de atención en la Casa de Asistencia Temporal para Mujeres “Christine de Pizán”  (CAT).</t>
    </r>
  </si>
  <si>
    <r>
      <rPr>
        <b/>
        <sz val="11"/>
        <color theme="1"/>
        <rFont val="Calibri"/>
        <family val="2"/>
        <scheme val="minor"/>
      </rPr>
      <t xml:space="preserve">Meta Trimestral: </t>
    </r>
    <r>
      <rPr>
        <sz val="11"/>
        <color theme="1"/>
        <rFont val="Calibri"/>
        <family val="2"/>
        <scheme val="minor"/>
      </rPr>
      <t xml:space="preserve">Se tuvo un avance del 100 % de  en Servicios de atención en la Casa de Asistencia Temporal para Mujeres “Christine de Pizán”  (CAT)  Realizados con 2 atenciones en la casa de asistencia de las 2  programadas. Esta actividad depende de que una mujer se encuentre en riesgo para ser llevada a la casa de asistencia temporal. </t>
    </r>
    <r>
      <rPr>
        <b/>
        <sz val="11"/>
        <color theme="1"/>
        <rFont val="Calibri"/>
        <family val="2"/>
        <scheme val="minor"/>
      </rPr>
      <t xml:space="preserve">
Meta Anual: </t>
    </r>
    <r>
      <rPr>
        <sz val="11"/>
        <color theme="1"/>
        <rFont val="Calibri"/>
        <family val="2"/>
        <scheme val="minor"/>
      </rPr>
      <t xml:space="preserve">Se logró un avance anual del 25 % de Servicios de atención en la Casa de Asistencia Temporal para Mujeres “Christine de Pizán”  (CAT) del 100% con lo programado que es de 8. </t>
    </r>
  </si>
  <si>
    <r>
      <t>2.10.1.1.3.7.</t>
    </r>
    <r>
      <rPr>
        <sz val="11"/>
        <color theme="1"/>
        <rFont val="Calibri"/>
        <family val="2"/>
        <scheme val="minor"/>
      </rPr>
      <t xml:space="preserve"> Servicios de atención en la Casa de Asistencia Temporal para Mujeres “Christine de Pizán”  (CAT)</t>
    </r>
  </si>
  <si>
    <r>
      <rPr>
        <b/>
        <sz val="11"/>
        <color theme="1"/>
        <rFont val="Calibri"/>
        <family val="2"/>
        <scheme val="minor"/>
      </rPr>
      <t>PACAT</t>
    </r>
    <r>
      <rPr>
        <sz val="11"/>
        <color theme="1"/>
        <rFont val="Calibri"/>
        <family val="2"/>
        <scheme val="minor"/>
      </rPr>
      <t>: Porcentaje de atenciones en la Casa de Asistencia Temporal</t>
    </r>
  </si>
  <si>
    <r>
      <t xml:space="preserve">C. 2.3.1.1.9. </t>
    </r>
    <r>
      <rPr>
        <sz val="11"/>
        <color theme="1"/>
        <rFont val="Calibri"/>
        <family val="2"/>
        <scheme val="minor"/>
      </rPr>
      <t>Servicios de seguimiento, prevención y atención a victimas indirectas de violencia contra la mujer.</t>
    </r>
  </si>
  <si>
    <r>
      <rPr>
        <b/>
        <sz val="11"/>
        <color theme="1"/>
        <rFont val="Calibri"/>
        <family val="2"/>
        <scheme val="minor"/>
      </rPr>
      <t xml:space="preserve">Meta Trimestral: </t>
    </r>
    <r>
      <rPr>
        <sz val="11"/>
        <color theme="1"/>
        <rFont val="Calibri"/>
        <family val="2"/>
        <scheme val="minor"/>
      </rPr>
      <t xml:space="preserve">Se tuvo un avance del 80 % de  Servicios de seguimiento, prevención y atención a victimas indirectas de violencia contra la mujer.  Realizados con 8 servicios de seguimiento de las 10  programadas. </t>
    </r>
    <r>
      <rPr>
        <b/>
        <sz val="11"/>
        <color theme="1"/>
        <rFont val="Calibri"/>
        <family val="2"/>
        <scheme val="minor"/>
      </rPr>
      <t xml:space="preserve">
Meta Anual: </t>
    </r>
    <r>
      <rPr>
        <sz val="11"/>
        <color theme="1"/>
        <rFont val="Calibri"/>
        <family val="2"/>
        <scheme val="minor"/>
      </rPr>
      <t xml:space="preserve">Se logró un avance anual del 0.18 % de Servicios de seguimiento, prevención y atención a victimas indirectas de violencia contra la mujer del 100% con lo programado que es de 4,456. </t>
    </r>
  </si>
  <si>
    <r>
      <rPr>
        <b/>
        <sz val="11"/>
        <color theme="1"/>
        <rFont val="Calibri"/>
        <family val="2"/>
        <scheme val="minor"/>
      </rPr>
      <t xml:space="preserve">A. 2.3.1.1.9.1. </t>
    </r>
    <r>
      <rPr>
        <sz val="11"/>
        <color theme="1"/>
        <rFont val="Calibri"/>
        <family val="2"/>
        <scheme val="minor"/>
      </rPr>
      <t xml:space="preserve">Servicios de seguimiento y acompañamiento a víctimas indirectas de feminicidios. </t>
    </r>
  </si>
  <si>
    <r>
      <rPr>
        <b/>
        <sz val="11"/>
        <color theme="1"/>
        <rFont val="Calibri"/>
        <family val="2"/>
        <scheme val="minor"/>
      </rPr>
      <t xml:space="preserve">Meta Trimestral: </t>
    </r>
    <r>
      <rPr>
        <sz val="11"/>
        <color theme="1"/>
        <rFont val="Calibri"/>
        <family val="2"/>
        <scheme val="minor"/>
      </rPr>
      <t>Durante el primer trimestre no se realizaron servicios de Seguimiento y Acompañamiento a Víctimas indirectas de Feminicidios ya que esta actividad depende de que las usuarias lo soliciten o nos sea canalizada alguna usuaria de otra dependencia, hasta este momento no ha sido así.</t>
    </r>
    <r>
      <rPr>
        <b/>
        <sz val="11"/>
        <color theme="1"/>
        <rFont val="Calibri"/>
        <family val="2"/>
        <scheme val="minor"/>
      </rPr>
      <t xml:space="preserve">
Meta Anual: </t>
    </r>
    <r>
      <rPr>
        <sz val="11"/>
        <color theme="1"/>
        <rFont val="Calibri"/>
        <family val="2"/>
        <scheme val="minor"/>
      </rPr>
      <t>No se logró realizar ningun servicio de Seguimiento y Acompañamiento a Víctimas indirectas de Feminicidios ya que esta actividad depende de que las usuarias lo soliciten o nos sea canalizada alguna usuaria de otra dependencia, hasta este momento no ha sido así.</t>
    </r>
  </si>
  <si>
    <r>
      <rPr>
        <b/>
        <sz val="11"/>
        <color theme="1"/>
        <rFont val="Calibri"/>
        <family val="2"/>
        <scheme val="minor"/>
      </rPr>
      <t>A. 2.3.1.1.9.2.</t>
    </r>
    <r>
      <rPr>
        <sz val="11"/>
        <color theme="1"/>
        <rFont val="Calibri"/>
        <family val="2"/>
        <scheme val="minor"/>
      </rPr>
      <t xml:space="preserve"> Brindar servicios de capacitación y sensibilización para fomentar la autonomía y empoderamiento a las mujeres, mujeres adolescentes y niñas para que puedan afrontar y planear su proyecto de vida a corto, mediano y largo plazo promoviendo una vida libre de violencia.</t>
    </r>
  </si>
  <si>
    <r>
      <rPr>
        <b/>
        <sz val="11"/>
        <color theme="1"/>
        <rFont val="Calibri"/>
        <family val="2"/>
        <scheme val="minor"/>
      </rPr>
      <t xml:space="preserve">Meta Trimestral: </t>
    </r>
    <r>
      <rPr>
        <sz val="11"/>
        <color theme="1"/>
        <rFont val="Calibri"/>
        <family val="2"/>
        <scheme val="minor"/>
      </rPr>
      <t xml:space="preserve">Se tuvo un avance del 100% de Brindar servicios de capacitación y sensibilización para fomentar la autonomía y empoderamiento a las mujeres, mujeres adolescentes y niñas para que puedan afrontar y planear su proyecto de vida a corto, mediano y largo plazo promoviendo una vida libre de violencia  Realizados con 8 capacitaciones de las 8 programadas. </t>
    </r>
    <r>
      <rPr>
        <b/>
        <sz val="11"/>
        <color theme="1"/>
        <rFont val="Calibri"/>
        <family val="2"/>
        <scheme val="minor"/>
      </rPr>
      <t xml:space="preserve">
Meta Anual: </t>
    </r>
    <r>
      <rPr>
        <sz val="11"/>
        <color theme="1"/>
        <rFont val="Calibri"/>
        <family val="2"/>
        <scheme val="minor"/>
      </rPr>
      <t xml:space="preserve">Se logró un avance anual del 25% de Brindar servicios de capacitación y sensibilización para fomentar la autonomía y empoderamiento a las mujeres, mujeres adolescentes y niñas para que puedan afrontar y planear su proyecto de vida a corto, mediano y largo plazo promoviendo una vida libre de violencia del 100% con lo programado que es de 32. </t>
    </r>
  </si>
  <si>
    <r>
      <rPr>
        <b/>
        <sz val="11"/>
        <color theme="1"/>
        <rFont val="Calibri"/>
        <family val="2"/>
        <scheme val="minor"/>
      </rPr>
      <t xml:space="preserve">A. 2.3.1.1.9.3. </t>
    </r>
    <r>
      <rPr>
        <sz val="11"/>
        <color theme="1"/>
        <rFont val="Calibri"/>
        <family val="2"/>
        <scheme val="minor"/>
      </rPr>
      <t>Brindar seguimiento a la atención inicial, durante y posterior al cierre del servicio de atención jurídica a mujeres, adolescentes y niñas.</t>
    </r>
  </si>
  <si>
    <r>
      <rPr>
        <b/>
        <sz val="11"/>
        <color theme="1"/>
        <rFont val="Calibri"/>
        <family val="2"/>
        <scheme val="minor"/>
      </rPr>
      <t>Meta Trimestral:</t>
    </r>
    <r>
      <rPr>
        <sz val="11"/>
        <color theme="1"/>
        <rFont val="Calibri"/>
        <family val="2"/>
        <scheme val="minor"/>
      </rPr>
      <t xml:space="preserve"> Durante el primer trimestre de 2024 no se realizaron seguimientos de atención Jurídica, esto toda vez que el servicio se comenzará a realizar a partir del segundo trimestre de 2024.</t>
    </r>
    <r>
      <rPr>
        <b/>
        <sz val="11"/>
        <color theme="1"/>
        <rFont val="Calibri"/>
        <family val="2"/>
        <scheme val="minor"/>
      </rPr>
      <t xml:space="preserve">
Meta Anual: </t>
    </r>
    <r>
      <rPr>
        <sz val="11"/>
        <color theme="1"/>
        <rFont val="Calibri"/>
        <family val="2"/>
        <scheme val="minor"/>
      </rPr>
      <t>Esta actividad se comienza a trabajar a partir del segundo trimestre.</t>
    </r>
  </si>
  <si>
    <r>
      <rPr>
        <b/>
        <sz val="11"/>
        <color theme="1"/>
        <rFont val="Calibri"/>
        <family val="2"/>
        <scheme val="minor"/>
      </rPr>
      <t xml:space="preserve">A. 2.3.1.1.9.4. </t>
    </r>
    <r>
      <rPr>
        <sz val="11"/>
        <color theme="1"/>
        <rFont val="Calibri"/>
        <family val="2"/>
        <scheme val="minor"/>
      </rPr>
      <t>Brindar seguimiento a la atención inicial, durante y posterior al cierre del servicio de atención psicológica a mujeres, adolescentes y niñas.</t>
    </r>
  </si>
  <si>
    <r>
      <rPr>
        <b/>
        <sz val="11"/>
        <color theme="1"/>
        <rFont val="Calibri"/>
        <family val="2"/>
        <scheme val="minor"/>
      </rPr>
      <t xml:space="preserve">Meta Trimestral: </t>
    </r>
    <r>
      <rPr>
        <sz val="11"/>
        <color theme="1"/>
        <rFont val="Calibri"/>
        <family val="2"/>
        <scheme val="minor"/>
      </rPr>
      <t xml:space="preserve">Durante el primer trimestre de 2024 no se realizaron seguimientos de atención psicológica, esto toda vez que el servicio se comenzará a realizar a partir del segundo trimestre de 2024.
 </t>
    </r>
    <r>
      <rPr>
        <b/>
        <sz val="11"/>
        <color theme="1"/>
        <rFont val="Calibri"/>
        <family val="2"/>
        <scheme val="minor"/>
      </rPr>
      <t xml:space="preserve">
Meta Anual: </t>
    </r>
    <r>
      <rPr>
        <sz val="11"/>
        <color theme="1"/>
        <rFont val="Calibri"/>
        <family val="2"/>
        <scheme val="minor"/>
      </rPr>
      <t>Esta actividad se comienza a trabajar a partir del segundo trimestre.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</si>
</sst>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9" x14ac:knownFonts="1">
    <font>
      <sz val="11"/>
      <color theme="1"/>
      <name val="Calibri"/>
      <family val="2"/>
      <scheme val="minor"/>
    </font>
    <font>
      <b/>
      <sz val="11"/>
      <color theme="1"/>
      <name val="Calibri"/>
      <family val="2"/>
      <scheme val="minor"/>
    </font>
    <font>
      <b/>
      <sz val="14"/>
      <color theme="1"/>
      <name val="Arial"/>
      <family val="2"/>
    </font>
    <font>
      <b/>
      <sz val="14"/>
      <color theme="1"/>
      <name val="Calibri"/>
      <family val="2"/>
      <scheme val="minor"/>
    </font>
    <font>
      <sz val="10"/>
      <color theme="1"/>
      <name val="Calibri"/>
      <family val="2"/>
      <scheme val="minor"/>
    </font>
    <font>
      <sz val="9"/>
      <color theme="1"/>
      <name val="Calibri"/>
      <family val="2"/>
      <scheme val="minor"/>
    </font>
    <font>
      <sz val="11"/>
      <color theme="1"/>
      <name val="Arial Nova Cond"/>
      <family val="2"/>
    </font>
    <font>
      <b/>
      <sz val="12"/>
      <color theme="1"/>
      <name val="Calibri"/>
      <family val="2"/>
      <scheme val="minor"/>
    </font>
    <font>
      <sz val="11"/>
      <color theme="1"/>
      <name val="Arial"/>
      <family val="2"/>
    </font>
  </fonts>
  <fills count="3">
    <fill>
      <patternFill patternType="none"/>
    </fill>
    <fill>
      <patternFill patternType="gray125"/>
    </fill>
    <fill>
      <patternFill patternType="solid">
        <fgColor theme="0"/>
        <bgColor indexed="64"/>
      </patternFill>
    </fill>
  </fills>
  <borders count="95">
    <border>
      <left/>
      <right/>
      <top/>
      <bottom/>
      <diagonal/>
    </border>
    <border>
      <left style="thin">
        <color indexed="64"/>
      </left>
      <right/>
      <top/>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medium">
        <color indexed="64"/>
      </left>
      <right style="dotted">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dotted">
        <color indexed="64"/>
      </right>
      <top style="dashed">
        <color indexed="64"/>
      </top>
      <bottom/>
      <diagonal/>
    </border>
    <border>
      <left style="dotted">
        <color indexed="64"/>
      </left>
      <right/>
      <top style="dotted">
        <color indexed="64"/>
      </top>
      <bottom/>
      <diagonal/>
    </border>
    <border>
      <left/>
      <right/>
      <top style="dotted">
        <color indexed="64"/>
      </top>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medium">
        <color indexed="64"/>
      </left>
      <right style="dotted">
        <color indexed="64"/>
      </right>
      <top/>
      <bottom style="dotted">
        <color indexed="64"/>
      </bottom>
      <diagonal/>
    </border>
    <border>
      <left style="dotted">
        <color indexed="64"/>
      </left>
      <right style="dotted">
        <color indexed="64"/>
      </right>
      <top/>
      <bottom style="medium">
        <color indexed="64"/>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style="thin">
        <color indexed="64"/>
      </right>
      <top style="dotted">
        <color indexed="64"/>
      </top>
      <bottom style="medium">
        <color indexed="64"/>
      </bottom>
      <diagonal/>
    </border>
    <border>
      <left style="dotted">
        <color indexed="64"/>
      </left>
      <right style="thin">
        <color indexed="64"/>
      </right>
      <top/>
      <bottom style="dotted">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dotted">
        <color indexed="64"/>
      </top>
      <bottom style="thin">
        <color indexed="64"/>
      </bottom>
      <diagonal/>
    </border>
    <border>
      <left style="thin">
        <color indexed="64"/>
      </left>
      <right style="thin">
        <color indexed="64"/>
      </right>
      <top style="dotted">
        <color indexed="64"/>
      </top>
      <bottom/>
      <diagonal/>
    </border>
    <border>
      <left style="dotted">
        <color indexed="64"/>
      </left>
      <right style="dotted">
        <color indexed="64"/>
      </right>
      <top/>
      <bottom style="thin">
        <color indexed="64"/>
      </bottom>
      <diagonal/>
    </border>
    <border>
      <left style="dotted">
        <color indexed="64"/>
      </left>
      <right style="dotted">
        <color indexed="64"/>
      </right>
      <top/>
      <bottom/>
      <diagonal/>
    </border>
    <border>
      <left style="dotted">
        <color indexed="64"/>
      </left>
      <right style="dotted">
        <color indexed="64"/>
      </right>
      <top style="dotted">
        <color indexed="64"/>
      </top>
      <bottom style="thin">
        <color indexed="64"/>
      </bottom>
      <diagonal/>
    </border>
    <border>
      <left style="dotted">
        <color indexed="64"/>
      </left>
      <right style="thin">
        <color indexed="64"/>
      </right>
      <top style="dotted">
        <color indexed="64"/>
      </top>
      <bottom/>
      <diagonal/>
    </border>
    <border>
      <left style="dotted">
        <color indexed="64"/>
      </left>
      <right style="dotted">
        <color indexed="64"/>
      </right>
      <top style="thin">
        <color indexed="64"/>
      </top>
      <bottom/>
      <diagonal/>
    </border>
    <border>
      <left style="thin">
        <color indexed="64"/>
      </left>
      <right style="medium">
        <color indexed="64"/>
      </right>
      <top style="dotted">
        <color indexed="64"/>
      </top>
      <bottom style="thin">
        <color indexed="64"/>
      </bottom>
      <diagonal/>
    </border>
    <border>
      <left/>
      <right style="medium">
        <color indexed="64"/>
      </right>
      <top/>
      <bottom/>
      <diagonal/>
    </border>
    <border>
      <left style="dotted">
        <color indexed="64"/>
      </left>
      <right style="thin">
        <color indexed="64"/>
      </right>
      <top/>
      <bottom/>
      <diagonal/>
    </border>
    <border>
      <left/>
      <right style="thin">
        <color indexed="64"/>
      </right>
      <top/>
      <bottom style="thin">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dotted">
        <color indexed="64"/>
      </left>
      <right/>
      <top/>
      <bottom/>
      <diagonal/>
    </border>
    <border>
      <left/>
      <right style="dotted">
        <color indexed="64"/>
      </right>
      <top/>
      <bottom/>
      <diagonal/>
    </border>
    <border>
      <left style="thin">
        <color indexed="64"/>
      </left>
      <right style="medium">
        <color indexed="64"/>
      </right>
      <top/>
      <bottom style="thin">
        <color indexed="64"/>
      </bottom>
      <diagonal/>
    </border>
    <border>
      <left/>
      <right style="thin">
        <color indexed="64"/>
      </right>
      <top style="dotted">
        <color indexed="64"/>
      </top>
      <bottom style="thin">
        <color indexed="64"/>
      </bottom>
      <diagonal/>
    </border>
    <border>
      <left style="thin">
        <color indexed="64"/>
      </left>
      <right/>
      <top style="dotted">
        <color indexed="64"/>
      </top>
      <bottom style="thin">
        <color indexed="64"/>
      </bottom>
      <diagonal/>
    </border>
    <border>
      <left style="thin">
        <color indexed="64"/>
      </left>
      <right style="thin">
        <color indexed="64"/>
      </right>
      <top style="thin">
        <color indexed="64"/>
      </top>
      <bottom style="dotted">
        <color indexed="64"/>
      </bottom>
      <diagonal/>
    </border>
    <border>
      <left style="thin">
        <color indexed="64"/>
      </left>
      <right style="thin">
        <color indexed="64"/>
      </right>
      <top/>
      <bottom style="dotted">
        <color indexed="64"/>
      </bottom>
      <diagonal/>
    </border>
    <border>
      <left style="thin">
        <color indexed="64"/>
      </left>
      <right/>
      <top style="thin">
        <color indexed="64"/>
      </top>
      <bottom style="dotted">
        <color indexed="64"/>
      </bottom>
      <diagonal/>
    </border>
    <border>
      <left style="dotted">
        <color indexed="64"/>
      </left>
      <right style="medium">
        <color indexed="64"/>
      </right>
      <top style="dotted">
        <color indexed="64"/>
      </top>
      <bottom/>
      <diagonal/>
    </border>
    <border>
      <left style="thin">
        <color indexed="64"/>
      </left>
      <right style="medium">
        <color indexed="64"/>
      </right>
      <top style="thin">
        <color indexed="64"/>
      </top>
      <bottom style="dotted">
        <color indexed="64"/>
      </bottom>
      <diagonal/>
    </border>
    <border>
      <left/>
      <right style="thin">
        <color indexed="64"/>
      </right>
      <top style="thin">
        <color indexed="64"/>
      </top>
      <bottom style="dotted">
        <color indexed="64"/>
      </bottom>
      <diagonal/>
    </border>
    <border>
      <left style="medium">
        <color indexed="64"/>
      </left>
      <right/>
      <top/>
      <bottom style="dotted">
        <color indexed="64"/>
      </bottom>
      <diagonal/>
    </border>
    <border>
      <left style="medium">
        <color indexed="64"/>
      </left>
      <right/>
      <top/>
      <bottom/>
      <diagonal/>
    </border>
    <border>
      <left style="thin">
        <color indexed="64"/>
      </left>
      <right style="medium">
        <color indexed="64"/>
      </right>
      <top style="thin">
        <color indexed="64"/>
      </top>
      <bottom/>
      <diagonal/>
    </border>
    <border>
      <left/>
      <right style="dotted">
        <color indexed="64"/>
      </right>
      <top/>
      <bottom style="dotted">
        <color indexed="64"/>
      </bottom>
      <diagonal/>
    </border>
    <border>
      <left/>
      <right/>
      <top style="dotted">
        <color indexed="64"/>
      </top>
      <bottom style="dotted">
        <color indexed="64"/>
      </bottom>
      <diagonal/>
    </border>
    <border>
      <left style="dotted">
        <color indexed="64"/>
      </left>
      <right/>
      <top style="dotted">
        <color indexed="64"/>
      </top>
      <bottom style="dotted">
        <color indexed="64"/>
      </bottom>
      <diagonal/>
    </border>
    <border>
      <left style="medium">
        <color indexed="64"/>
      </left>
      <right/>
      <top style="dotted">
        <color indexed="64"/>
      </top>
      <bottom/>
      <diagonal/>
    </border>
    <border>
      <left/>
      <right style="dotted">
        <color indexed="64"/>
      </right>
      <top style="dotted">
        <color indexed="64"/>
      </top>
      <bottom style="dotted">
        <color indexed="64"/>
      </bottom>
      <diagonal/>
    </border>
    <border>
      <left style="dotted">
        <color indexed="64"/>
      </left>
      <right/>
      <top style="thin">
        <color indexed="64"/>
      </top>
      <bottom style="dotted">
        <color indexed="64"/>
      </bottom>
      <diagonal/>
    </border>
    <border>
      <left style="dotted">
        <color indexed="64"/>
      </left>
      <right/>
      <top/>
      <bottom style="thin">
        <color indexed="64"/>
      </bottom>
      <diagonal/>
    </border>
    <border>
      <left/>
      <right/>
      <top style="thin">
        <color indexed="64"/>
      </top>
      <bottom style="dotted">
        <color indexed="64"/>
      </bottom>
      <diagonal/>
    </border>
    <border>
      <left/>
      <right/>
      <top style="dotted">
        <color indexed="64"/>
      </top>
      <bottom style="thin">
        <color indexed="64"/>
      </bottom>
      <diagonal/>
    </border>
    <border>
      <left/>
      <right style="dotted">
        <color indexed="64"/>
      </right>
      <top style="dotted">
        <color indexed="64"/>
      </top>
      <bottom style="thin">
        <color indexed="64"/>
      </bottom>
      <diagonal/>
    </border>
    <border>
      <left/>
      <right style="dotted">
        <color indexed="64"/>
      </right>
      <top style="dotted">
        <color indexed="64"/>
      </top>
      <bottom/>
      <diagonal/>
    </border>
    <border>
      <left/>
      <right style="dotted">
        <color indexed="64"/>
      </right>
      <top style="thin">
        <color indexed="64"/>
      </top>
      <bottom style="dotted">
        <color indexed="64"/>
      </bottom>
      <diagonal/>
    </border>
    <border>
      <left style="dotted">
        <color indexed="64"/>
      </left>
      <right/>
      <top style="dotted">
        <color indexed="64"/>
      </top>
      <bottom style="thin">
        <color indexed="64"/>
      </bottom>
      <diagonal/>
    </border>
    <border>
      <left style="medium">
        <color indexed="64"/>
      </left>
      <right/>
      <top style="dotted">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dotted">
        <color indexed="64"/>
      </left>
      <right style="dotted">
        <color indexed="64"/>
      </right>
      <top style="dotted">
        <color indexed="64"/>
      </top>
      <bottom style="medium">
        <color indexed="64"/>
      </bottom>
      <diagonal/>
    </border>
    <border>
      <left style="dotted">
        <color indexed="64"/>
      </left>
      <right/>
      <top style="dotted">
        <color indexed="64"/>
      </top>
      <bottom style="medium">
        <color indexed="64"/>
      </bottom>
      <diagonal/>
    </border>
    <border>
      <left style="medium">
        <color indexed="64"/>
      </left>
      <right/>
      <top style="thin">
        <color indexed="64"/>
      </top>
      <bottom style="medium">
        <color indexed="64"/>
      </bottom>
      <diagonal/>
    </border>
    <border>
      <left style="dotted">
        <color indexed="64"/>
      </left>
      <right style="dotted">
        <color indexed="64"/>
      </right>
      <top style="thin">
        <color indexed="64"/>
      </top>
      <bottom style="medium">
        <color indexed="64"/>
      </bottom>
      <diagonal/>
    </border>
    <border>
      <left style="dotted">
        <color indexed="64"/>
      </left>
      <right/>
      <top/>
      <bottom style="medium">
        <color indexed="64"/>
      </bottom>
      <diagonal/>
    </border>
    <border>
      <left style="dotted">
        <color indexed="64"/>
      </left>
      <right/>
      <top style="thin">
        <color indexed="64"/>
      </top>
      <bottom style="medium">
        <color indexed="64"/>
      </bottom>
      <diagonal/>
    </border>
    <border>
      <left style="dotted">
        <color indexed="64"/>
      </left>
      <right/>
      <top style="thin">
        <color indexed="64"/>
      </top>
      <bottom/>
      <diagonal/>
    </border>
    <border>
      <left/>
      <right/>
      <top style="medium">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right style="medium">
        <color indexed="64"/>
      </right>
      <top style="thin">
        <color indexed="64"/>
      </top>
      <bottom/>
      <diagonal/>
    </border>
    <border>
      <left/>
      <right style="medium">
        <color indexed="64"/>
      </right>
      <top/>
      <bottom style="thin">
        <color indexed="64"/>
      </bottom>
      <diagonal/>
    </border>
  </borders>
  <cellStyleXfs count="1">
    <xf numFmtId="0" fontId="0" fillId="0" borderId="0"/>
  </cellStyleXfs>
  <cellXfs count="180">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xf>
    <xf numFmtId="0" fontId="0" fillId="0" borderId="0" xfId="0" applyAlignment="1">
      <alignment horizontal="center" vertical="top"/>
    </xf>
    <xf numFmtId="0" fontId="0" fillId="0" borderId="8" xfId="0" applyBorder="1"/>
    <xf numFmtId="0" fontId="0" fillId="0" borderId="12" xfId="0" applyBorder="1"/>
    <xf numFmtId="0" fontId="0" fillId="0" borderId="13" xfId="0" applyBorder="1"/>
    <xf numFmtId="0" fontId="0" fillId="0" borderId="1" xfId="0" applyBorder="1"/>
    <xf numFmtId="0" fontId="0" fillId="0" borderId="14" xfId="0" applyBorder="1"/>
    <xf numFmtId="0" fontId="6" fillId="0" borderId="0" xfId="0" applyFont="1" applyAlignment="1">
      <alignment horizontal="left" vertical="center" wrapText="1"/>
    </xf>
    <xf numFmtId="0" fontId="6" fillId="0" borderId="0" xfId="0" applyFont="1" applyAlignment="1">
      <alignment horizontal="center" vertical="center" wrapText="1"/>
    </xf>
    <xf numFmtId="0" fontId="0" fillId="0" borderId="61" xfId="0" applyBorder="1"/>
    <xf numFmtId="10" fontId="0" fillId="0" borderId="87" xfId="0" applyNumberFormat="1" applyBorder="1"/>
    <xf numFmtId="0" fontId="3" fillId="2" borderId="2" xfId="0" applyFont="1" applyFill="1" applyBorder="1" applyAlignment="1">
      <alignment vertical="center" wrapText="1"/>
    </xf>
    <xf numFmtId="0" fontId="7" fillId="2" borderId="4" xfId="0" applyFont="1" applyFill="1" applyBorder="1" applyAlignment="1">
      <alignment horizontal="center" vertical="center" wrapText="1"/>
    </xf>
    <xf numFmtId="10" fontId="7" fillId="2" borderId="4" xfId="0" applyNumberFormat="1" applyFont="1" applyFill="1" applyBorder="1" applyAlignment="1">
      <alignment horizontal="center" vertical="center" wrapText="1"/>
    </xf>
    <xf numFmtId="0" fontId="1" fillId="2" borderId="26" xfId="0" applyFont="1" applyFill="1" applyBorder="1" applyAlignment="1">
      <alignment horizontal="justify" vertical="center" wrapText="1"/>
    </xf>
    <xf numFmtId="0" fontId="1" fillId="2" borderId="39" xfId="0" applyFont="1" applyFill="1" applyBorder="1" applyAlignment="1">
      <alignment horizontal="justify" vertical="center" wrapText="1"/>
    </xf>
    <xf numFmtId="0" fontId="1" fillId="2" borderId="18" xfId="0" applyFont="1" applyFill="1" applyBorder="1" applyAlignment="1">
      <alignment horizontal="justify" vertical="center" wrapText="1"/>
    </xf>
    <xf numFmtId="0" fontId="0" fillId="2" borderId="21" xfId="0" applyFill="1" applyBorder="1" applyAlignment="1">
      <alignment horizontal="center" vertical="center" wrapText="1"/>
    </xf>
    <xf numFmtId="0" fontId="0" fillId="2" borderId="16" xfId="0" applyFill="1" applyBorder="1" applyAlignment="1">
      <alignment horizontal="center" vertical="center" wrapText="1"/>
    </xf>
    <xf numFmtId="0" fontId="0" fillId="2" borderId="30" xfId="0" applyFill="1" applyBorder="1" applyAlignment="1">
      <alignment horizontal="center" vertical="center" wrapText="1"/>
    </xf>
    <xf numFmtId="0" fontId="0" fillId="2" borderId="24" xfId="0" applyFill="1" applyBorder="1" applyAlignment="1">
      <alignment horizontal="center" vertical="center" wrapText="1"/>
    </xf>
    <xf numFmtId="0" fontId="0" fillId="2" borderId="23" xfId="0" applyFill="1" applyBorder="1" applyAlignment="1">
      <alignment horizontal="center" vertical="center" wrapText="1"/>
    </xf>
    <xf numFmtId="0" fontId="0" fillId="2" borderId="27" xfId="0" applyFill="1" applyBorder="1" applyAlignment="1">
      <alignment horizontal="center" vertical="center" wrapText="1"/>
    </xf>
    <xf numFmtId="0" fontId="0" fillId="2" borderId="18" xfId="0" applyFill="1" applyBorder="1" applyAlignment="1">
      <alignment horizontal="center" vertical="center" wrapText="1"/>
    </xf>
    <xf numFmtId="0" fontId="0" fillId="2" borderId="31" xfId="0" applyFill="1" applyBorder="1" applyAlignment="1">
      <alignment horizontal="center" vertical="center" wrapText="1"/>
    </xf>
    <xf numFmtId="3" fontId="8" fillId="2" borderId="18" xfId="0" applyNumberFormat="1" applyFont="1" applyFill="1" applyBorder="1" applyAlignment="1">
      <alignment horizontal="center" wrapText="1"/>
    </xf>
    <xf numFmtId="0" fontId="0" fillId="2" borderId="67" xfId="0" applyFill="1" applyBorder="1" applyAlignment="1">
      <alignment horizontal="center" wrapText="1"/>
    </xf>
    <xf numFmtId="0" fontId="0" fillId="2" borderId="18" xfId="0" applyFill="1" applyBorder="1" applyAlignment="1">
      <alignment horizontal="center" wrapText="1"/>
    </xf>
    <xf numFmtId="0" fontId="0" fillId="2" borderId="31" xfId="0" applyFill="1" applyBorder="1" applyAlignment="1">
      <alignment horizontal="center" wrapText="1"/>
    </xf>
    <xf numFmtId="3" fontId="8" fillId="2" borderId="67" xfId="0" applyNumberFormat="1" applyFont="1" applyFill="1" applyBorder="1" applyAlignment="1">
      <alignment horizontal="center" wrapText="1"/>
    </xf>
    <xf numFmtId="3" fontId="8" fillId="2" borderId="31" xfId="0" applyNumberFormat="1" applyFont="1" applyFill="1" applyBorder="1" applyAlignment="1">
      <alignment horizontal="center" wrapText="1"/>
    </xf>
    <xf numFmtId="0" fontId="0" fillId="2" borderId="26" xfId="0" applyFill="1" applyBorder="1" applyAlignment="1">
      <alignment horizontal="center" vertical="center" wrapText="1"/>
    </xf>
    <xf numFmtId="0" fontId="0" fillId="2" borderId="0" xfId="0" applyFill="1" applyAlignment="1">
      <alignment horizontal="center" vertical="center" wrapText="1"/>
    </xf>
    <xf numFmtId="0" fontId="0" fillId="2" borderId="33" xfId="0" applyFill="1" applyBorder="1" applyAlignment="1">
      <alignment horizontal="center" vertical="center" wrapText="1"/>
    </xf>
    <xf numFmtId="0" fontId="0" fillId="2" borderId="27" xfId="0" applyFill="1" applyBorder="1" applyAlignment="1">
      <alignment horizontal="justify" vertical="center" wrapText="1"/>
    </xf>
    <xf numFmtId="0" fontId="0" fillId="2" borderId="39" xfId="0" applyFill="1" applyBorder="1" applyAlignment="1">
      <alignment horizontal="center" vertical="center" wrapText="1"/>
    </xf>
    <xf numFmtId="0" fontId="0" fillId="2" borderId="45" xfId="0" applyFill="1" applyBorder="1" applyAlignment="1">
      <alignment horizontal="center" vertical="center" wrapText="1"/>
    </xf>
    <xf numFmtId="0" fontId="0" fillId="2" borderId="64" xfId="0" applyFill="1" applyBorder="1" applyAlignment="1">
      <alignment horizontal="center" vertical="center" wrapText="1"/>
    </xf>
    <xf numFmtId="0" fontId="0" fillId="2" borderId="41" xfId="0" applyFill="1" applyBorder="1" applyAlignment="1">
      <alignment horizontal="center" vertical="center" wrapText="1"/>
    </xf>
    <xf numFmtId="0" fontId="0" fillId="2" borderId="18" xfId="0" applyFill="1" applyBorder="1" applyAlignment="1">
      <alignment horizontal="justify" vertical="center" wrapText="1"/>
    </xf>
    <xf numFmtId="0" fontId="0" fillId="2" borderId="67" xfId="0" applyFill="1" applyBorder="1" applyAlignment="1">
      <alignment horizontal="center" vertical="center" wrapText="1"/>
    </xf>
    <xf numFmtId="0" fontId="0" fillId="2" borderId="65" xfId="0" applyFill="1" applyBorder="1" applyAlignment="1">
      <alignment horizontal="center" vertical="center" wrapText="1"/>
    </xf>
    <xf numFmtId="0" fontId="0" fillId="2" borderId="50" xfId="0" applyFill="1" applyBorder="1" applyAlignment="1">
      <alignment horizontal="center" vertical="center" wrapText="1"/>
    </xf>
    <xf numFmtId="0" fontId="0" fillId="2" borderId="80" xfId="0" applyFill="1" applyBorder="1" applyAlignment="1">
      <alignment horizontal="center" vertical="center" wrapText="1"/>
    </xf>
    <xf numFmtId="0" fontId="0" fillId="2" borderId="81" xfId="0" applyFill="1" applyBorder="1" applyAlignment="1">
      <alignment horizontal="center" vertical="center" wrapText="1"/>
    </xf>
    <xf numFmtId="0" fontId="0" fillId="2" borderId="32" xfId="0" applyFill="1" applyBorder="1" applyAlignment="1">
      <alignment horizontal="center" vertical="center" wrapText="1"/>
    </xf>
    <xf numFmtId="0" fontId="0" fillId="2" borderId="76" xfId="0" applyFill="1" applyBorder="1" applyAlignment="1">
      <alignment horizontal="justify" vertical="center" wrapText="1"/>
    </xf>
    <xf numFmtId="0" fontId="0" fillId="2" borderId="82" xfId="0" applyFill="1" applyBorder="1" applyAlignment="1">
      <alignment horizontal="justify" vertical="center" wrapText="1"/>
    </xf>
    <xf numFmtId="0" fontId="1" fillId="2" borderId="40" xfId="0" applyFont="1" applyFill="1" applyBorder="1" applyAlignment="1">
      <alignment horizontal="justify" vertical="center" wrapText="1"/>
    </xf>
    <xf numFmtId="0" fontId="0" fillId="2" borderId="83" xfId="0" applyFill="1" applyBorder="1" applyAlignment="1">
      <alignment horizontal="justify" vertical="center" wrapText="1"/>
    </xf>
    <xf numFmtId="0" fontId="0" fillId="2" borderId="26" xfId="0" applyFill="1" applyBorder="1" applyAlignment="1">
      <alignment horizontal="center" vertical="center" wrapText="1"/>
    </xf>
    <xf numFmtId="0" fontId="0" fillId="2" borderId="29" xfId="0" applyFill="1" applyBorder="1" applyAlignment="1">
      <alignment horizontal="center" vertical="center" wrapText="1"/>
    </xf>
    <xf numFmtId="0" fontId="0" fillId="2" borderId="20" xfId="0" applyFill="1" applyBorder="1" applyAlignment="1">
      <alignment horizontal="center" vertical="center" wrapText="1"/>
    </xf>
    <xf numFmtId="0" fontId="0" fillId="2" borderId="84" xfId="0" applyFill="1" applyBorder="1" applyAlignment="1">
      <alignment horizontal="center" vertical="center" wrapText="1"/>
    </xf>
    <xf numFmtId="0" fontId="0" fillId="2" borderId="75" xfId="0" applyFill="1" applyBorder="1" applyAlignment="1">
      <alignment horizontal="center" vertical="center" wrapText="1"/>
    </xf>
    <xf numFmtId="0" fontId="0" fillId="2" borderId="85" xfId="0" applyFill="1" applyBorder="1" applyAlignment="1">
      <alignment horizontal="center" vertical="center" wrapText="1"/>
    </xf>
    <xf numFmtId="0" fontId="0" fillId="2" borderId="46" xfId="0" applyFill="1" applyBorder="1" applyAlignment="1">
      <alignment horizontal="justify" vertical="center" wrapText="1"/>
    </xf>
    <xf numFmtId="0" fontId="0" fillId="2" borderId="34" xfId="0" applyFill="1" applyBorder="1" applyAlignment="1">
      <alignment horizontal="justify" vertical="center" wrapText="1"/>
    </xf>
    <xf numFmtId="0" fontId="0" fillId="2" borderId="51" xfId="0" applyFill="1" applyBorder="1" applyAlignment="1">
      <alignment horizontal="justify" vertical="center" wrapText="1"/>
    </xf>
    <xf numFmtId="0" fontId="0" fillId="2" borderId="77" xfId="0" applyFill="1" applyBorder="1" applyAlignment="1">
      <alignment horizontal="justify" vertical="center" wrapText="1"/>
    </xf>
    <xf numFmtId="0" fontId="0" fillId="2" borderId="78" xfId="0" applyFill="1" applyBorder="1" applyAlignment="1">
      <alignment horizontal="justify" vertical="center" wrapText="1"/>
    </xf>
    <xf numFmtId="0" fontId="0" fillId="2" borderId="79" xfId="0" applyFill="1" applyBorder="1" applyAlignment="1">
      <alignment horizontal="justify" vertical="center" wrapText="1"/>
    </xf>
    <xf numFmtId="0" fontId="0" fillId="2" borderId="61" xfId="0" applyFill="1" applyBorder="1" applyAlignment="1">
      <alignment horizontal="justify" vertical="center" wrapText="1"/>
    </xf>
    <xf numFmtId="0" fontId="0" fillId="2" borderId="16" xfId="0" applyFill="1" applyBorder="1" applyAlignment="1">
      <alignment horizontal="justify" vertical="center" wrapText="1"/>
    </xf>
    <xf numFmtId="0" fontId="0" fillId="2" borderId="27" xfId="0" applyFill="1" applyBorder="1" applyAlignment="1">
      <alignment horizontal="center" vertical="center" wrapText="1"/>
    </xf>
    <xf numFmtId="0" fontId="0" fillId="2" borderId="0" xfId="0" applyFill="1" applyAlignment="1">
      <alignment horizontal="center" vertical="center" wrapText="1"/>
    </xf>
    <xf numFmtId="0" fontId="0" fillId="2" borderId="35" xfId="0" applyFill="1" applyBorder="1" applyAlignment="1">
      <alignment horizontal="center" vertical="center" wrapText="1"/>
    </xf>
    <xf numFmtId="0" fontId="0" fillId="2" borderId="12" xfId="0" applyFill="1" applyBorder="1" applyAlignment="1">
      <alignment horizontal="center" vertical="center" wrapText="1"/>
    </xf>
    <xf numFmtId="0" fontId="0" fillId="2" borderId="52" xfId="0" applyFill="1" applyBorder="1" applyAlignment="1">
      <alignment horizontal="justify" vertical="center" wrapText="1"/>
    </xf>
    <xf numFmtId="0" fontId="0" fillId="2" borderId="53" xfId="0" applyFill="1" applyBorder="1" applyAlignment="1">
      <alignment horizontal="justify" vertical="center" wrapText="1"/>
    </xf>
    <xf numFmtId="0" fontId="0" fillId="2" borderId="43" xfId="0" applyFill="1" applyBorder="1" applyAlignment="1">
      <alignment horizontal="justify" vertical="center" wrapText="1"/>
    </xf>
    <xf numFmtId="0" fontId="0" fillId="2" borderId="59" xfId="0" applyFill="1" applyBorder="1" applyAlignment="1">
      <alignment horizontal="justify" vertical="center" wrapText="1"/>
    </xf>
    <xf numFmtId="0" fontId="0" fillId="2" borderId="56" xfId="0" applyFill="1" applyBorder="1" applyAlignment="1">
      <alignment horizontal="justify" vertical="center" wrapText="1"/>
    </xf>
    <xf numFmtId="0" fontId="0" fillId="2" borderId="58" xfId="0" applyFill="1" applyBorder="1" applyAlignment="1">
      <alignment horizontal="justify" vertical="center" wrapText="1"/>
    </xf>
    <xf numFmtId="0" fontId="0" fillId="2" borderId="47" xfId="0" applyFill="1" applyBorder="1" applyAlignment="1">
      <alignment horizontal="justify" vertical="center" wrapText="1"/>
    </xf>
    <xf numFmtId="0" fontId="0" fillId="2" borderId="28" xfId="0" applyFill="1" applyBorder="1" applyAlignment="1">
      <alignment horizontal="justify" vertical="center" wrapText="1"/>
    </xf>
    <xf numFmtId="0" fontId="0" fillId="2" borderId="40" xfId="0" applyFill="1" applyBorder="1" applyAlignment="1">
      <alignment horizontal="center" vertical="center" wrapText="1"/>
    </xf>
    <xf numFmtId="0" fontId="0" fillId="2" borderId="16" xfId="0" applyFill="1" applyBorder="1" applyAlignment="1">
      <alignment horizontal="center" vertical="center" wrapText="1"/>
    </xf>
    <xf numFmtId="0" fontId="0" fillId="2" borderId="21" xfId="0" applyFill="1" applyBorder="1" applyAlignment="1">
      <alignment horizontal="center" vertical="center" wrapText="1"/>
    </xf>
    <xf numFmtId="0" fontId="0" fillId="2" borderId="24" xfId="0" applyFill="1" applyBorder="1" applyAlignment="1">
      <alignment horizontal="center" vertical="center" wrapText="1"/>
    </xf>
    <xf numFmtId="0" fontId="0" fillId="2" borderId="72" xfId="0" applyFill="1" applyBorder="1" applyAlignment="1">
      <alignment horizontal="center" vertical="center" wrapText="1"/>
    </xf>
    <xf numFmtId="0" fontId="0" fillId="2" borderId="74" xfId="0" applyFill="1" applyBorder="1" applyAlignment="1">
      <alignment horizontal="center" vertical="center" wrapText="1"/>
    </xf>
    <xf numFmtId="0" fontId="1" fillId="2" borderId="47" xfId="0" applyFont="1" applyFill="1" applyBorder="1" applyAlignment="1">
      <alignment horizontal="justify" vertical="center" wrapText="1"/>
    </xf>
    <xf numFmtId="0" fontId="1" fillId="2" borderId="28" xfId="0" applyFont="1" applyFill="1" applyBorder="1" applyAlignment="1">
      <alignment horizontal="justify" vertical="center" wrapText="1"/>
    </xf>
    <xf numFmtId="0" fontId="1" fillId="2" borderId="38" xfId="0" applyFont="1" applyFill="1" applyBorder="1" applyAlignment="1">
      <alignment horizontal="justify" vertical="center" wrapText="1"/>
    </xf>
    <xf numFmtId="0" fontId="0" fillId="2" borderId="42" xfId="0" applyFill="1" applyBorder="1" applyAlignment="1">
      <alignment horizontal="justify" vertical="center" wrapText="1"/>
    </xf>
    <xf numFmtId="0" fontId="0" fillId="2" borderId="38" xfId="0" applyFill="1" applyBorder="1" applyAlignment="1">
      <alignment horizontal="center" vertical="center" wrapText="1"/>
    </xf>
    <xf numFmtId="0" fontId="0" fillId="2" borderId="42" xfId="0" applyFill="1" applyBorder="1" applyAlignment="1">
      <alignment horizontal="center" vertical="center" wrapText="1"/>
    </xf>
    <xf numFmtId="0" fontId="0" fillId="2" borderId="39" xfId="0" applyFill="1" applyBorder="1" applyAlignment="1">
      <alignment horizontal="center" vertical="center" wrapText="1"/>
    </xf>
    <xf numFmtId="0" fontId="0" fillId="2" borderId="13" xfId="0" applyFill="1" applyBorder="1" applyAlignment="1">
      <alignment horizontal="justify" vertical="center" wrapText="1"/>
    </xf>
    <xf numFmtId="0" fontId="0" fillId="2" borderId="8" xfId="0" applyFill="1" applyBorder="1" applyAlignment="1">
      <alignment horizontal="justify" vertical="center" wrapText="1"/>
    </xf>
    <xf numFmtId="0" fontId="0" fillId="2" borderId="62" xfId="0" applyFill="1" applyBorder="1" applyAlignment="1">
      <alignment horizontal="justify" vertical="center" wrapText="1"/>
    </xf>
    <xf numFmtId="0" fontId="0" fillId="2" borderId="21" xfId="0" applyFill="1" applyBorder="1" applyAlignment="1">
      <alignment horizontal="justify" vertical="center" wrapText="1"/>
    </xf>
    <xf numFmtId="0" fontId="0" fillId="2" borderId="22" xfId="0" applyFill="1" applyBorder="1" applyAlignment="1">
      <alignment horizontal="justify" vertical="center" wrapText="1"/>
    </xf>
    <xf numFmtId="0" fontId="0" fillId="2" borderId="0" xfId="0" applyFill="1" applyAlignment="1">
      <alignment horizontal="justify" vertical="center" wrapText="1"/>
    </xf>
    <xf numFmtId="0" fontId="0" fillId="2" borderId="44" xfId="0" applyFill="1" applyBorder="1" applyAlignment="1">
      <alignment horizontal="justify" vertical="center" wrapText="1"/>
    </xf>
    <xf numFmtId="0" fontId="0" fillId="2" borderId="66" xfId="0" applyFill="1" applyBorder="1" applyAlignment="1">
      <alignment horizontal="justify" vertical="center" wrapText="1"/>
    </xf>
    <xf numFmtId="0" fontId="0" fillId="2" borderId="60" xfId="0" applyFill="1" applyBorder="1" applyAlignment="1">
      <alignment horizontal="justify" vertical="center" wrapText="1"/>
    </xf>
    <xf numFmtId="0" fontId="0" fillId="2" borderId="71" xfId="0" applyFill="1" applyBorder="1" applyAlignment="1">
      <alignment horizontal="center" vertical="center" wrapText="1"/>
    </xf>
    <xf numFmtId="0" fontId="0" fillId="2" borderId="70" xfId="0" applyFill="1" applyBorder="1" applyAlignment="1">
      <alignment horizontal="center" vertical="center" wrapText="1"/>
    </xf>
    <xf numFmtId="0" fontId="1" fillId="2" borderId="66" xfId="0" applyFont="1" applyFill="1" applyBorder="1" applyAlignment="1">
      <alignment horizontal="justify" vertical="center" wrapText="1"/>
    </xf>
    <xf numFmtId="0" fontId="1" fillId="2" borderId="61" xfId="0" applyFont="1" applyFill="1" applyBorder="1" applyAlignment="1">
      <alignment horizontal="justify" vertical="center" wrapText="1"/>
    </xf>
    <xf numFmtId="0" fontId="0" fillId="2" borderId="73" xfId="0" applyFill="1" applyBorder="1" applyAlignment="1">
      <alignment horizontal="center" vertical="center" wrapText="1"/>
    </xf>
    <xf numFmtId="0" fontId="0" fillId="2" borderId="50" xfId="0" applyFill="1" applyBorder="1" applyAlignment="1">
      <alignment horizontal="center" vertical="center" wrapText="1"/>
    </xf>
    <xf numFmtId="0" fontId="0" fillId="2" borderId="49" xfId="0" applyFill="1" applyBorder="1" applyAlignment="1">
      <alignment horizontal="center" vertical="center" wrapText="1"/>
    </xf>
    <xf numFmtId="0" fontId="0" fillId="2" borderId="23" xfId="0" applyFill="1" applyBorder="1" applyAlignment="1">
      <alignment horizontal="center" vertical="center" wrapText="1"/>
    </xf>
    <xf numFmtId="0" fontId="0" fillId="2" borderId="63" xfId="0" applyFill="1" applyBorder="1" applyAlignment="1">
      <alignment horizontal="center" vertical="center" wrapText="1"/>
    </xf>
    <xf numFmtId="0" fontId="1" fillId="2" borderId="52" xfId="0" applyFont="1" applyFill="1" applyBorder="1" applyAlignment="1">
      <alignment horizontal="justify" vertical="center" wrapText="1"/>
    </xf>
    <xf numFmtId="0" fontId="0" fillId="2" borderId="24" xfId="0" applyFill="1" applyBorder="1" applyAlignment="1">
      <alignment horizontal="justify" vertical="center" wrapText="1"/>
    </xf>
    <xf numFmtId="0" fontId="0" fillId="2" borderId="25" xfId="0" applyFill="1" applyBorder="1" applyAlignment="1">
      <alignment horizontal="justify" vertical="center" wrapText="1"/>
    </xf>
    <xf numFmtId="0" fontId="0" fillId="2" borderId="68" xfId="0" applyFill="1" applyBorder="1" applyAlignment="1">
      <alignment horizontal="center" vertical="center" wrapText="1"/>
    </xf>
    <xf numFmtId="0" fontId="0" fillId="2" borderId="69" xfId="0" applyFill="1" applyBorder="1" applyAlignment="1">
      <alignment horizontal="center" vertical="center" wrapText="1"/>
    </xf>
    <xf numFmtId="0" fontId="1" fillId="2" borderId="71" xfId="0" applyFont="1" applyFill="1" applyBorder="1" applyAlignment="1">
      <alignment horizontal="justify" vertical="center" wrapText="1"/>
    </xf>
    <xf numFmtId="0" fontId="0" fillId="2" borderId="70" xfId="0" applyFill="1" applyBorder="1" applyAlignment="1">
      <alignment horizontal="justify" vertical="center" wrapText="1"/>
    </xf>
    <xf numFmtId="0" fontId="1" fillId="2" borderId="26" xfId="0" applyFont="1" applyFill="1" applyBorder="1" applyAlignment="1">
      <alignment horizontal="justify" vertical="center" wrapText="1"/>
    </xf>
    <xf numFmtId="0" fontId="1" fillId="2" borderId="27" xfId="0" applyFont="1" applyFill="1" applyBorder="1" applyAlignment="1">
      <alignment horizontal="justify" vertical="center" wrapText="1"/>
    </xf>
    <xf numFmtId="0" fontId="3" fillId="2" borderId="3" xfId="0" applyFont="1" applyFill="1" applyBorder="1" applyAlignment="1">
      <alignment horizontal="center" vertical="center" wrapText="1"/>
    </xf>
    <xf numFmtId="0" fontId="3" fillId="2" borderId="9" xfId="0" applyFont="1" applyFill="1" applyBorder="1" applyAlignment="1">
      <alignment horizontal="center" vertical="center" wrapText="1"/>
    </xf>
    <xf numFmtId="0" fontId="3" fillId="2" borderId="10" xfId="0" applyFont="1" applyFill="1" applyBorder="1" applyAlignment="1">
      <alignment horizontal="center" vertical="center" wrapText="1"/>
    </xf>
    <xf numFmtId="0" fontId="7" fillId="2" borderId="5" xfId="0" applyFont="1" applyFill="1" applyBorder="1" applyAlignment="1">
      <alignment horizontal="center" vertical="center" wrapText="1"/>
    </xf>
    <xf numFmtId="0" fontId="7" fillId="2" borderId="7" xfId="0" applyFont="1" applyFill="1" applyBorder="1" applyAlignment="1">
      <alignment horizontal="center" vertical="center" wrapText="1"/>
    </xf>
    <xf numFmtId="0" fontId="7" fillId="2" borderId="6" xfId="0" applyFont="1" applyFill="1" applyBorder="1" applyAlignment="1">
      <alignment horizontal="center" vertical="center" wrapText="1"/>
    </xf>
    <xf numFmtId="0" fontId="7" fillId="2" borderId="8" xfId="0" applyFont="1" applyFill="1" applyBorder="1" applyAlignment="1">
      <alignment horizontal="center" vertical="center" wrapText="1"/>
    </xf>
    <xf numFmtId="0" fontId="7" fillId="2" borderId="12" xfId="0" applyFont="1" applyFill="1" applyBorder="1" applyAlignment="1">
      <alignment horizontal="center" vertical="center" wrapText="1"/>
    </xf>
    <xf numFmtId="0" fontId="7" fillId="2" borderId="93" xfId="0" applyFont="1" applyFill="1" applyBorder="1" applyAlignment="1">
      <alignment horizontal="center" vertical="center" wrapText="1"/>
    </xf>
    <xf numFmtId="0" fontId="7" fillId="2" borderId="1" xfId="0" applyFont="1" applyFill="1" applyBorder="1" applyAlignment="1">
      <alignment horizontal="center" vertical="center" wrapText="1"/>
    </xf>
    <xf numFmtId="0" fontId="7" fillId="2" borderId="0" xfId="0" applyFont="1" applyFill="1" applyAlignment="1">
      <alignment horizontal="center" vertical="center" wrapText="1"/>
    </xf>
    <xf numFmtId="0" fontId="7" fillId="2" borderId="44" xfId="0" applyFont="1" applyFill="1" applyBorder="1" applyAlignment="1">
      <alignment horizontal="center" vertical="center" wrapText="1"/>
    </xf>
    <xf numFmtId="0" fontId="7" fillId="2" borderId="34" xfId="0" applyFont="1" applyFill="1" applyBorder="1" applyAlignment="1">
      <alignment horizontal="center" vertical="center" wrapText="1"/>
    </xf>
    <xf numFmtId="0" fontId="7" fillId="2" borderId="35" xfId="0" applyFont="1" applyFill="1" applyBorder="1" applyAlignment="1">
      <alignment horizontal="center" vertical="center" wrapText="1"/>
    </xf>
    <xf numFmtId="0" fontId="7" fillId="2" borderId="94" xfId="0" applyFont="1" applyFill="1" applyBorder="1" applyAlignment="1">
      <alignment horizontal="center" vertical="center" wrapText="1"/>
    </xf>
    <xf numFmtId="0" fontId="7" fillId="2" borderId="11" xfId="0" applyFont="1" applyFill="1" applyBorder="1" applyAlignment="1">
      <alignment horizontal="center" vertical="center" wrapText="1"/>
    </xf>
    <xf numFmtId="0" fontId="7" fillId="2" borderId="88" xfId="0" applyFont="1" applyFill="1" applyBorder="1" applyAlignment="1">
      <alignment horizontal="center" vertical="center" wrapText="1"/>
    </xf>
    <xf numFmtId="0" fontId="7" fillId="2" borderId="89" xfId="0" applyFont="1" applyFill="1" applyBorder="1" applyAlignment="1">
      <alignment horizontal="center" vertical="center" wrapText="1"/>
    </xf>
    <xf numFmtId="10" fontId="7" fillId="2" borderId="11" xfId="0" applyNumberFormat="1" applyFont="1" applyFill="1" applyBorder="1" applyAlignment="1">
      <alignment horizontal="center" vertical="center" wrapText="1"/>
    </xf>
    <xf numFmtId="10" fontId="7" fillId="2" borderId="89" xfId="0" applyNumberFormat="1" applyFont="1" applyFill="1" applyBorder="1" applyAlignment="1">
      <alignment horizontal="center" vertical="center" wrapText="1"/>
    </xf>
    <xf numFmtId="0" fontId="0" fillId="2" borderId="86" xfId="0" applyFill="1" applyBorder="1" applyAlignment="1">
      <alignment horizontal="center" vertical="center" wrapText="1"/>
    </xf>
    <xf numFmtId="0" fontId="4" fillId="2" borderId="15" xfId="0" applyFont="1" applyFill="1" applyBorder="1" applyAlignment="1">
      <alignment horizontal="justify" vertical="center" wrapText="1"/>
    </xf>
    <xf numFmtId="0" fontId="4" fillId="2" borderId="47" xfId="0" applyFont="1" applyFill="1" applyBorder="1" applyAlignment="1">
      <alignment horizontal="justify" vertical="center" wrapText="1"/>
    </xf>
    <xf numFmtId="3" fontId="8" fillId="2" borderId="47" xfId="0" applyNumberFormat="1" applyFont="1" applyFill="1" applyBorder="1" applyAlignment="1">
      <alignment horizontal="left" vertical="center" wrapText="1"/>
    </xf>
    <xf numFmtId="3" fontId="8" fillId="2" borderId="48" xfId="0" applyNumberFormat="1" applyFont="1" applyFill="1" applyBorder="1" applyAlignment="1">
      <alignment horizontal="left" vertical="center" wrapText="1"/>
    </xf>
    <xf numFmtId="3" fontId="8" fillId="2" borderId="19" xfId="0" applyNumberFormat="1" applyFont="1" applyFill="1" applyBorder="1" applyAlignment="1">
      <alignment horizontal="center" vertical="center" wrapText="1"/>
    </xf>
    <xf numFmtId="3" fontId="8" fillId="2" borderId="27" xfId="0" applyNumberFormat="1" applyFont="1" applyFill="1" applyBorder="1" applyAlignment="1">
      <alignment horizontal="center" vertical="center" wrapText="1"/>
    </xf>
    <xf numFmtId="3" fontId="8" fillId="2" borderId="26" xfId="0" applyNumberFormat="1" applyFont="1" applyFill="1" applyBorder="1" applyAlignment="1">
      <alignment horizontal="center" vertical="center" wrapText="1"/>
    </xf>
    <xf numFmtId="3" fontId="8" fillId="2" borderId="39" xfId="0" applyNumberFormat="1" applyFont="1" applyFill="1" applyBorder="1" applyAlignment="1">
      <alignment horizontal="center" vertical="center" wrapText="1"/>
    </xf>
    <xf numFmtId="3" fontId="8" fillId="2" borderId="20" xfId="0" applyNumberFormat="1" applyFont="1" applyFill="1" applyBorder="1" applyAlignment="1">
      <alignment horizontal="center" vertical="center" wrapText="1"/>
    </xf>
    <xf numFmtId="3" fontId="8" fillId="2" borderId="23" xfId="0" applyNumberFormat="1" applyFont="1" applyFill="1" applyBorder="1" applyAlignment="1">
      <alignment horizontal="center" vertical="center" wrapText="1"/>
    </xf>
    <xf numFmtId="0" fontId="0" fillId="2" borderId="26" xfId="0" applyFill="1" applyBorder="1" applyAlignment="1">
      <alignment horizontal="justify" vertical="center" wrapText="1"/>
    </xf>
    <xf numFmtId="0" fontId="0" fillId="2" borderId="27" xfId="0" applyFill="1" applyBorder="1" applyAlignment="1">
      <alignment horizontal="justify" vertical="center" wrapText="1"/>
    </xf>
    <xf numFmtId="10" fontId="5" fillId="2" borderId="37" xfId="0" applyNumberFormat="1" applyFont="1" applyFill="1" applyBorder="1" applyAlignment="1">
      <alignment horizontal="center" vertical="center" wrapText="1"/>
    </xf>
    <xf numFmtId="10" fontId="5" fillId="2" borderId="55" xfId="0" applyNumberFormat="1" applyFont="1" applyFill="1" applyBorder="1" applyAlignment="1">
      <alignment horizontal="center" vertical="center" wrapText="1"/>
    </xf>
    <xf numFmtId="0" fontId="0" fillId="0" borderId="21" xfId="0" applyBorder="1" applyAlignment="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0" fontId="2" fillId="0" borderId="0" xfId="0" applyFont="1" applyAlignment="1">
      <alignment horizontal="center"/>
    </xf>
    <xf numFmtId="0" fontId="2" fillId="0" borderId="14" xfId="0" applyFont="1" applyBorder="1" applyAlignment="1">
      <alignment horizontal="center"/>
    </xf>
    <xf numFmtId="0" fontId="7" fillId="2" borderId="90" xfId="0" applyFont="1" applyFill="1" applyBorder="1" applyAlignment="1">
      <alignment horizontal="center" vertical="center" wrapText="1"/>
    </xf>
    <xf numFmtId="0" fontId="7" fillId="2" borderId="91" xfId="0" applyFont="1" applyFill="1" applyBorder="1" applyAlignment="1">
      <alignment horizontal="center" vertical="center" wrapText="1"/>
    </xf>
    <xf numFmtId="0" fontId="7" fillId="2" borderId="92" xfId="0" applyFont="1" applyFill="1" applyBorder="1" applyAlignment="1">
      <alignment horizontal="center" vertical="center" wrapText="1"/>
    </xf>
    <xf numFmtId="0" fontId="2" fillId="0" borderId="0" xfId="0" applyFont="1" applyAlignment="1">
      <alignment horizontal="center" vertical="center"/>
    </xf>
    <xf numFmtId="0" fontId="2" fillId="0" borderId="14" xfId="0" applyFont="1" applyBorder="1" applyAlignment="1">
      <alignment horizontal="center" vertical="center"/>
    </xf>
    <xf numFmtId="0" fontId="0" fillId="2" borderId="74" xfId="0" applyFill="1" applyBorder="1" applyAlignment="1">
      <alignment horizontal="justify" vertical="center" wrapText="1"/>
    </xf>
    <xf numFmtId="0" fontId="0" fillId="2" borderId="17" xfId="0" applyFill="1" applyBorder="1" applyAlignment="1">
      <alignment horizontal="justify" vertical="center" wrapText="1"/>
    </xf>
    <xf numFmtId="0" fontId="0" fillId="2" borderId="73" xfId="0" applyFill="1" applyBorder="1" applyAlignment="1">
      <alignment horizontal="justify" vertical="center" wrapText="1"/>
    </xf>
    <xf numFmtId="0" fontId="0" fillId="2" borderId="57" xfId="0" applyFill="1" applyBorder="1" applyAlignment="1">
      <alignment horizontal="justify" vertical="center" wrapText="1"/>
    </xf>
    <xf numFmtId="0" fontId="0" fillId="2" borderId="21" xfId="0" applyFill="1" applyBorder="1" applyAlignment="1">
      <alignment horizontal="left" vertical="center" wrapText="1"/>
    </xf>
    <xf numFmtId="0" fontId="0" fillId="2" borderId="22" xfId="0" applyFill="1" applyBorder="1" applyAlignment="1">
      <alignment horizontal="left" vertical="center" wrapText="1"/>
    </xf>
    <xf numFmtId="0" fontId="0" fillId="2" borderId="0" xfId="0" applyFill="1" applyAlignment="1">
      <alignment horizontal="left" vertical="center" wrapText="1"/>
    </xf>
    <xf numFmtId="0" fontId="0" fillId="2" borderId="44" xfId="0" applyFill="1" applyBorder="1" applyAlignment="1">
      <alignment horizontal="left" vertical="center" wrapText="1"/>
    </xf>
    <xf numFmtId="0" fontId="0" fillId="2" borderId="40" xfId="0" applyFill="1" applyBorder="1" applyAlignment="1">
      <alignment horizontal="justify" vertical="center" wrapText="1"/>
    </xf>
    <xf numFmtId="0" fontId="1" fillId="2" borderId="36" xfId="0" applyFont="1" applyFill="1" applyBorder="1" applyAlignment="1">
      <alignment horizontal="justify" vertical="center" wrapText="1"/>
    </xf>
    <xf numFmtId="0" fontId="0" fillId="2" borderId="54" xfId="0" applyFill="1" applyBorder="1" applyAlignment="1">
      <alignment horizontal="justify" vertical="center" wrapText="1"/>
    </xf>
    <xf numFmtId="10" fontId="5" fillId="2" borderId="5" xfId="0" applyNumberFormat="1" applyFont="1" applyFill="1" applyBorder="1" applyAlignment="1">
      <alignment horizontal="center" vertical="center" wrapText="1"/>
    </xf>
    <xf numFmtId="10" fontId="5" fillId="2" borderId="7" xfId="0" applyNumberFormat="1" applyFont="1" applyFill="1" applyBorder="1" applyAlignment="1">
      <alignment horizontal="center" vertical="center" wrapText="1"/>
    </xf>
  </cellXfs>
  <cellStyles count="1">
    <cellStyle name="Normal" xfId="0" builtinId="0"/>
  </cellStyles>
  <dxfs count="0"/>
  <tableStyles count="0" defaultTableStyle="TableStyleMedium2" defaultPivotStyle="PivotStyleLight16"/>
  <colors>
    <mruColors>
      <color rgb="FFFF5353"/>
      <color rgb="FFFAE6EC"/>
      <color rgb="FFFDE9EB"/>
      <color rgb="FFBD2452"/>
      <color rgb="FFF7ABB2"/>
      <color rgb="FFDDEBF7"/>
      <color rgb="FFDD5148"/>
      <color rgb="FF9BC2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1375002</xdr:colOff>
      <xdr:row>2</xdr:row>
      <xdr:rowOff>91326</xdr:rowOff>
    </xdr:from>
    <xdr:to>
      <xdr:col>2</xdr:col>
      <xdr:colOff>2295752</xdr:colOff>
      <xdr:row>7</xdr:row>
      <xdr:rowOff>13379</xdr:rowOff>
    </xdr:to>
    <xdr:pic>
      <xdr:nvPicPr>
        <xdr:cNvPr id="3" name="Imagen 2">
          <a:extLst>
            <a:ext uri="{FF2B5EF4-FFF2-40B4-BE49-F238E27FC236}">
              <a16:creationId xmlns:a16="http://schemas.microsoft.com/office/drawing/2014/main" id="{E0C61384-05C6-4C51-BA7F-29D86120803C}"/>
            </a:ext>
          </a:extLst>
        </xdr:cNvPr>
        <xdr:cNvPicPr>
          <a:picLocks noChangeAspect="1"/>
        </xdr:cNvPicPr>
      </xdr:nvPicPr>
      <xdr:blipFill>
        <a:blip xmlns:r="http://schemas.openxmlformats.org/officeDocument/2006/relationships" r:embed="rId1"/>
        <a:stretch>
          <a:fillRect/>
        </a:stretch>
      </xdr:blipFill>
      <xdr:spPr>
        <a:xfrm>
          <a:off x="2899002" y="472326"/>
          <a:ext cx="920750" cy="988853"/>
        </a:xfrm>
        <a:prstGeom prst="rect">
          <a:avLst/>
        </a:prstGeom>
      </xdr:spPr>
    </xdr:pic>
    <xdr:clientData/>
  </xdr:twoCellAnchor>
  <xdr:twoCellAnchor editAs="oneCell">
    <xdr:from>
      <xdr:col>15</xdr:col>
      <xdr:colOff>408215</xdr:colOff>
      <xdr:row>2</xdr:row>
      <xdr:rowOff>163286</xdr:rowOff>
    </xdr:from>
    <xdr:to>
      <xdr:col>16</xdr:col>
      <xdr:colOff>349676</xdr:colOff>
      <xdr:row>7</xdr:row>
      <xdr:rowOff>13607</xdr:rowOff>
    </xdr:to>
    <xdr:pic>
      <xdr:nvPicPr>
        <xdr:cNvPr id="4" name="Imagen 3">
          <a:extLst>
            <a:ext uri="{FF2B5EF4-FFF2-40B4-BE49-F238E27FC236}">
              <a16:creationId xmlns:a16="http://schemas.microsoft.com/office/drawing/2014/main" id="{AA986A83-1D0C-4E6F-904E-8B1E80CA70A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1308786" y="544286"/>
          <a:ext cx="1560711" cy="925285"/>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T120"/>
  <sheetViews>
    <sheetView tabSelected="1" zoomScale="50" zoomScaleNormal="50" workbookViewId="0">
      <selection activeCell="C23" sqref="C23:C24"/>
    </sheetView>
  </sheetViews>
  <sheetFormatPr baseColWidth="10" defaultColWidth="11.42578125" defaultRowHeight="15" x14ac:dyDescent="0.25"/>
  <cols>
    <col min="3" max="3" width="56.28515625" style="1" customWidth="1"/>
    <col min="4" max="4" width="35.85546875" style="2" customWidth="1"/>
    <col min="5" max="5" width="21.5703125" style="2" customWidth="1"/>
    <col min="6" max="6" width="17.85546875" customWidth="1"/>
    <col min="7" max="7" width="23.5703125" style="3" customWidth="1"/>
    <col min="8" max="8" width="21" style="4" customWidth="1"/>
    <col min="9" max="12" width="14.5703125" customWidth="1"/>
    <col min="13" max="13" width="15" style="5" customWidth="1"/>
    <col min="14" max="14" width="16.7109375" style="5" customWidth="1"/>
    <col min="15" max="17" width="24.28515625" style="7" customWidth="1"/>
  </cols>
  <sheetData>
    <row r="3" spans="3:20" x14ac:dyDescent="0.25">
      <c r="C3" s="8"/>
      <c r="D3" s="9"/>
      <c r="E3" s="9"/>
      <c r="F3" s="9"/>
      <c r="G3" s="9"/>
      <c r="H3" s="9"/>
      <c r="I3" s="9"/>
      <c r="J3" s="9"/>
      <c r="K3" s="9"/>
      <c r="L3" s="9"/>
      <c r="M3" s="9"/>
      <c r="N3" s="9"/>
      <c r="O3" s="9"/>
      <c r="P3" s="9"/>
      <c r="Q3" s="10"/>
    </row>
    <row r="4" spans="3:20" ht="18" x14ac:dyDescent="0.25">
      <c r="C4" s="11"/>
      <c r="D4" s="160" t="s">
        <v>0</v>
      </c>
      <c r="E4" s="160"/>
      <c r="F4" s="160"/>
      <c r="G4" s="160"/>
      <c r="H4" s="160"/>
      <c r="I4" s="160"/>
      <c r="J4" s="160"/>
      <c r="K4" s="160"/>
      <c r="L4" s="160"/>
      <c r="M4" s="160"/>
      <c r="N4" s="160"/>
      <c r="O4" s="160"/>
      <c r="P4" s="160"/>
      <c r="Q4" s="161"/>
    </row>
    <row r="5" spans="3:20" ht="18" x14ac:dyDescent="0.25">
      <c r="C5" s="11"/>
      <c r="D5" s="160" t="s">
        <v>1</v>
      </c>
      <c r="E5" s="160"/>
      <c r="F5" s="160"/>
      <c r="G5" s="160"/>
      <c r="H5" s="160"/>
      <c r="I5" s="160"/>
      <c r="J5" s="160"/>
      <c r="K5" s="160"/>
      <c r="L5" s="160"/>
      <c r="M5" s="160"/>
      <c r="N5" s="160"/>
      <c r="O5" s="160"/>
      <c r="P5" s="160"/>
      <c r="Q5" s="161"/>
    </row>
    <row r="6" spans="3:20" ht="18" x14ac:dyDescent="0.25">
      <c r="C6" s="11"/>
      <c r="D6" s="165" t="s">
        <v>113</v>
      </c>
      <c r="E6" s="165"/>
      <c r="F6" s="165"/>
      <c r="G6" s="165"/>
      <c r="H6" s="165"/>
      <c r="I6" s="165"/>
      <c r="J6" s="165"/>
      <c r="K6" s="165"/>
      <c r="L6" s="165"/>
      <c r="M6" s="165"/>
      <c r="N6" s="165"/>
      <c r="O6" s="165"/>
      <c r="P6" s="165"/>
      <c r="Q6" s="166"/>
    </row>
    <row r="7" spans="3:20" x14ac:dyDescent="0.25">
      <c r="C7" s="11"/>
      <c r="D7"/>
      <c r="E7"/>
      <c r="G7"/>
      <c r="H7"/>
      <c r="M7"/>
      <c r="N7"/>
      <c r="O7"/>
      <c r="P7"/>
      <c r="Q7" s="12"/>
    </row>
    <row r="8" spans="3:20" ht="15.75" thickBot="1" x14ac:dyDescent="0.3">
      <c r="C8" s="11"/>
      <c r="D8"/>
      <c r="E8"/>
      <c r="G8"/>
      <c r="H8"/>
      <c r="M8"/>
      <c r="N8"/>
      <c r="O8"/>
      <c r="P8"/>
      <c r="Q8" s="12"/>
    </row>
    <row r="9" spans="3:20" ht="54" customHeight="1" x14ac:dyDescent="0.25">
      <c r="C9" s="17" t="s">
        <v>19</v>
      </c>
      <c r="D9" s="122" t="s">
        <v>115</v>
      </c>
      <c r="E9" s="123"/>
      <c r="F9" s="123"/>
      <c r="G9" s="123"/>
      <c r="H9" s="123"/>
      <c r="I9" s="123"/>
      <c r="J9" s="123"/>
      <c r="K9" s="123"/>
      <c r="L9" s="123"/>
      <c r="M9" s="123"/>
      <c r="N9" s="123"/>
      <c r="O9" s="123"/>
      <c r="P9" s="123"/>
      <c r="Q9" s="124"/>
    </row>
    <row r="10" spans="3:20" ht="15.75" customHeight="1" x14ac:dyDescent="0.25">
      <c r="C10" s="162" t="s">
        <v>2</v>
      </c>
      <c r="D10" s="125" t="s">
        <v>3</v>
      </c>
      <c r="E10" s="125" t="s">
        <v>18</v>
      </c>
      <c r="F10" s="125" t="s">
        <v>4</v>
      </c>
      <c r="G10" s="137" t="s">
        <v>5</v>
      </c>
      <c r="H10" s="138"/>
      <c r="I10" s="138"/>
      <c r="J10" s="138"/>
      <c r="K10" s="138"/>
      <c r="L10" s="138"/>
      <c r="M10" s="138"/>
      <c r="N10" s="139"/>
      <c r="O10" s="128" t="s">
        <v>6</v>
      </c>
      <c r="P10" s="129"/>
      <c r="Q10" s="130"/>
    </row>
    <row r="11" spans="3:20" ht="27.75" customHeight="1" x14ac:dyDescent="0.25">
      <c r="C11" s="163"/>
      <c r="D11" s="126"/>
      <c r="E11" s="126"/>
      <c r="F11" s="126"/>
      <c r="G11" s="125" t="s">
        <v>7</v>
      </c>
      <c r="H11" s="125" t="s">
        <v>8</v>
      </c>
      <c r="I11" s="137" t="s">
        <v>9</v>
      </c>
      <c r="J11" s="138"/>
      <c r="K11" s="138"/>
      <c r="L11" s="139"/>
      <c r="M11" s="140" t="s">
        <v>10</v>
      </c>
      <c r="N11" s="141"/>
      <c r="O11" s="131"/>
      <c r="P11" s="132"/>
      <c r="Q11" s="133"/>
    </row>
    <row r="12" spans="3:20" ht="31.5" x14ac:dyDescent="0.25">
      <c r="C12" s="164"/>
      <c r="D12" s="127"/>
      <c r="E12" s="127"/>
      <c r="F12" s="127"/>
      <c r="G12" s="127"/>
      <c r="H12" s="127"/>
      <c r="I12" s="18" t="s">
        <v>11</v>
      </c>
      <c r="J12" s="18" t="s">
        <v>12</v>
      </c>
      <c r="K12" s="18" t="s">
        <v>13</v>
      </c>
      <c r="L12" s="18" t="s">
        <v>14</v>
      </c>
      <c r="M12" s="19" t="s">
        <v>15</v>
      </c>
      <c r="N12" s="19" t="s">
        <v>16</v>
      </c>
      <c r="O12" s="134"/>
      <c r="P12" s="135"/>
      <c r="Q12" s="136"/>
    </row>
    <row r="13" spans="3:20" ht="97.5" customHeight="1" x14ac:dyDescent="0.25">
      <c r="C13" s="143" t="s">
        <v>114</v>
      </c>
      <c r="D13" s="84" t="s">
        <v>119</v>
      </c>
      <c r="E13" s="142" t="s">
        <v>117</v>
      </c>
      <c r="F13" s="142" t="s">
        <v>118</v>
      </c>
      <c r="G13" s="93">
        <v>4</v>
      </c>
      <c r="H13" s="84" t="s">
        <v>17</v>
      </c>
      <c r="I13" s="24">
        <v>5</v>
      </c>
      <c r="J13" s="24"/>
      <c r="K13" s="24"/>
      <c r="L13" s="25"/>
      <c r="M13" s="178">
        <f>IFERROR(I13/I14,"ND")</f>
        <v>1.25</v>
      </c>
      <c r="N13" s="178">
        <f>IFERROR(((I13)/G13),"ND")</f>
        <v>1.25</v>
      </c>
      <c r="O13" s="167" t="s">
        <v>116</v>
      </c>
      <c r="P13" s="69"/>
      <c r="Q13" s="168"/>
    </row>
    <row r="14" spans="3:20" ht="97.5" customHeight="1" x14ac:dyDescent="0.25">
      <c r="C14" s="144"/>
      <c r="D14" s="85"/>
      <c r="E14" s="111"/>
      <c r="F14" s="111"/>
      <c r="G14" s="70"/>
      <c r="H14" s="85"/>
      <c r="I14" s="29">
        <v>4</v>
      </c>
      <c r="J14" s="29">
        <v>4</v>
      </c>
      <c r="K14" s="29">
        <v>4</v>
      </c>
      <c r="L14" s="30">
        <v>4</v>
      </c>
      <c r="M14" s="156"/>
      <c r="N14" s="156"/>
      <c r="O14" s="169"/>
      <c r="P14" s="153"/>
      <c r="Q14" s="170"/>
    </row>
    <row r="15" spans="3:20" ht="63.75" customHeight="1" x14ac:dyDescent="0.25">
      <c r="C15" s="145" t="s">
        <v>98</v>
      </c>
      <c r="D15" s="147" t="s">
        <v>51</v>
      </c>
      <c r="E15" s="149" t="s">
        <v>89</v>
      </c>
      <c r="F15" s="149" t="s">
        <v>90</v>
      </c>
      <c r="G15" s="151">
        <v>16737</v>
      </c>
      <c r="H15" s="149" t="s">
        <v>91</v>
      </c>
      <c r="I15" s="31">
        <v>3161</v>
      </c>
      <c r="J15" s="32"/>
      <c r="K15" s="33"/>
      <c r="L15" s="34"/>
      <c r="M15" s="155">
        <f>IFERROR(I15/I16,"ND")</f>
        <v>1.0223156532988358</v>
      </c>
      <c r="N15" s="155">
        <f>IFERROR(((I15)/G15),"ND")</f>
        <v>0.18886299814781621</v>
      </c>
      <c r="O15" s="171" t="s">
        <v>99</v>
      </c>
      <c r="P15" s="171"/>
      <c r="Q15" s="172"/>
    </row>
    <row r="16" spans="3:20" ht="64.5" customHeight="1" x14ac:dyDescent="0.25">
      <c r="C16" s="146"/>
      <c r="D16" s="148"/>
      <c r="E16" s="150"/>
      <c r="F16" s="148" t="s">
        <v>90</v>
      </c>
      <c r="G16" s="152"/>
      <c r="H16" s="148"/>
      <c r="I16" s="31">
        <v>3092</v>
      </c>
      <c r="J16" s="35">
        <v>4557</v>
      </c>
      <c r="K16" s="31">
        <v>4545</v>
      </c>
      <c r="L16" s="36">
        <v>4543</v>
      </c>
      <c r="M16" s="156"/>
      <c r="N16" s="156"/>
      <c r="O16" s="173"/>
      <c r="P16" s="173"/>
      <c r="Q16" s="174"/>
      <c r="T16" s="6"/>
    </row>
    <row r="17" spans="3:18" ht="54" customHeight="1" x14ac:dyDescent="0.25">
      <c r="C17" s="102" t="s">
        <v>120</v>
      </c>
      <c r="D17" s="153" t="s">
        <v>121</v>
      </c>
      <c r="E17" s="58" t="s">
        <v>89</v>
      </c>
      <c r="F17" s="37" t="s">
        <v>90</v>
      </c>
      <c r="G17" s="71">
        <f t="shared" ref="G17" si="0">I18+J18+K18+L18</f>
        <v>48</v>
      </c>
      <c r="H17" s="110" t="s">
        <v>91</v>
      </c>
      <c r="I17" s="29">
        <v>12</v>
      </c>
      <c r="J17" s="26"/>
      <c r="K17" s="29"/>
      <c r="L17" s="39"/>
      <c r="M17" s="155">
        <f t="shared" ref="M17" si="1">IFERROR(I17/I18,"ND")</f>
        <v>1</v>
      </c>
      <c r="N17" s="155">
        <f t="shared" ref="N17" si="2">IFERROR(((I17)/G17),"ND")</f>
        <v>0.25</v>
      </c>
      <c r="O17" s="74" t="s">
        <v>122</v>
      </c>
      <c r="P17" s="75"/>
      <c r="Q17" s="76"/>
    </row>
    <row r="18" spans="3:18" ht="49.5" customHeight="1" x14ac:dyDescent="0.25">
      <c r="C18" s="68"/>
      <c r="D18" s="154"/>
      <c r="E18" s="110"/>
      <c r="F18" s="29" t="s">
        <v>90</v>
      </c>
      <c r="G18" s="71"/>
      <c r="H18" s="110"/>
      <c r="I18" s="41">
        <v>12</v>
      </c>
      <c r="J18" s="38">
        <v>12</v>
      </c>
      <c r="K18" s="41">
        <v>12</v>
      </c>
      <c r="L18" s="42">
        <v>12</v>
      </c>
      <c r="M18" s="156"/>
      <c r="N18" s="156"/>
      <c r="O18" s="77"/>
      <c r="P18" s="78"/>
      <c r="Q18" s="79"/>
    </row>
    <row r="19" spans="3:18" ht="31.5" customHeight="1" x14ac:dyDescent="0.25">
      <c r="C19" s="80" t="s">
        <v>123</v>
      </c>
      <c r="D19" s="20" t="s">
        <v>52</v>
      </c>
      <c r="E19" s="84" t="s">
        <v>89</v>
      </c>
      <c r="F19" s="56" t="s">
        <v>90</v>
      </c>
      <c r="G19" s="84">
        <f t="shared" ref="G19" si="3">I20+J20+K20+L20</f>
        <v>24</v>
      </c>
      <c r="H19" s="58" t="s">
        <v>91</v>
      </c>
      <c r="I19" s="29">
        <v>6</v>
      </c>
      <c r="J19" s="43"/>
      <c r="K19" s="29"/>
      <c r="L19" s="44"/>
      <c r="M19" s="155">
        <f t="shared" ref="M19" si="4">IFERROR(I19/I20,"ND")</f>
        <v>1</v>
      </c>
      <c r="N19" s="155">
        <f t="shared" ref="N19" si="5">IFERROR(((I19)/G19),"ND")</f>
        <v>0.25</v>
      </c>
      <c r="O19" s="176" t="s">
        <v>124</v>
      </c>
      <c r="P19" s="75"/>
      <c r="Q19" s="75"/>
      <c r="R19" s="15"/>
    </row>
    <row r="20" spans="3:18" ht="42" customHeight="1" x14ac:dyDescent="0.25">
      <c r="C20" s="81" t="s">
        <v>20</v>
      </c>
      <c r="D20" s="45" t="s">
        <v>125</v>
      </c>
      <c r="E20" s="85"/>
      <c r="F20" s="70" t="s">
        <v>90</v>
      </c>
      <c r="G20" s="85"/>
      <c r="H20" s="111"/>
      <c r="I20" s="28">
        <v>6</v>
      </c>
      <c r="J20" s="26">
        <v>6</v>
      </c>
      <c r="K20" s="28">
        <v>6</v>
      </c>
      <c r="L20" s="30">
        <v>6</v>
      </c>
      <c r="M20" s="156"/>
      <c r="N20" s="156"/>
      <c r="O20" s="177"/>
      <c r="P20" s="78"/>
      <c r="Q20" s="78"/>
      <c r="R20" s="15"/>
    </row>
    <row r="21" spans="3:18" ht="38.25" customHeight="1" x14ac:dyDescent="0.25">
      <c r="C21" s="68" t="s">
        <v>126</v>
      </c>
      <c r="D21" s="21" t="s">
        <v>53</v>
      </c>
      <c r="E21" s="71" t="s">
        <v>89</v>
      </c>
      <c r="F21" s="94" t="s">
        <v>90</v>
      </c>
      <c r="G21" s="71">
        <f t="shared" ref="G21:G83" si="6">I22+J22+K22+L22</f>
        <v>12</v>
      </c>
      <c r="H21" s="110" t="s">
        <v>91</v>
      </c>
      <c r="I21" s="29">
        <v>3</v>
      </c>
      <c r="J21" s="43"/>
      <c r="K21" s="29"/>
      <c r="L21" s="30"/>
      <c r="M21" s="155">
        <f t="shared" ref="M21" si="7">IFERROR(I21/I22,"ND")</f>
        <v>1</v>
      </c>
      <c r="N21" s="155">
        <f t="shared" ref="N21" si="8">IFERROR(((I21)/G21),"ND")</f>
        <v>0.25</v>
      </c>
      <c r="O21" s="62" t="s">
        <v>127</v>
      </c>
      <c r="P21" s="63"/>
      <c r="Q21" s="63"/>
      <c r="R21" s="15"/>
    </row>
    <row r="22" spans="3:18" ht="41.25" customHeight="1" x14ac:dyDescent="0.25">
      <c r="C22" s="68" t="s">
        <v>21</v>
      </c>
      <c r="D22" s="45" t="s">
        <v>128</v>
      </c>
      <c r="E22" s="85"/>
      <c r="F22" s="70" t="s">
        <v>90</v>
      </c>
      <c r="G22" s="85"/>
      <c r="H22" s="111"/>
      <c r="I22" s="28">
        <v>3</v>
      </c>
      <c r="J22" s="26">
        <v>3</v>
      </c>
      <c r="K22" s="28">
        <v>3</v>
      </c>
      <c r="L22" s="39">
        <v>3</v>
      </c>
      <c r="M22" s="156"/>
      <c r="N22" s="156"/>
      <c r="O22" s="77"/>
      <c r="P22" s="78"/>
      <c r="Q22" s="78"/>
      <c r="R22" s="15"/>
    </row>
    <row r="23" spans="3:18" ht="37.5" customHeight="1" x14ac:dyDescent="0.25">
      <c r="C23" s="102" t="s">
        <v>129</v>
      </c>
      <c r="D23" s="120" t="s">
        <v>54</v>
      </c>
      <c r="E23" s="71" t="s">
        <v>89</v>
      </c>
      <c r="F23" s="94" t="s">
        <v>90</v>
      </c>
      <c r="G23" s="84">
        <f t="shared" si="6"/>
        <v>12</v>
      </c>
      <c r="H23" s="110" t="s">
        <v>91</v>
      </c>
      <c r="I23" s="29">
        <v>3</v>
      </c>
      <c r="J23" s="43"/>
      <c r="K23" s="29"/>
      <c r="L23" s="30"/>
      <c r="M23" s="155">
        <f t="shared" ref="M23" si="9">IFERROR(I23/I24,"ND")</f>
        <v>1</v>
      </c>
      <c r="N23" s="155">
        <f t="shared" ref="N23" si="10">IFERROR(((I23)/G23),"ND")</f>
        <v>0.25</v>
      </c>
      <c r="O23" s="74" t="s">
        <v>130</v>
      </c>
      <c r="P23" s="75"/>
      <c r="Q23" s="76"/>
    </row>
    <row r="24" spans="3:18" ht="45.75" customHeight="1" x14ac:dyDescent="0.25">
      <c r="C24" s="68" t="s">
        <v>22</v>
      </c>
      <c r="D24" s="121" t="s">
        <v>131</v>
      </c>
      <c r="E24" s="71"/>
      <c r="F24" s="94" t="s">
        <v>90</v>
      </c>
      <c r="G24" s="85"/>
      <c r="H24" s="110"/>
      <c r="I24" s="41">
        <v>3</v>
      </c>
      <c r="J24" s="38">
        <v>3</v>
      </c>
      <c r="K24" s="28">
        <v>3</v>
      </c>
      <c r="L24" s="42">
        <v>3</v>
      </c>
      <c r="M24" s="156"/>
      <c r="N24" s="156"/>
      <c r="O24" s="77"/>
      <c r="P24" s="78"/>
      <c r="Q24" s="79"/>
    </row>
    <row r="25" spans="3:18" ht="54.75" customHeight="1" x14ac:dyDescent="0.25">
      <c r="C25" s="102" t="s">
        <v>132</v>
      </c>
      <c r="D25" s="22" t="s">
        <v>55</v>
      </c>
      <c r="E25" s="84" t="s">
        <v>89</v>
      </c>
      <c r="F25" s="56" t="s">
        <v>90</v>
      </c>
      <c r="G25" s="84">
        <f t="shared" si="6"/>
        <v>20</v>
      </c>
      <c r="H25" s="58" t="s">
        <v>91</v>
      </c>
      <c r="I25" s="29">
        <v>5</v>
      </c>
      <c r="J25" s="46"/>
      <c r="K25" s="47"/>
      <c r="L25" s="30"/>
      <c r="M25" s="155">
        <f t="shared" ref="M25" si="11">IFERROR(I25/I26,"ND")</f>
        <v>1</v>
      </c>
      <c r="N25" s="155">
        <f t="shared" ref="N25" si="12">IFERROR(((I25)/G25),"ND")</f>
        <v>0.25</v>
      </c>
      <c r="O25" s="74" t="s">
        <v>133</v>
      </c>
      <c r="P25" s="75"/>
      <c r="Q25" s="76"/>
    </row>
    <row r="26" spans="3:18" ht="45.75" customHeight="1" x14ac:dyDescent="0.25">
      <c r="C26" s="68" t="s">
        <v>23</v>
      </c>
      <c r="D26" s="40" t="s">
        <v>134</v>
      </c>
      <c r="E26" s="85"/>
      <c r="F26" s="70" t="s">
        <v>90</v>
      </c>
      <c r="G26" s="85"/>
      <c r="H26" s="70"/>
      <c r="I26" s="29">
        <v>5</v>
      </c>
      <c r="J26" s="43">
        <v>5</v>
      </c>
      <c r="K26" s="29">
        <v>5</v>
      </c>
      <c r="L26" s="30">
        <v>5</v>
      </c>
      <c r="M26" s="156"/>
      <c r="N26" s="156"/>
      <c r="O26" s="77"/>
      <c r="P26" s="78"/>
      <c r="Q26" s="79"/>
    </row>
    <row r="27" spans="3:18" ht="63.75" customHeight="1" x14ac:dyDescent="0.25">
      <c r="C27" s="102" t="s">
        <v>135</v>
      </c>
      <c r="D27" s="120" t="s">
        <v>56</v>
      </c>
      <c r="E27" s="84" t="s">
        <v>89</v>
      </c>
      <c r="F27" s="56" t="s">
        <v>90</v>
      </c>
      <c r="G27" s="84">
        <f t="shared" si="6"/>
        <v>12</v>
      </c>
      <c r="H27" s="58" t="s">
        <v>91</v>
      </c>
      <c r="I27" s="28">
        <v>3</v>
      </c>
      <c r="J27" s="26"/>
      <c r="K27" s="28"/>
      <c r="L27" s="39"/>
      <c r="M27" s="155">
        <f t="shared" ref="M27" si="13">IFERROR(I27/I28,"ND")</f>
        <v>1</v>
      </c>
      <c r="N27" s="155">
        <f t="shared" ref="N27" si="14">IFERROR(((I27)/G27),"ND")</f>
        <v>0.25</v>
      </c>
      <c r="O27" s="98" t="s">
        <v>136</v>
      </c>
      <c r="P27" s="98"/>
      <c r="Q27" s="99"/>
    </row>
    <row r="28" spans="3:18" ht="57" customHeight="1" x14ac:dyDescent="0.25">
      <c r="C28" s="103" t="s">
        <v>24</v>
      </c>
      <c r="D28" s="121" t="s">
        <v>137</v>
      </c>
      <c r="E28" s="85"/>
      <c r="F28" s="70" t="s">
        <v>90</v>
      </c>
      <c r="G28" s="85"/>
      <c r="H28" s="111"/>
      <c r="I28" s="29">
        <v>3</v>
      </c>
      <c r="J28" s="38">
        <v>3</v>
      </c>
      <c r="K28" s="41">
        <v>3</v>
      </c>
      <c r="L28" s="42">
        <v>3</v>
      </c>
      <c r="M28" s="156"/>
      <c r="N28" s="156"/>
      <c r="O28" s="114"/>
      <c r="P28" s="114"/>
      <c r="Q28" s="115"/>
    </row>
    <row r="29" spans="3:18" ht="58.5" customHeight="1" x14ac:dyDescent="0.25">
      <c r="C29" s="102" t="s">
        <v>138</v>
      </c>
      <c r="D29" s="120" t="s">
        <v>57</v>
      </c>
      <c r="E29" s="84" t="s">
        <v>89</v>
      </c>
      <c r="F29" s="56" t="s">
        <v>90</v>
      </c>
      <c r="G29" s="84">
        <f t="shared" si="6"/>
        <v>4</v>
      </c>
      <c r="H29" s="56" t="s">
        <v>91</v>
      </c>
      <c r="I29" s="29">
        <v>1</v>
      </c>
      <c r="J29" s="43"/>
      <c r="K29" s="29"/>
      <c r="L29" s="30"/>
      <c r="M29" s="155">
        <f t="shared" ref="M29" si="15">IFERROR(I29/I30,"ND")</f>
        <v>1</v>
      </c>
      <c r="N29" s="155">
        <f t="shared" ref="N29" si="16">IFERROR(((I29)/G29),"ND")</f>
        <v>0.25</v>
      </c>
      <c r="O29" s="62" t="s">
        <v>139</v>
      </c>
      <c r="P29" s="63"/>
      <c r="Q29" s="64"/>
    </row>
    <row r="30" spans="3:18" ht="54.75" customHeight="1" x14ac:dyDescent="0.25">
      <c r="C30" s="103" t="s">
        <v>25</v>
      </c>
      <c r="D30" s="121" t="s">
        <v>140</v>
      </c>
      <c r="E30" s="85"/>
      <c r="F30" s="70" t="s">
        <v>90</v>
      </c>
      <c r="G30" s="85"/>
      <c r="H30" s="70"/>
      <c r="I30" s="29">
        <v>1</v>
      </c>
      <c r="J30" s="43">
        <v>1</v>
      </c>
      <c r="K30" s="29">
        <v>1</v>
      </c>
      <c r="L30" s="30">
        <v>1</v>
      </c>
      <c r="M30" s="156"/>
      <c r="N30" s="156"/>
      <c r="O30" s="95"/>
      <c r="P30" s="96"/>
      <c r="Q30" s="97"/>
    </row>
    <row r="31" spans="3:18" ht="68.25" customHeight="1" x14ac:dyDescent="0.25">
      <c r="C31" s="68" t="s">
        <v>141</v>
      </c>
      <c r="D31" s="120" t="s">
        <v>58</v>
      </c>
      <c r="E31" s="71" t="s">
        <v>89</v>
      </c>
      <c r="F31" s="94" t="s">
        <v>90</v>
      </c>
      <c r="G31" s="71">
        <f t="shared" si="6"/>
        <v>4</v>
      </c>
      <c r="H31" s="110" t="s">
        <v>91</v>
      </c>
      <c r="I31" s="28">
        <v>1</v>
      </c>
      <c r="J31" s="26"/>
      <c r="K31" s="28"/>
      <c r="L31" s="39"/>
      <c r="M31" s="155">
        <f t="shared" ref="M31" si="17">IFERROR(I31/I32,"ND")</f>
        <v>1</v>
      </c>
      <c r="N31" s="155">
        <f t="shared" ref="N31" si="18">IFERROR(((I31)/G31),"ND")</f>
        <v>0.25</v>
      </c>
      <c r="O31" s="74" t="s">
        <v>142</v>
      </c>
      <c r="P31" s="75"/>
      <c r="Q31" s="76"/>
    </row>
    <row r="32" spans="3:18" ht="69.75" customHeight="1" x14ac:dyDescent="0.25">
      <c r="C32" s="103" t="s">
        <v>26</v>
      </c>
      <c r="D32" s="121" t="s">
        <v>143</v>
      </c>
      <c r="E32" s="85"/>
      <c r="F32" s="70" t="s">
        <v>90</v>
      </c>
      <c r="G32" s="85"/>
      <c r="H32" s="111"/>
      <c r="I32" s="29">
        <v>1</v>
      </c>
      <c r="J32" s="26">
        <v>1</v>
      </c>
      <c r="K32" s="28">
        <v>1</v>
      </c>
      <c r="L32" s="39">
        <v>1</v>
      </c>
      <c r="M32" s="156"/>
      <c r="N32" s="156"/>
      <c r="O32" s="95"/>
      <c r="P32" s="96"/>
      <c r="Q32" s="97"/>
    </row>
    <row r="33" spans="3:17" ht="71.25" customHeight="1" x14ac:dyDescent="0.25">
      <c r="C33" s="68" t="s">
        <v>144</v>
      </c>
      <c r="D33" s="90" t="s">
        <v>59</v>
      </c>
      <c r="E33" s="72" t="s">
        <v>89</v>
      </c>
      <c r="F33" s="82" t="s">
        <v>90</v>
      </c>
      <c r="G33" s="71">
        <v>793</v>
      </c>
      <c r="H33" s="117" t="s">
        <v>91</v>
      </c>
      <c r="I33" s="28">
        <v>205</v>
      </c>
      <c r="J33" s="38"/>
      <c r="K33" s="41"/>
      <c r="L33" s="42"/>
      <c r="M33" s="155">
        <f t="shared" ref="M33" si="19">IFERROR(I33/I34,"ND")</f>
        <v>1</v>
      </c>
      <c r="N33" s="155">
        <f t="shared" ref="N33" si="20">IFERROR(((I33)/G33),"ND")</f>
        <v>0.25851197982345525</v>
      </c>
      <c r="O33" s="74" t="s">
        <v>145</v>
      </c>
      <c r="P33" s="75"/>
      <c r="Q33" s="76"/>
    </row>
    <row r="34" spans="3:17" ht="78" customHeight="1" x14ac:dyDescent="0.25">
      <c r="C34" s="103" t="s">
        <v>27</v>
      </c>
      <c r="D34" s="69" t="s">
        <v>146</v>
      </c>
      <c r="E34" s="105"/>
      <c r="F34" s="83" t="s">
        <v>90</v>
      </c>
      <c r="G34" s="85"/>
      <c r="H34" s="116"/>
      <c r="I34" s="29">
        <v>205</v>
      </c>
      <c r="J34" s="43">
        <v>205</v>
      </c>
      <c r="K34" s="29">
        <v>191</v>
      </c>
      <c r="L34" s="30">
        <v>191</v>
      </c>
      <c r="M34" s="156"/>
      <c r="N34" s="156"/>
      <c r="O34" s="95"/>
      <c r="P34" s="96"/>
      <c r="Q34" s="97"/>
    </row>
    <row r="35" spans="3:17" ht="97.5" customHeight="1" x14ac:dyDescent="0.25">
      <c r="C35" s="102" t="s">
        <v>147</v>
      </c>
      <c r="D35" s="54" t="s">
        <v>61</v>
      </c>
      <c r="E35" s="84" t="s">
        <v>89</v>
      </c>
      <c r="F35" s="56" t="s">
        <v>90</v>
      </c>
      <c r="G35" s="84">
        <f t="shared" si="6"/>
        <v>24</v>
      </c>
      <c r="H35" s="82" t="s">
        <v>91</v>
      </c>
      <c r="I35" s="46">
        <v>6</v>
      </c>
      <c r="J35" s="26"/>
      <c r="K35" s="28"/>
      <c r="L35" s="39"/>
      <c r="M35" s="155">
        <f t="shared" ref="M35" si="21">IFERROR(I35/I36,"ND")</f>
        <v>1</v>
      </c>
      <c r="N35" s="155">
        <f t="shared" ref="N35" si="22">IFERROR(((I35)/G35),"ND")</f>
        <v>0.25</v>
      </c>
      <c r="O35" s="74" t="s">
        <v>148</v>
      </c>
      <c r="P35" s="75"/>
      <c r="Q35" s="76"/>
    </row>
    <row r="36" spans="3:17" ht="90" customHeight="1" x14ac:dyDescent="0.25">
      <c r="C36" s="103" t="s">
        <v>29</v>
      </c>
      <c r="D36" s="69" t="s">
        <v>149</v>
      </c>
      <c r="E36" s="85"/>
      <c r="F36" s="70" t="s">
        <v>90</v>
      </c>
      <c r="G36" s="85"/>
      <c r="H36" s="83"/>
      <c r="I36" s="48">
        <v>6</v>
      </c>
      <c r="J36" s="38">
        <v>6</v>
      </c>
      <c r="K36" s="41">
        <v>6</v>
      </c>
      <c r="L36" s="42">
        <v>6</v>
      </c>
      <c r="M36" s="156"/>
      <c r="N36" s="156"/>
      <c r="O36" s="95"/>
      <c r="P36" s="96"/>
      <c r="Q36" s="97"/>
    </row>
    <row r="37" spans="3:17" ht="67.5" customHeight="1" x14ac:dyDescent="0.25">
      <c r="C37" s="102" t="s">
        <v>150</v>
      </c>
      <c r="D37" s="54" t="s">
        <v>87</v>
      </c>
      <c r="E37" s="84" t="s">
        <v>89</v>
      </c>
      <c r="F37" s="56" t="s">
        <v>90</v>
      </c>
      <c r="G37" s="84">
        <f t="shared" si="6"/>
        <v>672</v>
      </c>
      <c r="H37" s="82" t="s">
        <v>91</v>
      </c>
      <c r="I37" s="46">
        <v>168</v>
      </c>
      <c r="J37" s="43"/>
      <c r="K37" s="29"/>
      <c r="L37" s="30"/>
      <c r="M37" s="155">
        <f t="shared" ref="M37" si="23">IFERROR(I37/I38,"ND")</f>
        <v>1</v>
      </c>
      <c r="N37" s="155">
        <f t="shared" ref="N37" si="24">IFERROR(((I37)/G37),"ND")</f>
        <v>0.25</v>
      </c>
      <c r="O37" s="74" t="s">
        <v>151</v>
      </c>
      <c r="P37" s="75"/>
      <c r="Q37" s="76"/>
    </row>
    <row r="38" spans="3:17" ht="78" customHeight="1" x14ac:dyDescent="0.25">
      <c r="C38" s="103" t="s">
        <v>152</v>
      </c>
      <c r="D38" s="69" t="s">
        <v>153</v>
      </c>
      <c r="E38" s="85"/>
      <c r="F38" s="70" t="s">
        <v>90</v>
      </c>
      <c r="G38" s="85"/>
      <c r="H38" s="83"/>
      <c r="I38" s="48">
        <v>168</v>
      </c>
      <c r="J38" s="38">
        <v>168</v>
      </c>
      <c r="K38" s="41">
        <v>168</v>
      </c>
      <c r="L38" s="42">
        <v>168</v>
      </c>
      <c r="M38" s="156"/>
      <c r="N38" s="156"/>
      <c r="O38" s="95"/>
      <c r="P38" s="96"/>
      <c r="Q38" s="97"/>
    </row>
    <row r="39" spans="3:17" ht="53.25" customHeight="1" x14ac:dyDescent="0.25">
      <c r="C39" s="102" t="s">
        <v>154</v>
      </c>
      <c r="D39" s="54" t="s">
        <v>62</v>
      </c>
      <c r="E39" s="84" t="s">
        <v>89</v>
      </c>
      <c r="F39" s="56" t="s">
        <v>90</v>
      </c>
      <c r="G39" s="84">
        <f t="shared" si="6"/>
        <v>34</v>
      </c>
      <c r="H39" s="82" t="s">
        <v>91</v>
      </c>
      <c r="I39" s="46">
        <v>15</v>
      </c>
      <c r="J39" s="43"/>
      <c r="K39" s="29"/>
      <c r="L39" s="30"/>
      <c r="M39" s="155">
        <f t="shared" ref="M39" si="25">IFERROR(I39/I40,"ND")</f>
        <v>1</v>
      </c>
      <c r="N39" s="155">
        <f t="shared" ref="N39" si="26">IFERROR(((I39)/G39),"ND")</f>
        <v>0.44117647058823528</v>
      </c>
      <c r="O39" s="74" t="s">
        <v>155</v>
      </c>
      <c r="P39" s="75"/>
      <c r="Q39" s="76"/>
    </row>
    <row r="40" spans="3:17" ht="57.75" customHeight="1" x14ac:dyDescent="0.25">
      <c r="C40" s="103" t="s">
        <v>30</v>
      </c>
      <c r="D40" s="69" t="s">
        <v>156</v>
      </c>
      <c r="E40" s="85"/>
      <c r="F40" s="70" t="s">
        <v>90</v>
      </c>
      <c r="G40" s="85"/>
      <c r="H40" s="83"/>
      <c r="I40" s="37">
        <v>15</v>
      </c>
      <c r="J40" s="38">
        <v>15</v>
      </c>
      <c r="K40" s="41">
        <v>2</v>
      </c>
      <c r="L40" s="42">
        <v>2</v>
      </c>
      <c r="M40" s="156"/>
      <c r="N40" s="156"/>
      <c r="O40" s="95"/>
      <c r="P40" s="96"/>
      <c r="Q40" s="97"/>
    </row>
    <row r="41" spans="3:17" ht="67.5" customHeight="1" x14ac:dyDescent="0.25">
      <c r="C41" s="102" t="s">
        <v>157</v>
      </c>
      <c r="D41" s="54" t="s">
        <v>63</v>
      </c>
      <c r="E41" s="84" t="s">
        <v>89</v>
      </c>
      <c r="F41" s="56" t="s">
        <v>90</v>
      </c>
      <c r="G41" s="84">
        <f t="shared" si="6"/>
        <v>15</v>
      </c>
      <c r="H41" s="82" t="s">
        <v>91</v>
      </c>
      <c r="I41" s="29">
        <v>4</v>
      </c>
      <c r="J41" s="43"/>
      <c r="K41" s="29"/>
      <c r="L41" s="30"/>
      <c r="M41" s="155">
        <f t="shared" ref="M41" si="27">IFERROR(I41/I42,"ND")</f>
        <v>1</v>
      </c>
      <c r="N41" s="155">
        <f t="shared" ref="N41" si="28">IFERROR(((I41)/G41),"ND")</f>
        <v>0.26666666666666666</v>
      </c>
      <c r="O41" s="74" t="s">
        <v>158</v>
      </c>
      <c r="P41" s="75"/>
      <c r="Q41" s="76"/>
    </row>
    <row r="42" spans="3:17" ht="74.25" customHeight="1" x14ac:dyDescent="0.25">
      <c r="C42" s="103" t="s">
        <v>31</v>
      </c>
      <c r="D42" s="69" t="s">
        <v>159</v>
      </c>
      <c r="E42" s="85"/>
      <c r="F42" s="70" t="s">
        <v>90</v>
      </c>
      <c r="G42" s="85"/>
      <c r="H42" s="83"/>
      <c r="I42" s="41">
        <v>4</v>
      </c>
      <c r="J42" s="38">
        <v>4</v>
      </c>
      <c r="K42" s="41">
        <v>4</v>
      </c>
      <c r="L42" s="42">
        <v>3</v>
      </c>
      <c r="M42" s="156"/>
      <c r="N42" s="156"/>
      <c r="O42" s="77"/>
      <c r="P42" s="78"/>
      <c r="Q42" s="79"/>
    </row>
    <row r="43" spans="3:17" ht="77.25" customHeight="1" x14ac:dyDescent="0.25">
      <c r="C43" s="102" t="s">
        <v>160</v>
      </c>
      <c r="D43" s="54" t="s">
        <v>64</v>
      </c>
      <c r="E43" s="84" t="s">
        <v>89</v>
      </c>
      <c r="F43" s="56" t="s">
        <v>90</v>
      </c>
      <c r="G43" s="84">
        <f t="shared" si="6"/>
        <v>48</v>
      </c>
      <c r="H43" s="82" t="s">
        <v>91</v>
      </c>
      <c r="I43" s="29">
        <v>12</v>
      </c>
      <c r="J43" s="43"/>
      <c r="K43" s="29"/>
      <c r="L43" s="30"/>
      <c r="M43" s="155">
        <f t="shared" ref="M43" si="29">IFERROR(I43/I44,"ND")</f>
        <v>1</v>
      </c>
      <c r="N43" s="155">
        <f t="shared" ref="N43" si="30">IFERROR(((I43)/G43),"ND")</f>
        <v>0.25</v>
      </c>
      <c r="O43" s="74" t="s">
        <v>161</v>
      </c>
      <c r="P43" s="75"/>
      <c r="Q43" s="76"/>
    </row>
    <row r="44" spans="3:17" ht="78" customHeight="1" x14ac:dyDescent="0.25">
      <c r="C44" s="103" t="s">
        <v>32</v>
      </c>
      <c r="D44" s="69" t="s">
        <v>162</v>
      </c>
      <c r="E44" s="85"/>
      <c r="F44" s="70" t="s">
        <v>90</v>
      </c>
      <c r="G44" s="85"/>
      <c r="H44" s="83"/>
      <c r="I44" s="41">
        <v>12</v>
      </c>
      <c r="J44" s="38">
        <v>12</v>
      </c>
      <c r="K44" s="41">
        <v>12</v>
      </c>
      <c r="L44" s="42">
        <v>12</v>
      </c>
      <c r="M44" s="156"/>
      <c r="N44" s="156"/>
      <c r="O44" s="95"/>
      <c r="P44" s="96"/>
      <c r="Q44" s="97"/>
    </row>
    <row r="45" spans="3:17" ht="69.75" customHeight="1" x14ac:dyDescent="0.25">
      <c r="C45" s="102" t="s">
        <v>163</v>
      </c>
      <c r="D45" s="54" t="s">
        <v>66</v>
      </c>
      <c r="E45" s="104" t="s">
        <v>89</v>
      </c>
      <c r="F45" s="82" t="s">
        <v>90</v>
      </c>
      <c r="G45" s="84">
        <f t="shared" si="6"/>
        <v>9035</v>
      </c>
      <c r="H45" s="82" t="s">
        <v>91</v>
      </c>
      <c r="I45" s="29">
        <v>2337</v>
      </c>
      <c r="J45" s="43"/>
      <c r="K45" s="29"/>
      <c r="L45" s="30"/>
      <c r="M45" s="155">
        <f t="shared" ref="M45" si="31">IFERROR(I45/I46,"ND")</f>
        <v>1.032243816254417</v>
      </c>
      <c r="N45" s="155">
        <f t="shared" ref="N45" si="32">IFERROR(((I45)/G45),"ND")</f>
        <v>0.25866076369673491</v>
      </c>
      <c r="O45" s="74" t="s">
        <v>164</v>
      </c>
      <c r="P45" s="75"/>
      <c r="Q45" s="76"/>
    </row>
    <row r="46" spans="3:17" ht="59.25" customHeight="1" x14ac:dyDescent="0.25">
      <c r="C46" s="103" t="s">
        <v>27</v>
      </c>
      <c r="D46" s="69" t="s">
        <v>146</v>
      </c>
      <c r="E46" s="105"/>
      <c r="F46" s="83" t="s">
        <v>90</v>
      </c>
      <c r="G46" s="85"/>
      <c r="H46" s="83"/>
      <c r="I46" s="41">
        <v>2264</v>
      </c>
      <c r="J46" s="38">
        <v>2257</v>
      </c>
      <c r="K46" s="37">
        <v>2257</v>
      </c>
      <c r="L46" s="42">
        <v>2257</v>
      </c>
      <c r="M46" s="156"/>
      <c r="N46" s="156"/>
      <c r="O46" s="95"/>
      <c r="P46" s="96"/>
      <c r="Q46" s="97"/>
    </row>
    <row r="47" spans="3:17" ht="75" customHeight="1" x14ac:dyDescent="0.25">
      <c r="C47" s="102" t="s">
        <v>165</v>
      </c>
      <c r="D47" s="54" t="s">
        <v>67</v>
      </c>
      <c r="E47" s="84" t="s">
        <v>89</v>
      </c>
      <c r="F47" s="56" t="s">
        <v>90</v>
      </c>
      <c r="G47" s="84">
        <f t="shared" si="6"/>
        <v>3600</v>
      </c>
      <c r="H47" s="82" t="s">
        <v>91</v>
      </c>
      <c r="I47" s="29">
        <v>800</v>
      </c>
      <c r="J47" s="43"/>
      <c r="K47" s="29"/>
      <c r="L47" s="30"/>
      <c r="M47" s="155">
        <f t="shared" ref="M47" si="33">IFERROR(I47/I48,"ND")</f>
        <v>0.88888888888888884</v>
      </c>
      <c r="N47" s="155">
        <f t="shared" ref="N47" si="34">IFERROR(((I47)/G47),"ND")</f>
        <v>0.22222222222222221</v>
      </c>
      <c r="O47" s="74" t="s">
        <v>166</v>
      </c>
      <c r="P47" s="75"/>
      <c r="Q47" s="76"/>
    </row>
    <row r="48" spans="3:17" ht="66.75" customHeight="1" x14ac:dyDescent="0.25">
      <c r="C48" s="103" t="s">
        <v>33</v>
      </c>
      <c r="D48" s="69" t="s">
        <v>167</v>
      </c>
      <c r="E48" s="85"/>
      <c r="F48" s="70" t="s">
        <v>90</v>
      </c>
      <c r="G48" s="85"/>
      <c r="H48" s="83"/>
      <c r="I48" s="38">
        <v>900</v>
      </c>
      <c r="J48" s="37">
        <v>900</v>
      </c>
      <c r="K48" s="37">
        <v>900</v>
      </c>
      <c r="L48" s="42">
        <v>900</v>
      </c>
      <c r="M48" s="156"/>
      <c r="N48" s="156"/>
      <c r="O48" s="95"/>
      <c r="P48" s="96"/>
      <c r="Q48" s="97"/>
    </row>
    <row r="49" spans="3:17" ht="78.75" customHeight="1" x14ac:dyDescent="0.25">
      <c r="C49" s="88" t="s">
        <v>168</v>
      </c>
      <c r="D49" s="54" t="s">
        <v>68</v>
      </c>
      <c r="E49" s="84" t="s">
        <v>89</v>
      </c>
      <c r="F49" s="56" t="s">
        <v>90</v>
      </c>
      <c r="G49" s="84">
        <f t="shared" si="6"/>
        <v>720</v>
      </c>
      <c r="H49" s="82" t="s">
        <v>91</v>
      </c>
      <c r="I49" s="43">
        <v>173</v>
      </c>
      <c r="J49" s="29"/>
      <c r="K49" s="29"/>
      <c r="L49" s="30"/>
      <c r="M49" s="155">
        <f t="shared" ref="M49" si="35">IFERROR(I49/I50,"ND")</f>
        <v>0.96111111111111114</v>
      </c>
      <c r="N49" s="155">
        <f t="shared" ref="N49" si="36">IFERROR(((I49)/G49),"ND")</f>
        <v>0.24027777777777778</v>
      </c>
      <c r="O49" s="74" t="s">
        <v>169</v>
      </c>
      <c r="P49" s="75"/>
      <c r="Q49" s="76"/>
    </row>
    <row r="50" spans="3:17" ht="77.25" customHeight="1" x14ac:dyDescent="0.25">
      <c r="C50" s="89" t="s">
        <v>34</v>
      </c>
      <c r="D50" s="69" t="s">
        <v>167</v>
      </c>
      <c r="E50" s="85"/>
      <c r="F50" s="70" t="s">
        <v>90</v>
      </c>
      <c r="G50" s="85"/>
      <c r="H50" s="83"/>
      <c r="I50" s="38">
        <v>180</v>
      </c>
      <c r="J50" s="41">
        <v>180</v>
      </c>
      <c r="K50" s="41">
        <v>180</v>
      </c>
      <c r="L50" s="42">
        <v>180</v>
      </c>
      <c r="M50" s="156"/>
      <c r="N50" s="156"/>
      <c r="O50" s="95"/>
      <c r="P50" s="96"/>
      <c r="Q50" s="97"/>
    </row>
    <row r="51" spans="3:17" ht="60.75" customHeight="1" x14ac:dyDescent="0.25">
      <c r="C51" s="80" t="s">
        <v>170</v>
      </c>
      <c r="D51" s="118" t="s">
        <v>69</v>
      </c>
      <c r="E51" s="56" t="s">
        <v>89</v>
      </c>
      <c r="F51" s="84" t="s">
        <v>90</v>
      </c>
      <c r="G51" s="56">
        <f t="shared" si="6"/>
        <v>3200</v>
      </c>
      <c r="H51" s="82" t="s">
        <v>91</v>
      </c>
      <c r="I51" s="43">
        <v>937</v>
      </c>
      <c r="J51" s="29"/>
      <c r="K51" s="29"/>
      <c r="L51" s="30"/>
      <c r="M51" s="155">
        <f t="shared" ref="M51" si="37">IFERROR(I51/I52,"ND")</f>
        <v>1.1712499999999999</v>
      </c>
      <c r="N51" s="155">
        <f t="shared" ref="N51" si="38">IFERROR(((I51)/G51),"ND")</f>
        <v>0.29281249999999998</v>
      </c>
      <c r="O51" s="74" t="s">
        <v>171</v>
      </c>
      <c r="P51" s="75"/>
      <c r="Q51" s="76"/>
    </row>
    <row r="52" spans="3:17" ht="56.25" customHeight="1" x14ac:dyDescent="0.25">
      <c r="C52" s="81" t="s">
        <v>35</v>
      </c>
      <c r="D52" s="119" t="s">
        <v>172</v>
      </c>
      <c r="E52" s="70"/>
      <c r="F52" s="85" t="s">
        <v>90</v>
      </c>
      <c r="G52" s="70"/>
      <c r="H52" s="83"/>
      <c r="I52" s="38">
        <v>800</v>
      </c>
      <c r="J52" s="41">
        <v>800</v>
      </c>
      <c r="K52" s="41">
        <v>800</v>
      </c>
      <c r="L52" s="42">
        <v>800</v>
      </c>
      <c r="M52" s="156"/>
      <c r="N52" s="156"/>
      <c r="O52" s="77"/>
      <c r="P52" s="78"/>
      <c r="Q52" s="79"/>
    </row>
    <row r="53" spans="3:17" ht="69.75" customHeight="1" x14ac:dyDescent="0.25">
      <c r="C53" s="80" t="s">
        <v>173</v>
      </c>
      <c r="D53" s="118" t="s">
        <v>70</v>
      </c>
      <c r="E53" s="56" t="s">
        <v>89</v>
      </c>
      <c r="F53" s="84" t="s">
        <v>90</v>
      </c>
      <c r="G53" s="56">
        <f t="shared" si="6"/>
        <v>1240</v>
      </c>
      <c r="H53" s="82" t="s">
        <v>91</v>
      </c>
      <c r="I53" s="43">
        <v>379</v>
      </c>
      <c r="J53" s="29"/>
      <c r="K53" s="29"/>
      <c r="L53" s="30"/>
      <c r="M53" s="155">
        <f t="shared" ref="M53" si="39">IFERROR(I53/I54,"ND")</f>
        <v>1.2225806451612904</v>
      </c>
      <c r="N53" s="155">
        <f t="shared" ref="N53" si="40">IFERROR(((I53)/G53),"ND")</f>
        <v>0.3056451612903226</v>
      </c>
      <c r="O53" s="62" t="s">
        <v>174</v>
      </c>
      <c r="P53" s="63"/>
      <c r="Q53" s="64"/>
    </row>
    <row r="54" spans="3:17" ht="68.25" customHeight="1" x14ac:dyDescent="0.25">
      <c r="C54" s="81" t="s">
        <v>36</v>
      </c>
      <c r="D54" s="119" t="s">
        <v>175</v>
      </c>
      <c r="E54" s="70"/>
      <c r="F54" s="85" t="s">
        <v>90</v>
      </c>
      <c r="G54" s="70"/>
      <c r="H54" s="83"/>
      <c r="I54" s="38">
        <v>310</v>
      </c>
      <c r="J54" s="41">
        <v>310</v>
      </c>
      <c r="K54" s="41">
        <v>310</v>
      </c>
      <c r="L54" s="42">
        <v>310</v>
      </c>
      <c r="M54" s="156"/>
      <c r="N54" s="156"/>
      <c r="O54" s="95"/>
      <c r="P54" s="96"/>
      <c r="Q54" s="97"/>
    </row>
    <row r="55" spans="3:17" ht="75" customHeight="1" x14ac:dyDescent="0.25">
      <c r="C55" s="80" t="s">
        <v>176</v>
      </c>
      <c r="D55" s="118" t="s">
        <v>101</v>
      </c>
      <c r="E55" s="56" t="s">
        <v>89</v>
      </c>
      <c r="F55" s="84" t="s">
        <v>90</v>
      </c>
      <c r="G55" s="56">
        <f>J56+K56+L56</f>
        <v>9</v>
      </c>
      <c r="H55" s="82" t="s">
        <v>91</v>
      </c>
      <c r="I55" s="43" t="s">
        <v>100</v>
      </c>
      <c r="J55" s="29"/>
      <c r="K55" s="29"/>
      <c r="L55" s="30"/>
      <c r="M55" s="155" t="str">
        <f t="shared" ref="M55" si="41">IFERROR(I55/I56,"ND")</f>
        <v>ND</v>
      </c>
      <c r="N55" s="155" t="str">
        <f t="shared" ref="N55" si="42">IFERROR(((I55)/G55),"ND")</f>
        <v>ND</v>
      </c>
      <c r="O55" s="74" t="s">
        <v>177</v>
      </c>
      <c r="P55" s="75"/>
      <c r="Q55" s="76"/>
    </row>
    <row r="56" spans="3:17" ht="72.75" customHeight="1" x14ac:dyDescent="0.25">
      <c r="C56" s="81" t="s">
        <v>37</v>
      </c>
      <c r="D56" s="119" t="s">
        <v>178</v>
      </c>
      <c r="E56" s="70"/>
      <c r="F56" s="85" t="s">
        <v>90</v>
      </c>
      <c r="G56" s="70"/>
      <c r="H56" s="83"/>
      <c r="I56" s="38">
        <v>0</v>
      </c>
      <c r="J56" s="28">
        <v>3</v>
      </c>
      <c r="K56" s="28">
        <v>3</v>
      </c>
      <c r="L56" s="42">
        <v>3</v>
      </c>
      <c r="M56" s="156"/>
      <c r="N56" s="156"/>
      <c r="O56" s="77"/>
      <c r="P56" s="78"/>
      <c r="Q56" s="79"/>
    </row>
    <row r="57" spans="3:17" ht="67.5" customHeight="1" x14ac:dyDescent="0.25">
      <c r="C57" s="102" t="s">
        <v>179</v>
      </c>
      <c r="D57" s="54" t="s">
        <v>71</v>
      </c>
      <c r="E57" s="84" t="s">
        <v>89</v>
      </c>
      <c r="F57" s="56" t="s">
        <v>90</v>
      </c>
      <c r="G57" s="84">
        <f t="shared" si="6"/>
        <v>80</v>
      </c>
      <c r="H57" s="82" t="s">
        <v>91</v>
      </c>
      <c r="I57" s="46">
        <v>20</v>
      </c>
      <c r="J57" s="43"/>
      <c r="K57" s="29"/>
      <c r="L57" s="30"/>
      <c r="M57" s="155">
        <f t="shared" ref="M57" si="43">IFERROR(I57/I58,"ND")</f>
        <v>1</v>
      </c>
      <c r="N57" s="155">
        <f t="shared" ref="N57" si="44">IFERROR(((I57)/G57),"ND")</f>
        <v>0.25</v>
      </c>
      <c r="O57" s="62" t="s">
        <v>180</v>
      </c>
      <c r="P57" s="63"/>
      <c r="Q57" s="64"/>
    </row>
    <row r="58" spans="3:17" ht="68.25" customHeight="1" x14ac:dyDescent="0.25">
      <c r="C58" s="103" t="s">
        <v>38</v>
      </c>
      <c r="D58" s="69" t="s">
        <v>181</v>
      </c>
      <c r="E58" s="85"/>
      <c r="F58" s="70" t="s">
        <v>90</v>
      </c>
      <c r="G58" s="85"/>
      <c r="H58" s="83"/>
      <c r="I58" s="48">
        <v>20</v>
      </c>
      <c r="J58" s="38">
        <v>20</v>
      </c>
      <c r="K58" s="41">
        <v>20</v>
      </c>
      <c r="L58" s="42">
        <v>20</v>
      </c>
      <c r="M58" s="156"/>
      <c r="N58" s="156"/>
      <c r="O58" s="95"/>
      <c r="P58" s="96"/>
      <c r="Q58" s="97"/>
    </row>
    <row r="59" spans="3:17" ht="54.75" customHeight="1" x14ac:dyDescent="0.25">
      <c r="C59" s="102" t="s">
        <v>182</v>
      </c>
      <c r="D59" s="54" t="s">
        <v>72</v>
      </c>
      <c r="E59" s="84" t="s">
        <v>89</v>
      </c>
      <c r="F59" s="56" t="s">
        <v>90</v>
      </c>
      <c r="G59" s="84">
        <f t="shared" si="6"/>
        <v>12</v>
      </c>
      <c r="H59" s="82" t="s">
        <v>91</v>
      </c>
      <c r="I59" s="46">
        <v>3</v>
      </c>
      <c r="J59" s="43"/>
      <c r="K59" s="29"/>
      <c r="L59" s="30"/>
      <c r="M59" s="155">
        <f t="shared" ref="M59" si="45">IFERROR(I59/I60,"ND")</f>
        <v>1</v>
      </c>
      <c r="N59" s="155">
        <f t="shared" ref="N59" si="46">IFERROR(((I59)/G59),"ND")</f>
        <v>0.25</v>
      </c>
      <c r="O59" s="74" t="s">
        <v>183</v>
      </c>
      <c r="P59" s="75"/>
      <c r="Q59" s="76"/>
    </row>
    <row r="60" spans="3:17" ht="62.25" customHeight="1" x14ac:dyDescent="0.25">
      <c r="C60" s="103" t="s">
        <v>39</v>
      </c>
      <c r="D60" s="69" t="s">
        <v>184</v>
      </c>
      <c r="E60" s="85"/>
      <c r="F60" s="70" t="s">
        <v>90</v>
      </c>
      <c r="G60" s="85"/>
      <c r="H60" s="83"/>
      <c r="I60" s="48">
        <v>3</v>
      </c>
      <c r="J60" s="38">
        <v>3</v>
      </c>
      <c r="K60" s="41">
        <v>3</v>
      </c>
      <c r="L60" s="42">
        <v>3</v>
      </c>
      <c r="M60" s="156"/>
      <c r="N60" s="156"/>
      <c r="O60" s="77"/>
      <c r="P60" s="78"/>
      <c r="Q60" s="79"/>
    </row>
    <row r="61" spans="3:17" ht="84.75" customHeight="1" x14ac:dyDescent="0.25">
      <c r="C61" s="102" t="s">
        <v>185</v>
      </c>
      <c r="D61" s="54" t="s">
        <v>73</v>
      </c>
      <c r="E61" s="84" t="s">
        <v>89</v>
      </c>
      <c r="F61" s="56" t="s">
        <v>90</v>
      </c>
      <c r="G61" s="56">
        <f t="shared" si="6"/>
        <v>20</v>
      </c>
      <c r="H61" s="82" t="s">
        <v>91</v>
      </c>
      <c r="I61" s="46">
        <v>5</v>
      </c>
      <c r="J61" s="43"/>
      <c r="K61" s="29"/>
      <c r="L61" s="30"/>
      <c r="M61" s="155">
        <f t="shared" ref="M61" si="47">IFERROR(I61/I62,"ND")</f>
        <v>1</v>
      </c>
      <c r="N61" s="155">
        <f t="shared" ref="N61" si="48">IFERROR(((I61)/G61),"ND")</f>
        <v>0.25</v>
      </c>
      <c r="O61" s="74" t="s">
        <v>186</v>
      </c>
      <c r="P61" s="75"/>
      <c r="Q61" s="76"/>
    </row>
    <row r="62" spans="3:17" ht="83.25" customHeight="1" x14ac:dyDescent="0.25">
      <c r="C62" s="103" t="s">
        <v>40</v>
      </c>
      <c r="D62" s="91" t="s">
        <v>187</v>
      </c>
      <c r="E62" s="71"/>
      <c r="F62" s="70" t="s">
        <v>90</v>
      </c>
      <c r="G62" s="94"/>
      <c r="H62" s="83"/>
      <c r="I62" s="48">
        <v>5</v>
      </c>
      <c r="J62" s="38">
        <v>5</v>
      </c>
      <c r="K62" s="41">
        <v>5</v>
      </c>
      <c r="L62" s="42">
        <v>5</v>
      </c>
      <c r="M62" s="156"/>
      <c r="N62" s="156"/>
      <c r="O62" s="77"/>
      <c r="P62" s="78"/>
      <c r="Q62" s="79"/>
    </row>
    <row r="63" spans="3:17" ht="83.25" customHeight="1" x14ac:dyDescent="0.25">
      <c r="C63" s="68" t="s">
        <v>188</v>
      </c>
      <c r="D63" s="175" t="s">
        <v>189</v>
      </c>
      <c r="E63" s="56" t="s">
        <v>89</v>
      </c>
      <c r="F63" s="71" t="s">
        <v>90</v>
      </c>
      <c r="G63" s="56">
        <f t="shared" ref="G63" si="49">I64+J64+K64+L64</f>
        <v>144</v>
      </c>
      <c r="H63" s="72" t="s">
        <v>91</v>
      </c>
      <c r="I63" s="29">
        <v>36</v>
      </c>
      <c r="J63" s="43"/>
      <c r="K63" s="29"/>
      <c r="L63" s="30"/>
      <c r="M63" s="155">
        <f t="shared" ref="M63" si="50">IFERROR(I63/I64,"ND")</f>
        <v>1</v>
      </c>
      <c r="N63" s="155">
        <f t="shared" ref="N63" si="51">IFERROR(((I63)/G63),"ND")</f>
        <v>0.25</v>
      </c>
      <c r="O63" s="74" t="s">
        <v>190</v>
      </c>
      <c r="P63" s="75"/>
      <c r="Q63" s="76"/>
    </row>
    <row r="64" spans="3:17" ht="83.25" customHeight="1" x14ac:dyDescent="0.25">
      <c r="C64" s="103" t="s">
        <v>41</v>
      </c>
      <c r="D64" s="69" t="s">
        <v>189</v>
      </c>
      <c r="E64" s="70"/>
      <c r="F64" s="85" t="s">
        <v>90</v>
      </c>
      <c r="G64" s="70"/>
      <c r="H64" s="105"/>
      <c r="I64" s="29">
        <v>36</v>
      </c>
      <c r="J64" s="43">
        <v>36</v>
      </c>
      <c r="K64" s="29">
        <v>36</v>
      </c>
      <c r="L64" s="30">
        <v>36</v>
      </c>
      <c r="M64" s="156"/>
      <c r="N64" s="156"/>
      <c r="O64" s="77"/>
      <c r="P64" s="78"/>
      <c r="Q64" s="79"/>
    </row>
    <row r="65" spans="3:17" ht="88.5" customHeight="1" x14ac:dyDescent="0.25">
      <c r="C65" s="102" t="s">
        <v>191</v>
      </c>
      <c r="D65" s="54" t="s">
        <v>102</v>
      </c>
      <c r="E65" s="56" t="s">
        <v>89</v>
      </c>
      <c r="F65" s="84" t="s">
        <v>90</v>
      </c>
      <c r="G65" s="56">
        <f>I66</f>
        <v>10</v>
      </c>
      <c r="H65" s="104" t="s">
        <v>91</v>
      </c>
      <c r="I65" s="28">
        <v>7</v>
      </c>
      <c r="J65" s="26"/>
      <c r="K65" s="29"/>
      <c r="L65" s="39"/>
      <c r="M65" s="155">
        <f t="shared" ref="M65" si="52">IFERROR(I65/I66,"ND")</f>
        <v>0.7</v>
      </c>
      <c r="N65" s="155">
        <f t="shared" ref="N65" si="53">IFERROR(((I65)/G65),"ND")</f>
        <v>0.7</v>
      </c>
      <c r="O65" s="62" t="s">
        <v>192</v>
      </c>
      <c r="P65" s="63"/>
      <c r="Q65" s="64"/>
    </row>
    <row r="66" spans="3:17" ht="88.5" customHeight="1" x14ac:dyDescent="0.25">
      <c r="C66" s="103" t="s">
        <v>41</v>
      </c>
      <c r="D66" s="69" t="s">
        <v>189</v>
      </c>
      <c r="E66" s="70"/>
      <c r="F66" s="85" t="s">
        <v>90</v>
      </c>
      <c r="G66" s="70"/>
      <c r="H66" s="105"/>
      <c r="I66" s="37">
        <v>10</v>
      </c>
      <c r="J66" s="38" t="s">
        <v>100</v>
      </c>
      <c r="K66" s="41" t="s">
        <v>100</v>
      </c>
      <c r="L66" s="42" t="s">
        <v>100</v>
      </c>
      <c r="M66" s="156"/>
      <c r="N66" s="156"/>
      <c r="O66" s="95"/>
      <c r="P66" s="96"/>
      <c r="Q66" s="97"/>
    </row>
    <row r="67" spans="3:17" ht="82.5" customHeight="1" x14ac:dyDescent="0.25">
      <c r="C67" s="102" t="s">
        <v>193</v>
      </c>
      <c r="D67" s="54" t="s">
        <v>74</v>
      </c>
      <c r="E67" s="82" t="s">
        <v>89</v>
      </c>
      <c r="F67" s="104" t="s">
        <v>90</v>
      </c>
      <c r="G67" s="56">
        <f t="shared" si="6"/>
        <v>1452</v>
      </c>
      <c r="H67" s="86" t="s">
        <v>91</v>
      </c>
      <c r="I67" s="29">
        <v>365</v>
      </c>
      <c r="J67" s="43"/>
      <c r="K67" s="29"/>
      <c r="L67" s="30"/>
      <c r="M67" s="155">
        <f>IFERROR(I67/I68,"ND")</f>
        <v>0.99726775956284153</v>
      </c>
      <c r="N67" s="155">
        <f t="shared" ref="N67" si="54">IFERROR(((I67)/G67),"ND")</f>
        <v>0.25137741046831957</v>
      </c>
      <c r="O67" s="74" t="s">
        <v>194</v>
      </c>
      <c r="P67" s="75"/>
      <c r="Q67" s="76"/>
    </row>
    <row r="68" spans="3:17" ht="65.25" customHeight="1" x14ac:dyDescent="0.25">
      <c r="C68" s="103" t="s">
        <v>27</v>
      </c>
      <c r="D68" s="69" t="s">
        <v>146</v>
      </c>
      <c r="E68" s="83"/>
      <c r="F68" s="105" t="s">
        <v>90</v>
      </c>
      <c r="G68" s="70"/>
      <c r="H68" s="87"/>
      <c r="I68" s="28">
        <v>366</v>
      </c>
      <c r="J68" s="38">
        <v>362</v>
      </c>
      <c r="K68" s="41">
        <v>362</v>
      </c>
      <c r="L68" s="42">
        <v>362</v>
      </c>
      <c r="M68" s="156"/>
      <c r="N68" s="156"/>
      <c r="O68" s="95"/>
      <c r="P68" s="96"/>
      <c r="Q68" s="97"/>
    </row>
    <row r="69" spans="3:17" ht="69.75" customHeight="1" x14ac:dyDescent="0.25">
      <c r="C69" s="102" t="s">
        <v>195</v>
      </c>
      <c r="D69" s="54" t="s">
        <v>75</v>
      </c>
      <c r="E69" s="56" t="s">
        <v>89</v>
      </c>
      <c r="F69" s="84" t="s">
        <v>90</v>
      </c>
      <c r="G69" s="56">
        <f t="shared" si="6"/>
        <v>1400</v>
      </c>
      <c r="H69" s="86" t="s">
        <v>91</v>
      </c>
      <c r="I69" s="29">
        <v>350</v>
      </c>
      <c r="J69" s="23"/>
      <c r="K69" s="29"/>
      <c r="L69" s="44"/>
      <c r="M69" s="155">
        <f t="shared" ref="M69" si="55">IFERROR(I69/I70,"ND")</f>
        <v>1</v>
      </c>
      <c r="N69" s="155">
        <f t="shared" ref="N69" si="56">IFERROR(((I69)/G69),"ND")</f>
        <v>0.25</v>
      </c>
      <c r="O69" s="113" t="s">
        <v>196</v>
      </c>
      <c r="P69" s="75"/>
      <c r="Q69" s="76"/>
    </row>
    <row r="70" spans="3:17" ht="64.5" customHeight="1" x14ac:dyDescent="0.25">
      <c r="C70" s="103" t="s">
        <v>42</v>
      </c>
      <c r="D70" s="69" t="s">
        <v>197</v>
      </c>
      <c r="E70" s="70"/>
      <c r="F70" s="85" t="s">
        <v>90</v>
      </c>
      <c r="G70" s="70"/>
      <c r="H70" s="87"/>
      <c r="I70" s="27">
        <v>350</v>
      </c>
      <c r="J70" s="29">
        <v>350</v>
      </c>
      <c r="K70" s="29">
        <v>350</v>
      </c>
      <c r="L70" s="30">
        <v>350</v>
      </c>
      <c r="M70" s="156"/>
      <c r="N70" s="156"/>
      <c r="O70" s="77"/>
      <c r="P70" s="78"/>
      <c r="Q70" s="79"/>
    </row>
    <row r="71" spans="3:17" ht="97.5" customHeight="1" x14ac:dyDescent="0.25">
      <c r="C71" s="102" t="s">
        <v>198</v>
      </c>
      <c r="D71" s="54" t="s">
        <v>76</v>
      </c>
      <c r="E71" s="56" t="s">
        <v>89</v>
      </c>
      <c r="F71" s="84" t="s">
        <v>90</v>
      </c>
      <c r="G71" s="56">
        <f t="shared" si="6"/>
        <v>48</v>
      </c>
      <c r="H71" s="104" t="s">
        <v>91</v>
      </c>
      <c r="I71" s="37">
        <v>12</v>
      </c>
      <c r="J71" s="41"/>
      <c r="K71" s="41"/>
      <c r="L71" s="42"/>
      <c r="M71" s="155">
        <f t="shared" ref="M71" si="57">IFERROR(I71/I72,"ND")</f>
        <v>1</v>
      </c>
      <c r="N71" s="155">
        <f t="shared" ref="N71" si="58">IFERROR(((I71)/G71),"ND")</f>
        <v>0.25</v>
      </c>
      <c r="O71" s="62" t="s">
        <v>199</v>
      </c>
      <c r="P71" s="63"/>
      <c r="Q71" s="64"/>
    </row>
    <row r="72" spans="3:17" ht="79.5" customHeight="1" x14ac:dyDescent="0.25">
      <c r="C72" s="103" t="s">
        <v>43</v>
      </c>
      <c r="D72" s="69" t="s">
        <v>200</v>
      </c>
      <c r="E72" s="70"/>
      <c r="F72" s="85" t="s">
        <v>90</v>
      </c>
      <c r="G72" s="70"/>
      <c r="H72" s="105"/>
      <c r="I72" s="29">
        <v>12</v>
      </c>
      <c r="J72" s="29">
        <v>12</v>
      </c>
      <c r="K72" s="29">
        <v>12</v>
      </c>
      <c r="L72" s="30">
        <v>12</v>
      </c>
      <c r="M72" s="156"/>
      <c r="N72" s="156"/>
      <c r="O72" s="77"/>
      <c r="P72" s="78"/>
      <c r="Q72" s="79"/>
    </row>
    <row r="73" spans="3:17" ht="88.5" customHeight="1" x14ac:dyDescent="0.25">
      <c r="C73" s="68" t="s">
        <v>201</v>
      </c>
      <c r="D73" s="90" t="s">
        <v>103</v>
      </c>
      <c r="E73" s="94" t="s">
        <v>89</v>
      </c>
      <c r="F73" s="71" t="s">
        <v>90</v>
      </c>
      <c r="G73" s="94">
        <f>I74</f>
        <v>4</v>
      </c>
      <c r="H73" s="72" t="s">
        <v>91</v>
      </c>
      <c r="I73" s="28">
        <v>3</v>
      </c>
      <c r="J73" s="41"/>
      <c r="K73" s="41"/>
      <c r="L73" s="42"/>
      <c r="M73" s="155">
        <f t="shared" ref="M73" si="59">IFERROR(I73/I74,"ND")</f>
        <v>0.75</v>
      </c>
      <c r="N73" s="155">
        <f t="shared" ref="N73" si="60">IFERROR(((I73)/G73),"ND")</f>
        <v>0.75</v>
      </c>
      <c r="O73" s="62" t="s">
        <v>202</v>
      </c>
      <c r="P73" s="63"/>
      <c r="Q73" s="64"/>
    </row>
    <row r="74" spans="3:17" ht="88.5" customHeight="1" x14ac:dyDescent="0.25">
      <c r="C74" s="103" t="s">
        <v>43</v>
      </c>
      <c r="D74" s="69" t="s">
        <v>200</v>
      </c>
      <c r="E74" s="70"/>
      <c r="F74" s="85" t="s">
        <v>90</v>
      </c>
      <c r="G74" s="70"/>
      <c r="H74" s="105"/>
      <c r="I74" s="47">
        <v>4</v>
      </c>
      <c r="J74" s="29" t="s">
        <v>100</v>
      </c>
      <c r="K74" s="29" t="s">
        <v>100</v>
      </c>
      <c r="L74" s="30" t="s">
        <v>100</v>
      </c>
      <c r="M74" s="156"/>
      <c r="N74" s="156"/>
      <c r="O74" s="77"/>
      <c r="P74" s="78"/>
      <c r="Q74" s="79"/>
    </row>
    <row r="75" spans="3:17" ht="85.5" customHeight="1" x14ac:dyDescent="0.25">
      <c r="C75" s="68" t="s">
        <v>203</v>
      </c>
      <c r="D75" s="90" t="s">
        <v>77</v>
      </c>
      <c r="E75" s="82" t="s">
        <v>89</v>
      </c>
      <c r="F75" s="104" t="s">
        <v>90</v>
      </c>
      <c r="G75" s="56">
        <f t="shared" si="6"/>
        <v>874</v>
      </c>
      <c r="H75" s="86" t="s">
        <v>91</v>
      </c>
      <c r="I75" s="37">
        <v>219</v>
      </c>
      <c r="J75" s="38"/>
      <c r="K75" s="37"/>
      <c r="L75" s="44"/>
      <c r="M75" s="155">
        <f t="shared" ref="M75" si="61">IFERROR(I75/I76,"ND")</f>
        <v>1</v>
      </c>
      <c r="N75" s="155">
        <f t="shared" ref="N75" si="62">IFERROR(((I75)/G75),"ND")</f>
        <v>0.25057208237986273</v>
      </c>
      <c r="O75" s="62" t="s">
        <v>204</v>
      </c>
      <c r="P75" s="63"/>
      <c r="Q75" s="64"/>
    </row>
    <row r="76" spans="3:17" ht="79.5" customHeight="1" x14ac:dyDescent="0.25">
      <c r="C76" s="68" t="s">
        <v>27</v>
      </c>
      <c r="D76" s="91" t="s">
        <v>146</v>
      </c>
      <c r="E76" s="83"/>
      <c r="F76" s="105" t="s">
        <v>90</v>
      </c>
      <c r="G76" s="70"/>
      <c r="H76" s="87"/>
      <c r="I76" s="29">
        <v>219</v>
      </c>
      <c r="J76" s="43">
        <v>218</v>
      </c>
      <c r="K76" s="29">
        <v>219</v>
      </c>
      <c r="L76" s="30">
        <v>218</v>
      </c>
      <c r="M76" s="156"/>
      <c r="N76" s="156"/>
      <c r="O76" s="95"/>
      <c r="P76" s="96"/>
      <c r="Q76" s="97"/>
    </row>
    <row r="77" spans="3:17" ht="60.75" customHeight="1" x14ac:dyDescent="0.25">
      <c r="C77" s="102" t="s">
        <v>205</v>
      </c>
      <c r="D77" s="54" t="s">
        <v>78</v>
      </c>
      <c r="E77" s="108" t="s">
        <v>89</v>
      </c>
      <c r="F77" s="71" t="s">
        <v>90</v>
      </c>
      <c r="G77" s="94">
        <f t="shared" si="6"/>
        <v>12</v>
      </c>
      <c r="H77" s="60" t="s">
        <v>91</v>
      </c>
      <c r="I77" s="29">
        <v>3</v>
      </c>
      <c r="J77" s="26"/>
      <c r="K77" s="28"/>
      <c r="L77" s="39"/>
      <c r="M77" s="155">
        <f t="shared" ref="M77" si="63">IFERROR(I77/I78,"ND")</f>
        <v>1</v>
      </c>
      <c r="N77" s="155">
        <f t="shared" ref="N77" si="64">IFERROR(((I77)/G77),"ND")</f>
        <v>0.25</v>
      </c>
      <c r="O77" s="74" t="s">
        <v>206</v>
      </c>
      <c r="P77" s="75"/>
      <c r="Q77" s="76"/>
    </row>
    <row r="78" spans="3:17" ht="72.75" customHeight="1" x14ac:dyDescent="0.25">
      <c r="C78" s="68" t="s">
        <v>44</v>
      </c>
      <c r="D78" s="91" t="s">
        <v>207</v>
      </c>
      <c r="E78" s="112"/>
      <c r="F78" s="71" t="s">
        <v>90</v>
      </c>
      <c r="G78" s="94"/>
      <c r="H78" s="116"/>
      <c r="I78" s="47">
        <v>3</v>
      </c>
      <c r="J78" s="37">
        <v>3</v>
      </c>
      <c r="K78" s="38">
        <v>3</v>
      </c>
      <c r="L78" s="44">
        <v>3</v>
      </c>
      <c r="M78" s="156"/>
      <c r="N78" s="156"/>
      <c r="O78" s="95"/>
      <c r="P78" s="96"/>
      <c r="Q78" s="97"/>
    </row>
    <row r="79" spans="3:17" ht="67.5" customHeight="1" x14ac:dyDescent="0.25">
      <c r="C79" s="102" t="s">
        <v>208</v>
      </c>
      <c r="D79" s="54" t="s">
        <v>79</v>
      </c>
      <c r="E79" s="108" t="s">
        <v>89</v>
      </c>
      <c r="F79" s="56" t="s">
        <v>90</v>
      </c>
      <c r="G79" s="56">
        <f t="shared" si="6"/>
        <v>12</v>
      </c>
      <c r="H79" s="82" t="s">
        <v>91</v>
      </c>
      <c r="I79" s="43">
        <v>3</v>
      </c>
      <c r="J79" s="29"/>
      <c r="K79" s="43"/>
      <c r="L79" s="30"/>
      <c r="M79" s="155">
        <f t="shared" ref="M79" si="65">IFERROR(I79/I80,"ND")</f>
        <v>1</v>
      </c>
      <c r="N79" s="155">
        <f t="shared" ref="N79" si="66">IFERROR(((I79)/G79),"ND")</f>
        <v>0.25</v>
      </c>
      <c r="O79" s="74" t="s">
        <v>209</v>
      </c>
      <c r="P79" s="75"/>
      <c r="Q79" s="76"/>
    </row>
    <row r="80" spans="3:17" ht="74.25" customHeight="1" x14ac:dyDescent="0.25">
      <c r="C80" s="103" t="s">
        <v>45</v>
      </c>
      <c r="D80" s="69" t="s">
        <v>210</v>
      </c>
      <c r="E80" s="112"/>
      <c r="F80" s="70" t="s">
        <v>90</v>
      </c>
      <c r="G80" s="94"/>
      <c r="H80" s="83"/>
      <c r="I80" s="38">
        <v>3</v>
      </c>
      <c r="J80" s="41">
        <v>3</v>
      </c>
      <c r="K80" s="38">
        <v>3</v>
      </c>
      <c r="L80" s="39">
        <v>3</v>
      </c>
      <c r="M80" s="156"/>
      <c r="N80" s="156"/>
      <c r="O80" s="95"/>
      <c r="P80" s="96"/>
      <c r="Q80" s="97"/>
    </row>
    <row r="81" spans="3:17" ht="62.25" customHeight="1" x14ac:dyDescent="0.25">
      <c r="C81" s="102" t="s">
        <v>211</v>
      </c>
      <c r="D81" s="54" t="s">
        <v>80</v>
      </c>
      <c r="E81" s="108" t="s">
        <v>89</v>
      </c>
      <c r="F81" s="84" t="s">
        <v>90</v>
      </c>
      <c r="G81" s="56">
        <f t="shared" si="6"/>
        <v>4</v>
      </c>
      <c r="H81" s="104" t="s">
        <v>91</v>
      </c>
      <c r="I81" s="29">
        <v>1</v>
      </c>
      <c r="J81" s="29"/>
      <c r="K81" s="43"/>
      <c r="L81" s="30"/>
      <c r="M81" s="155">
        <f t="shared" ref="M81" si="67">IFERROR(I81/I82,"ND")</f>
        <v>1</v>
      </c>
      <c r="N81" s="155">
        <f t="shared" ref="N81" si="68">IFERROR(((I81)/G81),"ND")</f>
        <v>0.25</v>
      </c>
      <c r="O81" s="74" t="s">
        <v>212</v>
      </c>
      <c r="P81" s="75"/>
      <c r="Q81" s="76"/>
    </row>
    <row r="82" spans="3:17" ht="59.25" customHeight="1" x14ac:dyDescent="0.25">
      <c r="C82" s="103" t="s">
        <v>46</v>
      </c>
      <c r="D82" s="69" t="s">
        <v>213</v>
      </c>
      <c r="E82" s="112"/>
      <c r="F82" s="85" t="s">
        <v>90</v>
      </c>
      <c r="G82" s="70"/>
      <c r="H82" s="105"/>
      <c r="I82" s="29">
        <v>1</v>
      </c>
      <c r="J82" s="43">
        <v>1</v>
      </c>
      <c r="K82" s="47">
        <v>1</v>
      </c>
      <c r="L82" s="30">
        <v>1</v>
      </c>
      <c r="M82" s="156"/>
      <c r="N82" s="156"/>
      <c r="O82" s="95"/>
      <c r="P82" s="96"/>
      <c r="Q82" s="97"/>
    </row>
    <row r="83" spans="3:17" ht="57" customHeight="1" x14ac:dyDescent="0.25">
      <c r="C83" s="68" t="s">
        <v>214</v>
      </c>
      <c r="D83" s="90" t="s">
        <v>81</v>
      </c>
      <c r="E83" s="109" t="s">
        <v>89</v>
      </c>
      <c r="F83" s="110" t="s">
        <v>90</v>
      </c>
      <c r="G83" s="94">
        <f t="shared" si="6"/>
        <v>14</v>
      </c>
      <c r="H83" s="72" t="s">
        <v>91</v>
      </c>
      <c r="I83" s="29">
        <v>4</v>
      </c>
      <c r="J83" s="43"/>
      <c r="K83" s="47"/>
      <c r="L83" s="30"/>
      <c r="M83" s="155">
        <f t="shared" ref="M83" si="69">IFERROR(I83/I84,"ND")</f>
        <v>1</v>
      </c>
      <c r="N83" s="155">
        <f t="shared" ref="N83" si="70">IFERROR(((I83)/G83),"ND")</f>
        <v>0.2857142857142857</v>
      </c>
      <c r="O83" s="74" t="s">
        <v>215</v>
      </c>
      <c r="P83" s="75"/>
      <c r="Q83" s="76"/>
    </row>
    <row r="84" spans="3:17" ht="50.25" customHeight="1" x14ac:dyDescent="0.25">
      <c r="C84" s="68" t="s">
        <v>47</v>
      </c>
      <c r="D84" s="91" t="s">
        <v>216</v>
      </c>
      <c r="E84" s="109"/>
      <c r="F84" s="111" t="s">
        <v>90</v>
      </c>
      <c r="G84" s="70"/>
      <c r="H84" s="105"/>
      <c r="I84" s="28">
        <v>4</v>
      </c>
      <c r="J84" s="26">
        <v>3</v>
      </c>
      <c r="K84" s="27">
        <v>4</v>
      </c>
      <c r="L84" s="39">
        <v>3</v>
      </c>
      <c r="M84" s="156"/>
      <c r="N84" s="156"/>
      <c r="O84" s="95"/>
      <c r="P84" s="96"/>
      <c r="Q84" s="97"/>
    </row>
    <row r="85" spans="3:17" ht="63" customHeight="1" x14ac:dyDescent="0.25">
      <c r="C85" s="102" t="s">
        <v>217</v>
      </c>
      <c r="D85" s="54" t="s">
        <v>82</v>
      </c>
      <c r="E85" s="108" t="s">
        <v>89</v>
      </c>
      <c r="F85" s="110" t="s">
        <v>90</v>
      </c>
      <c r="G85" s="94">
        <f t="shared" ref="G85:G93" si="71">I86+J86+K86+L86</f>
        <v>12</v>
      </c>
      <c r="H85" s="72" t="s">
        <v>91</v>
      </c>
      <c r="I85" s="29">
        <v>3</v>
      </c>
      <c r="J85" s="43"/>
      <c r="K85" s="47"/>
      <c r="L85" s="30"/>
      <c r="M85" s="155">
        <f t="shared" ref="M85" si="72">IFERROR(I85/I86,"ND")</f>
        <v>1</v>
      </c>
      <c r="N85" s="155">
        <f t="shared" ref="N85" si="73">IFERROR(((I85)/G85),"ND")</f>
        <v>0.25</v>
      </c>
      <c r="O85" s="74" t="s">
        <v>218</v>
      </c>
      <c r="P85" s="75"/>
      <c r="Q85" s="76"/>
    </row>
    <row r="86" spans="3:17" ht="67.5" customHeight="1" x14ac:dyDescent="0.25">
      <c r="C86" s="68" t="s">
        <v>48</v>
      </c>
      <c r="D86" s="69" t="s">
        <v>219</v>
      </c>
      <c r="E86" s="109"/>
      <c r="F86" s="111" t="s">
        <v>90</v>
      </c>
      <c r="G86" s="70"/>
      <c r="H86" s="105"/>
      <c r="I86" s="28">
        <v>3</v>
      </c>
      <c r="J86" s="26">
        <v>3</v>
      </c>
      <c r="K86" s="27">
        <v>3</v>
      </c>
      <c r="L86" s="39">
        <v>3</v>
      </c>
      <c r="M86" s="156"/>
      <c r="N86" s="156"/>
      <c r="O86" s="77"/>
      <c r="P86" s="78"/>
      <c r="Q86" s="79"/>
    </row>
    <row r="87" spans="3:17" ht="60.75" customHeight="1" x14ac:dyDescent="0.25">
      <c r="C87" s="102" t="s">
        <v>220</v>
      </c>
      <c r="D87" s="90" t="s">
        <v>83</v>
      </c>
      <c r="E87" s="56" t="s">
        <v>89</v>
      </c>
      <c r="F87" s="84" t="s">
        <v>90</v>
      </c>
      <c r="G87" s="56">
        <f t="shared" si="71"/>
        <v>820</v>
      </c>
      <c r="H87" s="104" t="s">
        <v>91</v>
      </c>
      <c r="I87" s="29">
        <v>205</v>
      </c>
      <c r="J87" s="43"/>
      <c r="K87" s="47"/>
      <c r="L87" s="30"/>
      <c r="M87" s="155">
        <f t="shared" ref="M87" si="74">IFERROR(I87/I88,"ND")</f>
        <v>1</v>
      </c>
      <c r="N87" s="155">
        <f t="shared" ref="N87" si="75">IFERROR(((I87)/G87),"ND")</f>
        <v>0.25</v>
      </c>
      <c r="O87" s="74" t="s">
        <v>221</v>
      </c>
      <c r="P87" s="75"/>
      <c r="Q87" s="76"/>
    </row>
    <row r="88" spans="3:17" ht="51.75" customHeight="1" x14ac:dyDescent="0.25">
      <c r="C88" s="68" t="s">
        <v>222</v>
      </c>
      <c r="D88" s="91" t="s">
        <v>223</v>
      </c>
      <c r="E88" s="70"/>
      <c r="F88" s="85" t="s">
        <v>90</v>
      </c>
      <c r="G88" s="70"/>
      <c r="H88" s="105"/>
      <c r="I88" s="28">
        <v>205</v>
      </c>
      <c r="J88" s="29">
        <v>205</v>
      </c>
      <c r="K88" s="27">
        <v>205</v>
      </c>
      <c r="L88" s="39">
        <v>205</v>
      </c>
      <c r="M88" s="156"/>
      <c r="N88" s="156"/>
      <c r="O88" s="77"/>
      <c r="P88" s="78"/>
      <c r="Q88" s="79"/>
    </row>
    <row r="89" spans="3:17" ht="74.25" customHeight="1" x14ac:dyDescent="0.25">
      <c r="C89" s="102" t="s">
        <v>224</v>
      </c>
      <c r="D89" s="54" t="s">
        <v>84</v>
      </c>
      <c r="E89" s="82" t="s">
        <v>89</v>
      </c>
      <c r="F89" s="104" t="s">
        <v>90</v>
      </c>
      <c r="G89" s="56">
        <f t="shared" si="71"/>
        <v>33</v>
      </c>
      <c r="H89" s="104" t="s">
        <v>91</v>
      </c>
      <c r="I89" s="29">
        <v>8</v>
      </c>
      <c r="J89" s="29"/>
      <c r="K89" s="46"/>
      <c r="L89" s="30"/>
      <c r="M89" s="155">
        <f t="shared" ref="M89" si="76">IFERROR(I89/I90,"ND")</f>
        <v>0.88888888888888884</v>
      </c>
      <c r="N89" s="155">
        <f t="shared" ref="N89" si="77">IFERROR(((I89)/G89),"ND")</f>
        <v>0.24242424242424243</v>
      </c>
      <c r="O89" s="74" t="s">
        <v>225</v>
      </c>
      <c r="P89" s="75"/>
      <c r="Q89" s="76"/>
    </row>
    <row r="90" spans="3:17" ht="74.25" customHeight="1" x14ac:dyDescent="0.25">
      <c r="C90" s="68" t="s">
        <v>27</v>
      </c>
      <c r="D90" s="69" t="s">
        <v>146</v>
      </c>
      <c r="E90" s="83"/>
      <c r="F90" s="105" t="s">
        <v>90</v>
      </c>
      <c r="G90" s="70"/>
      <c r="H90" s="105"/>
      <c r="I90" s="29">
        <v>9</v>
      </c>
      <c r="J90" s="29">
        <v>8</v>
      </c>
      <c r="K90" s="46">
        <v>8</v>
      </c>
      <c r="L90" s="30">
        <v>8</v>
      </c>
      <c r="M90" s="156"/>
      <c r="N90" s="156"/>
      <c r="O90" s="77"/>
      <c r="P90" s="78"/>
      <c r="Q90" s="79"/>
    </row>
    <row r="91" spans="3:17" ht="55.5" customHeight="1" x14ac:dyDescent="0.25">
      <c r="C91" s="102" t="s">
        <v>226</v>
      </c>
      <c r="D91" s="54" t="s">
        <v>85</v>
      </c>
      <c r="E91" s="56" t="s">
        <v>89</v>
      </c>
      <c r="F91" s="84" t="s">
        <v>90</v>
      </c>
      <c r="G91" s="56">
        <f t="shared" si="71"/>
        <v>32</v>
      </c>
      <c r="H91" s="84" t="s">
        <v>91</v>
      </c>
      <c r="I91" s="29">
        <v>8</v>
      </c>
      <c r="J91" s="29"/>
      <c r="K91" s="46"/>
      <c r="L91" s="30"/>
      <c r="M91" s="155">
        <f t="shared" ref="M91" si="78">IFERROR(I91/I92,"ND")</f>
        <v>1</v>
      </c>
      <c r="N91" s="155">
        <f t="shared" ref="N91" si="79">IFERROR(((I91)/G91),"ND")</f>
        <v>0.25</v>
      </c>
      <c r="O91" s="100" t="s">
        <v>227</v>
      </c>
      <c r="P91" s="100"/>
      <c r="Q91" s="101"/>
    </row>
    <row r="92" spans="3:17" ht="60" customHeight="1" x14ac:dyDescent="0.25">
      <c r="C92" s="103" t="s">
        <v>49</v>
      </c>
      <c r="D92" s="69" t="s">
        <v>228</v>
      </c>
      <c r="E92" s="70"/>
      <c r="F92" s="85" t="s">
        <v>90</v>
      </c>
      <c r="G92" s="70"/>
      <c r="H92" s="85"/>
      <c r="I92" s="29">
        <v>8</v>
      </c>
      <c r="J92" s="29">
        <v>8</v>
      </c>
      <c r="K92" s="46">
        <v>8</v>
      </c>
      <c r="L92" s="30">
        <v>8</v>
      </c>
      <c r="M92" s="156"/>
      <c r="N92" s="156"/>
      <c r="O92" s="100"/>
      <c r="P92" s="100"/>
      <c r="Q92" s="101"/>
    </row>
    <row r="93" spans="3:17" ht="69.75" customHeight="1" x14ac:dyDescent="0.25">
      <c r="C93" s="102" t="s">
        <v>229</v>
      </c>
      <c r="D93" s="54" t="s">
        <v>86</v>
      </c>
      <c r="E93" s="56" t="s">
        <v>89</v>
      </c>
      <c r="F93" s="84" t="s">
        <v>90</v>
      </c>
      <c r="G93" s="56">
        <f t="shared" si="71"/>
        <v>1</v>
      </c>
      <c r="H93" s="84" t="s">
        <v>91</v>
      </c>
      <c r="I93" s="28">
        <v>0</v>
      </c>
      <c r="J93" s="41"/>
      <c r="K93" s="48"/>
      <c r="L93" s="42"/>
      <c r="M93" s="155">
        <f t="shared" ref="M93" si="80">IFERROR(I93/I94,"ND")</f>
        <v>0</v>
      </c>
      <c r="N93" s="155">
        <f t="shared" ref="N93" si="81">IFERROR(((I93)/G93),"ND")</f>
        <v>0</v>
      </c>
      <c r="O93" s="98" t="s">
        <v>230</v>
      </c>
      <c r="P93" s="98"/>
      <c r="Q93" s="99"/>
    </row>
    <row r="94" spans="3:17" ht="69.75" customHeight="1" x14ac:dyDescent="0.25">
      <c r="C94" s="103" t="s">
        <v>50</v>
      </c>
      <c r="D94" s="69" t="s">
        <v>231</v>
      </c>
      <c r="E94" s="70"/>
      <c r="F94" s="85" t="s">
        <v>90</v>
      </c>
      <c r="G94" s="70"/>
      <c r="H94" s="85"/>
      <c r="I94" s="47">
        <v>1</v>
      </c>
      <c r="J94" s="29">
        <v>0</v>
      </c>
      <c r="K94" s="46">
        <v>0</v>
      </c>
      <c r="L94" s="30">
        <v>0</v>
      </c>
      <c r="M94" s="156"/>
      <c r="N94" s="156"/>
      <c r="O94" s="100"/>
      <c r="P94" s="100"/>
      <c r="Q94" s="101"/>
    </row>
    <row r="95" spans="3:17" ht="62.25" customHeight="1" x14ac:dyDescent="0.25">
      <c r="C95" s="107" t="s">
        <v>104</v>
      </c>
      <c r="D95" s="54" t="s">
        <v>105</v>
      </c>
      <c r="E95" s="82" t="s">
        <v>89</v>
      </c>
      <c r="F95" s="104" t="s">
        <v>90</v>
      </c>
      <c r="G95" s="56">
        <f t="shared" ref="G95" si="82">I96+J96+K96+L96</f>
        <v>26</v>
      </c>
      <c r="H95" s="104" t="s">
        <v>91</v>
      </c>
      <c r="I95" s="29">
        <v>2</v>
      </c>
      <c r="J95" s="29"/>
      <c r="K95" s="46"/>
      <c r="L95" s="30"/>
      <c r="M95" s="155">
        <f t="shared" ref="M95" si="83">IFERROR(I95/I96,"ND")</f>
        <v>1</v>
      </c>
      <c r="N95" s="155">
        <f t="shared" ref="N95" si="84">IFERROR(((I95)/G95),"ND")</f>
        <v>7.6923076923076927E-2</v>
      </c>
      <c r="O95" s="74" t="s">
        <v>232</v>
      </c>
      <c r="P95" s="75"/>
      <c r="Q95" s="76"/>
    </row>
    <row r="96" spans="3:17" ht="63.75" customHeight="1" x14ac:dyDescent="0.25">
      <c r="C96" s="107" t="s">
        <v>27</v>
      </c>
      <c r="D96" s="69" t="s">
        <v>146</v>
      </c>
      <c r="E96" s="83"/>
      <c r="F96" s="105" t="s">
        <v>90</v>
      </c>
      <c r="G96" s="70"/>
      <c r="H96" s="105"/>
      <c r="I96" s="29">
        <v>2</v>
      </c>
      <c r="J96" s="29">
        <v>8</v>
      </c>
      <c r="K96" s="46">
        <v>8</v>
      </c>
      <c r="L96" s="30">
        <v>8</v>
      </c>
      <c r="M96" s="156"/>
      <c r="N96" s="156"/>
      <c r="O96" s="95"/>
      <c r="P96" s="96"/>
      <c r="Q96" s="97"/>
    </row>
    <row r="97" spans="3:17" ht="55.5" customHeight="1" x14ac:dyDescent="0.25">
      <c r="C97" s="106" t="s">
        <v>233</v>
      </c>
      <c r="D97" s="54" t="s">
        <v>106</v>
      </c>
      <c r="E97" s="56" t="s">
        <v>89</v>
      </c>
      <c r="F97" s="84" t="s">
        <v>90</v>
      </c>
      <c r="G97" s="56">
        <f>J98+K98+L98</f>
        <v>24</v>
      </c>
      <c r="H97" s="84" t="s">
        <v>91</v>
      </c>
      <c r="I97" s="29" t="s">
        <v>100</v>
      </c>
      <c r="J97" s="29"/>
      <c r="K97" s="46"/>
      <c r="L97" s="30"/>
      <c r="M97" s="155" t="str">
        <f t="shared" ref="M97" si="85">IFERROR(I97/I98,"ND")</f>
        <v>ND</v>
      </c>
      <c r="N97" s="155" t="str">
        <f t="shared" ref="N97" si="86">IFERROR(((I97)/G97),"ND")</f>
        <v>ND</v>
      </c>
      <c r="O97" s="98" t="s">
        <v>234</v>
      </c>
      <c r="P97" s="98"/>
      <c r="Q97" s="99"/>
    </row>
    <row r="98" spans="3:17" ht="60" customHeight="1" x14ac:dyDescent="0.25">
      <c r="C98" s="107" t="s">
        <v>49</v>
      </c>
      <c r="D98" s="69" t="s">
        <v>228</v>
      </c>
      <c r="E98" s="70"/>
      <c r="F98" s="85" t="s">
        <v>90</v>
      </c>
      <c r="G98" s="70"/>
      <c r="H98" s="85"/>
      <c r="I98" s="29">
        <v>0</v>
      </c>
      <c r="J98" s="29">
        <v>8</v>
      </c>
      <c r="K98" s="46">
        <v>8</v>
      </c>
      <c r="L98" s="30">
        <v>8</v>
      </c>
      <c r="M98" s="156"/>
      <c r="N98" s="156"/>
      <c r="O98" s="100"/>
      <c r="P98" s="100"/>
      <c r="Q98" s="101"/>
    </row>
    <row r="99" spans="3:17" ht="65.25" customHeight="1" x14ac:dyDescent="0.25">
      <c r="C99" s="102" t="s">
        <v>235</v>
      </c>
      <c r="D99" s="54" t="s">
        <v>107</v>
      </c>
      <c r="E99" s="56" t="s">
        <v>89</v>
      </c>
      <c r="F99" s="84" t="s">
        <v>90</v>
      </c>
      <c r="G99" s="56">
        <f>J100+K100+L100</f>
        <v>24</v>
      </c>
      <c r="H99" s="84" t="s">
        <v>91</v>
      </c>
      <c r="I99" s="29" t="s">
        <v>100</v>
      </c>
      <c r="J99" s="29"/>
      <c r="K99" s="46"/>
      <c r="L99" s="30"/>
      <c r="M99" s="155" t="str">
        <f t="shared" ref="M99" si="87">IFERROR(I99/I100,"ND")</f>
        <v>ND</v>
      </c>
      <c r="N99" s="155" t="str">
        <f t="shared" ref="N99" si="88">IFERROR(((I99)/G99),"ND")</f>
        <v>ND</v>
      </c>
      <c r="O99" s="98" t="s">
        <v>236</v>
      </c>
      <c r="P99" s="98"/>
      <c r="Q99" s="99"/>
    </row>
    <row r="100" spans="3:17" ht="81.75" customHeight="1" x14ac:dyDescent="0.25">
      <c r="C100" s="68" t="s">
        <v>49</v>
      </c>
      <c r="D100" s="69" t="s">
        <v>228</v>
      </c>
      <c r="E100" s="70"/>
      <c r="F100" s="85" t="s">
        <v>90</v>
      </c>
      <c r="G100" s="70"/>
      <c r="H100" s="85"/>
      <c r="I100" s="29">
        <v>0</v>
      </c>
      <c r="J100" s="29">
        <v>8</v>
      </c>
      <c r="K100" s="46">
        <v>8</v>
      </c>
      <c r="L100" s="30">
        <v>8</v>
      </c>
      <c r="M100" s="156"/>
      <c r="N100" s="156"/>
      <c r="O100" s="100"/>
      <c r="P100" s="100"/>
      <c r="Q100" s="101"/>
    </row>
    <row r="101" spans="3:17" ht="55.5" customHeight="1" x14ac:dyDescent="0.25">
      <c r="C101" s="102" t="s">
        <v>237</v>
      </c>
      <c r="D101" s="54" t="s">
        <v>108</v>
      </c>
      <c r="E101" s="56" t="s">
        <v>89</v>
      </c>
      <c r="F101" s="84" t="s">
        <v>90</v>
      </c>
      <c r="G101" s="56">
        <f>J102+K102+L102</f>
        <v>24</v>
      </c>
      <c r="H101" s="84" t="s">
        <v>91</v>
      </c>
      <c r="I101" s="41" t="s">
        <v>100</v>
      </c>
      <c r="J101" s="41"/>
      <c r="K101" s="37"/>
      <c r="L101" s="30"/>
      <c r="M101" s="155" t="str">
        <f t="shared" ref="M101" si="89">IFERROR(I101/I102,"ND")</f>
        <v>ND</v>
      </c>
      <c r="N101" s="155" t="str">
        <f t="shared" ref="N101" si="90">IFERROR(((I101)/G101),"ND")</f>
        <v>ND</v>
      </c>
      <c r="O101" s="98" t="s">
        <v>238</v>
      </c>
      <c r="P101" s="98"/>
      <c r="Q101" s="99"/>
    </row>
    <row r="102" spans="3:17" ht="60" customHeight="1" x14ac:dyDescent="0.25">
      <c r="C102" s="103" t="s">
        <v>49</v>
      </c>
      <c r="D102" s="69" t="s">
        <v>228</v>
      </c>
      <c r="E102" s="70"/>
      <c r="F102" s="85" t="s">
        <v>90</v>
      </c>
      <c r="G102" s="70"/>
      <c r="H102" s="85"/>
      <c r="I102" s="29">
        <v>0</v>
      </c>
      <c r="J102" s="29">
        <v>8</v>
      </c>
      <c r="K102" s="29">
        <v>8</v>
      </c>
      <c r="L102" s="30">
        <v>8</v>
      </c>
      <c r="M102" s="156"/>
      <c r="N102" s="156"/>
      <c r="O102" s="100"/>
      <c r="P102" s="100"/>
      <c r="Q102" s="101"/>
    </row>
    <row r="103" spans="3:17" ht="63.75" customHeight="1" x14ac:dyDescent="0.25">
      <c r="C103" s="102" t="s">
        <v>239</v>
      </c>
      <c r="D103" s="54" t="s">
        <v>65</v>
      </c>
      <c r="E103" s="56" t="s">
        <v>89</v>
      </c>
      <c r="F103" s="84" t="s">
        <v>90</v>
      </c>
      <c r="G103" s="56">
        <f>I104+J104+K104+L104</f>
        <v>8</v>
      </c>
      <c r="H103" s="104" t="s">
        <v>91</v>
      </c>
      <c r="I103" s="28">
        <v>2</v>
      </c>
      <c r="J103" s="41"/>
      <c r="K103" s="41"/>
      <c r="L103" s="42"/>
      <c r="M103" s="155">
        <f t="shared" ref="M103" si="91">IFERROR(I103/I104,"ND")</f>
        <v>1</v>
      </c>
      <c r="N103" s="155">
        <f t="shared" ref="N103" si="92">IFERROR(((I103)/G103),"ND")</f>
        <v>0.25</v>
      </c>
      <c r="O103" s="74" t="s">
        <v>240</v>
      </c>
      <c r="P103" s="75"/>
      <c r="Q103" s="76"/>
    </row>
    <row r="104" spans="3:17" ht="72.75" customHeight="1" x14ac:dyDescent="0.25">
      <c r="C104" s="103" t="s">
        <v>241</v>
      </c>
      <c r="D104" s="69" t="s">
        <v>242</v>
      </c>
      <c r="E104" s="70"/>
      <c r="F104" s="85" t="s">
        <v>90</v>
      </c>
      <c r="G104" s="70"/>
      <c r="H104" s="105"/>
      <c r="I104" s="47">
        <v>2</v>
      </c>
      <c r="J104" s="29">
        <v>2</v>
      </c>
      <c r="K104" s="29">
        <v>2</v>
      </c>
      <c r="L104" s="30">
        <v>2</v>
      </c>
      <c r="M104" s="156"/>
      <c r="N104" s="156"/>
      <c r="O104" s="95"/>
      <c r="P104" s="96"/>
      <c r="Q104" s="97"/>
    </row>
    <row r="105" spans="3:17" ht="62.25" customHeight="1" x14ac:dyDescent="0.25">
      <c r="C105" s="88" t="s">
        <v>243</v>
      </c>
      <c r="D105" s="90" t="s">
        <v>109</v>
      </c>
      <c r="E105" s="92" t="s">
        <v>89</v>
      </c>
      <c r="F105" s="72" t="s">
        <v>90</v>
      </c>
      <c r="G105" s="94">
        <f t="shared" ref="G105" si="93">I106+J106+K106+L106</f>
        <v>4456</v>
      </c>
      <c r="H105" s="82" t="s">
        <v>91</v>
      </c>
      <c r="I105" s="43">
        <v>8</v>
      </c>
      <c r="J105" s="29"/>
      <c r="K105" s="29"/>
      <c r="L105" s="30"/>
      <c r="M105" s="155">
        <f t="shared" ref="M105" si="94">IFERROR(I105/I106,"ND")</f>
        <v>0.8</v>
      </c>
      <c r="N105" s="155">
        <f t="shared" ref="N105" si="95">IFERROR(((I105)/G105),"ND")</f>
        <v>1.7953321364452424E-3</v>
      </c>
      <c r="O105" s="74" t="s">
        <v>244</v>
      </c>
      <c r="P105" s="75"/>
      <c r="Q105" s="76"/>
    </row>
    <row r="106" spans="3:17" ht="63.75" customHeight="1" x14ac:dyDescent="0.25">
      <c r="C106" s="89" t="s">
        <v>27</v>
      </c>
      <c r="D106" s="91" t="s">
        <v>146</v>
      </c>
      <c r="E106" s="93"/>
      <c r="F106" s="73" t="s">
        <v>90</v>
      </c>
      <c r="G106" s="94"/>
      <c r="H106" s="83"/>
      <c r="I106" s="26">
        <v>10</v>
      </c>
      <c r="J106" s="28">
        <v>1482</v>
      </c>
      <c r="K106" s="28">
        <v>1482</v>
      </c>
      <c r="L106" s="39">
        <v>1482</v>
      </c>
      <c r="M106" s="156"/>
      <c r="N106" s="156"/>
      <c r="O106" s="95"/>
      <c r="P106" s="96"/>
      <c r="Q106" s="97"/>
    </row>
    <row r="107" spans="3:17" ht="71.25" customHeight="1" x14ac:dyDescent="0.25">
      <c r="C107" s="68" t="s">
        <v>245</v>
      </c>
      <c r="D107" s="54" t="s">
        <v>60</v>
      </c>
      <c r="E107" s="56" t="s">
        <v>89</v>
      </c>
      <c r="F107" s="84" t="s">
        <v>90</v>
      </c>
      <c r="G107" s="56">
        <f>I108+J108+K108+L108</f>
        <v>8</v>
      </c>
      <c r="H107" s="86" t="s">
        <v>91</v>
      </c>
      <c r="I107" s="28">
        <v>0</v>
      </c>
      <c r="J107" s="38"/>
      <c r="K107" s="41"/>
      <c r="L107" s="42"/>
      <c r="M107" s="155">
        <f t="shared" ref="M107" si="96">IFERROR(I107/I108,"ND")</f>
        <v>0</v>
      </c>
      <c r="N107" s="155">
        <f t="shared" ref="N107" si="97">IFERROR(((I107)/G107),"ND")</f>
        <v>0</v>
      </c>
      <c r="O107" s="74" t="s">
        <v>246</v>
      </c>
      <c r="P107" s="75"/>
      <c r="Q107" s="76"/>
    </row>
    <row r="108" spans="3:17" ht="71.25" customHeight="1" x14ac:dyDescent="0.25">
      <c r="C108" s="68" t="s">
        <v>28</v>
      </c>
      <c r="D108" s="69" t="s">
        <v>88</v>
      </c>
      <c r="E108" s="70"/>
      <c r="F108" s="85" t="s">
        <v>90</v>
      </c>
      <c r="G108" s="70"/>
      <c r="H108" s="87"/>
      <c r="I108" s="37">
        <v>2</v>
      </c>
      <c r="J108" s="37">
        <v>2</v>
      </c>
      <c r="K108" s="29">
        <v>2</v>
      </c>
      <c r="L108" s="44">
        <v>2</v>
      </c>
      <c r="M108" s="156"/>
      <c r="N108" s="156"/>
      <c r="O108" s="77"/>
      <c r="P108" s="78"/>
      <c r="Q108" s="79"/>
    </row>
    <row r="109" spans="3:17" ht="84" customHeight="1" x14ac:dyDescent="0.25">
      <c r="C109" s="80" t="s">
        <v>247</v>
      </c>
      <c r="D109" s="54" t="s">
        <v>110</v>
      </c>
      <c r="E109" s="56" t="s">
        <v>89</v>
      </c>
      <c r="F109" s="56" t="s">
        <v>90</v>
      </c>
      <c r="G109" s="56">
        <f>I110+J110+K110+L110</f>
        <v>32</v>
      </c>
      <c r="H109" s="82" t="s">
        <v>91</v>
      </c>
      <c r="I109" s="29">
        <v>8</v>
      </c>
      <c r="J109" s="29"/>
      <c r="K109" s="43"/>
      <c r="L109" s="30"/>
      <c r="M109" s="155">
        <f t="shared" ref="M109" si="98">IFERROR(I109/I110,"ND")</f>
        <v>1</v>
      </c>
      <c r="N109" s="155">
        <f t="shared" ref="N109" si="99">IFERROR(((I109)/G109),"ND")</f>
        <v>0.25</v>
      </c>
      <c r="O109" s="74" t="s">
        <v>248</v>
      </c>
      <c r="P109" s="75"/>
      <c r="Q109" s="76"/>
    </row>
    <row r="110" spans="3:17" ht="101.25" customHeight="1" x14ac:dyDescent="0.25">
      <c r="C110" s="81" t="s">
        <v>28</v>
      </c>
      <c r="D110" s="69" t="s">
        <v>88</v>
      </c>
      <c r="E110" s="70"/>
      <c r="F110" s="70" t="s">
        <v>90</v>
      </c>
      <c r="G110" s="70"/>
      <c r="H110" s="83"/>
      <c r="I110" s="41">
        <v>8</v>
      </c>
      <c r="J110" s="41">
        <v>8</v>
      </c>
      <c r="K110" s="38">
        <v>8</v>
      </c>
      <c r="L110" s="42">
        <v>8</v>
      </c>
      <c r="M110" s="156"/>
      <c r="N110" s="156"/>
      <c r="O110" s="77"/>
      <c r="P110" s="78"/>
      <c r="Q110" s="79"/>
    </row>
    <row r="111" spans="3:17" ht="83.25" customHeight="1" x14ac:dyDescent="0.25">
      <c r="C111" s="68" t="s">
        <v>249</v>
      </c>
      <c r="D111" s="54" t="s">
        <v>111</v>
      </c>
      <c r="E111" s="56" t="s">
        <v>89</v>
      </c>
      <c r="F111" s="71" t="s">
        <v>90</v>
      </c>
      <c r="G111" s="56">
        <f>J112+K112+L112</f>
        <v>1086</v>
      </c>
      <c r="H111" s="72" t="s">
        <v>91</v>
      </c>
      <c r="I111" s="29" t="s">
        <v>100</v>
      </c>
      <c r="J111" s="29"/>
      <c r="K111" s="43"/>
      <c r="L111" s="30"/>
      <c r="M111" s="155" t="str">
        <f t="shared" ref="M111" si="100">IFERROR(I111/I112,"ND")</f>
        <v>ND</v>
      </c>
      <c r="N111" s="155" t="str">
        <f t="shared" ref="N111" si="101">IFERROR(((I111)/G111),"ND")</f>
        <v>ND</v>
      </c>
      <c r="O111" s="74" t="s">
        <v>250</v>
      </c>
      <c r="P111" s="75"/>
      <c r="Q111" s="76"/>
    </row>
    <row r="112" spans="3:17" ht="78.75" customHeight="1" x14ac:dyDescent="0.25">
      <c r="C112" s="68" t="s">
        <v>28</v>
      </c>
      <c r="D112" s="69" t="s">
        <v>88</v>
      </c>
      <c r="E112" s="70"/>
      <c r="F112" s="71" t="s">
        <v>90</v>
      </c>
      <c r="G112" s="70"/>
      <c r="H112" s="73"/>
      <c r="I112" s="28">
        <v>0</v>
      </c>
      <c r="J112" s="28">
        <v>362</v>
      </c>
      <c r="K112" s="38">
        <v>362</v>
      </c>
      <c r="L112" s="39">
        <v>362</v>
      </c>
      <c r="M112" s="156"/>
      <c r="N112" s="156"/>
      <c r="O112" s="77"/>
      <c r="P112" s="78"/>
      <c r="Q112" s="79"/>
    </row>
    <row r="113" spans="3:17" ht="81" customHeight="1" x14ac:dyDescent="0.25">
      <c r="C113" s="52" t="s">
        <v>251</v>
      </c>
      <c r="D113" s="54" t="s">
        <v>112</v>
      </c>
      <c r="E113" s="56" t="s">
        <v>89</v>
      </c>
      <c r="F113" s="58" t="s">
        <v>90</v>
      </c>
      <c r="G113" s="58">
        <f>J114+K114+L114</f>
        <v>3330</v>
      </c>
      <c r="H113" s="60" t="s">
        <v>91</v>
      </c>
      <c r="I113" s="47" t="s">
        <v>100</v>
      </c>
      <c r="J113" s="29"/>
      <c r="K113" s="29"/>
      <c r="L113" s="30"/>
      <c r="M113" s="155" t="str">
        <f t="shared" ref="M113" si="102">IFERROR(I113/I114,"ND")</f>
        <v>ND</v>
      </c>
      <c r="N113" s="155" t="str">
        <f>IFERROR(((I113)/G113),"ND")</f>
        <v>ND</v>
      </c>
      <c r="O113" s="62" t="s">
        <v>252</v>
      </c>
      <c r="P113" s="63"/>
      <c r="Q113" s="64"/>
    </row>
    <row r="114" spans="3:17" ht="83.25" customHeight="1" thickBot="1" x14ac:dyDescent="0.3">
      <c r="C114" s="53" t="s">
        <v>28</v>
      </c>
      <c r="D114" s="55" t="s">
        <v>88</v>
      </c>
      <c r="E114" s="57"/>
      <c r="F114" s="59" t="s">
        <v>90</v>
      </c>
      <c r="G114" s="59"/>
      <c r="H114" s="61"/>
      <c r="I114" s="49">
        <v>0</v>
      </c>
      <c r="J114" s="50">
        <v>1110</v>
      </c>
      <c r="K114" s="50">
        <v>1110</v>
      </c>
      <c r="L114" s="51">
        <v>1110</v>
      </c>
      <c r="M114" s="179"/>
      <c r="N114" s="179"/>
      <c r="O114" s="65"/>
      <c r="P114" s="66"/>
      <c r="Q114" s="67"/>
    </row>
    <row r="115" spans="3:17" x14ac:dyDescent="0.25">
      <c r="M115" s="16"/>
      <c r="N115" s="16"/>
    </row>
    <row r="118" spans="3:17" x14ac:dyDescent="0.25">
      <c r="C118" s="14"/>
      <c r="D118" s="14"/>
      <c r="E118" s="13"/>
      <c r="F118" s="13"/>
      <c r="G118" s="14"/>
      <c r="H118" s="14"/>
      <c r="I118" s="14"/>
      <c r="J118" s="14"/>
      <c r="K118" s="14"/>
      <c r="O118" s="14"/>
      <c r="P118" s="14"/>
      <c r="Q118" s="14"/>
    </row>
    <row r="119" spans="3:17" x14ac:dyDescent="0.25">
      <c r="C119" s="157" t="s">
        <v>92</v>
      </c>
      <c r="D119" s="157"/>
      <c r="E119" s="157"/>
      <c r="F119" s="13"/>
      <c r="G119" s="157" t="s">
        <v>93</v>
      </c>
      <c r="H119" s="157"/>
      <c r="I119" s="157"/>
      <c r="J119" s="157"/>
      <c r="K119" s="157"/>
      <c r="M119" s="157" t="s">
        <v>94</v>
      </c>
      <c r="N119" s="157"/>
      <c r="O119" s="157"/>
      <c r="P119" s="157"/>
      <c r="Q119" s="14"/>
    </row>
    <row r="120" spans="3:17" x14ac:dyDescent="0.25">
      <c r="C120" s="158" t="s">
        <v>95</v>
      </c>
      <c r="D120" s="158"/>
      <c r="E120" s="158"/>
      <c r="F120" s="13"/>
      <c r="G120" s="158" t="s">
        <v>96</v>
      </c>
      <c r="H120" s="158"/>
      <c r="I120" s="158"/>
      <c r="J120" s="158"/>
      <c r="K120" s="158"/>
      <c r="M120" s="158" t="s">
        <v>97</v>
      </c>
      <c r="N120" s="159"/>
      <c r="O120" s="159"/>
      <c r="P120" s="159"/>
      <c r="Q120" s="14"/>
    </row>
  </sheetData>
  <mergeCells count="475">
    <mergeCell ref="N99:N100"/>
    <mergeCell ref="N101:N102"/>
    <mergeCell ref="N103:N104"/>
    <mergeCell ref="N105:N106"/>
    <mergeCell ref="N107:N108"/>
    <mergeCell ref="N109:N110"/>
    <mergeCell ref="N111:N112"/>
    <mergeCell ref="N113:N114"/>
    <mergeCell ref="N81:N82"/>
    <mergeCell ref="N83:N84"/>
    <mergeCell ref="N85:N86"/>
    <mergeCell ref="N87:N88"/>
    <mergeCell ref="N89:N90"/>
    <mergeCell ref="N91:N92"/>
    <mergeCell ref="N93:N94"/>
    <mergeCell ref="N95:N96"/>
    <mergeCell ref="N97:N98"/>
    <mergeCell ref="M99:M100"/>
    <mergeCell ref="M101:M102"/>
    <mergeCell ref="M103:M104"/>
    <mergeCell ref="M105:M106"/>
    <mergeCell ref="M107:M108"/>
    <mergeCell ref="M109:M110"/>
    <mergeCell ref="M111:M112"/>
    <mergeCell ref="M113:M114"/>
    <mergeCell ref="N49:N50"/>
    <mergeCell ref="N51:N52"/>
    <mergeCell ref="N53:N54"/>
    <mergeCell ref="N55:N56"/>
    <mergeCell ref="N57:N58"/>
    <mergeCell ref="N59:N60"/>
    <mergeCell ref="N61:N62"/>
    <mergeCell ref="N63:N64"/>
    <mergeCell ref="N65:N66"/>
    <mergeCell ref="N67:N68"/>
    <mergeCell ref="N69:N70"/>
    <mergeCell ref="N71:N72"/>
    <mergeCell ref="N73:N74"/>
    <mergeCell ref="N75:N76"/>
    <mergeCell ref="N77:N78"/>
    <mergeCell ref="N79:N80"/>
    <mergeCell ref="M81:M82"/>
    <mergeCell ref="M83:M84"/>
    <mergeCell ref="M85:M86"/>
    <mergeCell ref="M87:M88"/>
    <mergeCell ref="M89:M90"/>
    <mergeCell ref="M91:M92"/>
    <mergeCell ref="M93:M94"/>
    <mergeCell ref="M95:M96"/>
    <mergeCell ref="M97:M98"/>
    <mergeCell ref="M63:M64"/>
    <mergeCell ref="M65:M66"/>
    <mergeCell ref="M67:M68"/>
    <mergeCell ref="M69:M70"/>
    <mergeCell ref="M71:M72"/>
    <mergeCell ref="M73:M74"/>
    <mergeCell ref="M75:M76"/>
    <mergeCell ref="M77:M78"/>
    <mergeCell ref="M79:M80"/>
    <mergeCell ref="M47:M48"/>
    <mergeCell ref="N47:N48"/>
    <mergeCell ref="M49:M50"/>
    <mergeCell ref="M51:M52"/>
    <mergeCell ref="M53:M54"/>
    <mergeCell ref="M55:M56"/>
    <mergeCell ref="M57:M58"/>
    <mergeCell ref="M59:M60"/>
    <mergeCell ref="M61:M62"/>
    <mergeCell ref="N37:N38"/>
    <mergeCell ref="M37:M38"/>
    <mergeCell ref="M39:M40"/>
    <mergeCell ref="N39:N40"/>
    <mergeCell ref="M41:M42"/>
    <mergeCell ref="N41:N42"/>
    <mergeCell ref="M43:M44"/>
    <mergeCell ref="N43:N44"/>
    <mergeCell ref="M45:M46"/>
    <mergeCell ref="N45:N46"/>
    <mergeCell ref="N27:N28"/>
    <mergeCell ref="M29:M30"/>
    <mergeCell ref="N29:N30"/>
    <mergeCell ref="M31:M32"/>
    <mergeCell ref="N31:N32"/>
    <mergeCell ref="N33:N34"/>
    <mergeCell ref="M33:M34"/>
    <mergeCell ref="M35:M36"/>
    <mergeCell ref="N35:N36"/>
    <mergeCell ref="C120:E120"/>
    <mergeCell ref="G120:K120"/>
    <mergeCell ref="M120:P120"/>
    <mergeCell ref="D4:Q4"/>
    <mergeCell ref="D5:Q5"/>
    <mergeCell ref="C21:C22"/>
    <mergeCell ref="C10:C12"/>
    <mergeCell ref="D10:D12"/>
    <mergeCell ref="G10:N10"/>
    <mergeCell ref="H17:H18"/>
    <mergeCell ref="D6:Q6"/>
    <mergeCell ref="O13:Q14"/>
    <mergeCell ref="O15:Q16"/>
    <mergeCell ref="C19:C20"/>
    <mergeCell ref="C63:C64"/>
    <mergeCell ref="D63:D64"/>
    <mergeCell ref="E63:E64"/>
    <mergeCell ref="O19:Q20"/>
    <mergeCell ref="C17:C18"/>
    <mergeCell ref="M13:M14"/>
    <mergeCell ref="N13:N14"/>
    <mergeCell ref="M15:M16"/>
    <mergeCell ref="N15:N16"/>
    <mergeCell ref="M17:M18"/>
    <mergeCell ref="C119:E119"/>
    <mergeCell ref="G119:K119"/>
    <mergeCell ref="M119:P119"/>
    <mergeCell ref="F63:F64"/>
    <mergeCell ref="G63:G64"/>
    <mergeCell ref="H63:H64"/>
    <mergeCell ref="O63:Q64"/>
    <mergeCell ref="E19:E20"/>
    <mergeCell ref="E21:E22"/>
    <mergeCell ref="F21:F22"/>
    <mergeCell ref="G21:G22"/>
    <mergeCell ref="F19:F20"/>
    <mergeCell ref="G19:G20"/>
    <mergeCell ref="H19:H20"/>
    <mergeCell ref="C23:C24"/>
    <mergeCell ref="M19:M20"/>
    <mergeCell ref="N19:N20"/>
    <mergeCell ref="N21:N22"/>
    <mergeCell ref="M21:M22"/>
    <mergeCell ref="M23:M24"/>
    <mergeCell ref="N23:N24"/>
    <mergeCell ref="N25:N26"/>
    <mergeCell ref="M25:M26"/>
    <mergeCell ref="M27:M28"/>
    <mergeCell ref="E15:E16"/>
    <mergeCell ref="O17:Q18"/>
    <mergeCell ref="G15:G16"/>
    <mergeCell ref="H15:H16"/>
    <mergeCell ref="E17:E18"/>
    <mergeCell ref="E13:E14"/>
    <mergeCell ref="G13:G14"/>
    <mergeCell ref="H13:H14"/>
    <mergeCell ref="D17:D18"/>
    <mergeCell ref="G17:G18"/>
    <mergeCell ref="N17:N18"/>
    <mergeCell ref="C91:C92"/>
    <mergeCell ref="C93:C94"/>
    <mergeCell ref="C95:C96"/>
    <mergeCell ref="C25:C26"/>
    <mergeCell ref="C27:C28"/>
    <mergeCell ref="C29:C30"/>
    <mergeCell ref="C31:C32"/>
    <mergeCell ref="D9:Q9"/>
    <mergeCell ref="E10:E12"/>
    <mergeCell ref="F10:F12"/>
    <mergeCell ref="O10:Q12"/>
    <mergeCell ref="G11:G12"/>
    <mergeCell ref="H11:H12"/>
    <mergeCell ref="I11:L11"/>
    <mergeCell ref="M11:N11"/>
    <mergeCell ref="H21:H22"/>
    <mergeCell ref="O21:Q22"/>
    <mergeCell ref="D13:D14"/>
    <mergeCell ref="F13:F14"/>
    <mergeCell ref="C13:C14"/>
    <mergeCell ref="C15:C16"/>
    <mergeCell ref="D15:D16"/>
    <mergeCell ref="F15:F16"/>
    <mergeCell ref="D23:D24"/>
    <mergeCell ref="C33:C34"/>
    <mergeCell ref="C35:C36"/>
    <mergeCell ref="C37:C38"/>
    <mergeCell ref="C39:C40"/>
    <mergeCell ref="C79:C80"/>
    <mergeCell ref="C81:C82"/>
    <mergeCell ref="C59:C60"/>
    <mergeCell ref="C61:C62"/>
    <mergeCell ref="C65:C66"/>
    <mergeCell ref="C67:C68"/>
    <mergeCell ref="C69:C70"/>
    <mergeCell ref="C49:C50"/>
    <mergeCell ref="C51:C52"/>
    <mergeCell ref="C53:C54"/>
    <mergeCell ref="C55:C56"/>
    <mergeCell ref="C57:C58"/>
    <mergeCell ref="D91:D92"/>
    <mergeCell ref="D93:D94"/>
    <mergeCell ref="D95:D96"/>
    <mergeCell ref="C99:C100"/>
    <mergeCell ref="D27:D28"/>
    <mergeCell ref="D29:D30"/>
    <mergeCell ref="D31:D32"/>
    <mergeCell ref="D33:D34"/>
    <mergeCell ref="D35:D36"/>
    <mergeCell ref="D37:D38"/>
    <mergeCell ref="D39:D40"/>
    <mergeCell ref="D41:D42"/>
    <mergeCell ref="D43:D44"/>
    <mergeCell ref="D83:D84"/>
    <mergeCell ref="D85:D86"/>
    <mergeCell ref="D87:D88"/>
    <mergeCell ref="D69:D70"/>
    <mergeCell ref="D71:D72"/>
    <mergeCell ref="D75:D76"/>
    <mergeCell ref="D77:D78"/>
    <mergeCell ref="D79:D80"/>
    <mergeCell ref="C41:C42"/>
    <mergeCell ref="C43:C44"/>
    <mergeCell ref="C45:C46"/>
    <mergeCell ref="F39:F40"/>
    <mergeCell ref="D45:D46"/>
    <mergeCell ref="C83:C84"/>
    <mergeCell ref="C85:C86"/>
    <mergeCell ref="C87:C88"/>
    <mergeCell ref="C89:C90"/>
    <mergeCell ref="C71:C72"/>
    <mergeCell ref="C75:C76"/>
    <mergeCell ref="C77:C78"/>
    <mergeCell ref="D57:D58"/>
    <mergeCell ref="D59:D60"/>
    <mergeCell ref="D61:D62"/>
    <mergeCell ref="D65:D66"/>
    <mergeCell ref="D67:D68"/>
    <mergeCell ref="D47:D48"/>
    <mergeCell ref="D49:D50"/>
    <mergeCell ref="D51:D52"/>
    <mergeCell ref="D53:D54"/>
    <mergeCell ref="D55:D56"/>
    <mergeCell ref="D89:D90"/>
    <mergeCell ref="C47:C48"/>
    <mergeCell ref="C73:C74"/>
    <mergeCell ref="D73:D74"/>
    <mergeCell ref="D81:D82"/>
    <mergeCell ref="E73:E74"/>
    <mergeCell ref="F73:F74"/>
    <mergeCell ref="F95:F96"/>
    <mergeCell ref="E41:E42"/>
    <mergeCell ref="F41:F42"/>
    <mergeCell ref="E43:E44"/>
    <mergeCell ref="F43:F44"/>
    <mergeCell ref="E23:E24"/>
    <mergeCell ref="F23:F24"/>
    <mergeCell ref="E25:E26"/>
    <mergeCell ref="F25:F26"/>
    <mergeCell ref="E27:E28"/>
    <mergeCell ref="F27:F28"/>
    <mergeCell ref="E29:E30"/>
    <mergeCell ref="F29:F30"/>
    <mergeCell ref="E31:E32"/>
    <mergeCell ref="F31:F32"/>
    <mergeCell ref="E33:E34"/>
    <mergeCell ref="F33:F34"/>
    <mergeCell ref="E35:E36"/>
    <mergeCell ref="F35:F36"/>
    <mergeCell ref="E37:E38"/>
    <mergeCell ref="F37:F38"/>
    <mergeCell ref="E39:E40"/>
    <mergeCell ref="E45:E46"/>
    <mergeCell ref="F45:F46"/>
    <mergeCell ref="E47:E48"/>
    <mergeCell ref="F47:F48"/>
    <mergeCell ref="E49:E50"/>
    <mergeCell ref="F49:F50"/>
    <mergeCell ref="F59:F60"/>
    <mergeCell ref="E61:E62"/>
    <mergeCell ref="F61:F62"/>
    <mergeCell ref="E51:E52"/>
    <mergeCell ref="F51:F52"/>
    <mergeCell ref="E53:E54"/>
    <mergeCell ref="F53:F54"/>
    <mergeCell ref="E55:E56"/>
    <mergeCell ref="F55:F56"/>
    <mergeCell ref="H23:H24"/>
    <mergeCell ref="H25:H26"/>
    <mergeCell ref="H27:H28"/>
    <mergeCell ref="H29:H30"/>
    <mergeCell ref="H31:H32"/>
    <mergeCell ref="E89:E90"/>
    <mergeCell ref="F89:F90"/>
    <mergeCell ref="E91:E92"/>
    <mergeCell ref="F91:F92"/>
    <mergeCell ref="E71:E72"/>
    <mergeCell ref="F71:F72"/>
    <mergeCell ref="E75:E76"/>
    <mergeCell ref="F75:F76"/>
    <mergeCell ref="E77:E78"/>
    <mergeCell ref="F77:F78"/>
    <mergeCell ref="E65:E66"/>
    <mergeCell ref="F65:F66"/>
    <mergeCell ref="E67:E68"/>
    <mergeCell ref="F67:F68"/>
    <mergeCell ref="E69:E70"/>
    <mergeCell ref="F69:F70"/>
    <mergeCell ref="E57:E58"/>
    <mergeCell ref="F57:F58"/>
    <mergeCell ref="E59:E60"/>
    <mergeCell ref="H41:H42"/>
    <mergeCell ref="H43:H44"/>
    <mergeCell ref="H103:H104"/>
    <mergeCell ref="H45:H46"/>
    <mergeCell ref="H47:H48"/>
    <mergeCell ref="H33:H34"/>
    <mergeCell ref="H35:H36"/>
    <mergeCell ref="H37:H38"/>
    <mergeCell ref="H39:H40"/>
    <mergeCell ref="H79:H80"/>
    <mergeCell ref="H81:H82"/>
    <mergeCell ref="H59:H60"/>
    <mergeCell ref="H61:H62"/>
    <mergeCell ref="H65:H66"/>
    <mergeCell ref="H67:H68"/>
    <mergeCell ref="H69:H70"/>
    <mergeCell ref="H49:H50"/>
    <mergeCell ref="H51:H52"/>
    <mergeCell ref="H53:H54"/>
    <mergeCell ref="H55:H56"/>
    <mergeCell ref="H57:H58"/>
    <mergeCell ref="H91:H92"/>
    <mergeCell ref="H93:H94"/>
    <mergeCell ref="H73:H74"/>
    <mergeCell ref="G51:G52"/>
    <mergeCell ref="G53:G54"/>
    <mergeCell ref="G55:G56"/>
    <mergeCell ref="G89:G90"/>
    <mergeCell ref="G91:G92"/>
    <mergeCell ref="G23:G24"/>
    <mergeCell ref="G25:G26"/>
    <mergeCell ref="G27:G28"/>
    <mergeCell ref="G29:G30"/>
    <mergeCell ref="G31:G32"/>
    <mergeCell ref="G33:G34"/>
    <mergeCell ref="G35:G36"/>
    <mergeCell ref="G37:G38"/>
    <mergeCell ref="G39:G40"/>
    <mergeCell ref="G41:G42"/>
    <mergeCell ref="G43:G44"/>
    <mergeCell ref="G81:G82"/>
    <mergeCell ref="G83:G84"/>
    <mergeCell ref="G85:G86"/>
    <mergeCell ref="G87:G88"/>
    <mergeCell ref="G69:G70"/>
    <mergeCell ref="G71:G72"/>
    <mergeCell ref="G75:G76"/>
    <mergeCell ref="G73:G74"/>
    <mergeCell ref="O29:Q30"/>
    <mergeCell ref="O31:Q32"/>
    <mergeCell ref="O33:Q34"/>
    <mergeCell ref="O23:Q24"/>
    <mergeCell ref="O25:Q26"/>
    <mergeCell ref="O27:Q28"/>
    <mergeCell ref="G103:G104"/>
    <mergeCell ref="G45:G46"/>
    <mergeCell ref="H83:H84"/>
    <mergeCell ref="H85:H86"/>
    <mergeCell ref="H87:H88"/>
    <mergeCell ref="H89:H90"/>
    <mergeCell ref="H71:H72"/>
    <mergeCell ref="H75:H76"/>
    <mergeCell ref="H77:H78"/>
    <mergeCell ref="G77:G78"/>
    <mergeCell ref="G79:G80"/>
    <mergeCell ref="G57:G58"/>
    <mergeCell ref="G59:G60"/>
    <mergeCell ref="G61:G62"/>
    <mergeCell ref="G65:G66"/>
    <mergeCell ref="G67:G68"/>
    <mergeCell ref="G47:G48"/>
    <mergeCell ref="G49:G50"/>
    <mergeCell ref="O39:Q40"/>
    <mergeCell ref="O41:Q42"/>
    <mergeCell ref="O43:Q44"/>
    <mergeCell ref="O35:Q36"/>
    <mergeCell ref="O37:Q38"/>
    <mergeCell ref="O49:Q50"/>
    <mergeCell ref="O51:Q52"/>
    <mergeCell ref="O53:Q54"/>
    <mergeCell ref="O65:Q66"/>
    <mergeCell ref="O67:Q68"/>
    <mergeCell ref="O79:Q80"/>
    <mergeCell ref="O81:Q82"/>
    <mergeCell ref="O75:Q76"/>
    <mergeCell ref="O77:Q78"/>
    <mergeCell ref="O103:Q104"/>
    <mergeCell ref="O45:Q46"/>
    <mergeCell ref="O47:Q48"/>
    <mergeCell ref="O59:Q60"/>
    <mergeCell ref="O61:Q62"/>
    <mergeCell ref="O55:Q56"/>
    <mergeCell ref="O57:Q58"/>
    <mergeCell ref="O69:Q70"/>
    <mergeCell ref="O71:Q72"/>
    <mergeCell ref="O93:Q94"/>
    <mergeCell ref="O89:Q90"/>
    <mergeCell ref="O91:Q92"/>
    <mergeCell ref="O73:Q74"/>
    <mergeCell ref="O87:Q88"/>
    <mergeCell ref="O83:Q84"/>
    <mergeCell ref="O85:Q86"/>
    <mergeCell ref="G93:G94"/>
    <mergeCell ref="E93:E94"/>
    <mergeCell ref="F93:F94"/>
    <mergeCell ref="E85:E86"/>
    <mergeCell ref="F85:F86"/>
    <mergeCell ref="E87:E88"/>
    <mergeCell ref="F87:F88"/>
    <mergeCell ref="E79:E80"/>
    <mergeCell ref="F79:F80"/>
    <mergeCell ref="E81:E82"/>
    <mergeCell ref="F81:F82"/>
    <mergeCell ref="E83:E84"/>
    <mergeCell ref="F83:F84"/>
    <mergeCell ref="G95:G96"/>
    <mergeCell ref="H95:H96"/>
    <mergeCell ref="O95:Q96"/>
    <mergeCell ref="C97:C98"/>
    <mergeCell ref="D97:D98"/>
    <mergeCell ref="E97:E98"/>
    <mergeCell ref="F97:F98"/>
    <mergeCell ref="G97:G98"/>
    <mergeCell ref="H97:H98"/>
    <mergeCell ref="O97:Q98"/>
    <mergeCell ref="E95:E96"/>
    <mergeCell ref="C105:C106"/>
    <mergeCell ref="D105:D106"/>
    <mergeCell ref="E105:E106"/>
    <mergeCell ref="F105:F106"/>
    <mergeCell ref="G105:G106"/>
    <mergeCell ref="H105:H106"/>
    <mergeCell ref="O105:Q106"/>
    <mergeCell ref="D99:D100"/>
    <mergeCell ref="E99:E100"/>
    <mergeCell ref="F99:F100"/>
    <mergeCell ref="G99:G100"/>
    <mergeCell ref="H99:H100"/>
    <mergeCell ref="O99:Q100"/>
    <mergeCell ref="C101:C102"/>
    <mergeCell ref="D101:D102"/>
    <mergeCell ref="E101:E102"/>
    <mergeCell ref="F101:F102"/>
    <mergeCell ref="G101:G102"/>
    <mergeCell ref="H101:H102"/>
    <mergeCell ref="O101:Q102"/>
    <mergeCell ref="E103:E104"/>
    <mergeCell ref="F103:F104"/>
    <mergeCell ref="D103:D104"/>
    <mergeCell ref="C103:C104"/>
    <mergeCell ref="C109:C110"/>
    <mergeCell ref="D109:D110"/>
    <mergeCell ref="E109:E110"/>
    <mergeCell ref="F109:F110"/>
    <mergeCell ref="G109:G110"/>
    <mergeCell ref="H109:H110"/>
    <mergeCell ref="O109:Q110"/>
    <mergeCell ref="C107:C108"/>
    <mergeCell ref="D107:D108"/>
    <mergeCell ref="E107:E108"/>
    <mergeCell ref="F107:F108"/>
    <mergeCell ref="G107:G108"/>
    <mergeCell ref="H107:H108"/>
    <mergeCell ref="O107:Q108"/>
    <mergeCell ref="C113:C114"/>
    <mergeCell ref="D113:D114"/>
    <mergeCell ref="E113:E114"/>
    <mergeCell ref="F113:F114"/>
    <mergeCell ref="G113:G114"/>
    <mergeCell ref="H113:H114"/>
    <mergeCell ref="O113:Q114"/>
    <mergeCell ref="C111:C112"/>
    <mergeCell ref="D111:D112"/>
    <mergeCell ref="E111:E112"/>
    <mergeCell ref="F111:F112"/>
    <mergeCell ref="G111:G112"/>
    <mergeCell ref="H111:H112"/>
    <mergeCell ref="O111:Q112"/>
  </mergeCells>
  <pageMargins left="0.98425196850393704" right="0" top="0.98425196850393704" bottom="0.98425196850393704" header="0.51181102362204722" footer="0.51181102362204722"/>
  <pageSetup paperSize="5" scale="48"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1TR24</vt:lpstr>
      <vt:lpstr>'CEDULA 1TR24'!Área_de_impresión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Propietario</cp:lastModifiedBy>
  <cp:revision/>
  <cp:lastPrinted>2024-04-03T21:04:07Z</cp:lastPrinted>
  <dcterms:created xsi:type="dcterms:W3CDTF">2021-01-05T20:46:07Z</dcterms:created>
  <dcterms:modified xsi:type="dcterms:W3CDTF">2024-05-13T20:38:45Z</dcterms:modified>
  <cp:category/>
  <cp:contentStatus/>
</cp:coreProperties>
</file>