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pietario\Dropbox\Mi PC (DESKTOP-OOA2OL2)\Downloads\"/>
    </mc:Choice>
  </mc:AlternateContent>
  <xr:revisionPtr revIDLastSave="0" documentId="13_ncr:1_{61D875E5-3108-47F5-B852-83E819104496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DULA EJE 3 T1" sheetId="6" r:id="rId1"/>
  </sheets>
  <definedNames>
    <definedName name="_xlnm.Print_Area" localSheetId="0">'CEDULA EJE 3 T1'!$D$3:$S$36</definedName>
    <definedName name="_xlnm.Print_Titles" localSheetId="0">'CEDULA EJE 3 T1'!$3:$12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3" i="6" l="1"/>
  <c r="N13" i="6"/>
  <c r="N29" i="6" l="1"/>
  <c r="N27" i="6"/>
  <c r="N25" i="6"/>
  <c r="N23" i="6"/>
  <c r="N21" i="6"/>
  <c r="N19" i="6"/>
  <c r="N17" i="6"/>
</calcChain>
</file>

<file path=xl/sharedStrings.xml><?xml version="1.0" encoding="utf-8"?>
<sst xmlns="http://schemas.openxmlformats.org/spreadsheetml/2006/main" count="92" uniqueCount="63">
  <si>
    <t>CÉDULA DE AVANCE DE CUMPLIMIENTO DE LOS OBJETIVOS Y METAS</t>
  </si>
  <si>
    <t>MUNICIPIO DE BENITO JUÁREZ QUINTANA ROO</t>
  </si>
  <si>
    <t>NIVEL MIR CON RESUMEN
 NARRATIVO</t>
  </si>
  <si>
    <t>NOMBRE DEL
 INDICADOR</t>
  </si>
  <si>
    <t>FRECUENCIA DE
 MEDICIÓN</t>
  </si>
  <si>
    <t>METAS-AVANCE</t>
  </si>
  <si>
    <t>JUSTIFICACIONES</t>
  </si>
  <si>
    <t>META ANUAL
 PROGRAMADA</t>
  </si>
  <si>
    <t>ACUMULABLE
SI/NO</t>
  </si>
  <si>
    <t>PROGRAMADO Y REALIZADO EN EL PERIODO</t>
  </si>
  <si>
    <t>AVANCE DE LA META PROGRAMADA</t>
  </si>
  <si>
    <t>1er
TRIM</t>
  </si>
  <si>
    <t>2do
TRIM</t>
  </si>
  <si>
    <t>3er
TRIM</t>
  </si>
  <si>
    <t>4to
TRIM</t>
  </si>
  <si>
    <t>TRIM</t>
  </si>
  <si>
    <t>ANUAL</t>
  </si>
  <si>
    <r>
      <rPr>
        <b/>
        <sz val="11"/>
        <color theme="1"/>
        <rFont val="Calibri"/>
        <family val="2"/>
        <scheme val="minor"/>
      </rPr>
      <t>IMSMA:</t>
    </r>
    <r>
      <rPr>
        <sz val="11"/>
        <color theme="1"/>
        <rFont val="Calibri"/>
        <family val="2"/>
        <scheme val="minor"/>
      </rPr>
      <t xml:space="preserve"> Índice del Manejo Sustentable del Medio Ambiente. </t>
    </r>
  </si>
  <si>
    <t>NO</t>
  </si>
  <si>
    <t>-</t>
  </si>
  <si>
    <t xml:space="preserve">PROGRAMA PRESUPUESTARIO ANUAL: </t>
  </si>
  <si>
    <t>SENTIDO DEL INDICADOR 
( ascendente, descendente, regular o nominal)</t>
  </si>
  <si>
    <t xml:space="preserve">Ascendente
</t>
  </si>
  <si>
    <t>trimestral</t>
  </si>
  <si>
    <t>SI</t>
  </si>
  <si>
    <t>Ascendente</t>
  </si>
  <si>
    <t>PIGFPA: Porcentaje de Informes de Gestión Financiera del presupuesto asignado</t>
  </si>
  <si>
    <t>PGRHMyS: Porcentaje de gestión de los recursos humanos y adquisiciones de bienes y servicios realizadas</t>
  </si>
  <si>
    <t>Elaboró</t>
  </si>
  <si>
    <t>Revisó</t>
  </si>
  <si>
    <t>Autorizó</t>
  </si>
  <si>
    <t>C. Federico Saul Tovar Rodríguez</t>
  </si>
  <si>
    <t>Jefe del Departamento Contable</t>
  </si>
  <si>
    <t>Arq. Carlos Antonio Diaz Carvajal</t>
  </si>
  <si>
    <t>Encargado del Despacho</t>
  </si>
  <si>
    <r>
      <rPr>
        <b/>
        <sz val="11"/>
        <color theme="1"/>
        <rFont val="Calibri"/>
        <family val="2"/>
        <scheme val="minor"/>
      </rPr>
      <t>PIPUE:</t>
    </r>
    <r>
      <rPr>
        <sz val="11"/>
        <color theme="1"/>
        <rFont val="Calibri"/>
        <family val="2"/>
        <scheme val="minor"/>
      </rPr>
      <t xml:space="preserve"> Porcentaje de instrumentos de planeación urbana entregados.</t>
    </r>
  </si>
  <si>
    <r>
      <rPr>
        <b/>
        <sz val="11"/>
        <color theme="1"/>
        <rFont val="Arial"/>
        <family val="2"/>
      </rPr>
      <t>PEMIR</t>
    </r>
    <r>
      <rPr>
        <sz val="11"/>
        <color theme="1"/>
        <rFont val="Arial"/>
        <family val="2"/>
      </rPr>
      <t xml:space="preserve">: Porcentaje de estrategia de movilidad integral </t>
    </r>
  </si>
  <si>
    <r>
      <rPr>
        <b/>
        <sz val="11"/>
        <color theme="1"/>
        <rFont val="Calibri"/>
        <family val="2"/>
        <scheme val="minor"/>
      </rPr>
      <t>PATUA</t>
    </r>
    <r>
      <rPr>
        <sz val="11"/>
        <color theme="1"/>
        <rFont val="Calibri"/>
        <family val="2"/>
        <scheme val="minor"/>
      </rPr>
      <t xml:space="preserve">: Porcentaje de Anteproyectos de Transporte Alternativo de Movilidad Urbana </t>
    </r>
  </si>
  <si>
    <r>
      <rPr>
        <b/>
        <sz val="11"/>
        <color theme="1"/>
        <rFont val="Arial"/>
        <family val="2"/>
      </rPr>
      <t>PAAAHOTyDU</t>
    </r>
    <r>
      <rPr>
        <sz val="11"/>
        <color theme="1"/>
        <rFont val="Arial"/>
        <family val="2"/>
      </rPr>
      <t>: Porcentaje de  Avance en la Actualización de Normatividad con relación a los Asentamientos Humanos, Ordenamiento Territorial y Desarrollo Urbano en el Municipio de Benito Juárez</t>
    </r>
  </si>
  <si>
    <r>
      <rPr>
        <b/>
        <sz val="11"/>
        <color theme="1"/>
        <rFont val="Calibri"/>
        <family val="2"/>
        <scheme val="minor"/>
      </rPr>
      <t>PDPMDU:</t>
    </r>
    <r>
      <rPr>
        <sz val="11"/>
        <color theme="1"/>
        <rFont val="Calibri"/>
        <family val="2"/>
        <scheme val="minor"/>
      </rPr>
      <t xml:space="preserve"> Porcentaje del Diagnóstico del Programa Municipal de Desarrollo Urbano de Benito Juárez, Quintana Roo.</t>
    </r>
  </si>
  <si>
    <t>Mtro. Enrique E. Encalada Sánchez</t>
  </si>
  <si>
    <t>Dirección de Planeación de la DGPM</t>
  </si>
  <si>
    <t>Anual</t>
  </si>
  <si>
    <t xml:space="preserve">PPA: 3.3 Programa para el Ordenamiento Territorial y Desarrollo Urbano Sostenible </t>
  </si>
  <si>
    <t>F. 3.3.1: Contribuir a garantizar la preservación de la riqueza natural única que tiene nuestro municipio mediante un crecimiento ordenado, sostenible y con responsabilidad compartida mediante la procuración y la protección del medio ambiente y biodiversidad de las diferentes especies, que conllevaran a un equilibrio ecológico de acuerdo con el crecimiento de la ciudad</t>
  </si>
  <si>
    <t>P: 3.3.1.1: Implementar los mecanismos y procedimientos establecidos en la normatividad aplicable para la elaboración de programas, planes y proyectos urbanos, que contribuyen a generar un entorno de equidad urbano y ambiental; que logre cohesión territorial y promueva la conformación del Municipio de Benito Juárez como un municipio sustentable.</t>
  </si>
  <si>
    <t>C. 3.3.1.1.1. Elaborar la estrategia de movilidad integral en el Municipio de Benito Juárez que se indica en el Programa de Desarrollo Urbano del Centro de Población de Cancún (PDUCPC 2022) y la derivada del proyectos de desarrollo de carácter federal</t>
  </si>
  <si>
    <t>A 3.3.1.1.1.1: Elaborar los anteproyectos de transporte alternativo para la mejora de la movilidad urbana del Municipio de Benito Juárez</t>
  </si>
  <si>
    <t>C. 3.3.1.1.2. Actualizar la normatividad de desarrollo urbano en el Municipio de Benito Juárez en materia de lo que establecen las leyes federal y estatal de asentamientos humanos, ordenamiento territorial y de desarrollo urbano</t>
  </si>
  <si>
    <r>
      <rPr>
        <b/>
        <sz val="11"/>
        <color theme="1"/>
        <rFont val="Calibri"/>
        <family val="2"/>
        <scheme val="minor"/>
      </rPr>
      <t>PACUUSCPC</t>
    </r>
    <r>
      <rPr>
        <sz val="11"/>
        <color theme="1"/>
        <rFont val="Calibri"/>
        <family val="2"/>
        <scheme val="minor"/>
      </rPr>
      <t>: Porcentaje del Actualización de Carta Urbana de Usos de Suelo del Centro de Población de Cancún</t>
    </r>
  </si>
  <si>
    <t>A 3.3.1.1.2.1: Elaboración del diagnóstico del Programa Municipal de Desarrollo Urbano de Benito Juárez, Quintana Roo</t>
  </si>
  <si>
    <t xml:space="preserve">A 3.3.1.1.2.2: Actualizar la cartografía urbana de usos de suelo del Centro de Población de Cancún para su validación por la autoridad competente en materia de desarrollo urbano, a fin de  contribuir a la incentiva del paradigma de ciudad compacta </t>
  </si>
  <si>
    <t>C. 3.3.1.1.3: Acciones de  gestión y  administración del presupuesto para la rendición de cuentas ante los entes fiscalizadores realizadas</t>
  </si>
  <si>
    <t>A. 3.3.1.1.3.1: Gestión de los recursos humanos, materiales y servicios.</t>
  </si>
  <si>
    <t>PERÍODO QUE SE INFORMA: DEL 1 DE ENERO AL 30 DE  SEPTIEMBRE  2024</t>
  </si>
  <si>
    <t xml:space="preserve"> Al tercer  trimestre se ha realizado las actividades programadas para la elaboración de planes programas y proyectos urbanos considerados en el ejercicio fiscal 2024</t>
  </si>
  <si>
    <t xml:space="preserve">Justificación Trimestral: Se realizaron las reuniones intrainstitucionales con el objetivo de determinar las mejores opciones de conectividad vial en diversas zonas del Municipio de Benito Juárez </t>
  </si>
  <si>
    <t>Justificación Trimestral: a. AVENIDA ESCÉNICA: Se realiza reuniones intrainstitucionales con el objetivo de diseño de diversas opciones de trazos. 2. se remite con oficio a la Secretaría Municipal de Ecología y Desarrollo Urbano, el trazo vial preliminar de la avenida escénica paralela a la avenida Luis Donaldo Colosio,  con el objetivo que se proporcione información que coadyube a la armonización de trazo con los proyectos autorizados por la Secretaría. b. CENTRO DE TRANSFERENCIA INTERMODAL: Se realizan reuniones intra institucional  para discusión y acuerdo del concepto del CETRAM, donde se han revisado diversas opciones del mismo. c. SISTEMA INTEGRAL DE ENLACES, TREN MAYA. Se valida procesamiento de imágenes tomadas con dron, se llevan a cabo reuniones intrainstitucionales para diseño del SIT  d. 2 PROYECTOS DE CICLOVÍAS: Se llevaron a cabo propuestas de diseño de ciclovías en; 1. Avenida Andrés Quintana Roo desde Avenida López Portillo hasta Avenida Kabah y 2. Avenida Bonampak Avenida Chichen Itza hasta calle 82 ( Universidad del Caribe) Justificación Anual: Avance acumulado anual 75%.</t>
  </si>
  <si>
    <t>Justificación Trimestral: Se tiene la delimitación cartográfica misma que servirá para la Actualización de la normativa en desarrollo urbano</t>
  </si>
  <si>
    <t>Justificación Trimestral: El avance de esta actividad es el siguiente; a. Se cuenta con la delimitación cartográfica municipal. b. Se cuenta con la cartografía y descripción del medio natural. c. Se cuenta con la descripción y análisis del medio socioeconómico. d. se cuenta con la parte inicial del diagnostico integrado.  Avance trimestral 100%, avance acumulado 75%</t>
  </si>
  <si>
    <t>Justificación Trimestral: 1. - Se cuenta con la información para el  avance de gestión financiera correspondiente al segundo trimestre 2024.  2.- Se emitieron los Estados Financieros correspondiente al tercer trimestre 2024  3. Se entregó la información correspondiente al segundo trimestre 2024 del Avance de Gestión Financiera 4.- se realizo la Evaluación del SEVAC correspondiente al segundo trimestre 2024 teniendo una puntuación de 98%, 5.- Se ha cumplido con las obligaciones de transparencia en tiempo y forma 6.- Se concluyó con la Auditoria a la Cuenta Pública Correspondiente al ejercicio fiscal 2023 tanto de la ASEQROO, Contaloria Municial y Despacho Extereno, quedando solventadas las observaciones al 100% Avance Acumulado del 75%</t>
  </si>
  <si>
    <t xml:space="preserve"> Justificación Trimestral:  Se llevaron a cabo las siguientes acciones administrativas: 1.- Control y seguimiento del manejo de personal del Instituto; 2.- Se ha dado contestación al Instituto Municipal de Transparencia y Acceso a la Información Municipal de las solicitudes de información requeridas a este Instituto; 3.- Se realizó la tramitología de las ministraciones del tercer trimestre ante la Tesorería Municipal; 4.- Se realizó el pago de suministros y servicios básicos como son, tintas, tóner, papelería, combustible, arrendamiento de las oficinas, servicio de energía eléctrica, agua potable, servicio telefónico e internet viáticos para entrega de información y reuniones referentes a la Cuenta Pública 2023 a la ASEQROO. 5. se entreg oficio para solicitar la ampliación al presupuesto del Instituto a la Tesoreria Municipal. se tiene un avance acumulado de 75%                                                                                                                                                   </t>
  </si>
  <si>
    <t>La posición ocupada en el primer trimestre del 2024 es la posición ocupada en 2023 debido a que aún no se publica la información 2024.
El avance trimestral y anual son los mismos debido a que es un indicador no acumulativo.
El valor de 27.78% indica que la posición de la ciudad empeoró en 27.78% al estar en la posición 23 cuando se pera llegar a la posición 18 cuando menos.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</si>
</sst>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0"/>
  </numFmts>
  <fonts count="1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indexed="64"/>
      </right>
      <top style="dotted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/>
      <right/>
      <top style="dashed">
        <color theme="1"/>
      </top>
      <bottom/>
      <diagonal/>
    </border>
    <border>
      <left/>
      <right/>
      <top/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theme="1"/>
      </top>
      <bottom/>
      <diagonal/>
    </border>
    <border>
      <left style="medium">
        <color indexed="64"/>
      </left>
      <right style="dashed">
        <color theme="1"/>
      </right>
      <top/>
      <bottom style="dashed">
        <color theme="1"/>
      </bottom>
      <diagonal/>
    </border>
    <border>
      <left/>
      <right style="medium">
        <color indexed="64"/>
      </right>
      <top/>
      <bottom style="dashed">
        <color theme="1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dashed">
        <color theme="1"/>
      </right>
      <top style="hair">
        <color indexed="64"/>
      </top>
      <bottom/>
      <diagonal/>
    </border>
    <border>
      <left style="dashed">
        <color theme="1"/>
      </left>
      <right style="dashed">
        <color theme="1"/>
      </right>
      <top style="hair">
        <color indexed="64"/>
      </top>
      <bottom/>
      <diagonal/>
    </border>
    <border>
      <left style="dashed">
        <color theme="1"/>
      </left>
      <right style="dashed">
        <color theme="1"/>
      </right>
      <top style="hair">
        <color indexed="64"/>
      </top>
      <bottom style="dashed">
        <color theme="1"/>
      </bottom>
      <diagonal/>
    </border>
    <border>
      <left style="dashed">
        <color theme="1"/>
      </left>
      <right/>
      <top style="hair">
        <color indexed="64"/>
      </top>
      <bottom style="dashed">
        <color theme="1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ashed">
        <color theme="1"/>
      </top>
      <bottom/>
      <diagonal/>
    </border>
    <border>
      <left style="thin">
        <color indexed="64"/>
      </left>
      <right/>
      <top/>
      <bottom style="dashed">
        <color theme="1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ashed">
        <color theme="1"/>
      </top>
      <bottom/>
      <diagonal/>
    </border>
    <border>
      <left style="dotted">
        <color indexed="64"/>
      </left>
      <right style="dotted">
        <color indexed="64"/>
      </right>
      <top style="dashed">
        <color theme="1"/>
      </top>
      <bottom/>
      <diagonal/>
    </border>
    <border>
      <left style="medium">
        <color indexed="64"/>
      </left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44">
    <xf numFmtId="0" fontId="0" fillId="0" borderId="0" xfId="0"/>
    <xf numFmtId="0" fontId="0" fillId="0" borderId="13" xfId="0" applyBorder="1"/>
    <xf numFmtId="0" fontId="0" fillId="0" borderId="1" xfId="0" applyBorder="1"/>
    <xf numFmtId="0" fontId="0" fillId="0" borderId="4" xfId="0" applyBorder="1"/>
    <xf numFmtId="0" fontId="0" fillId="0" borderId="14" xfId="0" applyBorder="1"/>
    <xf numFmtId="0" fontId="0" fillId="0" borderId="5" xfId="0" applyBorder="1"/>
    <xf numFmtId="0" fontId="9" fillId="0" borderId="15" xfId="0" applyFont="1" applyBorder="1" applyAlignment="1">
      <alignment horizontal="center" vertical="center" wrapText="1"/>
    </xf>
    <xf numFmtId="10" fontId="0" fillId="0" borderId="0" xfId="0" applyNumberFormat="1"/>
    <xf numFmtId="0" fontId="7" fillId="0" borderId="16" xfId="2" applyNumberFormat="1" applyFont="1" applyFill="1" applyBorder="1" applyAlignment="1">
      <alignment horizontal="center" vertical="center"/>
    </xf>
    <xf numFmtId="0" fontId="7" fillId="0" borderId="52" xfId="2" applyNumberFormat="1" applyFont="1" applyFill="1" applyBorder="1" applyAlignment="1">
      <alignment horizontal="center" vertical="center"/>
    </xf>
    <xf numFmtId="0" fontId="12" fillId="0" borderId="41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7" fillId="0" borderId="16" xfId="1" applyNumberFormat="1" applyFont="1" applyFill="1" applyBorder="1" applyAlignment="1">
      <alignment horizontal="center" vertical="center" wrapText="1"/>
    </xf>
    <xf numFmtId="9" fontId="7" fillId="0" borderId="52" xfId="2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0" fontId="11" fillId="0" borderId="63" xfId="0" applyFont="1" applyBorder="1" applyAlignment="1">
      <alignment horizontal="center" vertical="center" wrapText="1"/>
    </xf>
    <xf numFmtId="0" fontId="11" fillId="0" borderId="64" xfId="0" applyFont="1" applyBorder="1" applyAlignment="1">
      <alignment horizontal="center" vertical="center" wrapText="1"/>
    </xf>
    <xf numFmtId="0" fontId="7" fillId="0" borderId="71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64" fontId="0" fillId="0" borderId="0" xfId="0" applyNumberFormat="1"/>
    <xf numFmtId="0" fontId="9" fillId="0" borderId="33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0" fontId="3" fillId="0" borderId="58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10" fontId="14" fillId="0" borderId="56" xfId="0" applyNumberFormat="1" applyFont="1" applyBorder="1" applyAlignment="1">
      <alignment horizontal="center" vertical="center" wrapText="1"/>
    </xf>
    <xf numFmtId="10" fontId="14" fillId="0" borderId="57" xfId="0" applyNumberFormat="1" applyFont="1" applyBorder="1" applyAlignment="1">
      <alignment horizontal="center" vertical="center" wrapText="1"/>
    </xf>
    <xf numFmtId="10" fontId="14" fillId="0" borderId="51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1" fillId="0" borderId="62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10" fontId="14" fillId="0" borderId="65" xfId="0" applyNumberFormat="1" applyFont="1" applyBorder="1" applyAlignment="1">
      <alignment horizontal="center" vertical="center" wrapText="1"/>
    </xf>
    <xf numFmtId="0" fontId="11" fillId="0" borderId="66" xfId="0" applyFont="1" applyBorder="1" applyAlignment="1">
      <alignment horizontal="justify" vertical="center" wrapText="1"/>
    </xf>
    <xf numFmtId="0" fontId="11" fillId="0" borderId="67" xfId="0" applyFont="1" applyBorder="1" applyAlignment="1">
      <alignment horizontal="justify" vertical="center" wrapText="1"/>
    </xf>
    <xf numFmtId="0" fontId="11" fillId="0" borderId="45" xfId="0" applyFont="1" applyBorder="1" applyAlignment="1">
      <alignment horizontal="justify" vertical="center" wrapText="1"/>
    </xf>
    <xf numFmtId="0" fontId="11" fillId="0" borderId="49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2" xfId="0" applyFont="1" applyBorder="1" applyAlignment="1">
      <alignment horizontal="justify" vertical="center" wrapText="1"/>
    </xf>
    <xf numFmtId="0" fontId="7" fillId="0" borderId="33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1" fillId="0" borderId="61" xfId="0" applyFont="1" applyBorder="1" applyAlignment="1">
      <alignment horizontal="left" vertical="center" wrapText="1"/>
    </xf>
    <xf numFmtId="0" fontId="11" fillId="0" borderId="48" xfId="0" applyFont="1" applyBorder="1" applyAlignment="1">
      <alignment horizontal="left" vertical="center" wrapText="1"/>
    </xf>
    <xf numFmtId="0" fontId="9" fillId="0" borderId="70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71" xfId="0" applyFont="1" applyBorder="1" applyAlignment="1">
      <alignment horizontal="left" vertical="center" wrapText="1"/>
    </xf>
    <xf numFmtId="0" fontId="7" fillId="0" borderId="7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justify" vertical="center" wrapText="1"/>
    </xf>
    <xf numFmtId="0" fontId="9" fillId="0" borderId="36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" fontId="7" fillId="0" borderId="16" xfId="0" applyNumberFormat="1" applyFont="1" applyBorder="1" applyAlignment="1">
      <alignment horizontal="center" vertical="center"/>
    </xf>
    <xf numFmtId="0" fontId="11" fillId="0" borderId="46" xfId="0" applyFont="1" applyBorder="1" applyAlignment="1">
      <alignment horizontal="left" vertical="center" wrapText="1"/>
    </xf>
    <xf numFmtId="0" fontId="12" fillId="0" borderId="43" xfId="0" applyFont="1" applyBorder="1" applyAlignment="1">
      <alignment horizontal="left" vertical="center" wrapText="1"/>
    </xf>
    <xf numFmtId="0" fontId="12" fillId="0" borderId="42" xfId="0" applyFont="1" applyBorder="1" applyAlignment="1">
      <alignment horizontal="left" vertical="center" wrapText="1"/>
    </xf>
    <xf numFmtId="10" fontId="14" fillId="0" borderId="79" xfId="0" applyNumberFormat="1" applyFont="1" applyBorder="1" applyAlignment="1">
      <alignment horizontal="center" vertical="center" wrapText="1"/>
    </xf>
    <xf numFmtId="10" fontId="14" fillId="0" borderId="7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1" fillId="0" borderId="3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68" xfId="0" applyFont="1" applyBorder="1" applyAlignment="1">
      <alignment horizontal="left" vertical="center" wrapText="1"/>
    </xf>
    <xf numFmtId="0" fontId="11" fillId="0" borderId="44" xfId="0" applyFont="1" applyBorder="1" applyAlignment="1">
      <alignment horizontal="left" vertical="center" wrapText="1"/>
    </xf>
    <xf numFmtId="0" fontId="11" fillId="0" borderId="47" xfId="0" applyFont="1" applyBorder="1" applyAlignment="1">
      <alignment horizontal="left" vertical="center" wrapText="1"/>
    </xf>
    <xf numFmtId="0" fontId="11" fillId="0" borderId="69" xfId="0" applyFont="1" applyBorder="1" applyAlignment="1">
      <alignment horizontal="left" vertical="center" wrapText="1"/>
    </xf>
    <xf numFmtId="0" fontId="11" fillId="0" borderId="45" xfId="0" applyFont="1" applyBorder="1" applyAlignment="1">
      <alignment horizontal="left" vertical="center" wrapText="1"/>
    </xf>
    <xf numFmtId="0" fontId="11" fillId="0" borderId="49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justify" vertical="center" wrapText="1"/>
    </xf>
    <xf numFmtId="0" fontId="7" fillId="0" borderId="19" xfId="0" applyFont="1" applyBorder="1" applyAlignment="1">
      <alignment horizontal="justify" vertical="center" wrapText="1"/>
    </xf>
    <xf numFmtId="0" fontId="7" fillId="0" borderId="28" xfId="0" applyFont="1" applyBorder="1" applyAlignment="1">
      <alignment horizontal="justify" vertical="center" wrapText="1"/>
    </xf>
    <xf numFmtId="0" fontId="7" fillId="0" borderId="30" xfId="0" applyFont="1" applyBorder="1" applyAlignment="1">
      <alignment horizontal="justify" vertical="center" wrapText="1"/>
    </xf>
    <xf numFmtId="0" fontId="7" fillId="0" borderId="31" xfId="0" applyFont="1" applyBorder="1" applyAlignment="1">
      <alignment horizontal="justify" vertical="center" wrapText="1"/>
    </xf>
    <xf numFmtId="0" fontId="7" fillId="0" borderId="73" xfId="0" applyFont="1" applyBorder="1" applyAlignment="1">
      <alignment horizontal="justify" vertical="center" wrapText="1"/>
    </xf>
    <xf numFmtId="0" fontId="7" fillId="0" borderId="74" xfId="0" applyFont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9" fillId="0" borderId="75" xfId="0" applyFont="1" applyBorder="1" applyAlignment="1">
      <alignment horizontal="left" vertical="center" wrapText="1"/>
    </xf>
    <xf numFmtId="0" fontId="9" fillId="0" borderId="77" xfId="0" applyFont="1" applyBorder="1" applyAlignment="1">
      <alignment horizontal="left" vertical="center" wrapText="1"/>
    </xf>
    <xf numFmtId="10" fontId="14" fillId="0" borderId="60" xfId="0" applyNumberFormat="1" applyFont="1" applyBorder="1" applyAlignment="1">
      <alignment horizontal="center" vertical="center" wrapText="1"/>
    </xf>
    <xf numFmtId="0" fontId="5" fillId="0" borderId="76" xfId="0" applyFont="1" applyBorder="1" applyAlignment="1">
      <alignment horizontal="left" vertical="center" wrapText="1"/>
    </xf>
    <xf numFmtId="0" fontId="7" fillId="0" borderId="78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 vertical="center"/>
    </xf>
    <xf numFmtId="2" fontId="1" fillId="0" borderId="20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1" fontId="1" fillId="0" borderId="21" xfId="2" applyNumberFormat="1" applyFont="1" applyFill="1" applyBorder="1" applyAlignment="1">
      <alignment horizontal="center" vertical="center" wrapText="1"/>
    </xf>
    <xf numFmtId="9" fontId="1" fillId="0" borderId="52" xfId="2" applyFont="1" applyFill="1" applyBorder="1" applyAlignment="1">
      <alignment horizontal="center" vertical="center" wrapText="1"/>
    </xf>
    <xf numFmtId="10" fontId="14" fillId="0" borderId="54" xfId="0" applyNumberFormat="1" applyFont="1" applyFill="1" applyBorder="1" applyAlignment="1">
      <alignment horizontal="center" vertical="center" wrapText="1"/>
    </xf>
    <xf numFmtId="10" fontId="14" fillId="0" borderId="50" xfId="0" applyNumberFormat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justify" vertical="center" wrapText="1"/>
    </xf>
    <xf numFmtId="0" fontId="1" fillId="0" borderId="28" xfId="0" applyFont="1" applyFill="1" applyBorder="1" applyAlignment="1">
      <alignment horizontal="justify" vertical="center" wrapText="1"/>
    </xf>
    <xf numFmtId="2" fontId="1" fillId="0" borderId="21" xfId="0" applyNumberFormat="1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1" fontId="1" fillId="0" borderId="29" xfId="2" applyNumberFormat="1" applyFont="1" applyFill="1" applyBorder="1" applyAlignment="1">
      <alignment horizontal="center" vertical="center" wrapText="1"/>
    </xf>
    <xf numFmtId="10" fontId="14" fillId="0" borderId="55" xfId="0" applyNumberFormat="1" applyFont="1" applyFill="1" applyBorder="1" applyAlignment="1">
      <alignment horizontal="center" vertical="center" wrapText="1"/>
    </xf>
    <xf numFmtId="10" fontId="14" fillId="0" borderId="51" xfId="0" applyNumberFormat="1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justify" vertical="center" wrapText="1"/>
    </xf>
    <xf numFmtId="0" fontId="1" fillId="0" borderId="31" xfId="0" applyFont="1" applyFill="1" applyBorder="1" applyAlignment="1">
      <alignment horizontal="justify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1306286</xdr:colOff>
      <xdr:row>2</xdr:row>
      <xdr:rowOff>176893</xdr:rowOff>
    </xdr:from>
    <xdr:to>
      <xdr:col>17</xdr:col>
      <xdr:colOff>586623</xdr:colOff>
      <xdr:row>6</xdr:row>
      <xdr:rowOff>59378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AAFAC6B-799F-4780-A9B0-0DBBDA403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97107" y="585107"/>
          <a:ext cx="2872621" cy="780557"/>
        </a:xfrm>
        <a:prstGeom prst="rect">
          <a:avLst/>
        </a:prstGeom>
      </xdr:spPr>
    </xdr:pic>
    <xdr:clientData/>
  </xdr:twoCellAnchor>
  <xdr:twoCellAnchor editAs="oneCell">
    <xdr:from>
      <xdr:col>3</xdr:col>
      <xdr:colOff>1088569</xdr:colOff>
      <xdr:row>2</xdr:row>
      <xdr:rowOff>52336</xdr:rowOff>
    </xdr:from>
    <xdr:to>
      <xdr:col>3</xdr:col>
      <xdr:colOff>2145740</xdr:colOff>
      <xdr:row>7</xdr:row>
      <xdr:rowOff>17279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003BA4A-D6F0-41F6-B49E-6B65ECD420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69143"/>
        <a:stretch/>
      </xdr:blipFill>
      <xdr:spPr>
        <a:xfrm>
          <a:off x="3600657" y="450083"/>
          <a:ext cx="1057171" cy="10535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3:U39"/>
  <sheetViews>
    <sheetView tabSelected="1" topLeftCell="F1" zoomScale="91" zoomScaleNormal="91" workbookViewId="0">
      <selection activeCell="H13" sqref="H13:H14"/>
    </sheetView>
  </sheetViews>
  <sheetFormatPr baseColWidth="10" defaultColWidth="11" defaultRowHeight="15.75" x14ac:dyDescent="0.25"/>
  <cols>
    <col min="4" max="4" width="56.375" customWidth="1"/>
    <col min="5" max="5" width="44.25" customWidth="1"/>
    <col min="6" max="6" width="18.75" customWidth="1"/>
    <col min="7" max="7" width="18" customWidth="1"/>
    <col min="8" max="9" width="17.875" customWidth="1"/>
    <col min="10" max="13" width="6.375" bestFit="1" customWidth="1"/>
    <col min="14" max="15" width="22.125" customWidth="1"/>
    <col min="16" max="17" width="23.625" customWidth="1"/>
    <col min="18" max="18" width="46.25" customWidth="1"/>
  </cols>
  <sheetData>
    <row r="3" spans="4:21" x14ac:dyDescent="0.25"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/>
    </row>
    <row r="4" spans="4:21" ht="18" x14ac:dyDescent="0.25">
      <c r="D4" s="39" t="s">
        <v>0</v>
      </c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1"/>
    </row>
    <row r="5" spans="4:21" ht="18" x14ac:dyDescent="0.25">
      <c r="D5" s="39" t="s">
        <v>1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1"/>
    </row>
    <row r="6" spans="4:21" ht="18" x14ac:dyDescent="0.25">
      <c r="D6" s="42" t="s">
        <v>54</v>
      </c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4"/>
    </row>
    <row r="7" spans="4:21" x14ac:dyDescent="0.25">
      <c r="D7" s="4"/>
      <c r="R7" s="5"/>
    </row>
    <row r="8" spans="4:21" ht="16.5" thickBot="1" x14ac:dyDescent="0.3">
      <c r="D8" s="4"/>
      <c r="R8" s="5"/>
    </row>
    <row r="9" spans="4:21" ht="43.5" customHeight="1" thickBot="1" x14ac:dyDescent="0.3">
      <c r="D9" s="56" t="s">
        <v>20</v>
      </c>
      <c r="E9" s="57"/>
      <c r="F9" s="58" t="s">
        <v>43</v>
      </c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60"/>
    </row>
    <row r="10" spans="4:21" ht="27.95" customHeight="1" x14ac:dyDescent="0.25">
      <c r="D10" s="61" t="s">
        <v>2</v>
      </c>
      <c r="E10" s="64" t="s">
        <v>3</v>
      </c>
      <c r="F10" s="65" t="s">
        <v>21</v>
      </c>
      <c r="G10" s="64" t="s">
        <v>4</v>
      </c>
      <c r="H10" s="68" t="s">
        <v>5</v>
      </c>
      <c r="I10" s="69"/>
      <c r="J10" s="69"/>
      <c r="K10" s="69"/>
      <c r="L10" s="69"/>
      <c r="M10" s="69"/>
      <c r="N10" s="69"/>
      <c r="O10" s="70"/>
      <c r="P10" s="69" t="s">
        <v>6</v>
      </c>
      <c r="Q10" s="69"/>
      <c r="R10" s="71"/>
    </row>
    <row r="11" spans="4:21" ht="32.1" customHeight="1" x14ac:dyDescent="0.25">
      <c r="D11" s="62"/>
      <c r="E11" s="54"/>
      <c r="F11" s="66"/>
      <c r="G11" s="54"/>
      <c r="H11" s="54" t="s">
        <v>7</v>
      </c>
      <c r="I11" s="54" t="s">
        <v>8</v>
      </c>
      <c r="J11" s="54" t="s">
        <v>9</v>
      </c>
      <c r="K11" s="54"/>
      <c r="L11" s="54"/>
      <c r="M11" s="54"/>
      <c r="N11" s="72" t="s">
        <v>10</v>
      </c>
      <c r="O11" s="76"/>
      <c r="P11" s="72"/>
      <c r="Q11" s="72"/>
      <c r="R11" s="73"/>
    </row>
    <row r="12" spans="4:21" ht="30" x14ac:dyDescent="0.25">
      <c r="D12" s="63"/>
      <c r="E12" s="55"/>
      <c r="F12" s="67"/>
      <c r="G12" s="55"/>
      <c r="H12" s="55"/>
      <c r="I12" s="55"/>
      <c r="J12" s="6" t="s">
        <v>11</v>
      </c>
      <c r="K12" s="6" t="s">
        <v>12</v>
      </c>
      <c r="L12" s="6" t="s">
        <v>13</v>
      </c>
      <c r="M12" s="6" t="s">
        <v>14</v>
      </c>
      <c r="N12" s="6" t="s">
        <v>15</v>
      </c>
      <c r="O12" s="6" t="s">
        <v>16</v>
      </c>
      <c r="P12" s="74"/>
      <c r="Q12" s="74"/>
      <c r="R12" s="75"/>
    </row>
    <row r="13" spans="4:21" ht="102.75" customHeight="1" x14ac:dyDescent="0.25">
      <c r="D13" s="77" t="s">
        <v>44</v>
      </c>
      <c r="E13" s="87" t="s">
        <v>17</v>
      </c>
      <c r="F13" s="79" t="s">
        <v>25</v>
      </c>
      <c r="G13" s="79" t="s">
        <v>42</v>
      </c>
      <c r="H13" s="129">
        <v>18</v>
      </c>
      <c r="I13" s="130" t="s">
        <v>18</v>
      </c>
      <c r="J13" s="131">
        <v>23</v>
      </c>
      <c r="K13" s="131">
        <v>23</v>
      </c>
      <c r="L13" s="131">
        <v>23</v>
      </c>
      <c r="M13" s="132"/>
      <c r="N13" s="133">
        <f>IFERROR((L13-L14)/L14,"ND")</f>
        <v>0.27777777777777779</v>
      </c>
      <c r="O13" s="134">
        <f>IFERROR(((J13+K13+L13)-(J14+K14+L14))/(J14+K14+L14),"ND")</f>
        <v>0.27777777777777779</v>
      </c>
      <c r="P13" s="135" t="s">
        <v>62</v>
      </c>
      <c r="Q13" s="135"/>
      <c r="R13" s="136"/>
    </row>
    <row r="14" spans="4:21" ht="84.75" customHeight="1" x14ac:dyDescent="0.25">
      <c r="D14" s="78"/>
      <c r="E14" s="88"/>
      <c r="F14" s="80"/>
      <c r="G14" s="80"/>
      <c r="H14" s="137"/>
      <c r="I14" s="138"/>
      <c r="J14" s="131">
        <v>18</v>
      </c>
      <c r="K14" s="131">
        <v>18</v>
      </c>
      <c r="L14" s="131">
        <v>18</v>
      </c>
      <c r="M14" s="139">
        <v>18</v>
      </c>
      <c r="N14" s="140"/>
      <c r="O14" s="141"/>
      <c r="P14" s="142"/>
      <c r="Q14" s="142"/>
      <c r="R14" s="143"/>
      <c r="S14" s="7"/>
      <c r="T14" s="7"/>
    </row>
    <row r="15" spans="4:21" ht="51.75" customHeight="1" x14ac:dyDescent="0.25">
      <c r="D15" s="89" t="s">
        <v>45</v>
      </c>
      <c r="E15" s="91" t="s">
        <v>35</v>
      </c>
      <c r="F15" s="93" t="s">
        <v>22</v>
      </c>
      <c r="G15" s="95" t="s">
        <v>23</v>
      </c>
      <c r="H15" s="96">
        <v>100</v>
      </c>
      <c r="I15" s="103" t="s">
        <v>24</v>
      </c>
      <c r="J15" s="8">
        <v>25</v>
      </c>
      <c r="K15" s="8">
        <v>25</v>
      </c>
      <c r="L15" s="8">
        <v>25</v>
      </c>
      <c r="M15" s="9" t="s">
        <v>19</v>
      </c>
      <c r="N15" s="36">
        <v>1</v>
      </c>
      <c r="O15" s="38">
        <v>0.75</v>
      </c>
      <c r="P15" s="104" t="s">
        <v>55</v>
      </c>
      <c r="Q15" s="105"/>
      <c r="R15" s="106"/>
      <c r="U15" s="28"/>
    </row>
    <row r="16" spans="4:21" ht="84" customHeight="1" x14ac:dyDescent="0.25">
      <c r="D16" s="90"/>
      <c r="E16" s="92"/>
      <c r="F16" s="94"/>
      <c r="G16" s="95"/>
      <c r="H16" s="96"/>
      <c r="I16" s="95"/>
      <c r="J16" s="8">
        <v>25</v>
      </c>
      <c r="K16" s="8">
        <v>25</v>
      </c>
      <c r="L16" s="8">
        <v>25</v>
      </c>
      <c r="M16" s="9">
        <v>25</v>
      </c>
      <c r="N16" s="36"/>
      <c r="O16" s="38"/>
      <c r="P16" s="104"/>
      <c r="Q16" s="105"/>
      <c r="R16" s="106"/>
    </row>
    <row r="17" spans="4:18" ht="53.25" customHeight="1" x14ac:dyDescent="0.25">
      <c r="D17" s="97" t="s">
        <v>46</v>
      </c>
      <c r="E17" s="45" t="s">
        <v>36</v>
      </c>
      <c r="F17" s="45" t="s">
        <v>25</v>
      </c>
      <c r="G17" s="45" t="s">
        <v>23</v>
      </c>
      <c r="H17" s="45">
        <v>100</v>
      </c>
      <c r="I17" s="45" t="s">
        <v>24</v>
      </c>
      <c r="J17" s="8">
        <v>25</v>
      </c>
      <c r="K17" s="8">
        <v>25</v>
      </c>
      <c r="L17" s="8">
        <v>25</v>
      </c>
      <c r="M17" s="8" t="s">
        <v>19</v>
      </c>
      <c r="N17" s="36">
        <f t="shared" ref="N17" si="0">IFERROR(K17/K18,"ND")</f>
        <v>1</v>
      </c>
      <c r="O17" s="38">
        <v>0.75</v>
      </c>
      <c r="P17" s="107" t="s">
        <v>56</v>
      </c>
      <c r="Q17" s="108"/>
      <c r="R17" s="109"/>
    </row>
    <row r="18" spans="4:18" ht="51" customHeight="1" x14ac:dyDescent="0.25">
      <c r="D18" s="82"/>
      <c r="E18" s="46"/>
      <c r="F18" s="46"/>
      <c r="G18" s="46"/>
      <c r="H18" s="46"/>
      <c r="I18" s="46"/>
      <c r="J18" s="8">
        <v>25</v>
      </c>
      <c r="K18" s="8">
        <v>25</v>
      </c>
      <c r="L18" s="8">
        <v>25</v>
      </c>
      <c r="M18" s="8">
        <v>25</v>
      </c>
      <c r="N18" s="36"/>
      <c r="O18" s="38"/>
      <c r="P18" s="110"/>
      <c r="Q18" s="111"/>
      <c r="R18" s="112"/>
    </row>
    <row r="19" spans="4:18" ht="96" customHeight="1" x14ac:dyDescent="0.25">
      <c r="D19" s="29" t="s">
        <v>47</v>
      </c>
      <c r="E19" s="126" t="s">
        <v>37</v>
      </c>
      <c r="F19" s="33" t="s">
        <v>25</v>
      </c>
      <c r="G19" s="33" t="s">
        <v>23</v>
      </c>
      <c r="H19" s="35">
        <v>100</v>
      </c>
      <c r="I19" s="33" t="s">
        <v>24</v>
      </c>
      <c r="J19" s="14">
        <v>25</v>
      </c>
      <c r="K19" s="14">
        <v>25</v>
      </c>
      <c r="L19" s="14">
        <v>25</v>
      </c>
      <c r="M19" s="15" t="s">
        <v>19</v>
      </c>
      <c r="N19" s="36">
        <f t="shared" ref="N19" si="1">IFERROR(K19/K20,"ND")</f>
        <v>1</v>
      </c>
      <c r="O19" s="37">
        <v>0.75</v>
      </c>
      <c r="P19" s="113" t="s">
        <v>57</v>
      </c>
      <c r="Q19" s="114"/>
      <c r="R19" s="115"/>
    </row>
    <row r="20" spans="4:18" ht="141.75" customHeight="1" x14ac:dyDescent="0.25">
      <c r="D20" s="30"/>
      <c r="E20" s="32"/>
      <c r="F20" s="34"/>
      <c r="G20" s="34"/>
      <c r="H20" s="34"/>
      <c r="I20" s="34"/>
      <c r="J20" s="16">
        <v>25</v>
      </c>
      <c r="K20" s="16">
        <v>25</v>
      </c>
      <c r="L20" s="16">
        <v>25</v>
      </c>
      <c r="M20" s="17">
        <v>25</v>
      </c>
      <c r="N20" s="36"/>
      <c r="O20" s="38"/>
      <c r="P20" s="116"/>
      <c r="Q20" s="116"/>
      <c r="R20" s="117"/>
    </row>
    <row r="21" spans="4:18" ht="53.25" customHeight="1" x14ac:dyDescent="0.25">
      <c r="D21" s="97" t="s">
        <v>48</v>
      </c>
      <c r="E21" s="98" t="s">
        <v>38</v>
      </c>
      <c r="F21" s="45" t="s">
        <v>25</v>
      </c>
      <c r="G21" s="45" t="s">
        <v>23</v>
      </c>
      <c r="H21" s="45">
        <v>100</v>
      </c>
      <c r="I21" s="45" t="s">
        <v>24</v>
      </c>
      <c r="J21" s="10">
        <v>25</v>
      </c>
      <c r="K21" s="10">
        <v>25</v>
      </c>
      <c r="L21" s="11">
        <v>25</v>
      </c>
      <c r="M21" s="12" t="s">
        <v>19</v>
      </c>
      <c r="N21" s="36">
        <f t="shared" ref="N21" si="2">IFERROR(K21/K22,"ND")</f>
        <v>1</v>
      </c>
      <c r="O21" s="38">
        <v>0.75</v>
      </c>
      <c r="P21" s="107" t="s">
        <v>58</v>
      </c>
      <c r="Q21" s="108"/>
      <c r="R21" s="109"/>
    </row>
    <row r="22" spans="4:18" ht="51" customHeight="1" x14ac:dyDescent="0.25">
      <c r="D22" s="82"/>
      <c r="E22" s="99"/>
      <c r="F22" s="46"/>
      <c r="G22" s="46"/>
      <c r="H22" s="46"/>
      <c r="I22" s="46"/>
      <c r="J22" s="10">
        <v>25</v>
      </c>
      <c r="K22" s="10">
        <v>25</v>
      </c>
      <c r="L22" s="10">
        <v>25</v>
      </c>
      <c r="M22" s="13">
        <v>25</v>
      </c>
      <c r="N22" s="36"/>
      <c r="O22" s="38"/>
      <c r="P22" s="110"/>
      <c r="Q22" s="111"/>
      <c r="R22" s="112"/>
    </row>
    <row r="23" spans="4:18" ht="63" customHeight="1" x14ac:dyDescent="0.25">
      <c r="D23" s="121" t="s">
        <v>50</v>
      </c>
      <c r="E23" s="124" t="s">
        <v>39</v>
      </c>
      <c r="F23" s="33" t="s">
        <v>25</v>
      </c>
      <c r="G23" s="33" t="s">
        <v>23</v>
      </c>
      <c r="H23" s="35">
        <v>100</v>
      </c>
      <c r="I23" s="33" t="s">
        <v>24</v>
      </c>
      <c r="J23" s="14">
        <v>25</v>
      </c>
      <c r="K23" s="14">
        <v>25</v>
      </c>
      <c r="L23" s="14">
        <v>25</v>
      </c>
      <c r="M23" s="15" t="s">
        <v>19</v>
      </c>
      <c r="N23" s="36">
        <f t="shared" ref="N23" si="3">IFERROR(K23/K24,"ND")</f>
        <v>1</v>
      </c>
      <c r="O23" s="38">
        <v>0.75</v>
      </c>
      <c r="P23" s="113" t="s">
        <v>59</v>
      </c>
      <c r="Q23" s="114"/>
      <c r="R23" s="115"/>
    </row>
    <row r="24" spans="4:18" ht="60.75" customHeight="1" x14ac:dyDescent="0.25">
      <c r="D24" s="122"/>
      <c r="E24" s="125"/>
      <c r="F24" s="34"/>
      <c r="G24" s="34"/>
      <c r="H24" s="34"/>
      <c r="I24" s="34"/>
      <c r="J24" s="18">
        <v>25</v>
      </c>
      <c r="K24" s="18">
        <v>25</v>
      </c>
      <c r="L24" s="18">
        <v>25</v>
      </c>
      <c r="M24" s="19">
        <v>25</v>
      </c>
      <c r="N24" s="36"/>
      <c r="O24" s="123"/>
      <c r="P24" s="116"/>
      <c r="Q24" s="116"/>
      <c r="R24" s="117"/>
    </row>
    <row r="25" spans="4:18" ht="79.5" customHeight="1" x14ac:dyDescent="0.25">
      <c r="D25" s="29" t="s">
        <v>51</v>
      </c>
      <c r="E25" s="31" t="s">
        <v>49</v>
      </c>
      <c r="F25" s="33" t="s">
        <v>25</v>
      </c>
      <c r="G25" s="33" t="s">
        <v>23</v>
      </c>
      <c r="H25" s="35">
        <v>100</v>
      </c>
      <c r="I25" s="33" t="s">
        <v>24</v>
      </c>
      <c r="J25" s="14">
        <v>25</v>
      </c>
      <c r="K25" s="14">
        <v>25</v>
      </c>
      <c r="L25" s="14">
        <v>25</v>
      </c>
      <c r="M25" s="15" t="s">
        <v>19</v>
      </c>
      <c r="N25" s="36">
        <f t="shared" ref="N25" si="4">IFERROR(K25/K26,"ND")</f>
        <v>1</v>
      </c>
      <c r="O25" s="37">
        <v>0.75</v>
      </c>
      <c r="P25" s="113" t="s">
        <v>59</v>
      </c>
      <c r="Q25" s="114"/>
      <c r="R25" s="115"/>
    </row>
    <row r="26" spans="4:18" ht="82.5" customHeight="1" x14ac:dyDescent="0.25">
      <c r="D26" s="30"/>
      <c r="E26" s="32"/>
      <c r="F26" s="34"/>
      <c r="G26" s="34"/>
      <c r="H26" s="34"/>
      <c r="I26" s="34"/>
      <c r="J26" s="16">
        <v>25</v>
      </c>
      <c r="K26" s="16">
        <v>25</v>
      </c>
      <c r="L26" s="16">
        <v>25</v>
      </c>
      <c r="M26" s="17">
        <v>25</v>
      </c>
      <c r="N26" s="36"/>
      <c r="O26" s="38"/>
      <c r="P26" s="116"/>
      <c r="Q26" s="116"/>
      <c r="R26" s="117"/>
    </row>
    <row r="27" spans="4:18" ht="82.5" customHeight="1" x14ac:dyDescent="0.25">
      <c r="D27" s="81" t="s">
        <v>52</v>
      </c>
      <c r="E27" s="47" t="s">
        <v>26</v>
      </c>
      <c r="F27" s="47" t="s">
        <v>25</v>
      </c>
      <c r="G27" s="47" t="s">
        <v>23</v>
      </c>
      <c r="H27" s="47">
        <v>4</v>
      </c>
      <c r="I27" s="47" t="s">
        <v>24</v>
      </c>
      <c r="J27" s="20">
        <v>1</v>
      </c>
      <c r="K27" s="21">
        <v>1</v>
      </c>
      <c r="L27" s="21">
        <v>1</v>
      </c>
      <c r="M27" s="22" t="s">
        <v>19</v>
      </c>
      <c r="N27" s="36">
        <f t="shared" ref="N27" si="5">IFERROR(K27/K28,"ND")</f>
        <v>1</v>
      </c>
      <c r="O27" s="49">
        <v>0.75</v>
      </c>
      <c r="P27" s="50" t="s">
        <v>60</v>
      </c>
      <c r="Q27" s="50"/>
      <c r="R27" s="51"/>
    </row>
    <row r="28" spans="4:18" ht="79.5" customHeight="1" x14ac:dyDescent="0.25">
      <c r="D28" s="82"/>
      <c r="E28" s="48"/>
      <c r="F28" s="48"/>
      <c r="G28" s="48"/>
      <c r="H28" s="48"/>
      <c r="I28" s="48"/>
      <c r="J28" s="10">
        <v>1</v>
      </c>
      <c r="K28" s="10">
        <v>1</v>
      </c>
      <c r="L28" s="10">
        <v>1</v>
      </c>
      <c r="M28" s="13">
        <v>1</v>
      </c>
      <c r="N28" s="36"/>
      <c r="O28" s="38"/>
      <c r="P28" s="52"/>
      <c r="Q28" s="52"/>
      <c r="R28" s="53"/>
    </row>
    <row r="29" spans="4:18" ht="79.5" customHeight="1" x14ac:dyDescent="0.25">
      <c r="D29" s="29" t="s">
        <v>53</v>
      </c>
      <c r="E29" s="84" t="s">
        <v>27</v>
      </c>
      <c r="F29" s="35" t="s">
        <v>25</v>
      </c>
      <c r="G29" s="35" t="s">
        <v>23</v>
      </c>
      <c r="H29" s="35">
        <v>72</v>
      </c>
      <c r="I29" s="35" t="s">
        <v>24</v>
      </c>
      <c r="J29" s="14">
        <v>18</v>
      </c>
      <c r="K29" s="14">
        <v>18</v>
      </c>
      <c r="L29" s="14">
        <v>18</v>
      </c>
      <c r="M29" s="15" t="s">
        <v>19</v>
      </c>
      <c r="N29" s="36">
        <f t="shared" ref="N29" si="6">IFERROR(K29/K30,"ND")</f>
        <v>1</v>
      </c>
      <c r="O29" s="37">
        <v>0.75</v>
      </c>
      <c r="P29" s="113" t="s">
        <v>61</v>
      </c>
      <c r="Q29" s="114"/>
      <c r="R29" s="115"/>
    </row>
    <row r="30" spans="4:18" ht="82.5" customHeight="1" thickBot="1" x14ac:dyDescent="0.3">
      <c r="D30" s="83"/>
      <c r="E30" s="85"/>
      <c r="F30" s="86"/>
      <c r="G30" s="86"/>
      <c r="H30" s="86"/>
      <c r="I30" s="86"/>
      <c r="J30" s="23">
        <v>18</v>
      </c>
      <c r="K30" s="23">
        <v>18</v>
      </c>
      <c r="L30" s="23">
        <v>18</v>
      </c>
      <c r="M30" s="23">
        <v>18</v>
      </c>
      <c r="N30" s="100"/>
      <c r="O30" s="101"/>
      <c r="P30" s="118"/>
      <c r="Q30" s="118"/>
      <c r="R30" s="119"/>
    </row>
    <row r="33" spans="4:18" s="25" customFormat="1" x14ac:dyDescent="0.25">
      <c r="D33" s="128" t="s">
        <v>28</v>
      </c>
      <c r="E33" s="128"/>
      <c r="F33" s="24"/>
      <c r="G33" s="128" t="s">
        <v>29</v>
      </c>
      <c r="H33" s="128"/>
      <c r="I33" s="128"/>
      <c r="J33" s="24"/>
      <c r="K33" s="24"/>
      <c r="L33" s="24"/>
      <c r="M33" s="24"/>
      <c r="O33" s="128" t="s">
        <v>30</v>
      </c>
      <c r="P33" s="128"/>
      <c r="Q33" s="128"/>
      <c r="R33" s="24"/>
    </row>
    <row r="34" spans="4:18" ht="15.75" customHeight="1" x14ac:dyDescent="0.25">
      <c r="D34" s="102" t="s">
        <v>31</v>
      </c>
      <c r="E34" s="102"/>
      <c r="F34" s="26"/>
      <c r="G34" s="127" t="s">
        <v>40</v>
      </c>
      <c r="H34" s="127"/>
      <c r="I34" s="127"/>
      <c r="J34" s="26"/>
      <c r="K34" s="26"/>
      <c r="L34" s="26"/>
      <c r="M34" s="26"/>
      <c r="O34" s="102" t="s">
        <v>33</v>
      </c>
      <c r="P34" s="102"/>
      <c r="Q34" s="102"/>
      <c r="R34" s="26"/>
    </row>
    <row r="35" spans="4:18" x14ac:dyDescent="0.25">
      <c r="D35" s="127" t="s">
        <v>32</v>
      </c>
      <c r="E35" s="127"/>
      <c r="G35" s="127" t="s">
        <v>41</v>
      </c>
      <c r="H35" s="127"/>
      <c r="I35" s="127"/>
      <c r="O35" s="127" t="s">
        <v>34</v>
      </c>
      <c r="P35" s="127"/>
      <c r="Q35" s="127"/>
    </row>
    <row r="37" spans="4:18" x14ac:dyDescent="0.25">
      <c r="D37" s="102"/>
      <c r="E37" s="120"/>
      <c r="F37" s="120"/>
      <c r="G37" s="120"/>
      <c r="I37" s="102"/>
      <c r="J37" s="120"/>
      <c r="K37" s="120"/>
      <c r="L37" s="120"/>
      <c r="M37" s="120"/>
      <c r="O37" s="102"/>
      <c r="P37" s="120"/>
      <c r="Q37" s="120"/>
      <c r="R37" s="120"/>
    </row>
    <row r="39" spans="4:18" x14ac:dyDescent="0.25">
      <c r="H39" s="27"/>
    </row>
  </sheetData>
  <mergeCells count="108">
    <mergeCell ref="D37:G37"/>
    <mergeCell ref="I37:M37"/>
    <mergeCell ref="O37:R37"/>
    <mergeCell ref="O19:O20"/>
    <mergeCell ref="D23:D24"/>
    <mergeCell ref="I23:I24"/>
    <mergeCell ref="N23:N24"/>
    <mergeCell ref="O23:O24"/>
    <mergeCell ref="P23:R24"/>
    <mergeCell ref="E23:E24"/>
    <mergeCell ref="F23:F24"/>
    <mergeCell ref="G23:G24"/>
    <mergeCell ref="D19:D20"/>
    <mergeCell ref="E19:E20"/>
    <mergeCell ref="F19:F20"/>
    <mergeCell ref="G19:G20"/>
    <mergeCell ref="D35:E35"/>
    <mergeCell ref="G35:I35"/>
    <mergeCell ref="O35:Q35"/>
    <mergeCell ref="D33:E33"/>
    <mergeCell ref="G33:I33"/>
    <mergeCell ref="O33:Q33"/>
    <mergeCell ref="D34:E34"/>
    <mergeCell ref="G34:I34"/>
    <mergeCell ref="I29:I30"/>
    <mergeCell ref="N29:N30"/>
    <mergeCell ref="O29:O30"/>
    <mergeCell ref="H19:H20"/>
    <mergeCell ref="O34:Q34"/>
    <mergeCell ref="I15:I16"/>
    <mergeCell ref="N15:N16"/>
    <mergeCell ref="O15:O16"/>
    <mergeCell ref="P15:R16"/>
    <mergeCell ref="O17:O18"/>
    <mergeCell ref="P17:R18"/>
    <mergeCell ref="I19:I20"/>
    <mergeCell ref="N19:N20"/>
    <mergeCell ref="I17:I18"/>
    <mergeCell ref="N17:N18"/>
    <mergeCell ref="P19:R20"/>
    <mergeCell ref="P29:R30"/>
    <mergeCell ref="P21:R22"/>
    <mergeCell ref="I21:I22"/>
    <mergeCell ref="N21:N22"/>
    <mergeCell ref="O21:O22"/>
    <mergeCell ref="P25:R26"/>
    <mergeCell ref="H17:H18"/>
    <mergeCell ref="H21:H22"/>
    <mergeCell ref="F27:F28"/>
    <mergeCell ref="G27:G28"/>
    <mergeCell ref="H27:H28"/>
    <mergeCell ref="D29:D30"/>
    <mergeCell ref="E29:E30"/>
    <mergeCell ref="F29:F30"/>
    <mergeCell ref="G29:G30"/>
    <mergeCell ref="H29:H30"/>
    <mergeCell ref="E13:E14"/>
    <mergeCell ref="F13:F14"/>
    <mergeCell ref="H13:H14"/>
    <mergeCell ref="G13:G14"/>
    <mergeCell ref="D15:D16"/>
    <mergeCell ref="E15:E16"/>
    <mergeCell ref="F15:F16"/>
    <mergeCell ref="G15:G16"/>
    <mergeCell ref="H15:H16"/>
    <mergeCell ref="D17:D18"/>
    <mergeCell ref="E17:E18"/>
    <mergeCell ref="F17:F18"/>
    <mergeCell ref="G17:G18"/>
    <mergeCell ref="D21:D22"/>
    <mergeCell ref="E21:E22"/>
    <mergeCell ref="F21:F22"/>
    <mergeCell ref="I27:I28"/>
    <mergeCell ref="N27:N28"/>
    <mergeCell ref="O27:O28"/>
    <mergeCell ref="P27:R28"/>
    <mergeCell ref="H11:H12"/>
    <mergeCell ref="D9:E9"/>
    <mergeCell ref="F9:R9"/>
    <mergeCell ref="D10:D12"/>
    <mergeCell ref="E10:E12"/>
    <mergeCell ref="F10:F12"/>
    <mergeCell ref="G10:G12"/>
    <mergeCell ref="H10:O10"/>
    <mergeCell ref="P10:R12"/>
    <mergeCell ref="I11:I12"/>
    <mergeCell ref="J11:M11"/>
    <mergeCell ref="N11:O11"/>
    <mergeCell ref="D13:D14"/>
    <mergeCell ref="I13:I14"/>
    <mergeCell ref="N13:N14"/>
    <mergeCell ref="O13:O14"/>
    <mergeCell ref="H23:H24"/>
    <mergeCell ref="P13:R14"/>
    <mergeCell ref="D27:D28"/>
    <mergeCell ref="E27:E28"/>
    <mergeCell ref="D25:D26"/>
    <mergeCell ref="E25:E26"/>
    <mergeCell ref="F25:F26"/>
    <mergeCell ref="G25:G26"/>
    <mergeCell ref="H25:H26"/>
    <mergeCell ref="I25:I26"/>
    <mergeCell ref="N25:N26"/>
    <mergeCell ref="O25:O26"/>
    <mergeCell ref="D4:R4"/>
    <mergeCell ref="D6:R6"/>
    <mergeCell ref="D5:R5"/>
    <mergeCell ref="G21:G22"/>
  </mergeCells>
  <pageMargins left="0.70866141732283472" right="0.70866141732283472" top="0.74803149606299213" bottom="0.74803149606299213" header="0.31496062992125984" footer="0.31496062992125984"/>
  <pageSetup paperSize="5" scale="43" fitToHeight="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CEDULA EJE 3 T1</vt:lpstr>
      <vt:lpstr>'CEDULA EJE 3 T1'!Área_de_impresión</vt:lpstr>
      <vt:lpstr>'CEDULA EJE 3 T1'!Títulos_a_imprimir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Planeación Municipal</cp:lastModifiedBy>
  <cp:revision/>
  <cp:lastPrinted>2024-07-18T17:58:16Z</cp:lastPrinted>
  <dcterms:created xsi:type="dcterms:W3CDTF">2020-03-29T23:09:10Z</dcterms:created>
  <dcterms:modified xsi:type="dcterms:W3CDTF">2024-10-10T17:47:01Z</dcterms:modified>
  <cp:category/>
  <cp:contentStatus/>
</cp:coreProperties>
</file>