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628"/>
  <workbookPr defaultThemeVersion="166925"/>
  <mc:AlternateContent xmlns:mc="http://schemas.openxmlformats.org/markup-compatibility/2006">
    <mc:Choice Requires="x15">
      <x15ac:absPath xmlns:x15ac="http://schemas.microsoft.com/office/spreadsheetml/2010/11/ac" url="E:\AVANCE MIR 2024\"/>
    </mc:Choice>
  </mc:AlternateContent>
  <xr:revisionPtr revIDLastSave="0" documentId="13_ncr:1_{46E07F8C-B2B6-4E4B-86C9-86EC2FCCD7B1}" xr6:coauthVersionLast="47" xr6:coauthVersionMax="47" xr10:uidLastSave="{00000000-0000-0000-0000-000000000000}"/>
  <bookViews>
    <workbookView xWindow="-120" yWindow="-120" windowWidth="24240" windowHeight="13140" xr2:uid="{00000000-000D-0000-FFFF-FFFF00000000}"/>
  </bookViews>
  <sheets>
    <sheet name="CEDULA EJE 3 T2" sheetId="6" r:id="rId1"/>
  </sheets>
  <definedNames>
    <definedName name="_xlnm.Print_Area" localSheetId="0">'CEDULA EJE 3 T2'!$D$3:$R$196</definedName>
    <definedName name="_xlnm.Print_Titles" localSheetId="0">'CEDULA EJE 3 T2'!$3:$12</definedName>
  </definedName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N13" i="6" l="1"/>
  <c r="O13" i="6"/>
  <c r="N65" i="6"/>
  <c r="N15" i="6" l="1"/>
  <c r="N23" i="6"/>
  <c r="N17" i="6"/>
  <c r="N191" i="6"/>
  <c r="N155" i="6"/>
  <c r="N157" i="6"/>
  <c r="N159" i="6"/>
  <c r="N161" i="6"/>
  <c r="N163" i="6"/>
  <c r="N165" i="6"/>
  <c r="N167" i="6"/>
  <c r="N169" i="6"/>
  <c r="N171" i="6"/>
  <c r="N173" i="6"/>
  <c r="N175" i="6"/>
  <c r="N177" i="6"/>
  <c r="N179" i="6"/>
  <c r="N181" i="6"/>
  <c r="N183" i="6"/>
  <c r="N185" i="6"/>
  <c r="N187" i="6"/>
  <c r="N189" i="6"/>
  <c r="N19" i="6"/>
  <c r="N21" i="6"/>
  <c r="N25" i="6"/>
  <c r="N27" i="6"/>
  <c r="N29" i="6"/>
  <c r="N31" i="6"/>
  <c r="N33" i="6"/>
  <c r="N35" i="6"/>
  <c r="N37" i="6"/>
  <c r="N39" i="6"/>
  <c r="N41" i="6"/>
  <c r="N43" i="6"/>
  <c r="N45" i="6"/>
  <c r="N47" i="6"/>
  <c r="N49" i="6"/>
  <c r="N51" i="6"/>
  <c r="N53" i="6"/>
  <c r="N55" i="6"/>
  <c r="N57" i="6"/>
  <c r="N59" i="6"/>
  <c r="N61" i="6"/>
  <c r="N63" i="6"/>
  <c r="N67" i="6"/>
  <c r="N69" i="6"/>
  <c r="N71" i="6"/>
  <c r="N73" i="6"/>
  <c r="N75" i="6"/>
  <c r="N77" i="6"/>
  <c r="N79" i="6"/>
  <c r="N81" i="6"/>
  <c r="N83" i="6"/>
  <c r="N85" i="6"/>
  <c r="N87" i="6"/>
  <c r="N89" i="6"/>
  <c r="N91" i="6"/>
  <c r="N93" i="6"/>
  <c r="N95" i="6"/>
  <c r="N97" i="6"/>
  <c r="N99" i="6"/>
  <c r="N101" i="6"/>
  <c r="N103" i="6"/>
  <c r="N105" i="6"/>
  <c r="N107" i="6"/>
  <c r="N109" i="6"/>
  <c r="N111" i="6"/>
  <c r="N113" i="6"/>
  <c r="N115" i="6"/>
  <c r="N117" i="6"/>
  <c r="N119" i="6"/>
  <c r="N121" i="6"/>
  <c r="N123" i="6"/>
  <c r="N125" i="6"/>
  <c r="N127" i="6"/>
  <c r="N129" i="6"/>
  <c r="N131" i="6"/>
  <c r="N133" i="6"/>
  <c r="N135" i="6"/>
  <c r="N137" i="6"/>
  <c r="N139" i="6"/>
  <c r="N141" i="6"/>
  <c r="N143" i="6"/>
  <c r="N145" i="6"/>
  <c r="N147" i="6"/>
  <c r="N149" i="6"/>
  <c r="N151" i="6"/>
  <c r="N153" i="6"/>
  <c r="O143" i="6"/>
  <c r="H143" i="6"/>
  <c r="H189" i="6" l="1"/>
  <c r="O189" i="6" s="1"/>
  <c r="H191" i="6"/>
  <c r="O191" i="6" s="1"/>
  <c r="H173" i="6"/>
  <c r="O173" i="6" s="1"/>
  <c r="H171" i="6"/>
  <c r="O171" i="6" s="1"/>
  <c r="H157" i="6"/>
  <c r="O157" i="6" s="1"/>
  <c r="H153" i="6"/>
  <c r="O153" i="6" s="1"/>
  <c r="H155" i="6"/>
  <c r="O155" i="6" s="1"/>
  <c r="H151" i="6"/>
  <c r="O151" i="6" s="1"/>
  <c r="H149" i="6"/>
  <c r="O149" i="6" s="1"/>
  <c r="H137" i="6"/>
  <c r="O137" i="6" s="1"/>
  <c r="H135" i="6"/>
  <c r="O135" i="6" s="1"/>
  <c r="H119" i="6"/>
  <c r="O119" i="6" s="1"/>
  <c r="H117" i="6"/>
  <c r="O117" i="6" s="1"/>
  <c r="H103" i="6"/>
  <c r="O103" i="6" s="1"/>
  <c r="H105" i="6"/>
  <c r="O105" i="6" s="1"/>
  <c r="H107" i="6"/>
  <c r="O107" i="6" s="1"/>
  <c r="H109" i="6"/>
  <c r="O109" i="6" s="1"/>
  <c r="H111" i="6"/>
  <c r="O111" i="6" s="1"/>
  <c r="H113" i="6"/>
  <c r="O113" i="6" s="1"/>
  <c r="H115" i="6"/>
  <c r="O115" i="6" s="1"/>
  <c r="H101" i="6"/>
  <c r="O101" i="6" s="1"/>
  <c r="H99" i="6"/>
  <c r="O99" i="6" s="1"/>
  <c r="H87" i="6"/>
  <c r="O87" i="6" s="1"/>
  <c r="H89" i="6"/>
  <c r="O89" i="6" s="1"/>
  <c r="H91" i="6"/>
  <c r="O91" i="6" s="1"/>
  <c r="H93" i="6"/>
  <c r="O93" i="6" s="1"/>
  <c r="H95" i="6"/>
  <c r="O95" i="6" s="1"/>
  <c r="H97" i="6"/>
  <c r="O97" i="6" s="1"/>
  <c r="H85" i="6"/>
  <c r="O85" i="6" s="1"/>
  <c r="H83" i="6"/>
  <c r="O83" i="6" s="1"/>
  <c r="H81" i="6"/>
  <c r="O81" i="6" s="1"/>
  <c r="H79" i="6"/>
  <c r="O79" i="6" s="1"/>
  <c r="H71" i="6"/>
  <c r="O71" i="6" s="1"/>
  <c r="H73" i="6"/>
  <c r="O73" i="6" s="1"/>
  <c r="H75" i="6"/>
  <c r="O75" i="6" s="1"/>
  <c r="H77" i="6"/>
  <c r="O77" i="6" s="1"/>
  <c r="H69" i="6"/>
  <c r="O69" i="6" s="1"/>
  <c r="H67" i="6"/>
  <c r="O67" i="6" s="1"/>
  <c r="H65" i="6"/>
  <c r="O65" i="6" s="1"/>
  <c r="H63" i="6"/>
  <c r="O63" i="6" s="1"/>
  <c r="H57" i="6"/>
  <c r="O57" i="6" s="1"/>
  <c r="H49" i="6"/>
  <c r="O49" i="6" s="1"/>
  <c r="H43" i="6"/>
  <c r="O43" i="6" s="1"/>
  <c r="H45" i="6"/>
  <c r="O45" i="6" s="1"/>
  <c r="H47" i="6"/>
  <c r="O47" i="6" s="1"/>
  <c r="H41" i="6"/>
  <c r="O41" i="6" s="1"/>
  <c r="H39" i="6"/>
  <c r="O39" i="6" s="1"/>
  <c r="H37" i="6"/>
  <c r="O37" i="6" s="1"/>
  <c r="H15" i="6"/>
  <c r="O15" i="6" s="1"/>
  <c r="H145" i="6" l="1"/>
  <c r="O145" i="6" s="1"/>
  <c r="H147" i="6"/>
  <c r="O147" i="6" s="1"/>
  <c r="H141" i="6"/>
  <c r="O141" i="6" s="1"/>
  <c r="H139" i="6"/>
  <c r="O139" i="6" s="1"/>
  <c r="H187" i="6" l="1"/>
  <c r="O187" i="6" s="1"/>
  <c r="H185" i="6"/>
  <c r="O185" i="6" s="1"/>
  <c r="H183" i="6"/>
  <c r="O183" i="6" s="1"/>
  <c r="H181" i="6"/>
  <c r="O181" i="6" s="1"/>
  <c r="H179" i="6"/>
  <c r="O179" i="6" s="1"/>
  <c r="H177" i="6"/>
  <c r="O177" i="6" s="1"/>
  <c r="H175" i="6"/>
  <c r="O175" i="6" s="1"/>
  <c r="H169" i="6"/>
  <c r="O169" i="6" s="1"/>
  <c r="H167" i="6"/>
  <c r="O167" i="6" s="1"/>
  <c r="H165" i="6"/>
  <c r="O165" i="6" s="1"/>
  <c r="H163" i="6"/>
  <c r="O163" i="6" s="1"/>
  <c r="H161" i="6"/>
  <c r="O161" i="6" s="1"/>
  <c r="H159" i="6"/>
  <c r="O159" i="6" s="1"/>
  <c r="H133" i="6" l="1"/>
  <c r="O133" i="6" s="1"/>
  <c r="H131" i="6"/>
  <c r="O131" i="6" s="1"/>
  <c r="H129" i="6"/>
  <c r="O129" i="6" s="1"/>
  <c r="H127" i="6"/>
  <c r="O127" i="6" s="1"/>
  <c r="H125" i="6"/>
  <c r="O125" i="6" s="1"/>
  <c r="H123" i="6"/>
  <c r="O123" i="6" s="1"/>
  <c r="H121" i="6"/>
  <c r="O121" i="6" s="1"/>
  <c r="H61" i="6" l="1"/>
  <c r="O61" i="6" s="1"/>
  <c r="H59" i="6"/>
  <c r="O59" i="6" s="1"/>
  <c r="H55" i="6"/>
  <c r="O55" i="6" s="1"/>
  <c r="H53" i="6"/>
  <c r="O53" i="6" s="1"/>
  <c r="H51" i="6"/>
  <c r="O51" i="6" s="1"/>
  <c r="H17" i="6"/>
  <c r="O17" i="6" s="1"/>
  <c r="H35" i="6" l="1"/>
  <c r="O35" i="6" s="1"/>
  <c r="H33" i="6"/>
  <c r="O33" i="6" s="1"/>
  <c r="H31" i="6"/>
  <c r="O31" i="6" s="1"/>
  <c r="H29" i="6"/>
  <c r="O29" i="6" s="1"/>
  <c r="H27" i="6"/>
  <c r="O27" i="6" s="1"/>
  <c r="H25" i="6"/>
  <c r="O25" i="6" s="1"/>
  <c r="H23" i="6"/>
  <c r="O23" i="6" s="1"/>
  <c r="H21" i="6"/>
  <c r="O21" i="6" s="1"/>
  <c r="H19" i="6"/>
  <c r="O19" i="6" s="1"/>
</calcChain>
</file>

<file path=xl/sharedStrings.xml><?xml version="1.0" encoding="utf-8"?>
<sst xmlns="http://schemas.openxmlformats.org/spreadsheetml/2006/main" count="556" uniqueCount="298">
  <si>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</si>
  <si>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</si>
  <si>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</si>
  <si>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</si>
  <si>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</si>
  <si>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</si>
  <si>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</si>
  <si>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</si>
  <si>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</si>
  <si>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</si>
  <si>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</si>
  <si>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</si>
  <si>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</si>
  <si>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</si>
  <si>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</si>
  <si>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</si>
  <si>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</si>
  <si>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</si>
  <si>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Ascendente
Regular</t>
  </si>
  <si>
    <t xml:space="preserve">PROGRAMA PRESUPUESTARIO ANUAL: </t>
  </si>
  <si>
    <t>SENTIDO DEL INDICADOR 
( ascendente, descendente, regular o nominal)</t>
  </si>
  <si>
    <t>Trimestral</t>
  </si>
  <si>
    <t>SI</t>
  </si>
  <si>
    <t>Trimestral.</t>
  </si>
  <si>
    <t>PSSA: Porcentaje de solicitudes de servicio Atendidas.</t>
  </si>
  <si>
    <t>PROV: Porcentaje de Recepción de Obras de vialidades.</t>
  </si>
  <si>
    <t xml:space="preserve">Ascendente Regular
</t>
  </si>
  <si>
    <t xml:space="preserve"> Ascendente  Regular</t>
  </si>
  <si>
    <t xml:space="preserve"> Ascendente Regular </t>
  </si>
  <si>
    <t>Ascendente 
Regular</t>
  </si>
  <si>
    <t>REVISÓ
Mtro. Enrique E. Encalada Sánchez
Dirección de Planeación de la DGPM</t>
  </si>
  <si>
    <t>Descendente
Regular</t>
  </si>
  <si>
    <t xml:space="preserve">ELABORÓ
C. Oscar Alfredo Velazquez Lemus
Coordinación Administrativa de la Secretaría Municipal de Obras Públicas y Servicios </t>
  </si>
  <si>
    <r>
      <rPr>
        <b/>
        <sz val="14"/>
        <color theme="1"/>
        <rFont val="Calibri"/>
        <family val="2"/>
        <scheme val="minor"/>
      </rPr>
      <t xml:space="preserve">POPR: </t>
    </r>
    <r>
      <rPr>
        <sz val="14"/>
        <color theme="1"/>
        <rFont val="Calibri"/>
        <family val="2"/>
        <scheme val="minor"/>
      </rPr>
      <t>porcentaje de obras publicas realizadas.</t>
    </r>
  </si>
  <si>
    <r>
      <rPr>
        <b/>
        <sz val="14"/>
        <color theme="1"/>
        <rFont val="Calibri"/>
        <family val="2"/>
        <scheme val="minor"/>
      </rPr>
      <t>PPI:</t>
    </r>
    <r>
      <rPr>
        <sz val="14"/>
        <color theme="1"/>
        <rFont val="Calibri"/>
        <family val="2"/>
        <scheme val="minor"/>
      </rPr>
      <t xml:space="preserve"> Porcentaje de programas Implementados.</t>
    </r>
  </si>
  <si>
    <r>
      <rPr>
        <b/>
        <sz val="14"/>
        <color theme="1"/>
        <rFont val="Calibri"/>
        <family val="2"/>
        <scheme val="minor"/>
      </rPr>
      <t>POSPS:</t>
    </r>
    <r>
      <rPr>
        <sz val="14"/>
        <color theme="1"/>
        <rFont val="Calibri"/>
        <family val="2"/>
        <scheme val="minor"/>
      </rPr>
      <t xml:space="preserve"> Porcentaje de Obra y Servicios Públicos  supervisados.</t>
    </r>
  </si>
  <si>
    <r>
      <rPr>
        <b/>
        <sz val="14"/>
        <color theme="1"/>
        <rFont val="Calibri"/>
        <family val="2"/>
        <scheme val="minor"/>
      </rPr>
      <t xml:space="preserve">PAAO: </t>
    </r>
    <r>
      <rPr>
        <sz val="14"/>
        <color theme="1"/>
        <rFont val="Calibri"/>
        <family val="2"/>
        <scheme val="minor"/>
      </rPr>
      <t>Porcentaje de Actividades Administrativas y de Operatividad realizadas.</t>
    </r>
  </si>
  <si>
    <r>
      <rPr>
        <b/>
        <sz val="14"/>
        <color theme="1"/>
        <rFont val="Calibri"/>
        <family val="2"/>
        <scheme val="minor"/>
      </rPr>
      <t>POPE:</t>
    </r>
    <r>
      <rPr>
        <sz val="14"/>
        <color theme="1"/>
        <rFont val="Calibri"/>
        <family val="2"/>
        <scheme val="minor"/>
      </rPr>
      <t xml:space="preserve"> Porcentaje de obra pública entregada.</t>
    </r>
  </si>
  <si>
    <r>
      <rPr>
        <b/>
        <sz val="14"/>
        <color theme="1"/>
        <rFont val="Calibri"/>
        <family val="2"/>
        <scheme val="minor"/>
      </rPr>
      <t xml:space="preserve">PAAP: </t>
    </r>
    <r>
      <rPr>
        <sz val="14"/>
        <color theme="1"/>
        <rFont val="Calibri"/>
        <family val="2"/>
        <scheme val="minor"/>
      </rPr>
      <t>Porcentaje de asistencia a actividades programadas.</t>
    </r>
  </si>
  <si>
    <r>
      <rPr>
        <b/>
        <sz val="14"/>
        <color theme="1"/>
        <rFont val="Calibri"/>
        <family val="2"/>
        <scheme val="minor"/>
      </rPr>
      <t xml:space="preserve">PSCA: </t>
    </r>
    <r>
      <rPr>
        <sz val="14"/>
        <color theme="1"/>
        <rFont val="Calibri"/>
        <family val="2"/>
        <scheme val="minor"/>
      </rPr>
      <t>Porcentaje de Solicitudes Ciudadanas Atendidas.</t>
    </r>
  </si>
  <si>
    <r>
      <rPr>
        <b/>
        <sz val="14"/>
        <color theme="1"/>
        <rFont val="Calibri"/>
        <family val="2"/>
        <scheme val="minor"/>
      </rPr>
      <t>PSCC:</t>
    </r>
    <r>
      <rPr>
        <sz val="14"/>
        <color theme="1"/>
        <rFont val="Calibri"/>
        <family val="2"/>
        <scheme val="minor"/>
      </rPr>
      <t xml:space="preserve"> Porcentaje de Solicitudes Ciudadanas Canalizadas.</t>
    </r>
  </si>
  <si>
    <r>
      <rPr>
        <b/>
        <sz val="14"/>
        <color theme="1"/>
        <rFont val="Calibri"/>
        <family val="2"/>
        <scheme val="minor"/>
      </rPr>
      <t xml:space="preserve">PPOPA: </t>
    </r>
    <r>
      <rPr>
        <sz val="14"/>
        <color theme="1"/>
        <rFont val="Calibri"/>
        <family val="2"/>
        <scheme val="minor"/>
      </rPr>
      <t>Porcentaje de permisos de obra privada autorizados.</t>
    </r>
  </si>
  <si>
    <r>
      <rPr>
        <b/>
        <sz val="14"/>
        <color theme="1"/>
        <rFont val="Calibri"/>
        <family val="2"/>
        <scheme val="minor"/>
      </rPr>
      <t>PER:</t>
    </r>
    <r>
      <rPr>
        <sz val="14"/>
        <color theme="1"/>
        <rFont val="Calibri"/>
        <family val="2"/>
        <scheme val="minor"/>
      </rPr>
      <t xml:space="preserve"> Porcentaje de expedientes resueltos. </t>
    </r>
  </si>
  <si>
    <r>
      <rPr>
        <b/>
        <sz val="14"/>
        <color theme="1"/>
        <rFont val="Calibri"/>
        <family val="2"/>
        <scheme val="minor"/>
      </rPr>
      <t>PSMR:</t>
    </r>
    <r>
      <rPr>
        <sz val="14"/>
        <color theme="1"/>
        <rFont val="Calibri"/>
        <family val="2"/>
        <scheme val="minor"/>
      </rPr>
      <t xml:space="preserve"> Porcentaje de solicitudes de mantenimiento realizadas.</t>
    </r>
  </si>
  <si>
    <r>
      <rPr>
        <b/>
        <sz val="14"/>
        <color theme="1"/>
        <rFont val="Calibri"/>
        <family val="2"/>
        <scheme val="minor"/>
      </rPr>
      <t>PASOPD:</t>
    </r>
    <r>
      <rPr>
        <sz val="14"/>
        <color theme="1"/>
        <rFont val="Calibri"/>
        <family val="2"/>
        <scheme val="minor"/>
      </rPr>
      <t xml:space="preserve"> Porcentaje de actividades de servicios y obra pública difundidas.</t>
    </r>
  </si>
  <si>
    <r>
      <rPr>
        <b/>
        <sz val="14"/>
        <color theme="1"/>
        <rFont val="Calibri"/>
        <family val="2"/>
        <scheme val="minor"/>
      </rPr>
      <t>PASRP:</t>
    </r>
    <r>
      <rPr>
        <sz val="14"/>
        <color theme="1"/>
        <rFont val="Calibri"/>
        <family val="2"/>
        <scheme val="minor"/>
      </rPr>
      <t xml:space="preserve"> Porcentaje de programas de servicios públicos realizados.</t>
    </r>
  </si>
  <si>
    <r>
      <rPr>
        <b/>
        <sz val="14"/>
        <color theme="1"/>
        <rFont val="Calibri"/>
        <family val="2"/>
        <scheme val="minor"/>
      </rPr>
      <t>PARSP:</t>
    </r>
    <r>
      <rPr>
        <sz val="14"/>
        <color theme="1"/>
        <rFont val="Calibri"/>
        <family val="2"/>
        <scheme val="minor"/>
      </rPr>
      <t xml:space="preserve"> Porcentaje de actividades realizadas de servicios públicos.</t>
    </r>
  </si>
  <si>
    <r>
      <rPr>
        <b/>
        <sz val="14"/>
        <color theme="1"/>
        <rFont val="Calibri"/>
        <family val="2"/>
        <scheme val="minor"/>
      </rPr>
      <t>PTRN:</t>
    </r>
    <r>
      <rPr>
        <sz val="14"/>
        <color theme="1"/>
        <rFont val="Calibri"/>
        <family val="2"/>
        <scheme val="minor"/>
      </rPr>
      <t xml:space="preserve"> Porcentaje de trámites de recursos necesarios.</t>
    </r>
  </si>
  <si>
    <r>
      <rPr>
        <b/>
        <sz val="14"/>
        <color theme="1"/>
        <rFont val="Calibri"/>
        <family val="2"/>
        <scheme val="minor"/>
      </rPr>
      <t>PSCA:</t>
    </r>
    <r>
      <rPr>
        <sz val="14"/>
        <color theme="1"/>
        <rFont val="Calibri"/>
        <family val="2"/>
        <scheme val="minor"/>
      </rPr>
      <t xml:space="preserve"> Porcentaje de solicitudes ciudadanas atendidas.</t>
    </r>
  </si>
  <si>
    <r>
      <rPr>
        <b/>
        <sz val="14"/>
        <color theme="1"/>
        <rFont val="Calibri"/>
        <family val="2"/>
        <scheme val="minor"/>
      </rPr>
      <t xml:space="preserve">PEI: </t>
    </r>
    <r>
      <rPr>
        <sz val="14"/>
        <color theme="1"/>
        <rFont val="Calibri"/>
        <family val="2"/>
        <scheme val="minor"/>
      </rPr>
      <t xml:space="preserve">Porcentaje de establecimientos supervisados. </t>
    </r>
  </si>
  <si>
    <r>
      <rPr>
        <b/>
        <sz val="14"/>
        <color theme="1"/>
        <rFont val="Calibri"/>
        <family val="2"/>
        <scheme val="minor"/>
      </rPr>
      <t xml:space="preserve">PAPM: </t>
    </r>
    <r>
      <rPr>
        <sz val="14"/>
        <color theme="1"/>
        <rFont val="Calibri"/>
        <family val="2"/>
        <scheme val="minor"/>
      </rPr>
      <t>Porcentaje del Alumbrado Público Mejorado.</t>
    </r>
  </si>
  <si>
    <r>
      <rPr>
        <b/>
        <sz val="14"/>
        <color theme="1"/>
        <rFont val="Calibri"/>
        <family val="2"/>
        <scheme val="minor"/>
      </rPr>
      <t>PSAPR:</t>
    </r>
    <r>
      <rPr>
        <sz val="14"/>
        <color theme="1"/>
        <rFont val="Calibri"/>
        <family val="2"/>
        <scheme val="minor"/>
      </rPr>
      <t xml:space="preserve"> Porcentaje de supervisiones del sistema de alumbrado público realizadas.</t>
    </r>
  </si>
  <si>
    <r>
      <rPr>
        <b/>
        <sz val="14"/>
        <color theme="1"/>
        <rFont val="Calibri"/>
        <family val="2"/>
        <scheme val="minor"/>
      </rPr>
      <t>PRCA:</t>
    </r>
    <r>
      <rPr>
        <sz val="14"/>
        <color theme="1"/>
        <rFont val="Calibri"/>
        <family val="2"/>
        <scheme val="minor"/>
      </rPr>
      <t xml:space="preserve"> Porcentaje de Reportes ciudadanos del sistema de alumbrado público atendidos.</t>
    </r>
  </si>
  <si>
    <r>
      <rPr>
        <b/>
        <sz val="14"/>
        <color theme="1"/>
        <rFont val="Calibri"/>
        <family val="2"/>
        <scheme val="minor"/>
      </rPr>
      <t>PCSAR:</t>
    </r>
    <r>
      <rPr>
        <sz val="14"/>
        <color theme="1"/>
        <rFont val="Calibri"/>
        <family val="2"/>
        <scheme val="minor"/>
      </rPr>
      <t xml:space="preserve"> Porcentaje de censo del sistema de alumbrado publico realizado.</t>
    </r>
  </si>
  <si>
    <r>
      <rPr>
        <b/>
        <sz val="14"/>
        <color theme="1"/>
        <rFont val="Calibri"/>
        <family val="2"/>
        <scheme val="minor"/>
      </rPr>
      <t>PLR:</t>
    </r>
    <r>
      <rPr>
        <sz val="14"/>
        <color theme="1"/>
        <rFont val="Calibri"/>
        <family val="2"/>
        <scheme val="minor"/>
      </rPr>
      <t xml:space="preserve"> Porcentaje de Luminarias Reparadas.</t>
    </r>
  </si>
  <si>
    <r>
      <rPr>
        <b/>
        <sz val="14"/>
        <color theme="1"/>
        <rFont val="Calibri"/>
        <family val="2"/>
        <scheme val="minor"/>
      </rPr>
      <t>PPR:</t>
    </r>
    <r>
      <rPr>
        <sz val="14"/>
        <color theme="1"/>
        <rFont val="Calibri"/>
        <family val="2"/>
        <scheme val="minor"/>
      </rPr>
      <t xml:space="preserve"> Porcentaje de Postes Rehabilitados.</t>
    </r>
  </si>
  <si>
    <r>
      <rPr>
        <b/>
        <sz val="14"/>
        <color theme="1"/>
        <rFont val="Calibri"/>
        <family val="2"/>
        <scheme val="minor"/>
      </rPr>
      <t>PAPEF:</t>
    </r>
    <r>
      <rPr>
        <sz val="14"/>
        <color theme="1"/>
        <rFont val="Calibri"/>
        <family val="2"/>
        <scheme val="minor"/>
      </rPr>
      <t xml:space="preserve"> Porcentaje de alumbrado público entregado en fraccionamientos.</t>
    </r>
  </si>
  <si>
    <r>
      <rPr>
        <b/>
        <sz val="14"/>
        <color theme="1"/>
        <rFont val="Calibri"/>
        <family val="2"/>
        <scheme val="minor"/>
      </rPr>
      <t>PIEP:</t>
    </r>
    <r>
      <rPr>
        <sz val="14"/>
        <color theme="1"/>
        <rFont val="Calibri"/>
        <family val="2"/>
        <scheme val="minor"/>
      </rPr>
      <t xml:space="preserve"> Porcentaje de infraestructura eléctrica Proyectada.</t>
    </r>
  </si>
  <si>
    <r>
      <rPr>
        <b/>
        <sz val="14"/>
        <color theme="1"/>
        <rFont val="Calibri"/>
        <family val="2"/>
        <scheme val="minor"/>
      </rPr>
      <t>PM2VB:</t>
    </r>
    <r>
      <rPr>
        <sz val="14"/>
        <color theme="1"/>
        <rFont val="Calibri"/>
        <family val="2"/>
        <scheme val="minor"/>
      </rPr>
      <t xml:space="preserve"> Porcentaje de m2 de vialidades bacheadas.</t>
    </r>
  </si>
  <si>
    <r>
      <rPr>
        <b/>
        <sz val="14"/>
        <color theme="1"/>
        <rFont val="Calibri"/>
        <family val="2"/>
        <scheme val="minor"/>
      </rPr>
      <t>PLAPP:</t>
    </r>
    <r>
      <rPr>
        <sz val="14"/>
        <color theme="1"/>
        <rFont val="Calibri"/>
        <family val="2"/>
        <scheme val="minor"/>
      </rPr>
      <t xml:space="preserve"> Porcentaje de Litros de Agua Potable Proporcionada.</t>
    </r>
  </si>
  <si>
    <r>
      <rPr>
        <b/>
        <sz val="14"/>
        <color theme="1"/>
        <rFont val="Calibri"/>
        <family val="2"/>
        <scheme val="minor"/>
      </rPr>
      <t>PVO</t>
    </r>
    <r>
      <rPr>
        <sz val="14"/>
        <color theme="1"/>
        <rFont val="Calibri"/>
        <family val="2"/>
        <scheme val="minor"/>
      </rPr>
      <t>: Porcentaje de Vehículos Operando.</t>
    </r>
  </si>
  <si>
    <r>
      <rPr>
        <b/>
        <sz val="14"/>
        <color theme="1"/>
        <rFont val="Calibri"/>
        <family val="2"/>
        <scheme val="minor"/>
      </rPr>
      <t>PPMO</t>
    </r>
    <r>
      <rPr>
        <sz val="14"/>
        <color theme="1"/>
        <rFont val="Calibri"/>
        <family val="2"/>
        <scheme val="minor"/>
      </rPr>
      <t>: Porcentaje del Parque de Maquinaria Operando.</t>
    </r>
  </si>
  <si>
    <r>
      <rPr>
        <b/>
        <sz val="14"/>
        <color theme="1"/>
        <rFont val="Calibri"/>
        <family val="2"/>
        <scheme val="minor"/>
      </rPr>
      <t>PEMO</t>
    </r>
    <r>
      <rPr>
        <sz val="14"/>
        <color theme="1"/>
        <rFont val="Calibri"/>
        <family val="2"/>
        <scheme val="minor"/>
      </rPr>
      <t>: Porcentaje de Equipo Menor Operando.</t>
    </r>
  </si>
  <si>
    <r>
      <rPr>
        <b/>
        <sz val="14"/>
        <color theme="1"/>
        <rFont val="Calibri"/>
        <family val="2"/>
        <scheme val="minor"/>
      </rPr>
      <t>PAMID:</t>
    </r>
    <r>
      <rPr>
        <sz val="14"/>
        <color theme="1"/>
        <rFont val="Calibri"/>
        <family val="2"/>
        <scheme val="minor"/>
      </rPr>
      <t xml:space="preserve"> Porcentaje de actividades de Mantenimiento de las Instalaciones Deterioradas.</t>
    </r>
  </si>
  <si>
    <r>
      <rPr>
        <b/>
        <sz val="14"/>
        <color theme="1"/>
        <rFont val="Calibri"/>
        <family val="2"/>
        <scheme val="minor"/>
      </rPr>
      <t xml:space="preserve">PMPPR: </t>
    </r>
    <r>
      <rPr>
        <sz val="14"/>
        <color theme="1"/>
        <rFont val="Calibri"/>
        <family val="2"/>
        <scheme val="minor"/>
      </rPr>
      <t xml:space="preserve">Porcentaje del mantenimiento de los pozos pluviales  realizado. </t>
    </r>
  </si>
  <si>
    <r>
      <rPr>
        <b/>
        <sz val="14"/>
        <color theme="1"/>
        <rFont val="Calibri"/>
        <family val="2"/>
        <scheme val="minor"/>
      </rPr>
      <t xml:space="preserve">PMCPLR: </t>
    </r>
    <r>
      <rPr>
        <sz val="14"/>
        <color theme="1"/>
        <rFont val="Calibri"/>
        <family val="2"/>
        <scheme val="minor"/>
      </rPr>
      <t>Porcentaje  de metros cuadrados de  playas limpias realizado.</t>
    </r>
  </si>
  <si>
    <r>
      <t xml:space="preserve">A. 3.12.1.1.5.1 </t>
    </r>
    <r>
      <rPr>
        <sz val="14"/>
        <color theme="1"/>
        <rFont val="Calibri"/>
        <family val="2"/>
        <scheme val="minor"/>
      </rPr>
      <t>Restauración de  los pozos pluviales.</t>
    </r>
    <r>
      <rPr>
        <b/>
        <sz val="14"/>
        <color theme="1"/>
        <rFont val="Calibri"/>
        <family val="2"/>
        <scheme val="minor"/>
      </rPr>
      <t xml:space="preserve"> </t>
    </r>
  </si>
  <si>
    <r>
      <rPr>
        <b/>
        <sz val="14"/>
        <color theme="1"/>
        <rFont val="Calibri"/>
        <family val="2"/>
        <scheme val="minor"/>
      </rPr>
      <t>PPPR:</t>
    </r>
    <r>
      <rPr>
        <sz val="14"/>
        <color theme="1"/>
        <rFont val="Calibri"/>
        <family val="2"/>
        <scheme val="minor"/>
      </rPr>
      <t xml:space="preserve"> Porcentaje de los pozos pluviales restaurados.</t>
    </r>
  </si>
  <si>
    <r>
      <rPr>
        <b/>
        <sz val="14"/>
        <color theme="1"/>
        <rFont val="Calibri"/>
        <family val="2"/>
        <scheme val="minor"/>
      </rPr>
      <t>PSLSDP:</t>
    </r>
    <r>
      <rPr>
        <sz val="14"/>
        <color theme="1"/>
        <rFont val="Calibri"/>
        <family val="2"/>
        <scheme val="minor"/>
      </rPr>
      <t xml:space="preserve"> Porcentaje de servicio de  limpieza   del sistema pluvial.</t>
    </r>
  </si>
  <si>
    <r>
      <rPr>
        <b/>
        <sz val="14"/>
        <color theme="1"/>
        <rFont val="Calibri"/>
        <family val="2"/>
        <scheme val="minor"/>
      </rPr>
      <t xml:space="preserve"> PMMLIP:</t>
    </r>
    <r>
      <rPr>
        <sz val="14"/>
        <color theme="1"/>
        <rFont val="Calibri"/>
        <family val="2"/>
        <scheme val="minor"/>
      </rPr>
      <t xml:space="preserve"> Porcentaje de mantenimiento de metros lineales de interconexión de pozos realizados.</t>
    </r>
  </si>
  <si>
    <r>
      <rPr>
        <b/>
        <sz val="14"/>
        <color theme="1"/>
        <rFont val="Calibri"/>
        <family val="2"/>
        <scheme val="minor"/>
      </rPr>
      <t>PRAG</t>
    </r>
    <r>
      <rPr>
        <sz val="14"/>
        <color theme="1"/>
        <rFont val="Calibri"/>
        <family val="2"/>
        <scheme val="minor"/>
      </rPr>
      <t>: Porcentaje de recursos  administrativos gestionados.</t>
    </r>
  </si>
  <si>
    <r>
      <rPr>
        <b/>
        <sz val="14"/>
        <color theme="1"/>
        <rFont val="Calibri"/>
        <family val="2"/>
        <scheme val="minor"/>
      </rPr>
      <t>PKBRAPP:</t>
    </r>
    <r>
      <rPr>
        <sz val="14"/>
        <color theme="1"/>
        <rFont val="Calibri"/>
        <family val="2"/>
        <scheme val="minor"/>
      </rPr>
      <t xml:space="preserve"> Porcentaje de Kilos de basura recolectado de los accesos a las playas públicas. </t>
    </r>
  </si>
  <si>
    <r>
      <rPr>
        <b/>
        <sz val="14"/>
        <color theme="1"/>
        <rFont val="Calibri"/>
        <family val="2"/>
        <scheme val="minor"/>
      </rPr>
      <t xml:space="preserve">PMCSPMRAPP: </t>
    </r>
    <r>
      <rPr>
        <sz val="14"/>
        <color theme="1"/>
        <rFont val="Calibri"/>
        <family val="2"/>
        <scheme val="minor"/>
      </rPr>
      <t xml:space="preserve">Porcentaje de metros cubicos de sargazo y pasto marino retirado de los accesos a las playas públicas.  </t>
    </r>
  </si>
  <si>
    <r>
      <rPr>
        <b/>
        <sz val="14"/>
        <color theme="1"/>
        <rFont val="Calibri"/>
        <family val="2"/>
        <scheme val="minor"/>
      </rPr>
      <t xml:space="preserve">PMPVEMMP: </t>
    </r>
    <r>
      <rPr>
        <sz val="14"/>
        <color theme="1"/>
        <rFont val="Calibri"/>
        <family val="2"/>
        <scheme val="minor"/>
      </rPr>
      <t xml:space="preserve">Porcentaje de mantenimiento de parque vehicular, equipo menor y maquinaria pesada de la Dirección de pozos y Limpieza de playas. </t>
    </r>
  </si>
  <si>
    <r>
      <rPr>
        <b/>
        <sz val="14"/>
        <color theme="1"/>
        <rFont val="Calibri"/>
        <family val="2"/>
        <scheme val="minor"/>
      </rPr>
      <t>PSMIPJR:</t>
    </r>
    <r>
      <rPr>
        <sz val="14"/>
        <color theme="1"/>
        <rFont val="Calibri"/>
        <family val="2"/>
        <scheme val="minor"/>
      </rPr>
      <t xml:space="preserve"> Porcentaje servicios de mantenimiento a la infraestructura  de parques y jardines realizados.</t>
    </r>
  </si>
  <si>
    <r>
      <rPr>
        <b/>
        <sz val="14"/>
        <color theme="1"/>
        <rFont val="Calibri"/>
        <family val="2"/>
        <scheme val="minor"/>
      </rPr>
      <t>PSLPEPR:</t>
    </r>
    <r>
      <rPr>
        <sz val="14"/>
        <color theme="1"/>
        <rFont val="Calibri"/>
        <family val="2"/>
        <scheme val="minor"/>
      </rPr>
      <t xml:space="preserve"> Porcentaje de  servicios de limpieza a parques y espacios públicos realizados.</t>
    </r>
  </si>
  <si>
    <r>
      <rPr>
        <b/>
        <sz val="14"/>
        <color theme="1"/>
        <rFont val="Calibri"/>
        <family val="2"/>
        <scheme val="minor"/>
      </rPr>
      <t>PPOS:</t>
    </r>
    <r>
      <rPr>
        <sz val="14"/>
        <color theme="1"/>
        <rFont val="Calibri"/>
        <family val="2"/>
        <scheme val="minor"/>
      </rPr>
      <t xml:space="preserve"> Porcentaje plantas de ornato sembradas.</t>
    </r>
  </si>
  <si>
    <r>
      <rPr>
        <b/>
        <sz val="14"/>
        <color theme="1"/>
        <rFont val="Calibri"/>
        <family val="2"/>
        <scheme val="minor"/>
      </rPr>
      <t xml:space="preserve">PAAEPFM: </t>
    </r>
    <r>
      <rPr>
        <sz val="14"/>
        <color theme="1"/>
        <rFont val="Calibri"/>
        <family val="2"/>
        <scheme val="minor"/>
      </rPr>
      <t xml:space="preserve">Porcentaje  de avance en  acondicionamiento, equipamiento y pintado de fuentes y monumentos.  </t>
    </r>
  </si>
  <si>
    <r>
      <rPr>
        <b/>
        <sz val="14"/>
        <color theme="1"/>
        <rFont val="Calibri"/>
        <family val="2"/>
        <scheme val="minor"/>
      </rPr>
      <t xml:space="preserve">PJIAER: </t>
    </r>
    <r>
      <rPr>
        <sz val="14"/>
        <color theme="1"/>
        <rFont val="Calibri"/>
        <family val="2"/>
        <scheme val="minor"/>
      </rPr>
      <t>Porcentaje de juegos infantiles y aparatos de ejercitadores restaurados.</t>
    </r>
  </si>
  <si>
    <r>
      <rPr>
        <b/>
        <sz val="14"/>
        <color theme="1"/>
        <rFont val="Calibri"/>
        <family val="2"/>
        <scheme val="minor"/>
      </rPr>
      <t>PMPV:</t>
    </r>
    <r>
      <rPr>
        <sz val="14"/>
        <color theme="1"/>
        <rFont val="Calibri"/>
        <family val="2"/>
        <scheme val="minor"/>
      </rPr>
      <t xml:space="preserve"> Porcentaje de mantenimiento del parque vehicular.</t>
    </r>
  </si>
  <si>
    <r>
      <rPr>
        <b/>
        <sz val="14"/>
        <color theme="1"/>
        <rFont val="Calibri"/>
        <family val="2"/>
        <scheme val="minor"/>
      </rPr>
      <t>PMMM:</t>
    </r>
    <r>
      <rPr>
        <sz val="14"/>
        <color theme="1"/>
        <rFont val="Calibri"/>
        <family val="2"/>
        <scheme val="minor"/>
      </rPr>
      <t xml:space="preserve"> Porcentaje de mantenimiento a maquinaria menor. </t>
    </r>
  </si>
  <si>
    <r>
      <rPr>
        <b/>
        <sz val="14"/>
        <color theme="1"/>
        <rFont val="Calibri"/>
        <family val="2"/>
        <scheme val="minor"/>
      </rPr>
      <t>PMLRG:</t>
    </r>
    <r>
      <rPr>
        <sz val="14"/>
        <color theme="1"/>
        <rFont val="Calibri"/>
        <family val="2"/>
        <scheme val="minor"/>
      </rPr>
      <t xml:space="preserve"> Porcentaje de metros lineales de reparación  en guarniciones.</t>
    </r>
  </si>
  <si>
    <r>
      <rPr>
        <b/>
        <sz val="14"/>
        <color theme="1"/>
        <rFont val="Calibri"/>
        <family val="2"/>
        <scheme val="minor"/>
      </rPr>
      <t>PMCREC</t>
    </r>
    <r>
      <rPr>
        <sz val="14"/>
        <color theme="1"/>
        <rFont val="Calibri"/>
        <family val="2"/>
        <scheme val="minor"/>
      </rPr>
      <t>: Porcentaje de  de metros cuadrados  de reparacion de estructuras de concreto.</t>
    </r>
  </si>
  <si>
    <r>
      <rPr>
        <b/>
        <sz val="14"/>
        <color theme="1"/>
        <rFont val="Calibri"/>
        <family val="2"/>
        <scheme val="minor"/>
      </rPr>
      <t xml:space="preserve">PDEA: </t>
    </r>
    <r>
      <rPr>
        <sz val="14"/>
        <color theme="1"/>
        <rFont val="Calibri"/>
        <family val="2"/>
        <scheme val="minor"/>
      </rPr>
      <t>Porcentaje de demandas emergentes atendidas.</t>
    </r>
  </si>
  <si>
    <r>
      <rPr>
        <b/>
        <sz val="14"/>
        <color theme="1"/>
        <rFont val="Calibri"/>
        <family val="2"/>
        <scheme val="minor"/>
      </rPr>
      <t xml:space="preserve">PRAG: </t>
    </r>
    <r>
      <rPr>
        <sz val="14"/>
        <color theme="1"/>
        <rFont val="Calibri"/>
        <family val="2"/>
        <scheme val="minor"/>
      </rPr>
      <t>Porcentaje de Recursos  Administrativos de contratos y arrendamientos Gestionados.</t>
    </r>
  </si>
  <si>
    <r>
      <rPr>
        <b/>
        <sz val="14"/>
        <color theme="1"/>
        <rFont val="Calibri"/>
        <family val="2"/>
        <scheme val="minor"/>
      </rPr>
      <t xml:space="preserve">PKLCAL: </t>
    </r>
    <r>
      <rPr>
        <sz val="14"/>
        <color theme="1"/>
        <rFont val="Calibri"/>
        <family val="2"/>
        <scheme val="minor"/>
      </rPr>
      <t>Porcentaje  de Kilomestros Lineales de Calles y Avenidas Limpios.</t>
    </r>
  </si>
  <si>
    <r>
      <rPr>
        <b/>
        <sz val="14"/>
        <color theme="1"/>
        <rFont val="Calibri"/>
        <family val="2"/>
        <scheme val="minor"/>
      </rPr>
      <t>PMCAVACA:</t>
    </r>
    <r>
      <rPr>
        <sz val="14"/>
        <color theme="1"/>
        <rFont val="Calibri"/>
        <family val="2"/>
        <scheme val="minor"/>
      </rPr>
      <t xml:space="preserve"> Porcentaje de Metros Cuadrados de Areas Verdes y Areas Comunes Atendidos.</t>
    </r>
  </si>
  <si>
    <r>
      <rPr>
        <b/>
        <sz val="14"/>
        <color theme="1"/>
        <rFont val="Calibri"/>
        <family val="2"/>
        <scheme val="minor"/>
      </rPr>
      <t xml:space="preserve">PTRDSVBC: </t>
    </r>
    <r>
      <rPr>
        <sz val="14"/>
        <color theme="1"/>
        <rFont val="Calibri"/>
        <family val="2"/>
        <scheme val="minor"/>
      </rPr>
      <t>Porcentaje de Tonelaje de Retiro de Desechos Sólidos y Vegetales de Basureros Clandestinos.</t>
    </r>
  </si>
  <si>
    <r>
      <rPr>
        <b/>
        <sz val="14"/>
        <color theme="1"/>
        <rFont val="Calibri"/>
        <family val="2"/>
        <scheme val="minor"/>
      </rPr>
      <t>PEPR:</t>
    </r>
    <r>
      <rPr>
        <sz val="14"/>
        <color theme="1"/>
        <rFont val="Calibri"/>
        <family val="2"/>
        <scheme val="minor"/>
      </rPr>
      <t xml:space="preserve"> Porcentaje de Espacios Públicos Rescatados.</t>
    </r>
  </si>
  <si>
    <r>
      <rPr>
        <b/>
        <sz val="14"/>
        <color theme="1"/>
        <rFont val="Calibri"/>
        <family val="2"/>
        <scheme val="minor"/>
      </rPr>
      <t xml:space="preserve">PMCTVR: </t>
    </r>
    <r>
      <rPr>
        <sz val="14"/>
        <color theme="1"/>
        <rFont val="Calibri"/>
        <family val="2"/>
        <scheme val="minor"/>
      </rPr>
      <t>Porcentaje de Metros Cuadrados  de Terracerias para Vialidades Rastreados.</t>
    </r>
  </si>
  <si>
    <r>
      <rPr>
        <b/>
        <sz val="14"/>
        <color theme="1"/>
        <rFont val="Calibri"/>
        <family val="2"/>
        <scheme val="minor"/>
      </rPr>
      <t xml:space="preserve">PPVA: </t>
    </r>
    <r>
      <rPr>
        <sz val="14"/>
        <color theme="1"/>
        <rFont val="Calibri"/>
        <family val="2"/>
        <scheme val="minor"/>
      </rPr>
      <t>Porcentaje  de Parque Vehicular Atendidos.</t>
    </r>
  </si>
  <si>
    <r>
      <rPr>
        <b/>
        <sz val="14"/>
        <color theme="1"/>
        <rFont val="Calibri"/>
        <family val="2"/>
        <scheme val="minor"/>
      </rPr>
      <t>PMPA:</t>
    </r>
    <r>
      <rPr>
        <sz val="14"/>
        <color theme="1"/>
        <rFont val="Calibri"/>
        <family val="2"/>
        <scheme val="minor"/>
      </rPr>
      <t xml:space="preserve"> Porcentaje de Maquinaria Pesada Atendidos.</t>
    </r>
  </si>
  <si>
    <r>
      <rPr>
        <b/>
        <sz val="14"/>
        <color theme="1"/>
        <rFont val="Calibri"/>
        <family val="2"/>
        <scheme val="minor"/>
      </rPr>
      <t xml:space="preserve">PEMA: </t>
    </r>
    <r>
      <rPr>
        <sz val="14"/>
        <color theme="1"/>
        <rFont val="Calibri"/>
        <family val="2"/>
        <scheme val="minor"/>
      </rPr>
      <t>Porcentaje de  Equipo Menor Atendido.</t>
    </r>
  </si>
  <si>
    <r>
      <rPr>
        <b/>
        <sz val="14"/>
        <color theme="1"/>
        <rFont val="Calibri"/>
        <family val="2"/>
        <scheme val="minor"/>
      </rPr>
      <t>PSR</t>
    </r>
    <r>
      <rPr>
        <sz val="14"/>
        <color theme="1"/>
        <rFont val="Calibri"/>
        <family val="2"/>
        <scheme val="minor"/>
      </rPr>
      <t>: Porcentaje de supervisiones realizadas.</t>
    </r>
  </si>
  <si>
    <r>
      <rPr>
        <b/>
        <sz val="14"/>
        <color theme="1"/>
        <rFont val="Calibri"/>
        <family val="2"/>
        <scheme val="minor"/>
      </rPr>
      <t xml:space="preserve">PER: </t>
    </r>
    <r>
      <rPr>
        <sz val="14"/>
        <color theme="1"/>
        <rFont val="Calibri"/>
        <family val="2"/>
        <scheme val="minor"/>
      </rPr>
      <t>Porcentaje de encuestas realizadas.</t>
    </r>
  </si>
  <si>
    <r>
      <rPr>
        <b/>
        <sz val="14"/>
        <color theme="1"/>
        <rFont val="Calibri"/>
        <family val="2"/>
        <scheme val="minor"/>
      </rPr>
      <t>PSRRRS:</t>
    </r>
    <r>
      <rPr>
        <sz val="14"/>
        <color theme="1"/>
        <rFont val="Calibri"/>
        <family val="2"/>
        <scheme val="minor"/>
      </rPr>
      <t xml:space="preserve"> Porcentaje de supervision de las rutas de recoleccion de residuos solidos.</t>
    </r>
  </si>
  <si>
    <r>
      <rPr>
        <b/>
        <sz val="14"/>
        <color theme="1"/>
        <rFont val="Calibri"/>
        <family val="2"/>
        <scheme val="minor"/>
      </rPr>
      <t>PTRDF:</t>
    </r>
    <r>
      <rPr>
        <sz val="14"/>
        <color theme="1"/>
        <rFont val="Calibri"/>
        <family val="2"/>
        <scheme val="minor"/>
      </rPr>
      <t xml:space="preserve"> Porcentaje de tonelaje de residuos que recibe el sitio de disposicion final.</t>
    </r>
  </si>
  <si>
    <r>
      <rPr>
        <b/>
        <sz val="14"/>
        <color theme="1"/>
        <rFont val="Calibri"/>
        <family val="2"/>
        <scheme val="minor"/>
      </rPr>
      <t>PBCSE:</t>
    </r>
    <r>
      <rPr>
        <sz val="14"/>
        <color theme="1"/>
        <rFont val="Calibri"/>
        <family val="2"/>
        <scheme val="minor"/>
      </rPr>
      <t xml:space="preserve"> Porcentaje de basureros clandestinos supervisados y eliminados.</t>
    </r>
  </si>
  <si>
    <r>
      <rPr>
        <b/>
        <sz val="14"/>
        <color theme="1"/>
        <rFont val="Calibri"/>
        <family val="2"/>
        <scheme val="minor"/>
      </rPr>
      <t>PMPVSL</t>
    </r>
    <r>
      <rPr>
        <sz val="14"/>
        <color theme="1"/>
        <rFont val="Calibri"/>
        <family val="2"/>
        <scheme val="minor"/>
      </rPr>
      <t>: Porcentaje de mantenimiento de parque vehicular de la direccion de Supervision de sistema de limpia.</t>
    </r>
  </si>
  <si>
    <r>
      <rPr>
        <b/>
        <sz val="14"/>
        <color theme="1"/>
        <rFont val="Calibri"/>
        <family val="2"/>
        <scheme val="minor"/>
      </rPr>
      <t>PVR:</t>
    </r>
    <r>
      <rPr>
        <sz val="14"/>
        <color theme="1"/>
        <rFont val="Calibri"/>
        <family val="2"/>
        <scheme val="minor"/>
      </rPr>
      <t xml:space="preserve"> Porcentaje de vehículos reparados.</t>
    </r>
  </si>
  <si>
    <r>
      <rPr>
        <b/>
        <sz val="14"/>
        <color theme="1"/>
        <rFont val="Calibri"/>
        <family val="2"/>
        <scheme val="minor"/>
      </rPr>
      <t>PSMP:</t>
    </r>
    <r>
      <rPr>
        <sz val="14"/>
        <color theme="1"/>
        <rFont val="Calibri"/>
        <family val="2"/>
        <scheme val="minor"/>
      </rPr>
      <t xml:space="preserve"> Porcentaje de servicio mecánico proporcionado.</t>
    </r>
  </si>
  <si>
    <r>
      <rPr>
        <b/>
        <sz val="14"/>
        <color theme="1"/>
        <rFont val="Calibri"/>
        <family val="2"/>
        <scheme val="minor"/>
      </rPr>
      <t xml:space="preserve">PSVR: </t>
    </r>
    <r>
      <rPr>
        <sz val="14"/>
        <color theme="1"/>
        <rFont val="Calibri"/>
        <family val="2"/>
        <scheme val="minor"/>
      </rPr>
      <t>Porcentaje de servicios de vehículos realizados</t>
    </r>
  </si>
  <si>
    <r>
      <rPr>
        <b/>
        <sz val="14"/>
        <color theme="1"/>
        <rFont val="Calibri"/>
        <family val="2"/>
        <scheme val="minor"/>
      </rPr>
      <t>PSMITOD:</t>
    </r>
    <r>
      <rPr>
        <sz val="14"/>
        <color theme="1"/>
        <rFont val="Calibri"/>
        <family val="2"/>
        <scheme val="minor"/>
      </rPr>
      <t xml:space="preserve"> Porcentaje de servicios de  mantenimiento de las instalaciones del taller y oficinas deterioradas.</t>
    </r>
  </si>
  <si>
    <r>
      <rPr>
        <b/>
        <sz val="14"/>
        <color theme="1"/>
        <rFont val="Calibri"/>
        <family val="2"/>
        <scheme val="minor"/>
      </rPr>
      <t xml:space="preserve">POE: </t>
    </r>
    <r>
      <rPr>
        <sz val="14"/>
        <color theme="1"/>
        <rFont val="Calibri"/>
        <family val="2"/>
        <scheme val="minor"/>
      </rPr>
      <t>Porcentaje de Obras Ejercidas</t>
    </r>
  </si>
  <si>
    <r>
      <rPr>
        <b/>
        <sz val="14"/>
        <color theme="1"/>
        <rFont val="Calibri"/>
        <family val="2"/>
        <scheme val="minor"/>
      </rPr>
      <t xml:space="preserve">POUOM: </t>
    </r>
    <r>
      <rPr>
        <sz val="14"/>
        <color theme="1"/>
        <rFont val="Calibri"/>
        <family val="2"/>
        <scheme val="minor"/>
      </rPr>
      <t>Porcentaje de Obras de Urbanización para Optima Movilidad</t>
    </r>
  </si>
  <si>
    <r>
      <rPr>
        <b/>
        <sz val="14"/>
        <color theme="1"/>
        <rFont val="Calibri"/>
        <family val="2"/>
        <scheme val="minor"/>
      </rPr>
      <t>POSBSA:</t>
    </r>
    <r>
      <rPr>
        <sz val="14"/>
        <color theme="1"/>
        <rFont val="Calibri"/>
        <family val="2"/>
        <scheme val="minor"/>
      </rPr>
      <t xml:space="preserve"> Porcentaje de obras para servicios básicos y de saneamiento ambiental.</t>
    </r>
  </si>
  <si>
    <r>
      <rPr>
        <b/>
        <sz val="14"/>
        <color theme="1"/>
        <rFont val="Calibri"/>
        <family val="2"/>
        <scheme val="minor"/>
      </rPr>
      <t>POMIEP:</t>
    </r>
    <r>
      <rPr>
        <sz val="14"/>
        <color theme="1"/>
        <rFont val="Calibri"/>
        <family val="2"/>
        <scheme val="minor"/>
      </rPr>
      <t xml:space="preserve"> Porcentaje de Obras de Mejoramiento Integral de Espacios Públicos.</t>
    </r>
  </si>
  <si>
    <r>
      <rPr>
        <b/>
        <sz val="14"/>
        <color theme="1"/>
        <rFont val="Calibri"/>
        <family val="2"/>
        <scheme val="minor"/>
      </rPr>
      <t>POIPM:</t>
    </r>
    <r>
      <rPr>
        <sz val="14"/>
        <color theme="1"/>
        <rFont val="Calibri"/>
        <family val="2"/>
        <scheme val="minor"/>
      </rPr>
      <t xml:space="preserve"> Porcentaje de Obras en Inmuebles Públicos Municipales.</t>
    </r>
  </si>
  <si>
    <r>
      <rPr>
        <b/>
        <sz val="14"/>
        <color theme="1"/>
        <rFont val="Calibri"/>
        <family val="2"/>
        <scheme val="minor"/>
      </rPr>
      <t xml:space="preserve">PRMPV: </t>
    </r>
    <r>
      <rPr>
        <sz val="14"/>
        <color theme="1"/>
        <rFont val="Calibri"/>
        <family val="2"/>
        <scheme val="minor"/>
      </rPr>
      <t>Porcentaje de Reparación y Mantenimiento al parque vehicular</t>
    </r>
  </si>
  <si>
    <r>
      <rPr>
        <b/>
        <sz val="14"/>
        <color theme="1"/>
        <rFont val="Calibri"/>
        <family val="2"/>
        <scheme val="minor"/>
      </rPr>
      <t xml:space="preserve">PAOL: </t>
    </r>
    <r>
      <rPr>
        <sz val="14"/>
        <color theme="1"/>
        <rFont val="Calibri"/>
        <family val="2"/>
        <scheme val="minor"/>
      </rPr>
      <t>Porcentaje de Arrendamientos de Oficinas Laborables</t>
    </r>
  </si>
  <si>
    <r>
      <rPr>
        <b/>
        <sz val="14"/>
        <color theme="1"/>
        <rFont val="Calibri"/>
        <family val="2"/>
        <scheme val="minor"/>
      </rPr>
      <t>PEP:</t>
    </r>
    <r>
      <rPr>
        <sz val="14"/>
        <color theme="1"/>
        <rFont val="Calibri"/>
        <family val="2"/>
        <scheme val="minor"/>
      </rPr>
      <t xml:space="preserve"> Porcentaje de Equipamiento de Personal</t>
    </r>
  </si>
  <si>
    <r>
      <rPr>
        <b/>
        <sz val="14"/>
        <color theme="1"/>
        <rFont val="Calibri"/>
        <family val="2"/>
        <scheme val="minor"/>
      </rPr>
      <t xml:space="preserve">PETO: </t>
    </r>
    <r>
      <rPr>
        <sz val="14"/>
        <color theme="1"/>
        <rFont val="Calibri"/>
        <family val="2"/>
        <scheme val="minor"/>
      </rPr>
      <t>Porcentaje de Expedientes Técnicos de Obra.</t>
    </r>
  </si>
  <si>
    <r>
      <rPr>
        <b/>
        <sz val="14"/>
        <color theme="1"/>
        <rFont val="Calibri"/>
        <family val="2"/>
        <scheme val="minor"/>
      </rPr>
      <t>PGTMIAETE:</t>
    </r>
    <r>
      <rPr>
        <sz val="14"/>
        <color theme="1"/>
        <rFont val="Calibri"/>
        <family val="2"/>
        <scheme val="minor"/>
      </rPr>
      <t xml:space="preserve"> Porcentaje Gestion de Tramites en Materia de Impacto Ambiental para los Expedientes Técnicos Elaborados.</t>
    </r>
  </si>
  <si>
    <r>
      <rPr>
        <b/>
        <sz val="14"/>
        <color theme="1"/>
        <rFont val="Calibri"/>
        <family val="2"/>
        <scheme val="minor"/>
      </rPr>
      <t>PGTFSETE:</t>
    </r>
    <r>
      <rPr>
        <sz val="14"/>
        <color theme="1"/>
        <rFont val="Calibri"/>
        <family val="2"/>
        <scheme val="minor"/>
      </rPr>
      <t xml:space="preserve"> Porcentaje Gestion de Tramites de Factibilidad de Servicios para los Expedientes Técnicos Elaborados.</t>
    </r>
  </si>
  <si>
    <r>
      <rPr>
        <b/>
        <sz val="14"/>
        <color theme="1"/>
        <rFont val="Calibri"/>
        <family val="2"/>
        <scheme val="minor"/>
      </rPr>
      <t>PGLCETE:</t>
    </r>
    <r>
      <rPr>
        <sz val="14"/>
        <color theme="1"/>
        <rFont val="Calibri"/>
        <family val="2"/>
        <scheme val="minor"/>
      </rPr>
      <t xml:space="preserve"> Porcentaje Gestion de Licencias de Construccion para los Expedientes Técnicos Elaborados.</t>
    </r>
  </si>
  <si>
    <r>
      <rPr>
        <b/>
        <sz val="14"/>
        <color theme="1"/>
        <rFont val="Calibri"/>
        <family val="2"/>
        <scheme val="minor"/>
      </rPr>
      <t xml:space="preserve">PCR: </t>
    </r>
    <r>
      <rPr>
        <sz val="14"/>
        <color theme="1"/>
        <rFont val="Calibri"/>
        <family val="2"/>
        <scheme val="minor"/>
      </rPr>
      <t xml:space="preserve"> Porcentaje de contratos de obra publica realizados</t>
    </r>
  </si>
  <si>
    <r>
      <rPr>
        <b/>
        <sz val="14"/>
        <color theme="1"/>
        <rFont val="Calibri"/>
        <family val="2"/>
        <scheme val="minor"/>
      </rPr>
      <t>PPAOPP:</t>
    </r>
    <r>
      <rPr>
        <sz val="14"/>
        <color theme="1"/>
        <rFont val="Calibri"/>
        <family val="2"/>
        <scheme val="minor"/>
      </rPr>
      <t xml:space="preserve"> Porcentaje  de los Procedimientos de Adjudicacion de Obras Públicas Proyectadas en beneficio de los benitojuarences</t>
    </r>
  </si>
  <si>
    <r>
      <rPr>
        <b/>
        <sz val="14"/>
        <color theme="1"/>
        <rFont val="Calibri"/>
        <family val="2"/>
        <scheme val="minor"/>
      </rPr>
      <t xml:space="preserve">PIEOPC: </t>
    </r>
    <r>
      <rPr>
        <sz val="14"/>
        <color theme="1"/>
        <rFont val="Calibri"/>
        <family val="2"/>
        <scheme val="minor"/>
      </rPr>
      <t>Porcentaje  Inicio de Ejecucion de las Obras Públicas Contratadas</t>
    </r>
  </si>
  <si>
    <r>
      <rPr>
        <b/>
        <sz val="14"/>
        <color theme="1"/>
        <rFont val="Calibri"/>
        <family val="2"/>
        <scheme val="minor"/>
      </rPr>
      <t xml:space="preserve">PISAFOPE: </t>
    </r>
    <r>
      <rPr>
        <sz val="14"/>
        <color theme="1"/>
        <rFont val="Calibri"/>
        <family val="2"/>
        <scheme val="minor"/>
      </rPr>
      <t>Porcentaje de informes de supervision de avance físico de las obras publicas en ejecucion</t>
    </r>
  </si>
  <si>
    <r>
      <rPr>
        <b/>
        <sz val="14"/>
        <color theme="1"/>
        <rFont val="Calibri"/>
        <family val="2"/>
        <scheme val="minor"/>
      </rPr>
      <t>PFOPE:</t>
    </r>
    <r>
      <rPr>
        <sz val="14"/>
        <color theme="1"/>
        <rFont val="Calibri"/>
        <family val="2"/>
        <scheme val="minor"/>
      </rPr>
      <t xml:space="preserve"> Promedio de Facturacion de las obras pública ejecutadas</t>
    </r>
  </si>
  <si>
    <r>
      <rPr>
        <b/>
        <sz val="14"/>
        <color theme="1"/>
        <rFont val="Calibri"/>
        <family val="2"/>
        <scheme val="minor"/>
      </rPr>
      <t xml:space="preserve">PGEAFIN: </t>
    </r>
    <r>
      <rPr>
        <sz val="14"/>
        <color theme="1"/>
        <rFont val="Calibri"/>
        <family val="2"/>
        <scheme val="minor"/>
      </rPr>
      <t>Promedio de la gestion del avance financiero de las obras públicas</t>
    </r>
  </si>
  <si>
    <r>
      <rPr>
        <b/>
        <sz val="14"/>
        <color theme="1"/>
        <rFont val="Calibri"/>
        <family val="2"/>
        <scheme val="minor"/>
      </rPr>
      <t>3.1.1.14.1</t>
    </r>
    <r>
      <rPr>
        <sz val="14"/>
        <color theme="1"/>
        <rFont val="Calibri"/>
        <family val="2"/>
        <scheme val="minor"/>
      </rPr>
      <t xml:space="preserve"> Gestión del avance financiero de las obras publicas 
 </t>
    </r>
  </si>
  <si>
    <r>
      <rPr>
        <b/>
        <sz val="14"/>
        <color theme="1"/>
        <rFont val="Calibri"/>
        <family val="2"/>
        <scheme val="minor"/>
      </rPr>
      <t xml:space="preserve">3.1.1.1.14 </t>
    </r>
    <r>
      <rPr>
        <sz val="14"/>
        <color theme="1"/>
        <rFont val="Calibri"/>
        <family val="2"/>
        <scheme val="minor"/>
      </rPr>
      <t xml:space="preserve"> Obras publicas  facturadas y ejecutadas en beneficio de los benitojuarences</t>
    </r>
  </si>
  <si>
    <r>
      <rPr>
        <b/>
        <sz val="14"/>
        <color theme="1"/>
        <rFont val="Calibri"/>
        <family val="2"/>
        <scheme val="minor"/>
      </rPr>
      <t xml:space="preserve">3.1.1.1.13.1 </t>
    </r>
    <r>
      <rPr>
        <sz val="14"/>
        <color theme="1"/>
        <rFont val="Calibri"/>
        <family val="2"/>
        <scheme val="minor"/>
      </rPr>
      <t xml:space="preserve">Supervision  del avance físico de las obras publicas de acuerdo al calendario. </t>
    </r>
  </si>
  <si>
    <r>
      <rPr>
        <b/>
        <sz val="14"/>
        <color theme="1"/>
        <rFont val="Calibri"/>
        <family val="2"/>
        <scheme val="minor"/>
      </rPr>
      <t>3.1.1.1.13</t>
    </r>
    <r>
      <rPr>
        <sz val="14"/>
        <color theme="1"/>
        <rFont val="Calibri"/>
        <family val="2"/>
        <scheme val="minor"/>
      </rPr>
      <t xml:space="preserve">  Obras publicas  contratadas y ejecutadas en beneficio de los benitojuarences</t>
    </r>
  </si>
  <si>
    <r>
      <rPr>
        <b/>
        <sz val="14"/>
        <color theme="1"/>
        <rFont val="Calibri"/>
        <family val="2"/>
        <scheme val="minor"/>
      </rPr>
      <t xml:space="preserve">3.1.1.1.12.1 </t>
    </r>
    <r>
      <rPr>
        <sz val="14"/>
        <color theme="1"/>
        <rFont val="Calibri"/>
        <family val="2"/>
        <scheme val="minor"/>
      </rPr>
      <t xml:space="preserve"> Proyección de Procedimientos de Adjudicacion de Obras Publicas en beneficio de los benitojuarences</t>
    </r>
  </si>
  <si>
    <r>
      <rPr>
        <b/>
        <sz val="14"/>
        <color theme="1"/>
        <rFont val="Calibri"/>
        <family val="2"/>
        <scheme val="minor"/>
      </rPr>
      <t>3.1.1.1.12</t>
    </r>
    <r>
      <rPr>
        <sz val="14"/>
        <color theme="1"/>
        <rFont val="Calibri"/>
        <family val="2"/>
        <scheme val="minor"/>
      </rPr>
      <t xml:space="preserve"> Contratos de obra pública o servicios relacionados con las Mismas</t>
    </r>
  </si>
  <si>
    <r>
      <rPr>
        <b/>
        <sz val="14"/>
        <color theme="1"/>
        <rFont val="Calibri"/>
        <family val="2"/>
        <scheme val="minor"/>
      </rPr>
      <t>3.1.1.1.11.3</t>
    </r>
    <r>
      <rPr>
        <sz val="14"/>
        <color theme="1"/>
        <rFont val="Calibri"/>
        <family val="2"/>
        <scheme val="minor"/>
      </rPr>
      <t xml:space="preserve"> Gestion de Licencias de Construccion ante la Direccion General de Desarrollo Urbano de las Obras proyectadas.</t>
    </r>
  </si>
  <si>
    <r>
      <rPr>
        <b/>
        <sz val="14"/>
        <color theme="1"/>
        <rFont val="Calibri"/>
        <family val="2"/>
        <scheme val="minor"/>
      </rPr>
      <t xml:space="preserve">3.1.1.1.11.2 </t>
    </r>
    <r>
      <rPr>
        <sz val="14"/>
        <color theme="1"/>
        <rFont val="Calibri"/>
        <family val="2"/>
        <scheme val="minor"/>
      </rPr>
      <t>Gestion de Tramites de Factibilidad de Servicios ante la Comision de Agua Potable y Alcantarillado del Estado de Quintana Roo, Aguakan, la Comision Nacional del Agua y la Comision Federal de Electricidad,  de las Obras proyectadas.</t>
    </r>
  </si>
  <si>
    <r>
      <rPr>
        <b/>
        <sz val="14"/>
        <color theme="1"/>
        <rFont val="Calibri"/>
        <family val="2"/>
        <scheme val="minor"/>
      </rPr>
      <t xml:space="preserve">3.1.1.1.11.1 </t>
    </r>
    <r>
      <rPr>
        <sz val="14"/>
        <color theme="1"/>
        <rFont val="Calibri"/>
        <family val="2"/>
        <scheme val="minor"/>
      </rPr>
      <t>Gestion de Tramites en Materia de Impacto Ambiental ante la Secretaria Municipal de Ecologia y Desarrollo Urbano, Secretaria de Medio Ambiente del Estado de Quintana Roo y la Secretaría de Medio Ambiente y Recursos Naturales, de las Obras proyectadas.</t>
    </r>
  </si>
  <si>
    <r>
      <rPr>
        <b/>
        <sz val="14"/>
        <color theme="1"/>
        <rFont val="Calibri"/>
        <family val="2"/>
        <scheme val="minor"/>
      </rPr>
      <t xml:space="preserve">3.1.1.1.11 </t>
    </r>
    <r>
      <rPr>
        <sz val="14"/>
        <color theme="1"/>
        <rFont val="Calibri"/>
        <family val="2"/>
        <scheme val="minor"/>
      </rPr>
      <t xml:space="preserve"> Expedientes tecnicos que garanticen la correcta gestión de los recursos publicos en materia de obra.</t>
    </r>
  </si>
  <si>
    <r>
      <rPr>
        <b/>
        <sz val="14"/>
        <color theme="1"/>
        <rFont val="Calibri"/>
        <family val="2"/>
        <scheme val="minor"/>
      </rPr>
      <t xml:space="preserve">3.1.1.1.10.7 </t>
    </r>
    <r>
      <rPr>
        <sz val="14"/>
        <color theme="1"/>
        <rFont val="Calibri"/>
        <family val="2"/>
        <scheme val="minor"/>
      </rPr>
      <t>Equipamiento al Personal de las áreas de obras públicas para un mejor desempeño de sus labores</t>
    </r>
  </si>
  <si>
    <r>
      <rPr>
        <b/>
        <sz val="14"/>
        <color theme="1"/>
        <rFont val="Calibri"/>
        <family val="2"/>
        <scheme val="minor"/>
      </rPr>
      <t>3.1.1.1.10.5</t>
    </r>
    <r>
      <rPr>
        <sz val="14"/>
        <color theme="1"/>
        <rFont val="Calibri"/>
        <family val="2"/>
        <scheme val="minor"/>
      </rPr>
      <t xml:space="preserve">  Gestion de Reparaciones y Mantenimiento del Parque Vehicular.</t>
    </r>
  </si>
  <si>
    <r>
      <rPr>
        <b/>
        <sz val="14"/>
        <color theme="1"/>
        <rFont val="Calibri"/>
        <family val="2"/>
        <scheme val="minor"/>
      </rPr>
      <t>3.1.1.1.10.6</t>
    </r>
    <r>
      <rPr>
        <sz val="14"/>
        <color theme="1"/>
        <rFont val="Calibri"/>
        <family val="2"/>
        <scheme val="minor"/>
      </rPr>
      <t xml:space="preserve"> Arrendamientos de las Oficinas Laborales que ocupan la Dirección General y  las Direcciones de Area</t>
    </r>
  </si>
  <si>
    <r>
      <rPr>
        <b/>
        <sz val="14"/>
        <color theme="1"/>
        <rFont val="Calibri"/>
        <family val="2"/>
        <scheme val="minor"/>
      </rPr>
      <t xml:space="preserve">3.1.1.1.10.4 </t>
    </r>
    <r>
      <rPr>
        <sz val="14"/>
        <color theme="1"/>
        <rFont val="Calibri"/>
        <family val="2"/>
        <scheme val="minor"/>
      </rPr>
      <t xml:space="preserve">Obras en inmuebles públicos municipales que contribuyen a la mejora continua de la atención a la ciudadanía del Municipio de Benito Juarez. </t>
    </r>
  </si>
  <si>
    <r>
      <rPr>
        <b/>
        <sz val="14"/>
        <color theme="1"/>
        <rFont val="Calibri"/>
        <family val="2"/>
        <scheme val="minor"/>
      </rPr>
      <t>3.1.1.1.10.3</t>
    </r>
    <r>
      <rPr>
        <sz val="14"/>
        <color theme="1"/>
        <rFont val="Calibri"/>
        <family val="2"/>
        <scheme val="minor"/>
      </rPr>
      <t xml:space="preserve"> Obras para mejoramiento integral de espacios públicos, recreativos, obras de fomento al deporte y al entorno de la infraestructura educativa para impulsar el desarrollo integral de la juventud y mitigación del vandalismo en el Municipio de Benito Juarez.</t>
    </r>
  </si>
  <si>
    <r>
      <rPr>
        <b/>
        <sz val="14"/>
        <color theme="1"/>
        <rFont val="Calibri"/>
        <family val="2"/>
        <scheme val="minor"/>
      </rPr>
      <t>3.1.1.1.10.2</t>
    </r>
    <r>
      <rPr>
        <sz val="14"/>
        <color theme="1"/>
        <rFont val="Calibri"/>
        <family val="2"/>
        <scheme val="minor"/>
      </rPr>
      <t xml:space="preserve">  Obras para servicios básicos en zonas de rezago de alta prioridad y de saneamiento ambiental para una Municipio sustentable.</t>
    </r>
  </si>
  <si>
    <r>
      <rPr>
        <b/>
        <sz val="14"/>
        <color theme="1"/>
        <rFont val="Calibri"/>
        <family val="2"/>
        <scheme val="minor"/>
      </rPr>
      <t>3.1.1.1.10.1</t>
    </r>
    <r>
      <rPr>
        <sz val="14"/>
        <color theme="1"/>
        <rFont val="Calibri"/>
        <family val="2"/>
        <scheme val="minor"/>
      </rPr>
      <t xml:space="preserve">  Obras de urbanización para una óptima movilidad urbana motorizada y no motorizada, con un enfoque sustentable, inclusiva y de mejoramiento de imagen urbana.</t>
    </r>
  </si>
  <si>
    <r>
      <rPr>
        <b/>
        <sz val="14"/>
        <color theme="1"/>
        <rFont val="Calibri"/>
        <family val="2"/>
        <scheme val="minor"/>
      </rPr>
      <t>3.1.1.1.10</t>
    </r>
    <r>
      <rPr>
        <sz val="14"/>
        <color theme="1"/>
        <rFont val="Calibri"/>
        <family val="2"/>
        <scheme val="minor"/>
      </rPr>
      <t xml:space="preserve"> Programa de infraestructura básica urbana, mejoramiento de imagen y obras públicas dignas, sustentables e inclusivas ejercidos por la Direccion General de Obras Públicas.</t>
    </r>
  </si>
  <si>
    <r>
      <t xml:space="preserve">A 3.1.1.1.9.3 </t>
    </r>
    <r>
      <rPr>
        <sz val="14"/>
        <color theme="1"/>
        <rFont val="Calibri"/>
        <family val="2"/>
        <scheme val="minor"/>
      </rPr>
      <t xml:space="preserve">Mantenimiento de las  instalaciones de la Dirección del Taller Municipal para el buen funcionamiento en el cumplimiento de la prestación del servicio. </t>
    </r>
  </si>
  <si>
    <r>
      <t xml:space="preserve">A 3.1.1.1.9.2 </t>
    </r>
    <r>
      <rPr>
        <sz val="14"/>
        <color theme="1"/>
        <rFont val="Calibri"/>
        <family val="2"/>
        <scheme val="minor"/>
      </rPr>
      <t>Reparación y mantenimiento general al parque vehicular del  H. Ayuntamiento de Benito Juárez.</t>
    </r>
  </si>
  <si>
    <r>
      <t xml:space="preserve">A  3.1.1.1.9.1 </t>
    </r>
    <r>
      <rPr>
        <sz val="14"/>
        <color theme="1"/>
        <rFont val="Calibri"/>
        <family val="2"/>
        <scheme val="minor"/>
      </rPr>
      <t>Proporción del servicio mecánico del parque vehicular .</t>
    </r>
  </si>
  <si>
    <r>
      <rPr>
        <b/>
        <sz val="14"/>
        <color theme="1"/>
        <rFont val="Calibri"/>
        <family val="2"/>
        <scheme val="minor"/>
      </rPr>
      <t>C 3.1.1.1.9</t>
    </r>
    <r>
      <rPr>
        <sz val="14"/>
        <color theme="1"/>
        <rFont val="Calibri"/>
        <family val="2"/>
        <scheme val="minor"/>
      </rPr>
      <t xml:space="preserve"> Mantenimiento a los vehículos adscritos a la Secretaría Municipal de Obras Públicas y Servicios</t>
    </r>
  </si>
  <si>
    <r>
      <rPr>
        <b/>
        <sz val="14"/>
        <color theme="1"/>
        <rFont val="Calibri"/>
        <family val="2"/>
        <scheme val="minor"/>
      </rPr>
      <t>A. 3.1.1.1.8.5</t>
    </r>
    <r>
      <rPr>
        <sz val="14"/>
        <color theme="1"/>
        <rFont val="Calibri"/>
        <family val="2"/>
        <scheme val="minor"/>
      </rPr>
      <t xml:space="preserve"> Mantenimiento preventivo del parque vehicular. </t>
    </r>
  </si>
  <si>
    <r>
      <rPr>
        <b/>
        <sz val="14"/>
        <color theme="1"/>
        <rFont val="Calibri"/>
        <family val="2"/>
        <scheme val="minor"/>
      </rPr>
      <t>A. 3.1.1.1.8.4</t>
    </r>
    <r>
      <rPr>
        <sz val="14"/>
        <color theme="1"/>
        <rFont val="Calibri"/>
        <family val="2"/>
        <scheme val="minor"/>
      </rPr>
      <t xml:space="preserve"> Supervisión de basureros clandestinos, ejecutando la eliminación de manera oportuna.</t>
    </r>
  </si>
  <si>
    <r>
      <t>A. 3.1.1.1.8.3</t>
    </r>
    <r>
      <rPr>
        <sz val="14"/>
        <color theme="1"/>
        <rFont val="Calibri"/>
        <family val="2"/>
        <scheme val="minor"/>
      </rPr>
      <t xml:space="preserve">  Supervisión de la disposición final de los residuos sólidos.</t>
    </r>
  </si>
  <si>
    <r>
      <t xml:space="preserve">A. 3.1.1.1.8.2 </t>
    </r>
    <r>
      <rPr>
        <sz val="14"/>
        <color theme="1"/>
        <rFont val="Calibri"/>
        <family val="2"/>
        <scheme val="minor"/>
      </rPr>
      <t>Supervisión constante y eficiente de las rutas diarias del servicio prestado por SIRESOL.</t>
    </r>
  </si>
  <si>
    <r>
      <t xml:space="preserve">A. 3.1.1.1.8.1  </t>
    </r>
    <r>
      <rPr>
        <sz val="14"/>
        <color theme="1"/>
        <rFont val="Calibri"/>
        <family val="2"/>
        <scheme val="minor"/>
      </rPr>
      <t>Análisis de los resultados de las encuestas aplicadas a la población para identificar los aspectos suceptibles de mejora del servicio prestado por SIRESOL</t>
    </r>
  </si>
  <si>
    <r>
      <t xml:space="preserve">C 3.1.1.1.8  </t>
    </r>
    <r>
      <rPr>
        <sz val="14"/>
        <color theme="1"/>
        <rFont val="Calibri"/>
        <family val="2"/>
        <scheme val="minor"/>
      </rPr>
      <t>Recolección, manejo integral y disposición final de residuos sólidos supervisados.</t>
    </r>
  </si>
  <si>
    <r>
      <rPr>
        <b/>
        <sz val="14"/>
        <color theme="1"/>
        <rFont val="Calibri"/>
        <family val="2"/>
        <scheme val="minor"/>
      </rPr>
      <t xml:space="preserve">A. 3.1.1.1.7.9 </t>
    </r>
    <r>
      <rPr>
        <sz val="14"/>
        <color theme="1"/>
        <rFont val="Calibri"/>
        <family val="2"/>
        <scheme val="minor"/>
      </rPr>
      <t>Mantenimiento de equipo menor.</t>
    </r>
  </si>
  <si>
    <r>
      <rPr>
        <b/>
        <sz val="14"/>
        <color theme="1"/>
        <rFont val="Calibri"/>
        <family val="2"/>
        <scheme val="minor"/>
      </rPr>
      <t>A. 3.1.1.1.7.8</t>
    </r>
    <r>
      <rPr>
        <sz val="14"/>
        <color theme="1"/>
        <rFont val="Calibri"/>
        <family val="2"/>
        <scheme val="minor"/>
      </rPr>
      <t xml:space="preserve">  Mantenimiento de maquinaria pesada.</t>
    </r>
  </si>
  <si>
    <r>
      <rPr>
        <b/>
        <sz val="14"/>
        <color theme="1"/>
        <rFont val="Calibri"/>
        <family val="2"/>
        <scheme val="minor"/>
      </rPr>
      <t xml:space="preserve">A. 3.1.1.1.7.7 </t>
    </r>
    <r>
      <rPr>
        <sz val="14"/>
        <color theme="1"/>
        <rFont val="Calibri"/>
        <family val="2"/>
        <scheme val="minor"/>
      </rPr>
      <t>Mantenimiento de parque vehicular.</t>
    </r>
  </si>
  <si>
    <r>
      <rPr>
        <b/>
        <sz val="14"/>
        <color theme="1"/>
        <rFont val="Calibri"/>
        <family val="2"/>
        <scheme val="minor"/>
      </rPr>
      <t xml:space="preserve">A. 3.1.1.1.7.6 </t>
    </r>
    <r>
      <rPr>
        <sz val="14"/>
        <color theme="1"/>
        <rFont val="Calibri"/>
        <family val="2"/>
        <scheme val="minor"/>
      </rPr>
      <t>Rastreo de terracerías para vialidades en zonas irregulares.</t>
    </r>
  </si>
  <si>
    <r>
      <rPr>
        <b/>
        <sz val="14"/>
        <color theme="1"/>
        <rFont val="Calibri"/>
        <family val="2"/>
        <scheme val="minor"/>
      </rPr>
      <t>A. 3.1.1.1.7.5</t>
    </r>
    <r>
      <rPr>
        <sz val="14"/>
        <color theme="1"/>
        <rFont val="Calibri"/>
        <family val="2"/>
        <scheme val="minor"/>
      </rPr>
      <t xml:space="preserve"> Rescate de espacios públicos.</t>
    </r>
  </si>
  <si>
    <r>
      <rPr>
        <b/>
        <sz val="14"/>
        <color theme="1"/>
        <rFont val="Calibri"/>
        <family val="2"/>
        <scheme val="minor"/>
      </rPr>
      <t xml:space="preserve">A. 3.1.1.1.7.4 </t>
    </r>
    <r>
      <rPr>
        <sz val="14"/>
        <color theme="1"/>
        <rFont val="Calibri"/>
        <family val="2"/>
        <scheme val="minor"/>
      </rPr>
      <t>Retiro de los desechos sólidos y vegetales de basureros clandestinos.</t>
    </r>
  </si>
  <si>
    <r>
      <rPr>
        <b/>
        <sz val="14"/>
        <color theme="1"/>
        <rFont val="Calibri"/>
        <family val="2"/>
        <scheme val="minor"/>
      </rPr>
      <t xml:space="preserve">A. 3.1.1.1.7.3 </t>
    </r>
    <r>
      <rPr>
        <sz val="14"/>
        <color theme="1"/>
        <rFont val="Calibri"/>
        <family val="2"/>
        <scheme val="minor"/>
      </rPr>
      <t>Realizar el Chapeo, poda, deshierbe, desgajo en areas verdes y áreas comunes.</t>
    </r>
  </si>
  <si>
    <r>
      <rPr>
        <b/>
        <sz val="14"/>
        <color theme="1"/>
        <rFont val="Calibri"/>
        <family val="2"/>
        <scheme val="minor"/>
      </rPr>
      <t xml:space="preserve">A. 3.1.1.1.7.2 </t>
    </r>
    <r>
      <rPr>
        <sz val="14"/>
        <color theme="1"/>
        <rFont val="Calibri"/>
        <family val="2"/>
        <scheme val="minor"/>
      </rPr>
      <t xml:space="preserve"> Realizar el Barrido y  limpieza  de calles y avenidas de la ciudad.</t>
    </r>
  </si>
  <si>
    <r>
      <rPr>
        <b/>
        <sz val="14"/>
        <color theme="1"/>
        <rFont val="Calibri"/>
        <family val="2"/>
        <scheme val="minor"/>
      </rPr>
      <t>A. 3.1.1.1.7.1</t>
    </r>
    <r>
      <rPr>
        <sz val="14"/>
        <color theme="1"/>
        <rFont val="Calibri"/>
        <family val="2"/>
        <scheme val="minor"/>
      </rPr>
      <t xml:space="preserve"> Gestión de recursos administrativos de contratos y arrendamientos de la Dirección de Atención a Demandas Emergentes.</t>
    </r>
  </si>
  <si>
    <r>
      <t xml:space="preserve">C 3.1.1.1.7 </t>
    </r>
    <r>
      <rPr>
        <sz val="14"/>
        <color theme="1"/>
        <rFont val="Calibri"/>
        <family val="2"/>
        <scheme val="minor"/>
      </rPr>
      <t>Demandas Emergentes Atendidas.</t>
    </r>
  </si>
  <si>
    <r>
      <rPr>
        <b/>
        <sz val="14"/>
        <color theme="1"/>
        <rFont val="Calibri"/>
        <family val="2"/>
        <scheme val="minor"/>
      </rPr>
      <t xml:space="preserve">A. 3.1.1.1.6.8 </t>
    </r>
    <r>
      <rPr>
        <sz val="14"/>
        <color theme="1"/>
        <rFont val="Calibri"/>
        <family val="2"/>
        <scheme val="minor"/>
      </rPr>
      <t>Reparacion de estructuras de concreto en  areas de espacios publicos.</t>
    </r>
  </si>
  <si>
    <r>
      <rPr>
        <b/>
        <sz val="14"/>
        <color theme="1"/>
        <rFont val="Calibri"/>
        <family val="2"/>
        <scheme val="minor"/>
      </rPr>
      <t xml:space="preserve">A. 3.1.1.1.6.7 </t>
    </r>
    <r>
      <rPr>
        <sz val="14"/>
        <color theme="1"/>
        <rFont val="Calibri"/>
        <family val="2"/>
        <scheme val="minor"/>
      </rPr>
      <t>Reparación de guarniciones en áreas de espacios publicos.</t>
    </r>
  </si>
  <si>
    <r>
      <rPr>
        <b/>
        <sz val="14"/>
        <color theme="1"/>
        <rFont val="Calibri"/>
        <family val="2"/>
        <scheme val="minor"/>
      </rPr>
      <t xml:space="preserve">A. 3.1.1.1.6.6 </t>
    </r>
    <r>
      <rPr>
        <sz val="14"/>
        <color theme="1"/>
        <rFont val="Calibri"/>
        <family val="2"/>
        <scheme val="minor"/>
      </rPr>
      <t>Realización del mantenimiento preventivo y correctivo de maquinaria menor.</t>
    </r>
  </si>
  <si>
    <r>
      <rPr>
        <b/>
        <sz val="14"/>
        <color theme="1"/>
        <rFont val="Calibri"/>
        <family val="2"/>
        <scheme val="minor"/>
      </rPr>
      <t>A. 3.1.1.1.6.5</t>
    </r>
    <r>
      <rPr>
        <sz val="14"/>
        <color theme="1"/>
        <rFont val="Calibri"/>
        <family val="2"/>
        <scheme val="minor"/>
      </rPr>
      <t xml:space="preserve"> Realización del mantenimiento preventivo y correctivo del parque vehicular.</t>
    </r>
  </si>
  <si>
    <r>
      <rPr>
        <b/>
        <sz val="14"/>
        <color theme="1"/>
        <rFont val="Calibri"/>
        <family val="2"/>
        <scheme val="minor"/>
      </rPr>
      <t>A. 3.1.1.1.6.4</t>
    </r>
    <r>
      <rPr>
        <sz val="14"/>
        <color theme="1"/>
        <rFont val="Calibri"/>
        <family val="2"/>
        <scheme val="minor"/>
      </rPr>
      <t xml:space="preserve"> Restauración de juegos infantiles y aparatos de ejercicio beneficiando a la población del municipio de Benito Juárez.</t>
    </r>
  </si>
  <si>
    <r>
      <rPr>
        <b/>
        <sz val="14"/>
        <color theme="1"/>
        <rFont val="Calibri"/>
        <family val="2"/>
        <scheme val="minor"/>
      </rPr>
      <t>A. 3.1.1.1.6.3</t>
    </r>
    <r>
      <rPr>
        <sz val="14"/>
        <color theme="1"/>
        <rFont val="Calibri"/>
        <family val="2"/>
        <scheme val="minor"/>
      </rPr>
      <t xml:space="preserve"> Realización del programa en acondicionamiento, equipamiento y pintado de fuentes y monumentos. </t>
    </r>
  </si>
  <si>
    <r>
      <rPr>
        <b/>
        <sz val="14"/>
        <color theme="1"/>
        <rFont val="Calibri"/>
        <family val="2"/>
        <scheme val="minor"/>
      </rPr>
      <t>A. 3.1.1.1.6.2</t>
    </r>
    <r>
      <rPr>
        <sz val="14"/>
        <color theme="1"/>
        <rFont val="Calibri"/>
        <family val="2"/>
        <scheme val="minor"/>
      </rPr>
      <t xml:space="preserve">  Realización del programa de sembrado de plantas de ornato y forestal para la infraestructura y buena imagen en parques y camellones.</t>
    </r>
  </si>
  <si>
    <r>
      <rPr>
        <b/>
        <sz val="14"/>
        <color theme="1"/>
        <rFont val="Calibri"/>
        <family val="2"/>
        <scheme val="minor"/>
      </rPr>
      <t xml:space="preserve">A. 3.1.1.1.6.1 </t>
    </r>
    <r>
      <rPr>
        <sz val="14"/>
        <color theme="1"/>
        <rFont val="Calibri"/>
        <family val="2"/>
        <scheme val="minor"/>
      </rPr>
      <t>Realización de servicios de limpieza a espacios públicos y parques.</t>
    </r>
  </si>
  <si>
    <r>
      <t xml:space="preserve">C 3.1.1.1.6  </t>
    </r>
    <r>
      <rPr>
        <sz val="14"/>
        <color theme="1"/>
        <rFont val="Calibri"/>
        <family val="2"/>
        <scheme val="minor"/>
      </rPr>
      <t>Mantenimiento de la Infraestructura de parques y jardines del municipio de Benito Juárez atendido.</t>
    </r>
  </si>
  <si>
    <r>
      <t xml:space="preserve">A. 3.1.1.1.5.5 </t>
    </r>
    <r>
      <rPr>
        <sz val="14"/>
        <color theme="1"/>
        <rFont val="Calibri"/>
        <family val="2"/>
        <scheme val="minor"/>
      </rPr>
      <t>Implementación del mantenimiento de parque vehicular, equipo menor y maquinaria pesada.</t>
    </r>
  </si>
  <si>
    <r>
      <t xml:space="preserve">A. 3.1.1.1.5.4 </t>
    </r>
    <r>
      <rPr>
        <sz val="14"/>
        <color theme="1"/>
        <rFont val="Calibri"/>
        <family val="2"/>
        <scheme val="minor"/>
      </rPr>
      <t xml:space="preserve">Realización de servicio de limpieza de los accesos a playas públicas. </t>
    </r>
  </si>
  <si>
    <r>
      <t xml:space="preserve">A. 3.1.1.1.5.3 </t>
    </r>
    <r>
      <rPr>
        <sz val="14"/>
        <color theme="1"/>
        <rFont val="Calibri"/>
        <family val="2"/>
        <scheme val="minor"/>
      </rPr>
      <t xml:space="preserve">Gestión de recursos administrativos de la Dirección de pozos y limpieza de playas.  </t>
    </r>
  </si>
  <si>
    <r>
      <t xml:space="preserve">A. 3.1.1.1.5.2 </t>
    </r>
    <r>
      <rPr>
        <sz val="14"/>
        <color theme="1"/>
        <rFont val="Calibri"/>
        <family val="2"/>
        <scheme val="minor"/>
      </rPr>
      <t>Realización de servicio de la limpieza del sistema pluvial.</t>
    </r>
  </si>
  <si>
    <r>
      <t xml:space="preserve">C 3.1.1.1.5  </t>
    </r>
    <r>
      <rPr>
        <sz val="14"/>
        <color theme="1"/>
        <rFont val="Calibri"/>
        <family val="2"/>
        <scheme val="minor"/>
      </rPr>
      <t xml:space="preserve">Mantenimiento de pozos pluviales y limpieza de los accesos a playas públicas realizado. </t>
    </r>
  </si>
  <si>
    <r>
      <rPr>
        <b/>
        <sz val="14"/>
        <color theme="1"/>
        <rFont val="Calibri"/>
        <family val="2"/>
        <scheme val="minor"/>
      </rPr>
      <t xml:space="preserve">A. 3.1.1.1.4.4 </t>
    </r>
    <r>
      <rPr>
        <sz val="14"/>
        <color theme="1"/>
        <rFont val="Calibri"/>
        <family val="2"/>
        <scheme val="minor"/>
      </rPr>
      <t xml:space="preserve">Mantenimiento de las  instalaciones, optimizando el buen funcionamiento para el cumplimiento de las prestaciones del servicio. </t>
    </r>
  </si>
  <si>
    <r>
      <rPr>
        <b/>
        <sz val="14"/>
        <color theme="1"/>
        <rFont val="Calibri"/>
        <family val="2"/>
        <scheme val="minor"/>
      </rPr>
      <t xml:space="preserve">A. 3.1.1.1.4.3 </t>
    </r>
    <r>
      <rPr>
        <sz val="14"/>
        <color theme="1"/>
        <rFont val="Calibri"/>
        <family val="2"/>
        <scheme val="minor"/>
      </rPr>
      <t>Implementación del mantenimiento preventivo y correctivo del parque vehicular, parque de maquinaria y equipo menor.</t>
    </r>
  </si>
  <si>
    <r>
      <rPr>
        <b/>
        <sz val="14"/>
        <color theme="1"/>
        <rFont val="Calibri"/>
        <family val="2"/>
        <scheme val="minor"/>
      </rPr>
      <t>A. 3.1.1.1.4.2</t>
    </r>
    <r>
      <rPr>
        <sz val="14"/>
        <color theme="1"/>
        <rFont val="Calibri"/>
        <family val="2"/>
        <scheme val="minor"/>
      </rPr>
      <t xml:space="preserve"> Recepción de obras de vialidades.</t>
    </r>
  </si>
  <si>
    <r>
      <rPr>
        <b/>
        <sz val="14"/>
        <color theme="1"/>
        <rFont val="Calibri"/>
        <family val="2"/>
        <scheme val="minor"/>
      </rPr>
      <t>A. 3.1.1.1.4.1</t>
    </r>
    <r>
      <rPr>
        <sz val="14"/>
        <color theme="1"/>
        <rFont val="Calibri"/>
        <family val="2"/>
        <scheme val="minor"/>
      </rPr>
      <t xml:space="preserve"> Atención a las solicitudes de servicio recepcionados mediante llamadas telefonicas y redes sociales concluidas.</t>
    </r>
  </si>
  <si>
    <r>
      <t>C 3.1.1.1.4</t>
    </r>
    <r>
      <rPr>
        <sz val="14"/>
        <color theme="1"/>
        <rFont val="Calibri"/>
        <family val="2"/>
        <scheme val="minor"/>
      </rPr>
      <t xml:space="preserve"> Bacheo de vialidades y suministro de agua potable proporcionados. </t>
    </r>
  </si>
  <si>
    <r>
      <t>A. 3.1.1.1.3.7</t>
    </r>
    <r>
      <rPr>
        <sz val="14"/>
        <color theme="1"/>
        <rFont val="Calibri"/>
        <family val="2"/>
        <scheme val="minor"/>
      </rPr>
      <t xml:space="preserve"> Proyección de infraestructura eléctrica en el Municipio de Benito Juárez.</t>
    </r>
  </si>
  <si>
    <r>
      <t xml:space="preserve">A. 3.1.1.1.3.6 </t>
    </r>
    <r>
      <rPr>
        <sz val="14"/>
        <color theme="1"/>
        <rFont val="Calibri"/>
        <family val="2"/>
        <scheme val="minor"/>
      </rPr>
      <t>Verificación del sistema de alumbrado público que cumplan con las especificaciones establecidas para la entrega y Recepción de fraccionamientos nuevos en el Municipio de Benito Juárez.</t>
    </r>
  </si>
  <si>
    <r>
      <t xml:space="preserve">A. 3.1.1.1.3.5 </t>
    </r>
    <r>
      <rPr>
        <sz val="14"/>
        <color theme="1"/>
        <rFont val="Calibri"/>
        <family val="2"/>
        <scheme val="minor"/>
      </rPr>
      <t>Rehabilitación y Mantenimiento de los postes.</t>
    </r>
  </si>
  <si>
    <r>
      <t>A. 3.1.1.1.3.4</t>
    </r>
    <r>
      <rPr>
        <sz val="14"/>
        <color theme="1"/>
        <rFont val="Calibri"/>
        <family val="2"/>
        <scheme val="minor"/>
      </rPr>
      <t xml:space="preserve"> Reparación y mantenimiento de las luminarias tipo Reflector en existencia.</t>
    </r>
  </si>
  <si>
    <r>
      <rPr>
        <b/>
        <sz val="14"/>
        <color theme="1"/>
        <rFont val="Calibri"/>
        <family val="2"/>
        <scheme val="minor"/>
      </rPr>
      <t>A. 3.1.1.1.3.3</t>
    </r>
    <r>
      <rPr>
        <sz val="14"/>
        <color theme="1"/>
        <rFont val="Calibri"/>
        <family val="2"/>
        <scheme val="minor"/>
      </rPr>
      <t xml:space="preserve"> Realización del Censo del sistema de alumbrado público del Municipio de Benito Juárez.</t>
    </r>
  </si>
  <si>
    <r>
      <t>A. 3.1.1.1.3.2</t>
    </r>
    <r>
      <rPr>
        <sz val="14"/>
        <color theme="1"/>
        <rFont val="Calibri"/>
        <family val="2"/>
        <scheme val="minor"/>
      </rPr>
      <t xml:space="preserve"> Supervisión de Reportes Ciudadanos del sistema de Alumbrado Público.</t>
    </r>
  </si>
  <si>
    <r>
      <t xml:space="preserve">A. 3.1.1.1.3.1  </t>
    </r>
    <r>
      <rPr>
        <sz val="14"/>
        <color theme="1"/>
        <rFont val="Calibri"/>
        <family val="2"/>
        <scheme val="minor"/>
      </rPr>
      <t>Supervisión del sistema de Alumbrado Público a  la empresa Optima Energía.</t>
    </r>
  </si>
  <si>
    <r>
      <t xml:space="preserve">C 3.1.1.1.3 </t>
    </r>
    <r>
      <rPr>
        <sz val="14"/>
        <color theme="1"/>
        <rFont val="Calibri"/>
        <family val="2"/>
        <scheme val="minor"/>
      </rPr>
      <t>Alumbrado Público del H. Ayuntamiento de Benito Juárez mejorado.</t>
    </r>
  </si>
  <si>
    <r>
      <t xml:space="preserve">A. 3.1.1.1.2.4 </t>
    </r>
    <r>
      <rPr>
        <sz val="14"/>
        <color theme="1"/>
        <rFont val="Calibri"/>
        <family val="2"/>
        <scheme val="minor"/>
      </rPr>
      <t>Inspección de establecimientos que cumplen con las normativas establecidas en el regalmento de la Dirección de Servicios Públicos.</t>
    </r>
  </si>
  <si>
    <r>
      <t xml:space="preserve">A. 3.1.1.1.2.3 </t>
    </r>
    <r>
      <rPr>
        <sz val="14"/>
        <color theme="1"/>
        <rFont val="Calibri"/>
        <family val="2"/>
        <scheme val="minor"/>
      </rPr>
      <t>Atención a las solicitudes de ciudadanas mediante reporta y aporta</t>
    </r>
  </si>
  <si>
    <r>
      <t xml:space="preserve">A. 3.1.1.1.2.2 </t>
    </r>
    <r>
      <rPr>
        <sz val="14"/>
        <color theme="1"/>
        <rFont val="Calibri"/>
        <family val="2"/>
        <scheme val="minor"/>
      </rPr>
      <t>Tramitación de recursos necesarios para la operación y buen funcionamiento de los programas de servicios públicos.</t>
    </r>
  </si>
  <si>
    <r>
      <rPr>
        <b/>
        <sz val="14"/>
        <color theme="1"/>
        <rFont val="Calibri"/>
        <family val="2"/>
        <scheme val="minor"/>
      </rPr>
      <t xml:space="preserve">A. 3.1.1.1.2.1 </t>
    </r>
    <r>
      <rPr>
        <sz val="14"/>
        <color theme="1"/>
        <rFont val="Calibri"/>
        <family val="2"/>
        <scheme val="minor"/>
      </rPr>
      <t xml:space="preserve">Ejecución de programas, acciones y medidas  para la operación y buen funcionamiento de los servicios públicos. </t>
    </r>
  </si>
  <si>
    <r>
      <t xml:space="preserve">C 3.1.1.1.2 </t>
    </r>
    <r>
      <rPr>
        <sz val="14"/>
        <color theme="1"/>
        <rFont val="Calibri"/>
        <family val="2"/>
        <scheme val="minor"/>
      </rPr>
      <t>Servicios de mantenimiento y conservación a la infraestructura urbana del municipio realizados.</t>
    </r>
  </si>
  <si>
    <r>
      <t xml:space="preserve">A 3.1.1.1.1.8 </t>
    </r>
    <r>
      <rPr>
        <sz val="14"/>
        <color theme="1"/>
        <rFont val="Calibri"/>
        <family val="2"/>
        <scheme val="minor"/>
      </rPr>
      <t>Difusión de actividades de los servicios públicos y entrega de obra pública</t>
    </r>
  </si>
  <si>
    <r>
      <rPr>
        <b/>
        <sz val="14"/>
        <color theme="1"/>
        <rFont val="Calibri"/>
        <family val="2"/>
        <scheme val="minor"/>
      </rPr>
      <t>A. 3.1.1.1.1.7</t>
    </r>
    <r>
      <rPr>
        <sz val="14"/>
        <color theme="1"/>
        <rFont val="Calibri"/>
        <family val="2"/>
        <scheme val="minor"/>
      </rPr>
      <t xml:space="preserve"> Realización del mantenimiento de las instalaciones de la coordinación administrativa, equipos utilitarios y herramientas. </t>
    </r>
  </si>
  <si>
    <r>
      <rPr>
        <b/>
        <sz val="14"/>
        <color theme="1"/>
        <rFont val="Calibri"/>
        <family val="2"/>
        <scheme val="minor"/>
      </rPr>
      <t>A. 3.1.1.1.1.6</t>
    </r>
    <r>
      <rPr>
        <sz val="14"/>
        <color theme="1"/>
        <rFont val="Calibri"/>
        <family val="2"/>
        <scheme val="minor"/>
      </rPr>
      <t xml:space="preserve"> Resolución  de recursos de revisión, desahogo de pruebas y alegatos en  audiencias. </t>
    </r>
  </si>
  <si>
    <r>
      <rPr>
        <b/>
        <sz val="14"/>
        <color theme="1"/>
        <rFont val="Calibri"/>
        <family val="2"/>
        <scheme val="minor"/>
      </rPr>
      <t>A. 3.1.1.1.1.5</t>
    </r>
    <r>
      <rPr>
        <sz val="14"/>
        <color theme="1"/>
        <rFont val="Calibri"/>
        <family val="2"/>
        <scheme val="minor"/>
      </rPr>
      <t xml:space="preserve"> Autorización de Permisos de obra privada en vía pública.</t>
    </r>
  </si>
  <si>
    <r>
      <rPr>
        <b/>
        <sz val="14"/>
        <color theme="1"/>
        <rFont val="Calibri"/>
        <family val="2"/>
        <scheme val="minor"/>
      </rPr>
      <t>A. 3.1.1.1.1.4</t>
    </r>
    <r>
      <rPr>
        <sz val="14"/>
        <color theme="1"/>
        <rFont val="Calibri"/>
        <family val="2"/>
        <scheme val="minor"/>
      </rPr>
      <t xml:space="preserve"> Atención a las solicitudes ciudadanas para el mantenimiento de la infraestructura urbana y para la creación de la obra pública municipal.</t>
    </r>
  </si>
  <si>
    <r>
      <rPr>
        <b/>
        <sz val="14"/>
        <color theme="1"/>
        <rFont val="Calibri"/>
        <family val="2"/>
        <scheme val="minor"/>
      </rPr>
      <t xml:space="preserve">A. 3.1.1.1.1.3 </t>
    </r>
    <r>
      <rPr>
        <sz val="14"/>
        <color theme="1"/>
        <rFont val="Calibri"/>
        <family val="2"/>
        <scheme val="minor"/>
      </rPr>
      <t>Representación y Asistencia a actividades programadas con dependencias gubernamentales (CAPA, CFE) y  sector privado.</t>
    </r>
  </si>
  <si>
    <r>
      <rPr>
        <b/>
        <sz val="14"/>
        <color theme="1"/>
        <rFont val="Calibri"/>
        <family val="2"/>
        <scheme val="minor"/>
      </rPr>
      <t>A. 3.1.1.1.1.2</t>
    </r>
    <r>
      <rPr>
        <sz val="14"/>
        <color theme="1"/>
        <rFont val="Calibri"/>
        <family val="2"/>
        <scheme val="minor"/>
      </rPr>
      <t xml:space="preserve">  Entrega de Obra Pública en coordinación con las dependencias municipales.</t>
    </r>
  </si>
  <si>
    <r>
      <rPr>
        <b/>
        <sz val="14"/>
        <color theme="1"/>
        <rFont val="Calibri"/>
        <family val="2"/>
        <scheme val="minor"/>
      </rPr>
      <t xml:space="preserve">A. 3.1.1.1.1.1 </t>
    </r>
    <r>
      <rPr>
        <sz val="14"/>
        <color theme="1"/>
        <rFont val="Calibri"/>
        <family val="2"/>
        <scheme val="minor"/>
      </rPr>
      <t>Implementación de estrategias en la planeación  presupuestaria  de actividades administrativas y operativas.</t>
    </r>
  </si>
  <si>
    <r>
      <t xml:space="preserve">C 3.1.1.1.1 </t>
    </r>
    <r>
      <rPr>
        <sz val="14"/>
        <color theme="1"/>
        <rFont val="Calibri"/>
        <family val="2"/>
        <scheme val="minor"/>
      </rPr>
      <t>Recorrido para supervisión de obra y servicios públicos.</t>
    </r>
  </si>
  <si>
    <r>
      <t xml:space="preserve">P 3.1.1.1  </t>
    </r>
    <r>
      <rPr>
        <sz val="14"/>
        <color theme="1"/>
        <rFont val="Calibri"/>
        <family val="2"/>
        <scheme val="minor"/>
      </rPr>
      <t>La población del Municipio de Benito Juárez reciben servicios públicos eficientes a través de la implementación de programas encaminados al mantenimiento  de la infraestructura urbana  y la creación de obra pública.</t>
    </r>
  </si>
  <si>
    <r>
      <rPr>
        <b/>
        <sz val="14"/>
        <color theme="1"/>
        <rFont val="Calibri"/>
        <family val="2"/>
        <scheme val="minor"/>
      </rPr>
      <t xml:space="preserve">F 3.1.1 </t>
    </r>
    <r>
      <rPr>
        <sz val="14"/>
        <color theme="1"/>
        <rFont val="Calibri"/>
        <family val="2"/>
        <scheme val="minor"/>
      </rPr>
      <t xml:space="preserve">Contribuir a garantizar la preservación de la riqueza natural única que tiene nuestro municipio mediante un crecimiento ordenado, sostenible y con responsabilidad compartida mediante la implementación de programas encaminados al mantenimiento de la infraestructura  urbana y la creación de obra pública.                    </t>
    </r>
  </si>
  <si>
    <t>E-PPA 3.1 PROGRAMA DE INFRAESTRUCCTURA BÁSICA URBANA, MEJORAMIENTO DE IMAGEN, SERVICIOS PÚBLICOS Y OBRASPÚBLICAS DIGNAS, SUSTENTABLES E INCLUSIVAS</t>
  </si>
  <si>
    <r>
      <rPr>
        <b/>
        <sz val="14"/>
        <color theme="1"/>
        <rFont val="Calibri"/>
        <family val="2"/>
        <scheme val="minor"/>
      </rPr>
      <t>Meta Trimestral</t>
    </r>
    <r>
      <rPr>
        <sz val="14"/>
        <color theme="1"/>
        <rFont val="Calibri"/>
        <family val="2"/>
        <scheme val="minor"/>
      </rPr>
      <t xml:space="preserve">: Se logró el avance programado en el cumplimiento en relación a la ejecución de programas, acciones y medidas  para la operación y buen funcionamiento de los servicios públicos.
</t>
    </r>
    <r>
      <rPr>
        <b/>
        <sz val="14"/>
        <color theme="1"/>
        <rFont val="Calibri"/>
        <family val="2"/>
        <scheme val="minor"/>
      </rPr>
      <t xml:space="preserve">Meta Anual: </t>
    </r>
    <r>
      <rPr>
        <sz val="14"/>
        <color theme="1"/>
        <rFont val="Calibri"/>
        <family val="2"/>
        <scheme val="minor"/>
      </rPr>
      <t>De acuerdo a las estrategias implementadas por el personal se realizaron de manera eficiente los programas y actividades de servicios públicos, permitiendo tener un avance positivo.</t>
    </r>
  </si>
  <si>
    <r>
      <t xml:space="preserve">Meta Trimestral: </t>
    </r>
    <r>
      <rPr>
        <sz val="14"/>
        <color theme="1"/>
        <rFont val="Calibri"/>
        <family val="2"/>
        <scheme val="minor"/>
      </rPr>
      <t>Debido a la falta de adquisición de material  para la siembra de plantas de ornato,  no se presentó avance alguno de lo programado para esta actividad. Se hace mención que no se encuentra habilitado el sistema OPERGOB para realizar la adquisición de material, mediante requisiciones.</t>
    </r>
    <r>
      <rPr>
        <b/>
        <sz val="14"/>
        <color theme="1"/>
        <rFont val="Calibri"/>
        <family val="2"/>
        <scheme val="minor"/>
      </rPr>
      <t xml:space="preserve">
Meta Anual: </t>
    </r>
    <r>
      <rPr>
        <sz val="14"/>
        <color theme="1"/>
        <rFont val="Calibri"/>
        <family val="2"/>
        <scheme val="minor"/>
      </rPr>
      <t>Debido a que no se encuentra habilitado el sistema OPERGOB para realizar la adquisición de material, mediante requisiciones para la siembra de plantas de ornato, no se represento avance alguno de lo programado para esta actividad.</t>
    </r>
  </si>
  <si>
    <r>
      <rPr>
        <b/>
        <sz val="11"/>
        <color theme="1"/>
        <rFont val="Calibri"/>
        <family val="2"/>
        <scheme val="minor"/>
      </rPr>
      <t>IMSMA:</t>
    </r>
    <r>
      <rPr>
        <sz val="11"/>
        <color theme="1"/>
        <rFont val="Calibri"/>
        <family val="2"/>
        <scheme val="minor"/>
      </rPr>
      <t xml:space="preserve"> Índice del Manejo Sustentable del Medio Ambiente. </t>
    </r>
  </si>
  <si>
    <t>Ascendente</t>
  </si>
  <si>
    <t>Anual</t>
  </si>
  <si>
    <t>La posición ocupada en el primer trimestre del 2024 es la posición ocupada en 2023 debido a que aún no se publica la información 2024.
El avance trimestral y anual son los mismos debido a que es un indicador no acumulativo.
El valor de 127.78% indica que la posición de la ciudad empeoró en 27.78% al estar en la posición 23 cuando se pera llegar a la posición 18 cuando menos.</t>
  </si>
  <si>
    <r>
      <t xml:space="preserve">Meta Trimestral: </t>
    </r>
    <r>
      <rPr>
        <sz val="14"/>
        <color theme="1"/>
        <rFont val="Calibri"/>
        <family val="2"/>
        <scheme val="minor"/>
      </rPr>
      <t>No se logró la meta establecida debido que las Dependencias Gubernamentales no programaron actividades o eventos.</t>
    </r>
    <r>
      <rPr>
        <b/>
        <sz val="14"/>
        <color theme="1"/>
        <rFont val="Calibri"/>
        <family val="2"/>
        <scheme val="minor"/>
      </rPr>
      <t xml:space="preserve">
Meta Anual: </t>
    </r>
    <r>
      <rPr>
        <sz val="14"/>
        <color theme="1"/>
        <rFont val="Calibri"/>
        <family val="2"/>
        <scheme val="minor"/>
      </rPr>
      <t>El avance anual fue del  0.00%, de acuerdo a que no se han programado eventos por parte de las Dependencias Gubernamentales.</t>
    </r>
  </si>
  <si>
    <r>
      <rPr>
        <b/>
        <sz val="14"/>
        <color theme="1"/>
        <rFont val="Calibri"/>
        <family val="2"/>
        <scheme val="minor"/>
      </rPr>
      <t>Meta Trimestral:</t>
    </r>
    <r>
      <rPr>
        <sz val="14"/>
        <color theme="1"/>
        <rFont val="Calibri"/>
        <family val="2"/>
        <scheme val="minor"/>
      </rPr>
      <t xml:space="preserve"> Se logró el avance del 100%, derivado a que se establecieron las estrategias necesaria para la inspección de establecimientos para su buen funcionamiento.
</t>
    </r>
    <r>
      <rPr>
        <b/>
        <sz val="14"/>
        <color theme="1"/>
        <rFont val="Calibri"/>
        <family val="2"/>
        <scheme val="minor"/>
      </rPr>
      <t xml:space="preserve">Meta Anual: </t>
    </r>
    <r>
      <rPr>
        <sz val="14"/>
        <color theme="1"/>
        <rFont val="Calibri"/>
        <family val="2"/>
        <scheme val="minor"/>
      </rPr>
      <t>El avance anual fue del  23.15% de acuerdo al avance trimestral el cual cumpolio la meta programada.</t>
    </r>
  </si>
  <si>
    <t>PERÍODO QUE SE INFORMA: DEL 1 DE ENERO AL 30 DE JUNIO 2024</t>
  </si>
  <si>
    <r>
      <rPr>
        <b/>
        <sz val="14"/>
        <color theme="1"/>
        <rFont val="Calibri"/>
        <family val="2"/>
        <scheme val="minor"/>
      </rPr>
      <t>Meta Trimestral:</t>
    </r>
    <r>
      <rPr>
        <sz val="14"/>
        <color theme="1"/>
        <rFont val="Calibri"/>
        <family val="2"/>
        <scheme val="minor"/>
      </rPr>
      <t xml:space="preserve"> Se observa el avance del  53.33% de la meta debido a que en la programacion de la obra pública se planeo menos obras en el trimestre.
</t>
    </r>
    <r>
      <rPr>
        <b/>
        <sz val="14"/>
        <color theme="1"/>
        <rFont val="Calibri"/>
        <family val="2"/>
        <scheme val="minor"/>
      </rPr>
      <t xml:space="preserve">
Meta Anual:</t>
    </r>
    <r>
      <rPr>
        <sz val="14"/>
        <color theme="1"/>
        <rFont val="Calibri"/>
        <family val="2"/>
        <scheme val="minor"/>
      </rPr>
      <t xml:space="preserve"> Se observa el avance del 36.54%, en virtud del total de obras públicas entregadas durante el primer y segundo trimestre.</t>
    </r>
  </si>
  <si>
    <r>
      <rPr>
        <b/>
        <sz val="14"/>
        <color theme="1"/>
        <rFont val="Calibri"/>
        <family val="2"/>
        <scheme val="minor"/>
      </rPr>
      <t>Meta Trimestral:</t>
    </r>
    <r>
      <rPr>
        <sz val="14"/>
        <color theme="1"/>
        <rFont val="Calibri"/>
        <family val="2"/>
        <scheme val="minor"/>
      </rPr>
      <t xml:space="preserve">  Durante este segundo trimestre se cumplio con la meta programada derivado a que se impementaron acciones y programas necesarias para atender las pricipales necesidades de la población en materia de Servicios Públicos.
</t>
    </r>
    <r>
      <rPr>
        <b/>
        <sz val="14"/>
        <color theme="1"/>
        <rFont val="Calibri"/>
        <family val="2"/>
        <scheme val="minor"/>
      </rPr>
      <t>Meta Anual:</t>
    </r>
    <r>
      <rPr>
        <sz val="14"/>
        <color theme="1"/>
        <rFont val="Calibri"/>
        <family val="2"/>
        <scheme val="minor"/>
      </rPr>
      <t xml:space="preserve"> Se cumplio con las estrategias implementadas para realizar las brigadas emergentes.</t>
    </r>
  </si>
  <si>
    <r>
      <t xml:space="preserve">Meta Trimestra: </t>
    </r>
    <r>
      <rPr>
        <sz val="14"/>
        <color theme="1"/>
        <rFont val="Calibri"/>
        <family val="2"/>
        <scheme val="minor"/>
      </rPr>
      <t xml:space="preserve">Derivado a los avances y programación de los procesos de realización de Obras Públicas, no se cumplio con la meta programada en este segundo trimestre.
</t>
    </r>
    <r>
      <rPr>
        <b/>
        <sz val="14"/>
        <color theme="1"/>
        <rFont val="Calibri"/>
        <family val="2"/>
        <scheme val="minor"/>
      </rPr>
      <t xml:space="preserve">
Meta Anual: </t>
    </r>
    <r>
      <rPr>
        <sz val="14"/>
        <color theme="1"/>
        <rFont val="Calibri"/>
        <family val="2"/>
        <scheme val="minor"/>
      </rPr>
      <t>Derivado a que se brindo mayor atención a las demandas emegentes de servicios públicos, esto con la finalidad de contar con una imagen urbana e inclusiva, no se logró un avance de acuerdo a lo planeado.</t>
    </r>
  </si>
  <si>
    <r>
      <t xml:space="preserve">Meta Trimestral: </t>
    </r>
    <r>
      <rPr>
        <sz val="14"/>
        <color theme="1"/>
        <rFont val="Calibri"/>
        <family val="2"/>
        <scheme val="minor"/>
      </rPr>
      <t xml:space="preserve">Derivado a la coordinación y comunicación del personal de esta Secretaría en la  implemetación y aplicación de estrategias presupuestarias y coordinación con la unidades administrativas dependientes de esta Secretaría, se logró cumplir con la meta planeada.
</t>
    </r>
    <r>
      <rPr>
        <b/>
        <sz val="14"/>
        <color theme="1"/>
        <rFont val="Calibri"/>
        <family val="2"/>
        <scheme val="minor"/>
      </rPr>
      <t xml:space="preserve">
Meta Anual:</t>
    </r>
    <r>
      <rPr>
        <sz val="14"/>
        <color theme="1"/>
        <rFont val="Calibri"/>
        <family val="2"/>
        <scheme val="minor"/>
      </rPr>
      <t xml:space="preserve"> En virtud de que se aplicaron estrategias y coordinación con las unidades administrativas dependientes de esta Secretaria para realizar y proporcionar los servicios publcios y obras de manera eficiente, se mantiene un avance positivo anual.</t>
    </r>
  </si>
  <si>
    <r>
      <t xml:space="preserve">Meta Trimestral: </t>
    </r>
    <r>
      <rPr>
        <sz val="14"/>
        <color theme="1"/>
        <rFont val="Calibri"/>
        <family val="2"/>
        <scheme val="minor"/>
      </rPr>
      <t xml:space="preserve"> Derivado a que las Obras Públicas se encuentran en proceso de ejecución, no se logro el avance programado.</t>
    </r>
    <r>
      <rPr>
        <b/>
        <sz val="14"/>
        <color theme="1"/>
        <rFont val="Calibri"/>
        <family val="2"/>
        <scheme val="minor"/>
      </rPr>
      <t xml:space="preserve">
Meta Anual:</t>
    </r>
    <r>
      <rPr>
        <sz val="14"/>
        <color theme="1"/>
        <rFont val="Calibri"/>
        <family val="2"/>
        <scheme val="minor"/>
      </rPr>
      <t xml:space="preserve"> En virtud de que las Obras Públicas se encuetran en ejecución, se cuenta con el 5.88% el avance anual en esta actividad.</t>
    </r>
  </si>
  <si>
    <r>
      <t xml:space="preserve">Meta Trimestral: </t>
    </r>
    <r>
      <rPr>
        <sz val="14"/>
        <color theme="1"/>
        <rFont val="Calibri"/>
        <family val="2"/>
        <scheme val="minor"/>
      </rPr>
      <t>Se  logró el avance 21.60%  de lo planeado en virtud de que se atendieron solicitudes y reportes ciudadanos imprescindibles para el mejoramiento de la imagen urbana de este municipio.</t>
    </r>
    <r>
      <rPr>
        <b/>
        <sz val="14"/>
        <color theme="1"/>
        <rFont val="Calibri"/>
        <family val="2"/>
        <scheme val="minor"/>
      </rPr>
      <t xml:space="preserve">
Meta Anual:</t>
    </r>
    <r>
      <rPr>
        <sz val="14"/>
        <color theme="1"/>
        <rFont val="Calibri"/>
        <family val="2"/>
        <scheme val="minor"/>
      </rPr>
      <t xml:space="preserve"> Se tiene un avance anual menor a lo programado de acuerdo a que las socicitudes ciudadanas no se atendieron derivado a las diversas contingencias que se presentaron.</t>
    </r>
  </si>
  <si>
    <r>
      <t>Meta Trimestral:</t>
    </r>
    <r>
      <rPr>
        <sz val="14"/>
        <color theme="1"/>
        <rFont val="Calibri"/>
        <family val="2"/>
        <scheme val="minor"/>
      </rPr>
      <t xml:space="preserve"> Se  logró el avance 21.60%  de lo planeado en virtud de que se atendieron solicitudes y reportes ciudadanos imprescindibles para el mejoramiento de la imagen urbana de este municipio.</t>
    </r>
    <r>
      <rPr>
        <b/>
        <sz val="14"/>
        <color theme="1"/>
        <rFont val="Calibri"/>
        <family val="2"/>
        <scheme val="minor"/>
      </rPr>
      <t xml:space="preserve">
Meta Anual: </t>
    </r>
    <r>
      <rPr>
        <sz val="14"/>
        <color theme="1"/>
        <rFont val="Calibri"/>
        <family val="2"/>
        <scheme val="minor"/>
      </rPr>
      <t>Se tiene un avance anual menor a lo programado de acuerdo a que las socicitudes ciudadanas no se atendieron derivado a las diversas contingencias que se presentaron.</t>
    </r>
  </si>
  <si>
    <r>
      <t xml:space="preserve">Meta Trimestral: </t>
    </r>
    <r>
      <rPr>
        <sz val="14"/>
        <color theme="1"/>
        <rFont val="Calibri"/>
        <family val="2"/>
        <scheme val="minor"/>
      </rPr>
      <t>Se logró y sobrepaso la meta planeada debido a la alta demanda de la ciudadanía e instituciones privadas asi como el cumplimiento de las disposiciones normativas para la autorización de permisos de Obra Pública.</t>
    </r>
    <r>
      <rPr>
        <b/>
        <sz val="14"/>
        <color theme="1"/>
        <rFont val="Calibri"/>
        <family val="2"/>
        <scheme val="minor"/>
      </rPr>
      <t xml:space="preserve">
Meta Anual: </t>
    </r>
    <r>
      <rPr>
        <sz val="14"/>
        <color theme="1"/>
        <rFont val="Calibri"/>
        <family val="2"/>
        <scheme val="minor"/>
      </rPr>
      <t>Se tiene un avance anual superiror a lo programado derivado a que se recepciona y atiende en tiempo y forma las anuecias solicitadas por la ciudadanía.</t>
    </r>
  </si>
  <si>
    <r>
      <t xml:space="preserve">Meta Trimestral: </t>
    </r>
    <r>
      <rPr>
        <sz val="14"/>
        <color theme="1"/>
        <rFont val="Calibri"/>
        <family val="2"/>
        <scheme val="minor"/>
      </rPr>
      <t>Durante este segundo trimestre no se cumplio con el avance programado, derivado a que existen expedientes en revisión por parte de las dependencias correspondientes.</t>
    </r>
    <r>
      <rPr>
        <b/>
        <sz val="14"/>
        <color theme="1"/>
        <rFont val="Calibri"/>
        <family val="2"/>
        <scheme val="minor"/>
      </rPr>
      <t xml:space="preserve">
Meta Anual: </t>
    </r>
    <r>
      <rPr>
        <sz val="14"/>
        <color theme="1"/>
        <rFont val="Calibri"/>
        <family val="2"/>
        <scheme val="minor"/>
      </rPr>
      <t>No se cuenta con un avance anual positivo de acuerdo a que los expedientes se encuentran en revisión por parte de las dependencias correspondientes.</t>
    </r>
  </si>
  <si>
    <r>
      <t xml:space="preserve">Meta Trimestral:  </t>
    </r>
    <r>
      <rPr>
        <sz val="14"/>
        <color theme="1"/>
        <rFont val="Calibri"/>
        <family val="2"/>
        <scheme val="minor"/>
      </rPr>
      <t>Se logró un avance del 100.00% en el mantenimiento de las instalaciones de la coordinación administrativa, equipos utilitarios y herramientas, debido a que se gestionaron los tramites necesarios para la expedición de los dictamenes en tiempo y forma por parte de la Dirección de Servicios Generales.</t>
    </r>
    <r>
      <rPr>
        <b/>
        <sz val="14"/>
        <color theme="1"/>
        <rFont val="Calibri"/>
        <family val="2"/>
        <scheme val="minor"/>
      </rPr>
      <t xml:space="preserve">
Meta Anual: </t>
    </r>
    <r>
      <rPr>
        <sz val="14"/>
        <color theme="1"/>
        <rFont val="Calibri"/>
        <family val="2"/>
        <scheme val="minor"/>
      </rPr>
      <t>Se cuenta con un avance positivo en virtud de que la Dirección de Servicios Generales expidio los dictames en tiempo y forma para el mantenimiento de las instalaciones de las oficinas pertenecientes a la Secretaría.</t>
    </r>
  </si>
  <si>
    <r>
      <rPr>
        <b/>
        <sz val="14"/>
        <color theme="1"/>
        <rFont val="Calibri"/>
        <family val="2"/>
        <scheme val="minor"/>
      </rPr>
      <t xml:space="preserve">Meta Trimestral: </t>
    </r>
    <r>
      <rPr>
        <sz val="14"/>
        <color theme="1"/>
        <rFont val="Calibri"/>
        <family val="2"/>
        <scheme val="minor"/>
      </rPr>
      <t xml:space="preserve">Se supero la meta planeada en virtud de la operatividad del personal de la Coordinación de Difusión, en la cual se dan a conocer a la ciudadanía las acciones implementadas en las obras públicas y servicios, que benefician a este municipio.
</t>
    </r>
    <r>
      <rPr>
        <b/>
        <sz val="14"/>
        <color theme="1"/>
        <rFont val="Calibri"/>
        <family val="2"/>
        <scheme val="minor"/>
      </rPr>
      <t xml:space="preserve">
Meta Anual: </t>
    </r>
    <r>
      <rPr>
        <sz val="14"/>
        <color theme="1"/>
        <rFont val="Calibri"/>
        <family val="2"/>
        <scheme val="minor"/>
      </rPr>
      <t>Derivado a la correcta planeación para la difusión de las actividades de obra y servcios públicos que atiende esta Secretaría, y asi como la oportuna atención que se le brinda a la ciudadanía en sus reportes, se cumplio con un avance anual positivo.</t>
    </r>
  </si>
  <si>
    <r>
      <t>Meta Trimestral:</t>
    </r>
    <r>
      <rPr>
        <sz val="14"/>
        <color theme="1"/>
        <rFont val="Calibri"/>
        <family val="2"/>
        <scheme val="minor"/>
      </rPr>
      <t xml:space="preserve"> Se logró un avance del 100% de la meta  programada del trimestre,  en el serivicio de mantenimiento de los serivicios públicos debido que se llevaron las brigadas en diferentes puntos del municipio, para el mejoramiento de la imagen urbana.    
</t>
    </r>
    <r>
      <rPr>
        <b/>
        <sz val="14"/>
        <color theme="1"/>
        <rFont val="Calibri"/>
        <family val="2"/>
        <scheme val="minor"/>
      </rPr>
      <t xml:space="preserve">Meta Anual: </t>
    </r>
    <r>
      <rPr>
        <sz val="14"/>
        <color theme="1"/>
        <rFont val="Calibri"/>
        <family val="2"/>
        <scheme val="minor"/>
      </rPr>
      <t>Derivado a que se planearon brigadas para el mejoramiento de la infraestructura y de los espacios públcios se tiene un avance anual positivo.</t>
    </r>
  </si>
  <si>
    <r>
      <rPr>
        <b/>
        <sz val="14"/>
        <color theme="1"/>
        <rFont val="Calibri"/>
        <family val="2"/>
        <scheme val="minor"/>
      </rPr>
      <t>Meta Trimestral:</t>
    </r>
    <r>
      <rPr>
        <sz val="14"/>
        <color theme="1"/>
        <rFont val="Calibri"/>
        <family val="2"/>
        <scheme val="minor"/>
      </rPr>
      <t xml:space="preserve"> Se logró un avance del 100% en la Tramitación de recursos necesarios para la operación y buen funcionamiento de los programas de servicios públicos.  
</t>
    </r>
    <r>
      <rPr>
        <b/>
        <sz val="14"/>
        <color theme="1"/>
        <rFont val="Calibri"/>
        <family val="2"/>
        <scheme val="minor"/>
      </rPr>
      <t xml:space="preserve">Meta Anual: </t>
    </r>
    <r>
      <rPr>
        <sz val="14"/>
        <color theme="1"/>
        <rFont val="Calibri"/>
        <family val="2"/>
        <scheme val="minor"/>
      </rPr>
      <t>Se obtuvo el 100% del avance programado debido a que el personal realizo en tiempo y forma acciones administrativas.</t>
    </r>
  </si>
  <si>
    <r>
      <rPr>
        <b/>
        <sz val="14"/>
        <color theme="1"/>
        <rFont val="Calibri"/>
        <family val="2"/>
        <scheme val="minor"/>
      </rPr>
      <t>Meta Trimestral:</t>
    </r>
    <r>
      <rPr>
        <sz val="14"/>
        <color theme="1"/>
        <rFont val="Calibri"/>
        <family val="2"/>
        <scheme val="minor"/>
      </rPr>
      <t xml:space="preserve"> Se logró un avance del 99.24% de lo programado derivado a la atención oportuna de las solicitudes ciudadanas recepcionadas mediante el programa reporta y aporta.
</t>
    </r>
    <r>
      <rPr>
        <b/>
        <sz val="14"/>
        <color theme="1"/>
        <rFont val="Calibri"/>
        <family val="2"/>
        <scheme val="minor"/>
      </rPr>
      <t>Meta Anual:</t>
    </r>
    <r>
      <rPr>
        <sz val="14"/>
        <color theme="1"/>
        <rFont val="Calibri"/>
        <family val="2"/>
        <scheme val="minor"/>
      </rPr>
      <t xml:space="preserve"> Derivado a que la Dirección  recepciono y  canalizo en tiempo y forma a la solicitudes y reportes ciudadanas se obtuvo un avance mayor al esperado.</t>
    </r>
  </si>
  <si>
    <r>
      <t xml:space="preserve">Meta Trimestral: </t>
    </r>
    <r>
      <rPr>
        <sz val="14"/>
        <color theme="1"/>
        <rFont val="Calibri"/>
        <family val="2"/>
        <scheme val="minor"/>
      </rPr>
      <t xml:space="preserve">En la Dirección de Alumbrado  público se continuará con el mejoramiento del Sistema de Alumbrado público, con la reparación de luminarias. Obteniendo en este segundo  trimestre  un incremento de  33.7% de la meta planeada.
</t>
    </r>
    <r>
      <rPr>
        <b/>
        <sz val="14"/>
        <color theme="1"/>
        <rFont val="Calibri"/>
        <family val="2"/>
        <scheme val="minor"/>
      </rPr>
      <t xml:space="preserve">Meta Anual: </t>
    </r>
    <r>
      <rPr>
        <sz val="14"/>
        <color theme="1"/>
        <rFont val="Calibri"/>
        <family val="2"/>
        <scheme val="minor"/>
      </rPr>
      <t>El avance acumulado anual  es de  19.24%  considerando considerado un indicador ascendente.</t>
    </r>
  </si>
  <si>
    <r>
      <t>Meta Trimestral:</t>
    </r>
    <r>
      <rPr>
        <sz val="14"/>
        <color theme="1"/>
        <rFont val="Calibri"/>
        <family val="2"/>
        <scheme val="minor"/>
      </rPr>
      <t xml:space="preserve">  En la Dirección de Alumbrado  público se continua con la  supervición del sistema del alumbrado público,reduciendo las fallas presentadas en el mismo. Registrandose en proporción a la meta planeada en el segundo trimestre un porcentaje  del   51.90%.</t>
    </r>
    <r>
      <rPr>
        <b/>
        <sz val="14"/>
        <color theme="1"/>
        <rFont val="Calibri"/>
        <family val="2"/>
        <scheme val="minor"/>
      </rPr>
      <t xml:space="preserve">
                                                                                                                                                                                                                    Meta Anual: </t>
    </r>
    <r>
      <rPr>
        <sz val="14"/>
        <color theme="1"/>
        <rFont val="Calibri"/>
        <family val="2"/>
        <scheme val="minor"/>
      </rPr>
      <t>El avance acumulado anual  es de 27.07%,considerado un indicador ascendente.</t>
    </r>
  </si>
  <si>
    <r>
      <t xml:space="preserve">Meta Trimestral: </t>
    </r>
    <r>
      <rPr>
        <sz val="14"/>
        <color theme="1"/>
        <rFont val="Calibri"/>
        <family val="2"/>
        <scheme val="minor"/>
      </rPr>
      <t xml:space="preserve">En la Dirección de Alumbrado  público se continua con la  supervición de los reportes  ciudasdasnos  del sistema del alumbrado público, presentando un avance del 46.40%  en proporción a la meta planeada en  el segundo trimestre.
</t>
    </r>
    <r>
      <rPr>
        <b/>
        <sz val="14"/>
        <color theme="1"/>
        <rFont val="Calibri"/>
        <family val="2"/>
        <scheme val="minor"/>
      </rPr>
      <t xml:space="preserve">Meta Anual: </t>
    </r>
    <r>
      <rPr>
        <sz val="14"/>
        <color theme="1"/>
        <rFont val="Calibri"/>
        <family val="2"/>
        <scheme val="minor"/>
      </rPr>
      <t>El avance acumulado anual  es de 24,67% ,considerado un indicador ascendente.</t>
    </r>
  </si>
  <si>
    <r>
      <t xml:space="preserve">Meta Trimestral: </t>
    </r>
    <r>
      <rPr>
        <sz val="14"/>
        <color theme="1"/>
        <rFont val="Calibri"/>
        <family val="2"/>
        <scheme val="minor"/>
      </rPr>
      <t>En la Dirección de Alumbrado  público se realiza en censo  del sistema del alumbrado público, cumpliendo con las metas planeadas y presentando un avance del 85.25%  en proporción a la meta planeada del segundo  trimestre.</t>
    </r>
    <r>
      <rPr>
        <b/>
        <sz val="14"/>
        <color theme="1"/>
        <rFont val="Calibri"/>
        <family val="2"/>
        <scheme val="minor"/>
      </rPr>
      <t xml:space="preserve">
                                                                                                                                                                       Meta Anual: </t>
    </r>
    <r>
      <rPr>
        <sz val="14"/>
        <color theme="1"/>
        <rFont val="Calibri"/>
        <family val="2"/>
        <scheme val="minor"/>
      </rPr>
      <t>El avance acumulado anual  es de 44.21% , considerado un indicador ascendente.</t>
    </r>
  </si>
  <si>
    <r>
      <t xml:space="preserve">Meta Trimestral: </t>
    </r>
    <r>
      <rPr>
        <sz val="14"/>
        <color theme="1"/>
        <rFont val="Calibri"/>
        <family val="2"/>
        <scheme val="minor"/>
      </rPr>
      <t xml:space="preserve">El sistema del alumbrado público se esta modernizando con luminarias leds. por lo que la rehabilitación y mantenimiento  de luminarias  tipo  reflector, no se logro el avance  en proporción a la meta planeada en el segundo trimestre con el 23,44%.  </t>
    </r>
    <r>
      <rPr>
        <b/>
        <sz val="14"/>
        <color theme="1"/>
        <rFont val="Calibri"/>
        <family val="2"/>
        <scheme val="minor"/>
      </rPr>
      <t xml:space="preserve">
                                                                                                                                                                                     Meta Anual: </t>
    </r>
    <r>
      <rPr>
        <sz val="14"/>
        <color theme="1"/>
        <rFont val="Calibri"/>
        <family val="2"/>
        <scheme val="minor"/>
      </rPr>
      <t>El avance acumulado anual  es de  7.76% , considerando un indicador ascendente.</t>
    </r>
  </si>
  <si>
    <r>
      <t xml:space="preserve">Meta Trimestral: </t>
    </r>
    <r>
      <rPr>
        <sz val="14"/>
        <color theme="1"/>
        <rFont val="Calibri"/>
        <family val="2"/>
        <scheme val="minor"/>
      </rPr>
      <t xml:space="preserve">En la Dirección de Alumbrado  público se continua con la rehabilitación  y mantenimiento de postes del sistema del alumbrado público.Por lo que  logro en relación a  la meta planeada para el segundo trimestre un  80.00%. </t>
    </r>
    <r>
      <rPr>
        <b/>
        <sz val="14"/>
        <color theme="1"/>
        <rFont val="Calibri"/>
        <family val="2"/>
        <scheme val="minor"/>
      </rPr>
      <t xml:space="preserve">
                                                                                                                                                                                                     Meta Anual: </t>
    </r>
    <r>
      <rPr>
        <sz val="14"/>
        <color theme="1"/>
        <rFont val="Calibri"/>
        <family val="2"/>
        <scheme val="minor"/>
      </rPr>
      <t xml:space="preserve"> El avance acumulado anual  es de 39.50 % ,considerado un indicador ascendente.</t>
    </r>
  </si>
  <si>
    <r>
      <t xml:space="preserve">Meta Trimestral: </t>
    </r>
    <r>
      <rPr>
        <sz val="14"/>
        <color theme="1"/>
        <rFont val="Calibri"/>
        <family val="2"/>
        <scheme val="minor"/>
      </rPr>
      <t xml:space="preserve">Se logró realizar 672  desazolves de los 680  programados en el segundo trimestre, alcanzando el 98.82% de la meta programada, por lo que se ha llegado al semáforo verde en el segundo trimestre. </t>
    </r>
    <r>
      <rPr>
        <b/>
        <sz val="14"/>
        <color theme="1"/>
        <rFont val="Calibri"/>
        <family val="2"/>
        <scheme val="minor"/>
      </rPr>
      <t xml:space="preserve">
Meta Anual: </t>
    </r>
    <r>
      <rPr>
        <sz val="14"/>
        <color theme="1"/>
        <rFont val="Calibri"/>
        <family val="2"/>
        <scheme val="minor"/>
      </rPr>
      <t xml:space="preserve">La meta anual  alcanzó el 45.33%, el avance es acumulativo, por lo que el segundo trimestre 2024 se encuentra en el semáforo rojo.  </t>
    </r>
  </si>
  <si>
    <r>
      <t xml:space="preserve">Meta Trimestral: </t>
    </r>
    <r>
      <rPr>
        <sz val="14"/>
        <color theme="1"/>
        <rFont val="Calibri"/>
        <family val="2"/>
        <scheme val="minor"/>
      </rPr>
      <t>Se logró realizar la limpieza de 4,561,650.66 M2 de playas, de los  5,125,000 M2  programados en el segundo trimestre, alcanzando el 89.01% de la meta programada, se ha logrado llegar al semáforo verde en el segundo trimestre.</t>
    </r>
    <r>
      <rPr>
        <b/>
        <sz val="14"/>
        <color theme="1"/>
        <rFont val="Calibri"/>
        <family val="2"/>
        <scheme val="minor"/>
      </rPr>
      <t xml:space="preserve">
Meta Anual:</t>
    </r>
    <r>
      <rPr>
        <sz val="14"/>
        <color theme="1"/>
        <rFont val="Calibri"/>
        <family val="2"/>
        <scheme val="minor"/>
      </rPr>
      <t xml:space="preserve"> La meta anual  alcanzó el 42.24%, el avance es acumulativo, por lo que el segundo trimestre 2024 .  se encuentra en el semáforo rojo. </t>
    </r>
  </si>
  <si>
    <r>
      <t xml:space="preserve">Meta Trimestral: </t>
    </r>
    <r>
      <rPr>
        <sz val="14"/>
        <color theme="1"/>
        <rFont val="Calibri"/>
        <family val="2"/>
        <scheme val="minor"/>
      </rPr>
      <t>Se logró realizar 54 restauraciones de los  53 programados para el segundo trimestre, alcanzando el 101.89% rebasando la meta programada  logrado alcanzar el semáforo verde en el segundo trimestre.</t>
    </r>
    <r>
      <rPr>
        <b/>
        <sz val="14"/>
        <color theme="1"/>
        <rFont val="Calibri"/>
        <family val="2"/>
        <scheme val="minor"/>
      </rPr>
      <t xml:space="preserve">
Meta Anual: </t>
    </r>
    <r>
      <rPr>
        <sz val="14"/>
        <color theme="1"/>
        <rFont val="Calibri"/>
        <family val="2"/>
        <scheme val="minor"/>
      </rPr>
      <t xml:space="preserve">La meta anual  alcanzó el 49.05%, el avance es acumulativo, por lo que el primer trimestre 2024. se encuentra en el semáforo rojo. </t>
    </r>
  </si>
  <si>
    <r>
      <t xml:space="preserve">Meta Trimestral: </t>
    </r>
    <r>
      <rPr>
        <sz val="14"/>
        <color theme="1"/>
        <rFont val="Calibri"/>
        <family val="2"/>
        <scheme val="minor"/>
      </rPr>
      <t xml:space="preserve">Se logró realizar 4577 limpiezas  de los 5,425 programados en el segundo trimestre, alcanzando el 84.37% de la meta programada, se ha logrado alcanzar el semáforo verde en el segundo trimestre.         </t>
    </r>
    <r>
      <rPr>
        <b/>
        <sz val="14"/>
        <color theme="1"/>
        <rFont val="Calibri"/>
        <family val="2"/>
        <scheme val="minor"/>
      </rPr>
      <t xml:space="preserve">
Meta Anual: </t>
    </r>
    <r>
      <rPr>
        <sz val="14"/>
        <color theme="1"/>
        <rFont val="Calibri"/>
        <family val="2"/>
        <scheme val="minor"/>
      </rPr>
      <t xml:space="preserve">La meta anual  alcanzó el 40.41%, el avance es acumulativo, por lo que el segundo trimestre 2024 se encuentra en el semáforo rojo. </t>
    </r>
  </si>
  <si>
    <r>
      <t xml:space="preserve">Meta Trimestral: </t>
    </r>
    <r>
      <rPr>
        <sz val="14"/>
        <color theme="1"/>
        <rFont val="Calibri"/>
        <family val="2"/>
        <scheme val="minor"/>
      </rPr>
      <t xml:space="preserve">Se logró rebasar la meta programada realizando 1,350 ML de la limpieza de interconexión  de los 900 ML programados  para el segundo trimestre, por lo que se alcanzo el 150.00% rebasando la meta programada en el segundo trimestre.    </t>
    </r>
    <r>
      <rPr>
        <b/>
        <sz val="14"/>
        <color theme="1"/>
        <rFont val="Calibri"/>
        <family val="2"/>
        <scheme val="minor"/>
      </rPr>
      <t xml:space="preserve">
Meta Anual: </t>
    </r>
    <r>
      <rPr>
        <sz val="14"/>
        <color theme="1"/>
        <rFont val="Calibri"/>
        <family val="2"/>
        <scheme val="minor"/>
      </rPr>
      <t xml:space="preserve">La meta anual  alcanzó el 72.14%, el avance es acumulativo, por lo que el segundo trimestre 2024 se encuentra en el semaforo verde.    </t>
    </r>
    <r>
      <rPr>
        <b/>
        <sz val="14"/>
        <color theme="1"/>
        <rFont val="Calibri"/>
        <family val="2"/>
        <scheme val="minor"/>
      </rPr>
      <t xml:space="preserve"> </t>
    </r>
  </si>
  <si>
    <r>
      <t xml:space="preserve">Meta Trimestral: </t>
    </r>
    <r>
      <rPr>
        <sz val="14"/>
        <color theme="1"/>
        <rFont val="Calibri"/>
        <family val="2"/>
        <scheme val="minor"/>
      </rPr>
      <t xml:space="preserve"> se logró realizar 10 gestiones administrativas de las 11 programadas en el segundo trimestre alcanzando el 90.91%alcanzando el semáforo verde en el segundo trimestre.  </t>
    </r>
    <r>
      <rPr>
        <b/>
        <sz val="14"/>
        <color theme="1"/>
        <rFont val="Calibri"/>
        <family val="2"/>
        <scheme val="minor"/>
      </rPr>
      <t xml:space="preserve">
Meta Anual: </t>
    </r>
    <r>
      <rPr>
        <sz val="14"/>
        <color theme="1"/>
        <rFont val="Calibri"/>
        <family val="2"/>
        <scheme val="minor"/>
      </rPr>
      <t xml:space="preserve"> La meta anual  alcanzó el 26.32%, el avance es acumulativo, por lo que el segundo trimestre 2024 se encuentra en el semaforo rojo.</t>
    </r>
  </si>
  <si>
    <r>
      <rPr>
        <b/>
        <sz val="14"/>
        <color theme="1"/>
        <rFont val="Calibri"/>
        <family val="2"/>
        <scheme val="minor"/>
      </rPr>
      <t>Meta Trimestral:</t>
    </r>
    <r>
      <rPr>
        <sz val="14"/>
        <color theme="1"/>
        <rFont val="Calibri"/>
        <family val="2"/>
        <scheme val="minor"/>
      </rPr>
      <t xml:space="preserve">Se logró realizar el retiro de 136,620  Kg de basura  de los  159,375 Kg  programados en el segundo trimestre, alcanzando un 85.72% alcanzando el semáforo verde en el segundo trimestre .
</t>
    </r>
    <r>
      <rPr>
        <b/>
        <sz val="14"/>
        <color theme="1"/>
        <rFont val="Calibri"/>
        <family val="2"/>
        <scheme val="minor"/>
      </rPr>
      <t>Meta Anual:</t>
    </r>
    <r>
      <rPr>
        <sz val="14"/>
        <color theme="1"/>
        <rFont val="Calibri"/>
        <family val="2"/>
        <scheme val="minor"/>
      </rPr>
      <t xml:space="preserve"> La meta anual  alcanzó el 37.46%, el avance es acumulativo, por lo que el segundo trimestre 2024 se encuentra en el semaforo rojo.</t>
    </r>
  </si>
  <si>
    <r>
      <t xml:space="preserve">Meta Trimestral: </t>
    </r>
    <r>
      <rPr>
        <sz val="14"/>
        <color theme="1"/>
        <rFont val="Calibri"/>
        <family val="2"/>
        <scheme val="minor"/>
      </rPr>
      <t xml:space="preserve">Se logró realizar el retiro de  3,986.55 M3 de sargazo y pasto marino de las playas, de los 4,750 M3 programados en el segundo trimestre alcanzando un 83.93%  alcanzando el semaforo verde en el segundo trimestre.       
</t>
    </r>
    <r>
      <rPr>
        <b/>
        <sz val="14"/>
        <color theme="1"/>
        <rFont val="Calibri"/>
        <family val="2"/>
        <scheme val="minor"/>
      </rPr>
      <t xml:space="preserve">
Meta Anual: </t>
    </r>
    <r>
      <rPr>
        <sz val="14"/>
        <color theme="1"/>
        <rFont val="Calibri"/>
        <family val="2"/>
        <scheme val="minor"/>
      </rPr>
      <t xml:space="preserve">La meta anual  alcanzó el 33.71%, el avance es acumulativo, por lo que el segundo trimestre 2024 se encuentra en el semaforo rojo. </t>
    </r>
  </si>
  <si>
    <r>
      <rPr>
        <b/>
        <sz val="14"/>
        <color theme="1"/>
        <rFont val="Calibri"/>
        <family val="2"/>
        <scheme val="minor"/>
      </rPr>
      <t>Meta Trimestral:</t>
    </r>
    <r>
      <rPr>
        <sz val="14"/>
        <color theme="1"/>
        <rFont val="Calibri"/>
        <family val="2"/>
        <scheme val="minor"/>
      </rPr>
      <t xml:space="preserve">  Se logró  realizar 7 mantenimientos de los 9 programados en el segundo trimestre, alcanzando la meta programada en un 77.78% logrando llegar al semáforo verde en el segundo  trimestre.   
</t>
    </r>
    <r>
      <rPr>
        <b/>
        <sz val="14"/>
        <color theme="1"/>
        <rFont val="Calibri"/>
        <family val="2"/>
        <scheme val="minor"/>
      </rPr>
      <t>Meta Anual:</t>
    </r>
    <r>
      <rPr>
        <sz val="14"/>
        <color theme="1"/>
        <rFont val="Calibri"/>
        <family val="2"/>
        <scheme val="minor"/>
      </rPr>
      <t xml:space="preserve"> La meta anual  alcanzó el 42.86%, el avance es acumulativo, por lo que el segundo trimestre 2024 se encuentra en el semaforo rojo.</t>
    </r>
  </si>
  <si>
    <r>
      <t xml:space="preserve">Meta Trimestral: </t>
    </r>
    <r>
      <rPr>
        <sz val="14"/>
        <color theme="1"/>
        <rFont val="Calibri"/>
        <family val="2"/>
        <scheme val="minor"/>
      </rPr>
      <t>Debido a la falta de adquisición de material de pintura, se realizó un avance del  6.67%  del mantenimiento programado para esta actividad, se hace mención que no se encuentra habilitado el sistema OPERGOB para realizar la adquisición de material, mediante requisiciones.</t>
    </r>
    <r>
      <rPr>
        <b/>
        <sz val="14"/>
        <color theme="1"/>
        <rFont val="Calibri"/>
        <family val="2"/>
        <scheme val="minor"/>
      </rPr>
      <t xml:space="preserve">
Meta Anual: </t>
    </r>
    <r>
      <rPr>
        <sz val="14"/>
        <color theme="1"/>
        <rFont val="Calibri"/>
        <family val="2"/>
        <scheme val="minor"/>
      </rPr>
      <t>Debido a que no se encuentra habilitado el sistema OPERGOB para realizar la adquisición de material, mediante requisiciones, se logro un avance anual del 6.41%  para esta actividad.</t>
    </r>
  </si>
  <si>
    <r>
      <t xml:space="preserve">Meta Trimestral: </t>
    </r>
    <r>
      <rPr>
        <sz val="14"/>
        <color theme="1"/>
        <rFont val="Calibri"/>
        <family val="2"/>
        <scheme val="minor"/>
      </rPr>
      <t>Se logró un avance del 91.30% del programado para esta actividad, donde es atendido de forma continua solicitudes de ciudadanos mediante el programa de "REPORTA Y APORTA", SUGEI y las áreas calendarizadas por la dirección.</t>
    </r>
    <r>
      <rPr>
        <b/>
        <sz val="14"/>
        <color theme="1"/>
        <rFont val="Calibri"/>
        <family val="2"/>
        <scheme val="minor"/>
      </rPr>
      <t xml:space="preserve">
Meta Anual: </t>
    </r>
    <r>
      <rPr>
        <sz val="14"/>
        <color theme="1"/>
        <rFont val="Calibri"/>
        <family val="2"/>
        <scheme val="minor"/>
      </rPr>
      <t>Debido a que no se encuentra habilitado el sistema OPERGOB para realizar la adquisición de herramientas, mediante requisiciones, se logro un avance anual del 44.30%  del programado para la actividad en los servicios de mantenimiento a parques y espacios públicos.</t>
    </r>
  </si>
  <si>
    <r>
      <t xml:space="preserve">Meta Trimestral: </t>
    </r>
    <r>
      <rPr>
        <sz val="14"/>
        <color theme="1"/>
        <rFont val="Calibri"/>
        <family val="2"/>
        <scheme val="minor"/>
      </rPr>
      <t>Debido a la falta de adquisición de material de pintura para las fuentes y monumentos, se realizó un avance del 125.00% de lo programado para esta actividad, esto debido a un gasto a comprobar del cual fue adquirido material de pintura. Se hace mención que no se encuentra habilitado el sistema OPERGOB para realizar la adquisición de material, mediante requisiciones.</t>
    </r>
    <r>
      <rPr>
        <b/>
        <sz val="14"/>
        <color theme="1"/>
        <rFont val="Calibri"/>
        <family val="2"/>
        <scheme val="minor"/>
      </rPr>
      <t xml:space="preserve">
Meta Anual: </t>
    </r>
    <r>
      <rPr>
        <sz val="14"/>
        <color theme="1"/>
        <rFont val="Calibri"/>
        <family val="2"/>
        <scheme val="minor"/>
      </rPr>
      <t>Debido a que no se encuentra habilitado el sistema OPERGOB para realizar la adquisición de material, mediante requisiciones para la pintura de las fuentes y monumentos, se presento un avance del 33.33% de lo programado para esta actividad.</t>
    </r>
  </si>
  <si>
    <r>
      <t xml:space="preserve">Meta Trimestral: </t>
    </r>
    <r>
      <rPr>
        <sz val="14"/>
        <color theme="1"/>
        <rFont val="Calibri"/>
        <family val="2"/>
        <scheme val="minor"/>
      </rPr>
      <t>Debido a la falta de adquisición de material de pintura, se realizó un avance del  43.68%  del mantenimiento programado para esta actividad mediante material de pintura adquirido de un gasto a comprobar, se hace mención que no se encuentra habilitado el sistema OPERGOB para realizar la adquisición de material, mediante requisiciones.</t>
    </r>
    <r>
      <rPr>
        <b/>
        <sz val="14"/>
        <color theme="1"/>
        <rFont val="Calibri"/>
        <family val="2"/>
        <scheme val="minor"/>
      </rPr>
      <t xml:space="preserve">
Meta Anual:</t>
    </r>
    <r>
      <rPr>
        <sz val="14"/>
        <color theme="1"/>
        <rFont val="Calibri"/>
        <family val="2"/>
        <scheme val="minor"/>
      </rPr>
      <t xml:space="preserve"> Debido a que no se encuentra habilitado el sistema OPERGOB para realizar la adquisición de material, mediante requisiciones, se logro un  avance del 27.21%  del programado para la actividad en la restauracion de juegos infantiles y aparatos de ejercicio.</t>
    </r>
  </si>
  <si>
    <r>
      <t xml:space="preserve">Meta Trimestral: </t>
    </r>
    <r>
      <rPr>
        <sz val="14"/>
        <color theme="1"/>
        <rFont val="Calibri"/>
        <family val="2"/>
        <scheme val="minor"/>
      </rPr>
      <t>Se logró presentar un avance del 100.00% de avance para el mantenimiento del parque vehicular, el cual es realizado en la Dirección de Taller Municipal. Se hace mención que no se encuentra habilitado el sistema OPERGOB para realizar la adquisición de material (refacciones), mediante requisiciones.</t>
    </r>
    <r>
      <rPr>
        <b/>
        <sz val="14"/>
        <color theme="1"/>
        <rFont val="Calibri"/>
        <family val="2"/>
        <scheme val="minor"/>
      </rPr>
      <t xml:space="preserve">
Meta Anual: </t>
    </r>
    <r>
      <rPr>
        <sz val="14"/>
        <color theme="1"/>
        <rFont val="Calibri"/>
        <family val="2"/>
        <scheme val="minor"/>
      </rPr>
      <t>Debido a que no se encuentra habilitado el sistema OPERGOB para realizar la adquisición de material, mediante requisiciones, se logro un  avance del 48.15%  del programado para la actividad en mantenimiento del parque vehicular.</t>
    </r>
  </si>
  <si>
    <r>
      <t>Meta Trimestral:</t>
    </r>
    <r>
      <rPr>
        <sz val="14"/>
        <color theme="1"/>
        <rFont val="Calibri"/>
        <family val="2"/>
        <scheme val="minor"/>
      </rPr>
      <t xml:space="preserve"> Se logró presentar una avance del 76.92% para realizar el mantenimiento de maquinaria menor como lo son desbrozadoras, motosierras, podadoras, etc., las cuales son utilizadas para el mantenimiento en parques y espacios públicos. Se hace mención que fueron usadas refacciones adquiridas en el periodo anterior, asi como material adquirido por resguardantes de maquinaria menor. Debido a que no se encuentra habilitado el sistema OPERGOB para realizar la adquisición de refacciones, mediante requisiciones.
</t>
    </r>
    <r>
      <rPr>
        <b/>
        <sz val="14"/>
        <color theme="1"/>
        <rFont val="Calibri"/>
        <family val="2"/>
        <scheme val="minor"/>
      </rPr>
      <t xml:space="preserve">
Meta Anual: </t>
    </r>
    <r>
      <rPr>
        <sz val="14"/>
        <color theme="1"/>
        <rFont val="Calibri"/>
        <family val="2"/>
        <scheme val="minor"/>
      </rPr>
      <t>Debido a que no se encuentra habilitado el sistema OPERGOB para realizar la adquisición de refacciones, mediante requisiciones, se logro un  avance del 40.38%  del programado para la actividad en mantenimiento de maquinaria menor de las desbrozadoras, motosierras, podadoras, etc.</t>
    </r>
  </si>
  <si>
    <r>
      <t xml:space="preserve">Meta Trimestral: </t>
    </r>
    <r>
      <rPr>
        <sz val="14"/>
        <color theme="1"/>
        <rFont val="Calibri"/>
        <family val="2"/>
        <scheme val="minor"/>
      </rPr>
      <t xml:space="preserve">Se logró presentar un avance del 25.00% con material adquirido mediante un gasto a comprobar. Se hace mención que no se encuentra habilitado el sistema OPERGOB para realizar la adquisición de material, mediante requisiciones.
</t>
    </r>
    <r>
      <rPr>
        <b/>
        <sz val="14"/>
        <color theme="1"/>
        <rFont val="Calibri"/>
        <family val="2"/>
        <scheme val="minor"/>
      </rPr>
      <t xml:space="preserve">
Meta Anual: </t>
    </r>
    <r>
      <rPr>
        <sz val="14"/>
        <color theme="1"/>
        <rFont val="Calibri"/>
        <family val="2"/>
        <scheme val="minor"/>
      </rPr>
      <t>Debido a que no se encuentra habilitado el sistema OPERGOB para realizar la adquisición de material, mediante requisiciones, se logro un  avance del 16.11%  del programado para la actividad reparación de guarniciones.</t>
    </r>
  </si>
  <si>
    <r>
      <t xml:space="preserve">Meta Trimestral: </t>
    </r>
    <r>
      <rPr>
        <sz val="14"/>
        <color theme="1"/>
        <rFont val="Calibri"/>
        <family val="2"/>
        <scheme val="minor"/>
      </rPr>
      <t>Debido a la falta de adquisición de material de construcción, se realizó un avance del  1.67%  del mantenimiento programado para esta actividad, se hace mención que no se encuentra habilitado el sistema OPERGOB para realizar la adquisición de material, mediante requisiciones.</t>
    </r>
    <r>
      <rPr>
        <b/>
        <sz val="14"/>
        <color theme="1"/>
        <rFont val="Calibri"/>
        <family val="2"/>
        <scheme val="minor"/>
      </rPr>
      <t xml:space="preserve">
Meta Anual: </t>
    </r>
    <r>
      <rPr>
        <sz val="14"/>
        <color theme="1"/>
        <rFont val="Calibri"/>
        <family val="2"/>
        <scheme val="minor"/>
      </rPr>
      <t>Debido a que no se encuentra habilitado el sistema OPERGOB para realizar la adquisición de material, mediante requisiciones, se logro un  avance del 13.89%  del programado para la actividad reparación de estructuras de concreto.</t>
    </r>
  </si>
  <si>
    <r>
      <t xml:space="preserve">Meta Trimestral: </t>
    </r>
    <r>
      <rPr>
        <sz val="14"/>
        <color theme="1"/>
        <rFont val="Calibri"/>
        <family val="2"/>
        <scheme val="minor"/>
      </rPr>
      <t>La meta alcanzada del 01 de Abril al  30 de Junio 2024, fue de un 80% ya que la medición es trimestral, y por condiciones climáticas no se obtuvo el 100% que se esperaba.</t>
    </r>
    <r>
      <rPr>
        <b/>
        <sz val="14"/>
        <color theme="1"/>
        <rFont val="Calibri"/>
        <family val="2"/>
        <scheme val="minor"/>
      </rPr>
      <t xml:space="preserve">
Meta Anual: </t>
    </r>
    <r>
      <rPr>
        <sz val="14"/>
        <color theme="1"/>
        <rFont val="Calibri"/>
        <family val="2"/>
        <scheme val="minor"/>
      </rPr>
      <t xml:space="preserve"> El avance anual se logro un 42% al avance trimestral   ya que es un indicador ascendente regular y  se actualiza cada trimestre.</t>
    </r>
  </si>
  <si>
    <r>
      <t xml:space="preserve">Meta Trimestral: </t>
    </r>
    <r>
      <rPr>
        <sz val="14"/>
        <color theme="1"/>
        <rFont val="Calibri"/>
        <family val="2"/>
        <scheme val="minor"/>
      </rPr>
      <t>La meta alcanzada del  01 de Abril al 30 de Junio  2024, fue de un 101.97% ya que hubo mas participacion de la ciudadania con respecto a las rutas de residuos solidos.</t>
    </r>
    <r>
      <rPr>
        <b/>
        <sz val="14"/>
        <color theme="1"/>
        <rFont val="Calibri"/>
        <family val="2"/>
        <scheme val="minor"/>
      </rPr>
      <t xml:space="preserve">
Meta Anual: </t>
    </r>
    <r>
      <rPr>
        <sz val="14"/>
        <color theme="1"/>
        <rFont val="Calibri"/>
        <family val="2"/>
        <scheme val="minor"/>
      </rPr>
      <t>El avance anual se logro un 41.12% al avance trimestral   ya que es un indicador ascendente regular y  se actualiza cada trimestre.</t>
    </r>
  </si>
  <si>
    <r>
      <t xml:space="preserve">Meta Trimestral:  </t>
    </r>
    <r>
      <rPr>
        <sz val="14"/>
        <color theme="1"/>
        <rFont val="Calibri"/>
        <family val="2"/>
        <scheme val="minor"/>
      </rPr>
      <t>La meta alcanzada del01 de Abril  al 30 de Junio 2024, fue de un 114.86% ya que hubo aumento de la supervision de rutas de recoleccion de residuos solidos</t>
    </r>
    <r>
      <rPr>
        <b/>
        <sz val="14"/>
        <color theme="1"/>
        <rFont val="Calibri"/>
        <family val="2"/>
        <scheme val="minor"/>
      </rPr>
      <t xml:space="preserve">
Meta Anual: </t>
    </r>
    <r>
      <rPr>
        <sz val="14"/>
        <color theme="1"/>
        <rFont val="Calibri"/>
        <family val="2"/>
        <scheme val="minor"/>
      </rPr>
      <t>El avance anual se logro un 46.24% al avance trimestral   ya que es un indicador ascendente regular y  se actualiza cada trimestre.</t>
    </r>
  </si>
  <si>
    <r>
      <t xml:space="preserve">Meta Trimestral: </t>
    </r>
    <r>
      <rPr>
        <sz val="14"/>
        <color theme="1"/>
        <rFont val="Calibri"/>
        <family val="2"/>
        <scheme val="minor"/>
      </rPr>
      <t>La meta alcanzada del  01 de Abril  al 30 de Junio 2024, fue de un 94.56% ya que la medición es trimestral, y por condiciones climáticas no se obtuvo el 100% que se esperaba</t>
    </r>
    <r>
      <rPr>
        <b/>
        <sz val="14"/>
        <color theme="1"/>
        <rFont val="Calibri"/>
        <family val="2"/>
        <scheme val="minor"/>
      </rPr>
      <t xml:space="preserve">
Meta Anual: </t>
    </r>
    <r>
      <rPr>
        <sz val="14"/>
        <color theme="1"/>
        <rFont val="Calibri"/>
        <family val="2"/>
        <scheme val="minor"/>
      </rPr>
      <t>El avance anual se logro un 37.59% al avance trimestral   ya que es un indicador ascendente regular y  se actualiza cada trimestre..</t>
    </r>
  </si>
  <si>
    <r>
      <t xml:space="preserve">Meta Trimestral:  </t>
    </r>
    <r>
      <rPr>
        <sz val="14"/>
        <color theme="1"/>
        <rFont val="Calibri"/>
        <family val="2"/>
        <scheme val="minor"/>
      </rPr>
      <t>La meta alcanzada del 01 de Abril  al 30 de Junio 2024, fue de un 74.29 ya que la medición es trimestral, y por condiciones climáticas no se obtuvo el 100% que se esperaba</t>
    </r>
    <r>
      <rPr>
        <b/>
        <sz val="14"/>
        <color theme="1"/>
        <rFont val="Calibri"/>
        <family val="2"/>
        <scheme val="minor"/>
      </rPr>
      <t xml:space="preserve">
Meta Anual: </t>
    </r>
    <r>
      <rPr>
        <sz val="14"/>
        <color theme="1"/>
        <rFont val="Calibri"/>
        <family val="2"/>
        <scheme val="minor"/>
      </rPr>
      <t>El avance anual se logro un 32.86% al avance trimestral   ya que es un indicador ascendente regular y  se actualiza cada trimestre.</t>
    </r>
  </si>
  <si>
    <r>
      <t xml:space="preserve">Meta Trimestral:  </t>
    </r>
    <r>
      <rPr>
        <sz val="14"/>
        <color theme="1"/>
        <rFont val="Calibri"/>
        <family val="2"/>
        <scheme val="minor"/>
      </rPr>
      <t>La meta alcanzada del 01 de Abril  al 30 de Junio 2024, fue de un 80% ya que la medición es trimestral, y por condiciones climáticas no se obtuvo el 100% que se esperaba.</t>
    </r>
    <r>
      <rPr>
        <b/>
        <sz val="14"/>
        <color theme="1"/>
        <rFont val="Calibri"/>
        <family val="2"/>
        <scheme val="minor"/>
      </rPr>
      <t xml:space="preserve">
Meta Anual: </t>
    </r>
    <r>
      <rPr>
        <sz val="14"/>
        <color theme="1"/>
        <rFont val="Calibri"/>
        <family val="2"/>
        <scheme val="minor"/>
      </rPr>
      <t xml:space="preserve"> El avance anual se logro un 35% al avance trimestral   ya que es un indicador ascendente regular y  se actualiza cada trimestre.</t>
    </r>
  </si>
  <si>
    <r>
      <t xml:space="preserve">Meta Trimestral: </t>
    </r>
    <r>
      <rPr>
        <sz val="14"/>
        <color theme="1"/>
        <rFont val="Calibri"/>
        <family val="2"/>
        <scheme val="minor"/>
      </rPr>
      <t>Se observa el avance del  53.33% de la meta debido a que en la programacion de la obra pública se planeo menos obras en el trimestre</t>
    </r>
    <r>
      <rPr>
        <b/>
        <sz val="14"/>
        <color theme="1"/>
        <rFont val="Calibri"/>
        <family val="2"/>
        <scheme val="minor"/>
      </rPr>
      <t xml:space="preserve">
Meta Anual: </t>
    </r>
    <r>
      <rPr>
        <sz val="14"/>
        <color theme="1"/>
        <rFont val="Calibri"/>
        <family val="2"/>
        <scheme val="minor"/>
      </rPr>
      <t>Se observa el avance del 36.54%, debido a que el comportamiento de la obra publica se manifiestará entre el tercer y cuarto trimestre del ejercicio</t>
    </r>
  </si>
  <si>
    <r>
      <t xml:space="preserve">Meta Trimestral: </t>
    </r>
    <r>
      <rPr>
        <sz val="14"/>
        <color theme="1"/>
        <rFont val="Calibri"/>
        <family val="2"/>
        <scheme val="minor"/>
      </rPr>
      <t>Se observa el avance del 25.00% de la meta esto debido a que el comportamiento de la obra publica se manifiestará entre el tercer y cuarto trimestre del ejercicio</t>
    </r>
    <r>
      <rPr>
        <b/>
        <sz val="14"/>
        <color theme="1"/>
        <rFont val="Calibri"/>
        <family val="2"/>
        <scheme val="minor"/>
      </rPr>
      <t xml:space="preserve">
Meta Anual: </t>
    </r>
    <r>
      <rPr>
        <sz val="14"/>
        <color theme="1"/>
        <rFont val="Calibri"/>
        <family val="2"/>
        <scheme val="minor"/>
      </rPr>
      <t>Se observa el avance del 41.38%, esto debido a que el comportamiento de la obra publica se manifiestará entre el tercer y cuarto trimestre del ejercicio</t>
    </r>
  </si>
  <si>
    <r>
      <t xml:space="preserve">Meta Trimestral : </t>
    </r>
    <r>
      <rPr>
        <sz val="14"/>
        <color theme="1"/>
        <rFont val="Calibri"/>
        <family val="2"/>
        <scheme val="minor"/>
      </rPr>
      <t>Se observa el avance del  75.00% de la meta debido a que en la programacion de la obra pública se realizo menos obras en este rubro.</t>
    </r>
    <r>
      <rPr>
        <b/>
        <sz val="14"/>
        <color theme="1"/>
        <rFont val="Calibri"/>
        <family val="2"/>
        <scheme val="minor"/>
      </rPr>
      <t xml:space="preserve">
Meta Anual: </t>
    </r>
    <r>
      <rPr>
        <sz val="14"/>
        <color theme="1"/>
        <rFont val="Calibri"/>
        <family val="2"/>
        <scheme val="minor"/>
      </rPr>
      <t>Se observa el avance del 25.00%, debido a que el comportamiento de la obra publica se manifiestará entre el tercer y cuarto trimestre del ejercicio.</t>
    </r>
  </si>
  <si>
    <r>
      <t xml:space="preserve">Meta Trimestral: </t>
    </r>
    <r>
      <rPr>
        <sz val="14"/>
        <color theme="1"/>
        <rFont val="Calibri"/>
        <family val="2"/>
        <scheme val="minor"/>
      </rPr>
      <t>Se supera al 200% la meta planeada.</t>
    </r>
    <r>
      <rPr>
        <b/>
        <sz val="14"/>
        <color theme="1"/>
        <rFont val="Calibri"/>
        <family val="2"/>
        <scheme val="minor"/>
      </rPr>
      <t xml:space="preserve">
Meta Anual: </t>
    </r>
    <r>
      <rPr>
        <sz val="14"/>
        <color theme="1"/>
        <rFont val="Calibri"/>
        <family val="2"/>
        <scheme val="minor"/>
      </rPr>
      <t>Se observa el avance del 60.00%,  lo que esta proximo a cumplirse la meta anual y nos encontramps en el rango permitido.</t>
    </r>
  </si>
  <si>
    <r>
      <t>Meta Trimestral:</t>
    </r>
    <r>
      <rPr>
        <sz val="14"/>
        <color theme="1"/>
        <rFont val="Calibri"/>
        <family val="2"/>
        <scheme val="minor"/>
      </rPr>
      <t xml:space="preserve"> Se observa el avance del  50.00% de la meta debido a que en la programacion de la obra pública se realizo menos obras en este rubro.</t>
    </r>
    <r>
      <rPr>
        <b/>
        <sz val="14"/>
        <color theme="1"/>
        <rFont val="Calibri"/>
        <family val="2"/>
        <scheme val="minor"/>
      </rPr>
      <t xml:space="preserve">
Meta Anual: </t>
    </r>
    <r>
      <rPr>
        <sz val="14"/>
        <color theme="1"/>
        <rFont val="Calibri"/>
        <family val="2"/>
        <scheme val="minor"/>
      </rPr>
      <t>Se observa el avance del 16.67%, debido a que el comportamiento de la obra publica se manifiestará entre el tercer y cuarto trimestre del ejercicio</t>
    </r>
  </si>
  <si>
    <r>
      <t xml:space="preserve">Meta Trimestral: </t>
    </r>
    <r>
      <rPr>
        <sz val="14"/>
        <color theme="1"/>
        <rFont val="Calibri"/>
        <family val="2"/>
        <scheme val="minor"/>
      </rPr>
      <t>Se cumple al 100.00%, la meta realizada con la meta planeada.</t>
    </r>
    <r>
      <rPr>
        <b/>
        <sz val="14"/>
        <color theme="1"/>
        <rFont val="Calibri"/>
        <family val="2"/>
        <scheme val="minor"/>
      </rPr>
      <t xml:space="preserve">
Meta Anual:</t>
    </r>
    <r>
      <rPr>
        <sz val="14"/>
        <color theme="1"/>
        <rFont val="Calibri"/>
        <family val="2"/>
        <scheme val="minor"/>
      </rPr>
      <t xml:space="preserve"> Se observa un avance del 10.42%, esto debido a que las actividades se programaron para el tercer y cuarto trimestre.</t>
    </r>
  </si>
  <si>
    <r>
      <t xml:space="preserve">Meta Trimestral: </t>
    </r>
    <r>
      <rPr>
        <sz val="14"/>
        <color theme="1"/>
        <rFont val="Calibri"/>
        <family val="2"/>
        <scheme val="minor"/>
      </rPr>
      <t>Se cumple al 100.00%, la meta realizada con la meta planeada.</t>
    </r>
    <r>
      <rPr>
        <b/>
        <sz val="14"/>
        <color theme="1"/>
        <rFont val="Calibri"/>
        <family val="2"/>
        <scheme val="minor"/>
      </rPr>
      <t xml:space="preserve">
Meta Anual: </t>
    </r>
    <r>
      <rPr>
        <sz val="14"/>
        <color theme="1"/>
        <rFont val="Calibri"/>
        <family val="2"/>
        <scheme val="minor"/>
      </rPr>
      <t>Se observa un avance del 50.00%, esto debido a que las actividades se programaron para el tercer y cuarto trimestre.</t>
    </r>
  </si>
  <si>
    <r>
      <t xml:space="preserve">Meta Trimestral: </t>
    </r>
    <r>
      <rPr>
        <sz val="14"/>
        <color theme="1"/>
        <rFont val="Calibri"/>
        <family val="2"/>
        <scheme val="minor"/>
      </rPr>
      <t>Se cumple al 100.00%, la meta realizada con la meta planeada.</t>
    </r>
    <r>
      <rPr>
        <b/>
        <sz val="14"/>
        <color theme="1"/>
        <rFont val="Calibri"/>
        <family val="2"/>
        <scheme val="minor"/>
      </rPr>
      <t xml:space="preserve">
Meta Anual: </t>
    </r>
    <r>
      <rPr>
        <sz val="14"/>
        <color theme="1"/>
        <rFont val="Calibri"/>
        <family val="2"/>
        <scheme val="minor"/>
      </rPr>
      <t>Se observa un avance del 31.82%, esto debido a que las actividades se programaron para el tercer y cuarto trimestre.</t>
    </r>
  </si>
  <si>
    <r>
      <t xml:space="preserve">Meta Trimestral: </t>
    </r>
    <r>
      <rPr>
        <sz val="14"/>
        <color theme="1"/>
        <rFont val="Calibri"/>
        <family val="2"/>
        <scheme val="minor"/>
      </rPr>
      <t xml:space="preserve">Se observa el avance del 64% de la meta planeada debido a la elaboración de expedientes del trimestre anterios.  </t>
    </r>
    <r>
      <rPr>
        <b/>
        <sz val="14"/>
        <color theme="1"/>
        <rFont val="Calibri"/>
        <family val="2"/>
        <scheme val="minor"/>
      </rPr>
      <t xml:space="preserve">
Meta Anual: </t>
    </r>
    <r>
      <rPr>
        <sz val="14"/>
        <color theme="1"/>
        <rFont val="Calibri"/>
        <family val="2"/>
        <scheme val="minor"/>
      </rPr>
      <t>Se observa el avance del 84.62%,  lo que indica que se esta proximo a cumplir la meta anual.</t>
    </r>
  </si>
  <si>
    <r>
      <t xml:space="preserve">Meta Trimestral: </t>
    </r>
    <r>
      <rPr>
        <sz val="14"/>
        <color theme="1"/>
        <rFont val="Calibri"/>
        <family val="2"/>
        <scheme val="minor"/>
      </rPr>
      <t>Se observa el avance del  58.33% de la meta debido a que en la programacion de la obras las actividades se contemplan en el tercer y cuarto trimestre.</t>
    </r>
    <r>
      <rPr>
        <b/>
        <sz val="14"/>
        <color theme="1"/>
        <rFont val="Calibri"/>
        <family val="2"/>
        <scheme val="minor"/>
      </rPr>
      <t xml:space="preserve">
Meta Anual: </t>
    </r>
    <r>
      <rPr>
        <sz val="14"/>
        <color theme="1"/>
        <rFont val="Calibri"/>
        <family val="2"/>
        <scheme val="minor"/>
      </rPr>
      <t>Se observa el avance del 31.11%, debido a que el comportamiento de la obra publica se manifiestará entre el tercer y cuarto trimestre del ejercicio</t>
    </r>
  </si>
  <si>
    <r>
      <t xml:space="preserve">Meta Trimestral: </t>
    </r>
    <r>
      <rPr>
        <sz val="14"/>
        <color theme="1"/>
        <rFont val="Calibri"/>
        <family val="2"/>
        <scheme val="minor"/>
      </rPr>
      <t>se cumple la meta al 100% debido a los tipos de proyectos que se realizaron; se tuvieron que realizar 7 gestion adicionales.</t>
    </r>
    <r>
      <rPr>
        <b/>
        <sz val="14"/>
        <color theme="1"/>
        <rFont val="Calibri"/>
        <family val="2"/>
        <scheme val="minor"/>
      </rPr>
      <t xml:space="preserve">
Meta Anual: </t>
    </r>
    <r>
      <rPr>
        <sz val="14"/>
        <color theme="1"/>
        <rFont val="Calibri"/>
        <family val="2"/>
        <scheme val="minor"/>
      </rPr>
      <t>Se supera la meta anual al 200%, lo que indica que se cumplio la meta anual, debido a nuevos procesos implementados por la CAPA.</t>
    </r>
  </si>
  <si>
    <r>
      <t xml:space="preserve">Meta Trimestral:  </t>
    </r>
    <r>
      <rPr>
        <sz val="14"/>
        <color theme="1"/>
        <rFont val="Calibri"/>
        <family val="2"/>
        <scheme val="minor"/>
      </rPr>
      <t>Se cuenta con un avence del 32.00% de la meta realizada,   debido a que las actividades se reprogramaron para el tercer y cuarto trimestre.</t>
    </r>
    <r>
      <rPr>
        <b/>
        <sz val="14"/>
        <color theme="1"/>
        <rFont val="Calibri"/>
        <family val="2"/>
        <scheme val="minor"/>
      </rPr>
      <t xml:space="preserve">
Meta Anual: </t>
    </r>
    <r>
      <rPr>
        <sz val="14"/>
        <color theme="1"/>
        <rFont val="Calibri"/>
        <family val="2"/>
        <scheme val="minor"/>
      </rPr>
      <t>Se observa el avance del 38.46%, debido a que el comportamiento de la obra publica se manifiestará entre el tercer y cuarto trimestre del ejercicio.</t>
    </r>
  </si>
  <si>
    <r>
      <t xml:space="preserve">Meta Trimestral: </t>
    </r>
    <r>
      <rPr>
        <sz val="14"/>
        <color theme="1"/>
        <rFont val="Calibri"/>
        <family val="2"/>
        <scheme val="minor"/>
      </rPr>
      <t>Se observa el avance del 43.75% de la meta planeada debido a la contratacion del trimestre anterios y la reprogramacion para el tercero y cuarto trimestre.</t>
    </r>
    <r>
      <rPr>
        <b/>
        <sz val="14"/>
        <color theme="1"/>
        <rFont val="Calibri"/>
        <family val="2"/>
        <scheme val="minor"/>
      </rPr>
      <t xml:space="preserve">
Meta Anual: </t>
    </r>
    <r>
      <rPr>
        <sz val="14"/>
        <color theme="1"/>
        <rFont val="Calibri"/>
        <family val="2"/>
        <scheme val="minor"/>
      </rPr>
      <t>Se observa el avance del 39.13%,  debido a que el comportamiento de la obra publica se manifiestará entre el tercer y cuarto trimestre del ejercicio</t>
    </r>
  </si>
  <si>
    <r>
      <t xml:space="preserve">Meta Trimestral: </t>
    </r>
    <r>
      <rPr>
        <sz val="14"/>
        <color theme="1"/>
        <rFont val="Calibri"/>
        <family val="2"/>
        <scheme val="minor"/>
      </rPr>
      <t>Se observa el avance del 15.79% de las actividades realizada con las planeadas, debido a nuevos procedimientos para la adjudicación de obra.</t>
    </r>
    <r>
      <rPr>
        <b/>
        <sz val="14"/>
        <color theme="1"/>
        <rFont val="Calibri"/>
        <family val="2"/>
        <scheme val="minor"/>
      </rPr>
      <t xml:space="preserve">
Meta Anual: </t>
    </r>
    <r>
      <rPr>
        <sz val="14"/>
        <color theme="1"/>
        <rFont val="Calibri"/>
        <family val="2"/>
        <scheme val="minor"/>
      </rPr>
      <t xml:space="preserve">Se observa un avance del 15.22%,  debido a nuevos procedimientos para la adjudicación de obra. </t>
    </r>
  </si>
  <si>
    <r>
      <t xml:space="preserve">Meta Trimestral: </t>
    </r>
    <r>
      <rPr>
        <sz val="14"/>
        <color theme="1"/>
        <rFont val="Calibri"/>
        <family val="2"/>
        <scheme val="minor"/>
      </rPr>
      <t>Se supera al 53.33% la meta debido a que en la programacion de la obra pública se refleja en los ultimos trimestres.</t>
    </r>
    <r>
      <rPr>
        <b/>
        <sz val="14"/>
        <color theme="1"/>
        <rFont val="Calibri"/>
        <family val="2"/>
        <scheme val="minor"/>
      </rPr>
      <t xml:space="preserve">
Meta Anual: </t>
    </r>
    <r>
      <rPr>
        <sz val="14"/>
        <color theme="1"/>
        <rFont val="Calibri"/>
        <family val="2"/>
        <scheme val="minor"/>
      </rPr>
      <t>Se observa el avance del 36.54%, debido a que el comportamiento de la obra pública se manifiesta en los  trimestre posteriores del ejercicio.</t>
    </r>
  </si>
  <si>
    <r>
      <t xml:space="preserve">Meta Trimestral: </t>
    </r>
    <r>
      <rPr>
        <sz val="14"/>
        <color theme="1"/>
        <rFont val="Calibri"/>
        <family val="2"/>
        <scheme val="minor"/>
      </rPr>
      <t>Se observa un avance del 62.50% de la meta trimestral, debido a que el comportamiento de la obra pública se manifiesta en los  trimestre posteriores del ejercicio y nos encontramos en el rango permitido</t>
    </r>
    <r>
      <rPr>
        <b/>
        <sz val="14"/>
        <color theme="1"/>
        <rFont val="Calibri"/>
        <family val="2"/>
        <scheme val="minor"/>
      </rPr>
      <t xml:space="preserve">
Meta Anual: </t>
    </r>
    <r>
      <rPr>
        <sz val="14"/>
        <color theme="1"/>
        <rFont val="Calibri"/>
        <family val="2"/>
        <scheme val="minor"/>
      </rPr>
      <t>Se observa un avanse del 7.69% de la meta anual, debido a que el comportamiento de la obra pública se manifiesta en los  trimestre posteriores del ejercicio</t>
    </r>
  </si>
  <si>
    <r>
      <t xml:space="preserve">Meta Trimestral: </t>
    </r>
    <r>
      <rPr>
        <sz val="14"/>
        <color theme="1"/>
        <rFont val="Calibri"/>
        <family val="2"/>
        <scheme val="minor"/>
      </rPr>
      <t>Se cumple al 100% de la meta trimestral, por lo que nos encontramos dentro del rango permitido</t>
    </r>
    <r>
      <rPr>
        <b/>
        <sz val="14"/>
        <color theme="1"/>
        <rFont val="Calibri"/>
        <family val="2"/>
        <scheme val="minor"/>
      </rPr>
      <t xml:space="preserve">
Meta Anual: </t>
    </r>
    <r>
      <rPr>
        <sz val="14"/>
        <color theme="1"/>
        <rFont val="Calibri"/>
        <family val="2"/>
        <scheme val="minor"/>
      </rPr>
      <t>Se observa un avanse del 34.62% de la meta anual, debido a que el comportamiento de la obra pública se manifiesta en los  trimestre posteriores del ejercicio</t>
    </r>
  </si>
  <si>
    <r>
      <t xml:space="preserve">Meta Trimestral: </t>
    </r>
    <r>
      <rPr>
        <sz val="14"/>
        <color theme="1"/>
        <rFont val="Calibri"/>
        <family val="2"/>
        <scheme val="minor"/>
      </rPr>
      <t>Se observa un avance del 76.92% por lo que nos encontramos en el rango permitido.</t>
    </r>
    <r>
      <rPr>
        <b/>
        <sz val="14"/>
        <color theme="1"/>
        <rFont val="Calibri"/>
        <family val="2"/>
        <scheme val="minor"/>
      </rPr>
      <t xml:space="preserve">
Meta Anual: </t>
    </r>
    <r>
      <rPr>
        <sz val="14"/>
        <color theme="1"/>
        <rFont val="Calibri"/>
        <family val="2"/>
        <scheme val="minor"/>
      </rPr>
      <t>Se observa un avanse del 7.69% de la meta anual, debido a que el comportamiento de la obra pública se manifiesta en los  trimestre posteriores del ejercicio.</t>
    </r>
  </si>
  <si>
    <r>
      <t xml:space="preserve">Justificacion Trimestral: </t>
    </r>
    <r>
      <rPr>
        <sz val="14"/>
        <color theme="1"/>
        <rFont val="Calibri"/>
        <family val="2"/>
        <scheme val="minor"/>
      </rPr>
      <t xml:space="preserve"> La meta alcanzada del 01 de Abril al 30 de Junio 2024, Se logro un avance del 155.56% partiendo de la meta planeada, el cual es mayor a lo planeado ya que los reportes de la ciudadania estan en aumento debido a los cambios climatologicos y al incremento de espacios publicos y obras. </t>
    </r>
    <r>
      <rPr>
        <b/>
        <sz val="14"/>
        <color theme="1"/>
        <rFont val="Calibri"/>
        <family val="2"/>
        <scheme val="minor"/>
      </rPr>
      <t xml:space="preserve">
                                                                                                                                                                                                                                                               Meta Anual: </t>
    </r>
    <r>
      <rPr>
        <sz val="14"/>
        <color theme="1"/>
        <rFont val="Calibri"/>
        <family val="2"/>
        <scheme val="minor"/>
      </rPr>
      <t>El avance anual se mantiene ala alza al igual que el avance trimestral ya que es un indicador ascendente regular y se actualiza cada trimestre y Se logro alcanzar  un 75.56% del 100% del procentaje anual.</t>
    </r>
  </si>
  <si>
    <r>
      <t xml:space="preserve">Justificacion Trimestral: </t>
    </r>
    <r>
      <rPr>
        <sz val="14"/>
        <color theme="1"/>
        <rFont val="Calibri"/>
        <family val="2"/>
        <scheme val="minor"/>
      </rPr>
      <t xml:space="preserve">La meta alcanzada del 01 de Abril al 30 de Junio 2024, Se logro un avance del 100% partiendo de la meta planeada. el cual se encuentra en el rango de acuerdo alo planeado.
</t>
    </r>
    <r>
      <rPr>
        <b/>
        <sz val="14"/>
        <color theme="1"/>
        <rFont val="Calibri"/>
        <family val="2"/>
        <scheme val="minor"/>
      </rPr>
      <t xml:space="preserve">Meta Anual: </t>
    </r>
    <r>
      <rPr>
        <sz val="14"/>
        <color theme="1"/>
        <rFont val="Calibri"/>
        <family val="2"/>
        <scheme val="minor"/>
      </rPr>
      <t xml:space="preserve">El avance anual se mantiene  al igual que el avance trimestral ya que es un indicador ascendente regular y se actualiza cada trimestre Se logro alcanzar  un 50% del 100% del procentaje anual. </t>
    </r>
  </si>
  <si>
    <r>
      <t xml:space="preserve">Justificacion  Trimestral: </t>
    </r>
    <r>
      <rPr>
        <sz val="14"/>
        <color theme="1"/>
        <rFont val="Calibri"/>
        <family val="2"/>
        <scheme val="minor"/>
      </rPr>
      <t xml:space="preserve">La meta alcanzada del 01 de Abril al 30 de Junio 2024, Se logro un avance del 50.97% partiendo de la meta planeada, es una cifra aceptable de acuerdo a lo planeado, ya que debido al Covid 19 el personal es muy vulnerable.
</t>
    </r>
    <r>
      <rPr>
        <b/>
        <sz val="14"/>
        <color theme="1"/>
        <rFont val="Calibri"/>
        <family val="2"/>
        <scheme val="minor"/>
      </rPr>
      <t xml:space="preserve">Meta Anual: </t>
    </r>
    <r>
      <rPr>
        <sz val="14"/>
        <color theme="1"/>
        <rFont val="Calibri"/>
        <family val="2"/>
        <scheme val="minor"/>
      </rPr>
      <t>El avance anual se mantiene  al igual que el avance trimestral ya que es un indicador ascendente regular y se actualiza cada trimestre Se logro alcanzar  un 24.73% del 100% del procentaje anual.</t>
    </r>
  </si>
  <si>
    <r>
      <t xml:space="preserve">Justificacion Trimestral: </t>
    </r>
    <r>
      <rPr>
        <sz val="14"/>
        <color theme="1"/>
        <rFont val="Calibri"/>
        <family val="2"/>
        <scheme val="minor"/>
      </rPr>
      <t xml:space="preserve">La meta alcanzada del 01 de Abril al 30 de Junio 2024, Se logro un avance del 67.44% partiendo de la meta planeada. se mantiene un procentaje casi del 100% de lo planeado ya que se trata de atender todos los reportes de la ciudadania .       </t>
    </r>
    <r>
      <rPr>
        <b/>
        <sz val="14"/>
        <color theme="1"/>
        <rFont val="Calibri"/>
        <family val="2"/>
        <scheme val="minor"/>
      </rPr>
      <t xml:space="preserve">
                                                                                                                                                                                            Meta Anual: </t>
    </r>
    <r>
      <rPr>
        <sz val="14"/>
        <color theme="1"/>
        <rFont val="Calibri"/>
        <family val="2"/>
        <scheme val="minor"/>
      </rPr>
      <t>El avance anual se mantiene  al igual que el avance trimestral ya que es un indicador ascendente regular y se actualiza cada trimestre Se logro alcanzar  un 37.67% del 100% del procentaje anual.</t>
    </r>
  </si>
  <si>
    <r>
      <rPr>
        <b/>
        <sz val="14"/>
        <color theme="1"/>
        <rFont val="Calibri"/>
        <family val="2"/>
        <scheme val="minor"/>
      </rPr>
      <t>Justificacion Trimestral:</t>
    </r>
    <r>
      <rPr>
        <sz val="14"/>
        <color theme="1"/>
        <rFont val="Calibri"/>
        <family val="2"/>
        <scheme val="minor"/>
      </rPr>
      <t xml:space="preserve"> La meta alcanzada del 01 de Abril al 30 de Junio 2024, Se logro un avance del 207.95% partiendo de la meta planeada. debido a la alza de los reportes de la ciudadania y se prioriza dichos reportes para disminuir la delincuencia en zonas inseguras y minimizar zonas de alto riesgo para la salud de mujeres y niños. Al igual a los programas de descacharrizacion que promada la Presidencia Municipal.
</t>
    </r>
    <r>
      <rPr>
        <b/>
        <sz val="14"/>
        <color theme="1"/>
        <rFont val="Calibri"/>
        <family val="2"/>
        <scheme val="minor"/>
      </rPr>
      <t>Meta Anual:</t>
    </r>
    <r>
      <rPr>
        <sz val="14"/>
        <color theme="1"/>
        <rFont val="Calibri"/>
        <family val="2"/>
        <scheme val="minor"/>
      </rPr>
      <t xml:space="preserve"> El avance anual se mantiene  al igual que el avance trimestral ya que es un indicador ascendente regular y se actualiza cada trimestre Se logro alcanzar  un 94.29% del 100% del procentaje anual.</t>
    </r>
  </si>
  <si>
    <r>
      <t xml:space="preserve">Justificacion Trimestral: </t>
    </r>
    <r>
      <rPr>
        <sz val="14"/>
        <color theme="1"/>
        <rFont val="Calibri"/>
        <family val="2"/>
        <scheme val="minor"/>
      </rPr>
      <t xml:space="preserve">La meta alcanzada del 01 de Abril al 30 de Junio 2024, Se logro un avance del 46.00% partiendo de la meta planeada.debido ala alza de reportes por parte de la ciudadania , se priorizan de acuerdo alos riesgos sanitarios , violencia hacia las muejres y niños por zonas inseguras.
</t>
    </r>
    <r>
      <rPr>
        <b/>
        <sz val="14"/>
        <color theme="1"/>
        <rFont val="Calibri"/>
        <family val="2"/>
        <scheme val="minor"/>
      </rPr>
      <t xml:space="preserve">Meta Anual: </t>
    </r>
    <r>
      <rPr>
        <sz val="14"/>
        <color theme="1"/>
        <rFont val="Calibri"/>
        <family val="2"/>
        <scheme val="minor"/>
      </rPr>
      <t>El avance anual se mantiene  al igual que el avance trimestral ya que es un indicador ascendente regular y se actualiza cada trimestre Se logro alcanzar  un 22.13% del 100% del procentaje anual.</t>
    </r>
  </si>
  <si>
    <r>
      <t xml:space="preserve">Justificacion Trimestral:  </t>
    </r>
    <r>
      <rPr>
        <sz val="14"/>
        <color theme="1"/>
        <rFont val="Calibri"/>
        <family val="2"/>
        <scheme val="minor"/>
      </rPr>
      <t xml:space="preserve"> La meta alcanzada del01 de Abril al 30 de Junio 2024, Se logro un avance del 27.67% partiendo de la meta planeada. Debido ala contingencia de playas con el tema de sargazos , se utilizan las maquinarias para recoleccion de las mismas.   
</t>
    </r>
    <r>
      <rPr>
        <b/>
        <sz val="14"/>
        <color theme="1"/>
        <rFont val="Calibri"/>
        <family val="2"/>
        <scheme val="minor"/>
      </rPr>
      <t xml:space="preserve">Meta Anual: </t>
    </r>
    <r>
      <rPr>
        <sz val="14"/>
        <color theme="1"/>
        <rFont val="Calibri"/>
        <family val="2"/>
        <scheme val="minor"/>
      </rPr>
      <t>El avance anual se mantiene  al igual que el avance trimestral ya que es un indicador ascendente regular y se actualiza cada trimestre Se logro alcanzar  un 13.05% del 100% del procentaje anual.</t>
    </r>
  </si>
  <si>
    <r>
      <t xml:space="preserve">Justificacion Trimestral: </t>
    </r>
    <r>
      <rPr>
        <sz val="14"/>
        <color theme="1"/>
        <rFont val="Calibri"/>
        <family val="2"/>
        <scheme val="minor"/>
      </rPr>
      <t xml:space="preserve">La meta alcanzada del01 de Abril al 30 de Junio 2024, Se logro un avance del 90% partiendo de la meta planeada. debido ala demanda de la operatividad se han solicitado constantemente mantenimiento vehicular.
</t>
    </r>
    <r>
      <rPr>
        <b/>
        <sz val="14"/>
        <color theme="1"/>
        <rFont val="Calibri"/>
        <family val="2"/>
        <scheme val="minor"/>
      </rPr>
      <t xml:space="preserve">Meta Anual: </t>
    </r>
    <r>
      <rPr>
        <sz val="14"/>
        <color theme="1"/>
        <rFont val="Calibri"/>
        <family val="2"/>
        <scheme val="minor"/>
      </rPr>
      <t>El avance anual se mantiene  al igual que el avance trimestral ya que es un indicador ascendente regular y se actualiza cada trimestre Se logro alcanzar  un 45.00% del 100% del procentaje anual.</t>
    </r>
  </si>
  <si>
    <r>
      <t>Justificacion Trimestral:</t>
    </r>
    <r>
      <rPr>
        <sz val="14"/>
        <color theme="1"/>
        <rFont val="Calibri"/>
        <family val="2"/>
        <scheme val="minor"/>
      </rPr>
      <t xml:space="preserve"> La meta alcanzada del01 de Abril al 30 de Junio 2024, Se logro un avance del 100% partiendo de la meta planeada.debido ala demanda de la operatividad se han solicitado constantemente mantenimiento del maquinaria pesada .                                    </t>
    </r>
    <r>
      <rPr>
        <b/>
        <sz val="14"/>
        <color theme="1"/>
        <rFont val="Calibri"/>
        <family val="2"/>
        <scheme val="minor"/>
      </rPr>
      <t xml:space="preserve">
                                                                                                                                                                                                           Meta Anual: </t>
    </r>
    <r>
      <rPr>
        <sz val="14"/>
        <color theme="1"/>
        <rFont val="Calibri"/>
        <family val="2"/>
        <scheme val="minor"/>
      </rPr>
      <t>El avance anual se mantiene  al igual que el avance trimestral ya que es un indicador ascendente regular y se actualiza cada trimestre Se logro alcanzar  un 47.22% del 100% del procentaje anual.</t>
    </r>
  </si>
  <si>
    <r>
      <t xml:space="preserve">Justificacion Trimestral: </t>
    </r>
    <r>
      <rPr>
        <sz val="14"/>
        <color theme="1"/>
        <rFont val="Calibri"/>
        <family val="2"/>
        <scheme val="minor"/>
      </rPr>
      <t xml:space="preserve">La meta alcanzada del 01 de Abril al 30 de Junio 2024, Se logro un avance del 91.67% partiendo de la meta planeada.debido ala demanda de reportes y la operatividad de la direccion se han solicitado constantemente el mantenimiento de la maquinaria menor.
</t>
    </r>
    <r>
      <rPr>
        <b/>
        <sz val="14"/>
        <color theme="1"/>
        <rFont val="Calibri"/>
        <family val="2"/>
        <scheme val="minor"/>
      </rPr>
      <t xml:space="preserve">Meta Anual: </t>
    </r>
    <r>
      <rPr>
        <sz val="14"/>
        <color theme="1"/>
        <rFont val="Calibri"/>
        <family val="2"/>
        <scheme val="minor"/>
      </rPr>
      <t>El avance anual se mantiene  al igual que el avance trimestral ya que es un indicador ascendente regular y se actualiza cada trimestre Se logro alcanzar  un 46.25% del 100% del procentaje anual.</t>
    </r>
  </si>
  <si>
    <r>
      <t xml:space="preserve">Meta Trimestral: </t>
    </r>
    <r>
      <rPr>
        <sz val="14"/>
        <color theme="1"/>
        <rFont val="Calibri"/>
        <family val="2"/>
        <scheme val="minor"/>
      </rPr>
      <t>La meta alcanzada del 1 Abril al 30 de Junio 2024, fue de un 71.82% ya que la medición es trimestral,no se cumplio la meta derivado a que por falta de presupuesto no se realizo el mantenimiento preventivo direcciones.</t>
    </r>
    <r>
      <rPr>
        <b/>
        <sz val="14"/>
        <color theme="1"/>
        <rFont val="Calibri"/>
        <family val="2"/>
        <scheme val="minor"/>
      </rPr>
      <t xml:space="preserve">
Meta Anual: </t>
    </r>
    <r>
      <rPr>
        <sz val="14"/>
        <color theme="1"/>
        <rFont val="Calibri"/>
        <family val="2"/>
        <scheme val="minor"/>
      </rPr>
      <t>El avance anual se mantiene menor al avance trimestral ya que es un indicador ascendente regular y  se actualiza cada trimestre.</t>
    </r>
  </si>
  <si>
    <r>
      <t xml:space="preserve">Meta Trimestral: </t>
    </r>
    <r>
      <rPr>
        <sz val="14"/>
        <color theme="1"/>
        <rFont val="Calibri"/>
        <family val="2"/>
        <scheme val="minor"/>
      </rPr>
      <t>La meta alcanzada del  1 Abril al 30 de Junio 2024, fue de  un 125.25% ya que la medición es trimestral, no se llego a la meta programada derivado a que las direcciones no estan contando con presupuesto por lo cual no solicitan dictamenes para las reparaciones correspondientes.</t>
    </r>
    <r>
      <rPr>
        <b/>
        <sz val="14"/>
        <color theme="1"/>
        <rFont val="Calibri"/>
        <family val="2"/>
        <scheme val="minor"/>
      </rPr>
      <t xml:space="preserve">
Meta Anual: </t>
    </r>
    <r>
      <rPr>
        <sz val="14"/>
        <color theme="1"/>
        <rFont val="Calibri"/>
        <family val="2"/>
        <scheme val="minor"/>
      </rPr>
      <t>El avance anual se mantiene menor al avance trimestral ya que es un indicador ascendente regular y  se actualiza cada trimestre.</t>
    </r>
  </si>
  <si>
    <r>
      <rPr>
        <b/>
        <sz val="14"/>
        <color theme="1"/>
        <rFont val="Calibri"/>
        <family val="2"/>
        <scheme val="minor"/>
      </rPr>
      <t xml:space="preserve">Meta Trimestral: </t>
    </r>
    <r>
      <rPr>
        <sz val="14"/>
        <color theme="1"/>
        <rFont val="Calibri"/>
        <family val="2"/>
        <scheme val="minor"/>
      </rPr>
      <t>La meta alcanzada del 1 Abril al 30 de Junio 2024 de 2023, fue de un 51.52% ya que la medición es trimestral, no se cumplio la meta a que no se han realizado las requisiciones correspondientes para poder dar el mantenimiento a instalaciones.</t>
    </r>
    <r>
      <rPr>
        <b/>
        <sz val="14"/>
        <color theme="1"/>
        <rFont val="Calibri"/>
        <family val="2"/>
        <scheme val="minor"/>
      </rPr>
      <t xml:space="preserve">
Meta Anual: </t>
    </r>
    <r>
      <rPr>
        <sz val="14"/>
        <color theme="1"/>
        <rFont val="Calibri"/>
        <family val="2"/>
        <scheme val="minor"/>
      </rPr>
      <t>El avance anual se mantiene menor al avance trimestral ya que es un indicador ascendente regular y  se actualiza cada trimestre.</t>
    </r>
  </si>
  <si>
    <r>
      <t xml:space="preserve">Meta Trimestral: </t>
    </r>
    <r>
      <rPr>
        <sz val="14"/>
        <color theme="1"/>
        <rFont val="Calibri"/>
        <family val="2"/>
        <scheme val="minor"/>
      </rPr>
      <t>La meta alcanzada del 1 Abril al 30 de Junio 2024, fue de un 89.82% ya que la medición es trimestral, se alcanzo la meta derivado a se realizo el mantenimiento preventivo y  se esta realizando el trabajo operativo de manera normal en la diferentes direcciones.</t>
    </r>
    <r>
      <rPr>
        <b/>
        <sz val="14"/>
        <color theme="1"/>
        <rFont val="Calibri"/>
        <family val="2"/>
        <scheme val="minor"/>
      </rPr>
      <t xml:space="preserve">
Meta Anual: </t>
    </r>
    <r>
      <rPr>
        <sz val="14"/>
        <color theme="1"/>
        <rFont val="Calibri"/>
        <family val="2"/>
        <scheme val="minor"/>
      </rPr>
      <t>El avance anual se mantiene menor al avance trimestral ya que es un indicador ascendente regular y  se actualiza cada trimestre.</t>
    </r>
  </si>
  <si>
    <r>
      <t xml:space="preserve">Meta Trimestral: </t>
    </r>
    <r>
      <rPr>
        <sz val="14"/>
        <color theme="1"/>
        <rFont val="Calibri"/>
        <family val="2"/>
        <scheme val="minor"/>
      </rPr>
      <t>La meta alcanzada del 01  de Abril al 30 de Junio 2024, fue de un 47.53 % ya que la medición es trimestral, y por condiciones climáticas no se obtuvo el 100% que se esperaba.</t>
    </r>
    <r>
      <rPr>
        <b/>
        <sz val="14"/>
        <color theme="1"/>
        <rFont val="Calibri"/>
        <family val="2"/>
        <scheme val="minor"/>
      </rPr>
      <t xml:space="preserve">
Meta Anual: </t>
    </r>
    <r>
      <rPr>
        <sz val="14"/>
        <color theme="1"/>
        <rFont val="Calibri"/>
        <family val="2"/>
        <scheme val="minor"/>
      </rPr>
      <t xml:space="preserve"> El avance anual es de 24.03 % se mantiene menor al avance trimestral ya que es un indicador ascendente regular y  se actualiza cada trimestre.</t>
    </r>
  </si>
  <si>
    <r>
      <t xml:space="preserve">Meta Trimestral: </t>
    </r>
    <r>
      <rPr>
        <sz val="14"/>
        <color theme="1"/>
        <rFont val="Calibri"/>
        <family val="2"/>
        <scheme val="minor"/>
      </rPr>
      <t>La meta alcanzada del 01  de Abril al 30 de Junio 2024, fue de un 890.92 %, este incremento se obtuvo en virtud de que la demanda del servicio de agua potable en las colonias irregulares es mayor derivado al aunmento de poblacion.</t>
    </r>
    <r>
      <rPr>
        <b/>
        <sz val="14"/>
        <color theme="1"/>
        <rFont val="Calibri"/>
        <family val="2"/>
        <scheme val="minor"/>
      </rPr>
      <t xml:space="preserve">
Meta Anual: </t>
    </r>
    <r>
      <rPr>
        <sz val="14"/>
        <color theme="1"/>
        <rFont val="Calibri"/>
        <family val="2"/>
        <scheme val="minor"/>
      </rPr>
      <t>El avance anual es de 378.60 % se mantiene mayor al avance trimestral ya que es un indicador ascendente regular y  se actualiza cada trimestre</t>
    </r>
    <r>
      <rPr>
        <b/>
        <sz val="14"/>
        <color theme="1"/>
        <rFont val="Calibri"/>
        <family val="2"/>
        <scheme val="minor"/>
      </rPr>
      <t>.</t>
    </r>
  </si>
  <si>
    <r>
      <t xml:space="preserve">Meta Trimestral: </t>
    </r>
    <r>
      <rPr>
        <sz val="14"/>
        <color theme="1"/>
        <rFont val="Calibri"/>
        <family val="2"/>
        <scheme val="minor"/>
      </rPr>
      <t>La meta alcanzada del 01  de Abril al 30 de Junio 2024, fue de un 118.02% derivado a la gran demanda de reportes recibidos.</t>
    </r>
    <r>
      <rPr>
        <b/>
        <sz val="14"/>
        <color theme="1"/>
        <rFont val="Calibri"/>
        <family val="2"/>
        <scheme val="minor"/>
      </rPr>
      <t xml:space="preserve">
Meta Anual: </t>
    </r>
    <r>
      <rPr>
        <sz val="14"/>
        <color theme="1"/>
        <rFont val="Calibri"/>
        <family val="2"/>
        <scheme val="minor"/>
      </rPr>
      <t>El avance anual es de 69.35 % se mantiene menor al avance trimestral ya que es un indicador ascendente regular y  se actualiza cada trimestre.</t>
    </r>
  </si>
  <si>
    <r>
      <t xml:space="preserve">Meta Trimestral: </t>
    </r>
    <r>
      <rPr>
        <sz val="14"/>
        <color theme="1"/>
        <rFont val="Calibri"/>
        <family val="2"/>
        <scheme val="minor"/>
      </rPr>
      <t xml:space="preserve">La meta alcanzada del 01  de Abril al 30 de Junio 2024, fue de un 50% ya que la medicion es trimestral.. </t>
    </r>
    <r>
      <rPr>
        <b/>
        <sz val="14"/>
        <color theme="1"/>
        <rFont val="Calibri"/>
        <family val="2"/>
        <scheme val="minor"/>
      </rPr>
      <t xml:space="preserve">
Meta Anual: </t>
    </r>
    <r>
      <rPr>
        <sz val="14"/>
        <color theme="1"/>
        <rFont val="Calibri"/>
        <family val="2"/>
        <scheme val="minor"/>
      </rPr>
      <t xml:space="preserve"> El avance anual es de 33.33 % se mantiene un avance trimestral positivo ya que es un indicador ascendente regular y  se actualiza cada trimestre.</t>
    </r>
  </si>
  <si>
    <r>
      <rPr>
        <b/>
        <sz val="14"/>
        <color theme="1"/>
        <rFont val="Calibri"/>
        <family val="2"/>
        <scheme val="minor"/>
      </rPr>
      <t xml:space="preserve">Meta Trimestral: </t>
    </r>
    <r>
      <rPr>
        <sz val="14"/>
        <color theme="1"/>
        <rFont val="Calibri"/>
        <family val="2"/>
        <scheme val="minor"/>
      </rPr>
      <t xml:space="preserve"> La meta alcanzada del 01  de Abril al 30 de Junio 2024, fue de un 50% ya que la medicion es trimestral.
</t>
    </r>
    <r>
      <rPr>
        <b/>
        <sz val="14"/>
        <color theme="1"/>
        <rFont val="Calibri"/>
        <family val="2"/>
        <scheme val="minor"/>
      </rPr>
      <t>Meta Anual</t>
    </r>
    <r>
      <rPr>
        <sz val="14"/>
        <color theme="1"/>
        <rFont val="Calibri"/>
        <family val="2"/>
        <scheme val="minor"/>
      </rPr>
      <t>: El avance anual es de 33.33 % se mantiene un avance trimestral positivo ya que es un indicador ascendente regular y  se actualiza cada trimestre.</t>
    </r>
  </si>
  <si>
    <r>
      <t xml:space="preserve">Meta Trimestral: </t>
    </r>
    <r>
      <rPr>
        <sz val="14"/>
        <color theme="1"/>
        <rFont val="Calibri"/>
        <family val="2"/>
        <scheme val="minor"/>
      </rPr>
      <t xml:space="preserve">La meta alcanzada del 01  de Abril al 30 de Junio  2024, fue de un 100%. </t>
    </r>
    <r>
      <rPr>
        <b/>
        <sz val="14"/>
        <color theme="1"/>
        <rFont val="Calibri"/>
        <family val="2"/>
        <scheme val="minor"/>
      </rPr>
      <t xml:space="preserve">
Meta Anual: </t>
    </r>
    <r>
      <rPr>
        <sz val="14"/>
        <color theme="1"/>
        <rFont val="Calibri"/>
        <family val="2"/>
        <scheme val="minor"/>
      </rPr>
      <t xml:space="preserve"> El avance anual es de 66.67 % se mantiene un avance trimestral positivo ya que es un indicador ascendente regular y  se actualiza cada trimestre.</t>
    </r>
  </si>
  <si>
    <r>
      <t xml:space="preserve">Meta Trimestral: </t>
    </r>
    <r>
      <rPr>
        <sz val="14"/>
        <color theme="1"/>
        <rFont val="Calibri"/>
        <family val="2"/>
        <scheme val="minor"/>
      </rPr>
      <t xml:space="preserve"> La meta alcanzada del 01  de Abril al 30 de Junio  2024, fue de un 50% debido a que la medicion es trimestral.</t>
    </r>
    <r>
      <rPr>
        <b/>
        <sz val="14"/>
        <color theme="1"/>
        <rFont val="Calibri"/>
        <family val="2"/>
        <scheme val="minor"/>
      </rPr>
      <t xml:space="preserve">
Meta Anual: </t>
    </r>
    <r>
      <rPr>
        <sz val="14"/>
        <color theme="1"/>
        <rFont val="Calibri"/>
        <family val="2"/>
        <scheme val="minor"/>
      </rPr>
      <t>El avance anual es de 33.33 % e mantiene menor al avance trimestral ya que es un indicador ascendente regular y  se actualiza cada trimestre.</t>
    </r>
  </si>
  <si>
    <r>
      <t xml:space="preserve">Meta Trimestral: </t>
    </r>
    <r>
      <rPr>
        <sz val="14"/>
        <color theme="1"/>
        <rFont val="Calibri"/>
        <family val="2"/>
        <scheme val="minor"/>
      </rPr>
      <t>La meta alcanzada del 01  de Abril al 30 de Junio 2024, es de un 100 % ya que la medicion es trimestral.</t>
    </r>
    <r>
      <rPr>
        <b/>
        <sz val="14"/>
        <color theme="1"/>
        <rFont val="Calibri"/>
        <family val="2"/>
        <scheme val="minor"/>
      </rPr>
      <t xml:space="preserve">
Meta Anual: </t>
    </r>
    <r>
      <rPr>
        <sz val="14"/>
        <color theme="1"/>
        <rFont val="Calibri"/>
        <family val="2"/>
        <scheme val="minor"/>
      </rPr>
      <t>El avance anual es de 14.29 % se mantiene menor al avance trimestral ya que es un indicador ascendente regular y  se actualiza cada trimestre.</t>
    </r>
  </si>
  <si>
    <r>
      <t>Meta Trimestral:</t>
    </r>
    <r>
      <rPr>
        <sz val="14"/>
        <color theme="1"/>
        <rFont val="Calibri"/>
        <family val="2"/>
        <scheme val="minor"/>
      </rPr>
      <t xml:space="preserve"> En la Dirección de Alumbrado  público se continua con la proyección  de la infraestructura eléctrica, logrando un 100% en relación a  la meta planeada para el segundo  trimestre.    </t>
    </r>
    <r>
      <rPr>
        <b/>
        <sz val="14"/>
        <color theme="1"/>
        <rFont val="Calibri"/>
        <family val="2"/>
        <scheme val="minor"/>
      </rPr>
      <t xml:space="preserve">
                                                                                                                                                                                         Meta Anual: </t>
    </r>
    <r>
      <rPr>
        <sz val="14"/>
        <color theme="1"/>
        <rFont val="Calibri"/>
        <family val="2"/>
        <scheme val="minor"/>
      </rPr>
      <t>El avance acumulado anual  es de 55.56% ,considerado un indicador ascendente.</t>
    </r>
  </si>
  <si>
    <r>
      <t xml:space="preserve">Meta Trimestral: </t>
    </r>
    <r>
      <rPr>
        <sz val="14"/>
        <color theme="1"/>
        <rFont val="Calibri"/>
        <family val="2"/>
        <scheme val="minor"/>
      </rPr>
      <t>En la Dirección de Alumbrado  público se continua con los trabajos establecidos para la entrega recepción de fraccionamientos en relación al  sistema del alumbrado público.Por lo que  se logro el 108.33 %  en relación a  la meta planeada para el  segundo trimestre.</t>
    </r>
    <r>
      <rPr>
        <b/>
        <sz val="14"/>
        <color theme="1"/>
        <rFont val="Calibri"/>
        <family val="2"/>
        <scheme val="minor"/>
      </rPr>
      <t xml:space="preserve">
                                                                                                                                                                          Meta Anual: </t>
    </r>
    <r>
      <rPr>
        <sz val="14"/>
        <color theme="1"/>
        <rFont val="Calibri"/>
        <family val="2"/>
        <scheme val="minor"/>
      </rPr>
      <t xml:space="preserve">El avance acumulado anual  es de  53.19% ,considerado un indicador ascendente.    </t>
    </r>
  </si>
  <si>
    <t>AUTORIZÓ
Antonio Cabrera Anduaga
Secretaría Municipa de Obras Públicas y Servicios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</si>
</sst>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15"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b/>
      <sz val="12"/>
      <color theme="1"/>
      <name val="Calibri"/>
      <family val="2"/>
      <scheme val="minor"/>
    </font>
    <font>
      <sz val="16"/>
      <color theme="1"/>
      <name val="Calibri"/>
      <family val="2"/>
      <scheme val="minor"/>
    </font>
    <font>
      <b/>
      <sz val="16"/>
      <color theme="1"/>
      <name val="Calibri"/>
      <family val="2"/>
      <scheme val="minor"/>
    </font>
    <font>
      <sz val="11"/>
      <color theme="1"/>
      <name val="Arial"/>
      <family val="2"/>
    </font>
    <font>
      <sz val="14"/>
      <color theme="1"/>
      <name val="Calibri"/>
      <family val="2"/>
      <scheme val="minor"/>
    </font>
    <font>
      <b/>
      <sz val="14"/>
      <color theme="1"/>
      <name val="Calibri"/>
      <family val="2"/>
      <scheme val="minor"/>
    </font>
    <font>
      <sz val="14"/>
      <color theme="1"/>
      <name val="Arial"/>
      <family val="2"/>
    </font>
    <font>
      <sz val="9"/>
      <color theme="1"/>
      <name val="Calibri"/>
      <family val="2"/>
      <scheme val="minor"/>
    </font>
  </fonts>
  <fills count="2">
    <fill>
      <patternFill patternType="none"/>
    </fill>
    <fill>
      <patternFill patternType="gray125"/>
    </fill>
  </fills>
  <borders count="92">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style="dotted">
        <color indexed="64"/>
      </left>
      <right style="medium">
        <color indexed="64"/>
      </right>
      <top style="dotted">
        <color indexed="64"/>
      </top>
      <bottom style="dotted">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style="thin">
        <color indexed="64"/>
      </right>
      <top/>
      <bottom style="dotted">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medium">
        <color indexed="64"/>
      </left>
      <right style="dotted">
        <color indexed="64"/>
      </right>
      <top/>
      <bottom style="dotted">
        <color indexed="64"/>
      </bottom>
      <diagonal/>
    </border>
    <border>
      <left/>
      <right style="dotted">
        <color indexed="64"/>
      </right>
      <top style="dotted">
        <color indexed="64"/>
      </top>
      <bottom style="dott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right/>
      <top/>
      <bottom style="medium">
        <color indexed="64"/>
      </bottom>
      <diagonal/>
    </border>
    <border>
      <left/>
      <right style="medium">
        <color indexed="64"/>
      </right>
      <top/>
      <bottom style="medium">
        <color indexed="64"/>
      </bottom>
      <diagonal/>
    </border>
    <border>
      <left style="dashed">
        <color theme="1"/>
      </left>
      <right style="dashed">
        <color theme="1"/>
      </right>
      <top style="dashed">
        <color theme="1"/>
      </top>
      <bottom style="dashed">
        <color theme="1"/>
      </bottom>
      <diagonal/>
    </border>
    <border>
      <left style="dashed">
        <color theme="1"/>
      </left>
      <right style="dashed">
        <color theme="1"/>
      </right>
      <top/>
      <bottom style="dashed">
        <color theme="1"/>
      </bottom>
      <diagonal/>
    </border>
    <border>
      <left style="dashed">
        <color theme="1"/>
      </left>
      <right style="dashed">
        <color theme="1"/>
      </right>
      <top style="dashed">
        <color theme="1"/>
      </top>
      <bottom/>
      <diagonal/>
    </border>
    <border>
      <left/>
      <right/>
      <top style="dashed">
        <color theme="1"/>
      </top>
      <bottom/>
      <diagonal/>
    </border>
    <border>
      <left/>
      <right/>
      <top/>
      <bottom style="dashed">
        <color theme="1"/>
      </bottom>
      <diagonal/>
    </border>
    <border>
      <left style="medium">
        <color indexed="64"/>
      </left>
      <right style="dashed">
        <color theme="1"/>
      </right>
      <top style="dashed">
        <color indexed="64"/>
      </top>
      <bottom/>
      <diagonal/>
    </border>
    <border>
      <left/>
      <right style="medium">
        <color indexed="64"/>
      </right>
      <top style="dashed">
        <color theme="1"/>
      </top>
      <bottom/>
      <diagonal/>
    </border>
    <border>
      <left style="medium">
        <color indexed="64"/>
      </left>
      <right style="dashed">
        <color theme="1"/>
      </right>
      <top/>
      <bottom style="dashed">
        <color theme="1"/>
      </bottom>
      <diagonal/>
    </border>
    <border>
      <left/>
      <right style="medium">
        <color indexed="64"/>
      </right>
      <top/>
      <bottom style="dashed">
        <color theme="1"/>
      </bottom>
      <diagonal/>
    </border>
    <border>
      <left style="dotted">
        <color indexed="64"/>
      </left>
      <right style="thin">
        <color indexed="64"/>
      </right>
      <top style="thin">
        <color indexed="64"/>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top style="dotted">
        <color indexed="64"/>
      </top>
      <bottom style="dotted">
        <color indexed="64"/>
      </bottom>
      <diagonal/>
    </border>
    <border>
      <left style="dashed">
        <color theme="1"/>
      </left>
      <right/>
      <top style="dashed">
        <color theme="1"/>
      </top>
      <bottom style="dashed">
        <color theme="1"/>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medium">
        <color indexed="64"/>
      </left>
      <right/>
      <top/>
      <bottom/>
      <diagonal/>
    </border>
    <border>
      <left/>
      <right style="medium">
        <color indexed="64"/>
      </right>
      <top/>
      <bottom/>
      <diagonal/>
    </border>
    <border>
      <left style="dotted">
        <color indexed="64"/>
      </left>
      <right style="dotted">
        <color indexed="64"/>
      </right>
      <top/>
      <bottom/>
      <diagonal/>
    </border>
    <border>
      <left style="medium">
        <color indexed="64"/>
      </left>
      <right/>
      <top style="dotted">
        <color indexed="64"/>
      </top>
      <bottom/>
      <diagonal/>
    </border>
    <border>
      <left style="medium">
        <color indexed="64"/>
      </left>
      <right style="dotted">
        <color indexed="64"/>
      </right>
      <top/>
      <bottom style="dashed">
        <color indexed="64"/>
      </bottom>
      <diagonal/>
    </border>
    <border>
      <left style="thin">
        <color indexed="64"/>
      </left>
      <right/>
      <top style="dotted">
        <color indexed="64"/>
      </top>
      <bottom/>
      <diagonal/>
    </border>
    <border>
      <left style="thin">
        <color indexed="64"/>
      </left>
      <right/>
      <top/>
      <bottom style="dashed">
        <color theme="1"/>
      </bottom>
      <diagonal/>
    </border>
    <border>
      <left style="medium">
        <color indexed="64"/>
      </left>
      <right/>
      <top/>
      <bottom style="dotted">
        <color indexed="64"/>
      </bottom>
      <diagonal/>
    </border>
    <border>
      <left style="thin">
        <color indexed="64"/>
      </left>
      <right/>
      <top/>
      <bottom style="dotted">
        <color indexed="64"/>
      </bottom>
      <diagonal/>
    </border>
    <border>
      <left style="thin">
        <color indexed="64"/>
      </left>
      <right/>
      <top style="dashed">
        <color theme="1"/>
      </top>
      <bottom/>
      <diagonal/>
    </border>
    <border>
      <left style="medium">
        <color indexed="64"/>
      </left>
      <right style="dashed">
        <color theme="1"/>
      </right>
      <top/>
      <bottom/>
      <diagonal/>
    </border>
    <border>
      <left style="dotted">
        <color indexed="64"/>
      </left>
      <right style="dotted">
        <color indexed="64"/>
      </right>
      <top style="dashed">
        <color theme="1"/>
      </top>
      <bottom/>
      <diagonal/>
    </border>
    <border>
      <left style="thin">
        <color indexed="64"/>
      </left>
      <right/>
      <top/>
      <bottom style="medium">
        <color indexed="64"/>
      </bottom>
      <diagonal/>
    </border>
    <border>
      <left style="dashed">
        <color indexed="64"/>
      </left>
      <right style="dashed">
        <color indexed="64"/>
      </right>
      <top style="dashed">
        <color indexed="64"/>
      </top>
      <bottom/>
      <diagonal/>
    </border>
    <border>
      <left style="dashed">
        <color indexed="64"/>
      </left>
      <right style="dashed">
        <color indexed="64"/>
      </right>
      <top style="dashed">
        <color indexed="64"/>
      </top>
      <bottom style="dashed">
        <color indexed="64"/>
      </bottom>
      <diagonal/>
    </border>
    <border>
      <left style="dashed">
        <color indexed="64"/>
      </left>
      <right style="dashed">
        <color indexed="64"/>
      </right>
      <top/>
      <bottom style="dashed">
        <color indexed="64"/>
      </bottom>
      <diagonal/>
    </border>
    <border>
      <left style="dotted">
        <color indexed="64"/>
      </left>
      <right style="dotted">
        <color indexed="64"/>
      </right>
      <top/>
      <bottom style="dashed">
        <color indexed="64"/>
      </bottom>
      <diagonal/>
    </border>
    <border>
      <left style="dotted">
        <color indexed="64"/>
      </left>
      <right/>
      <top style="dotted">
        <color indexed="64"/>
      </top>
      <bottom/>
      <diagonal/>
    </border>
    <border>
      <left style="dashed">
        <color indexed="64"/>
      </left>
      <right style="dotted">
        <color indexed="64"/>
      </right>
      <top style="dashed">
        <color indexed="64"/>
      </top>
      <bottom/>
      <diagonal/>
    </border>
    <border>
      <left style="dashed">
        <color indexed="64"/>
      </left>
      <right style="dotted">
        <color indexed="64"/>
      </right>
      <top/>
      <bottom/>
      <diagonal/>
    </border>
    <border>
      <left style="dotted">
        <color indexed="64"/>
      </left>
      <right style="dotted">
        <color indexed="64"/>
      </right>
      <top style="dashed">
        <color indexed="64"/>
      </top>
      <bottom/>
      <diagonal/>
    </border>
    <border>
      <left/>
      <right style="dotted">
        <color indexed="64"/>
      </right>
      <top/>
      <bottom style="dotted">
        <color indexed="64"/>
      </bottom>
      <diagonal/>
    </border>
    <border>
      <left style="medium">
        <color indexed="64"/>
      </left>
      <right/>
      <top/>
      <bottom style="dashed">
        <color theme="1"/>
      </bottom>
      <diagonal/>
    </border>
    <border>
      <left/>
      <right style="dotted">
        <color indexed="64"/>
      </right>
      <top style="dotted">
        <color indexed="64"/>
      </top>
      <bottom/>
      <diagonal/>
    </border>
    <border>
      <left/>
      <right style="dotted">
        <color indexed="64"/>
      </right>
      <top/>
      <bottom style="hair">
        <color indexed="64"/>
      </bottom>
      <diagonal/>
    </border>
    <border>
      <left style="dotted">
        <color indexed="64"/>
      </left>
      <right style="dotted">
        <color indexed="64"/>
      </right>
      <top style="hair">
        <color indexed="64"/>
      </top>
      <bottom/>
      <diagonal/>
    </border>
    <border>
      <left style="medium">
        <color indexed="64"/>
      </left>
      <right style="dashed">
        <color indexed="64"/>
      </right>
      <top style="dashed">
        <color indexed="64"/>
      </top>
      <bottom style="dashed">
        <color indexed="64"/>
      </bottom>
      <diagonal/>
    </border>
    <border>
      <left style="dashed">
        <color indexed="64"/>
      </left>
      <right style="thin">
        <color indexed="64"/>
      </right>
      <top style="dashed">
        <color indexed="64"/>
      </top>
      <bottom style="dashed">
        <color indexed="64"/>
      </bottom>
      <diagonal/>
    </border>
    <border>
      <left style="medium">
        <color indexed="64"/>
      </left>
      <right style="dashed">
        <color indexed="64"/>
      </right>
      <top style="dashed">
        <color indexed="64"/>
      </top>
      <bottom style="medium">
        <color indexed="64"/>
      </bottom>
      <diagonal/>
    </border>
    <border>
      <left style="dashed">
        <color indexed="64"/>
      </left>
      <right style="dashed">
        <color indexed="64"/>
      </right>
      <top style="dashed">
        <color indexed="64"/>
      </top>
      <bottom style="medium">
        <color indexed="64"/>
      </bottom>
      <diagonal/>
    </border>
    <border>
      <left style="dashed">
        <color indexed="64"/>
      </left>
      <right style="thin">
        <color indexed="64"/>
      </right>
      <top style="dashed">
        <color indexed="64"/>
      </top>
      <bottom style="medium">
        <color indexed="64"/>
      </bottom>
      <diagonal/>
    </border>
    <border>
      <left style="medium">
        <color indexed="64"/>
      </left>
      <right/>
      <top style="dashed">
        <color indexed="64"/>
      </top>
      <bottom/>
      <diagonal/>
    </border>
    <border>
      <left style="dashed">
        <color indexed="64"/>
      </left>
      <right style="dashed">
        <color indexed="64"/>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style="thin">
        <color indexed="64"/>
      </left>
      <right style="dotted">
        <color indexed="64"/>
      </right>
      <top/>
      <bottom style="medium">
        <color indexed="64"/>
      </bottom>
      <diagonal/>
    </border>
    <border>
      <left style="dotted">
        <color indexed="64"/>
      </left>
      <right style="thin">
        <color indexed="64"/>
      </right>
      <top style="dotted">
        <color indexed="64"/>
      </top>
      <bottom style="medium">
        <color indexed="64"/>
      </bottom>
      <diagonal/>
    </border>
  </borders>
  <cellStyleXfs count="3">
    <xf numFmtId="0" fontId="0" fillId="0" borderId="0"/>
    <xf numFmtId="43" fontId="6" fillId="0" borderId="0" applyFont="0" applyFill="0" applyBorder="0" applyAlignment="0" applyProtection="0"/>
    <xf numFmtId="9" fontId="6" fillId="0" borderId="0" applyFont="0" applyFill="0" applyBorder="0" applyAlignment="0" applyProtection="0"/>
  </cellStyleXfs>
  <cellXfs count="200">
    <xf numFmtId="0" fontId="0" fillId="0" borderId="0" xfId="0"/>
    <xf numFmtId="10" fontId="0" fillId="0" borderId="0" xfId="0" applyNumberFormat="1"/>
    <xf numFmtId="0" fontId="8" fillId="0" borderId="0" xfId="0" applyFont="1"/>
    <xf numFmtId="0" fontId="8" fillId="0" borderId="86" xfId="0" applyFont="1" applyBorder="1"/>
    <xf numFmtId="0" fontId="8" fillId="0" borderId="87" xfId="0" applyFont="1" applyBorder="1"/>
    <xf numFmtId="0" fontId="8" fillId="0" borderId="88" xfId="0" applyFont="1" applyBorder="1"/>
    <xf numFmtId="0" fontId="8" fillId="0" borderId="53" xfId="0" applyFont="1" applyBorder="1"/>
    <xf numFmtId="0" fontId="8" fillId="0" borderId="54" xfId="0" applyFont="1" applyBorder="1"/>
    <xf numFmtId="0" fontId="8" fillId="0" borderId="89" xfId="0" applyFont="1" applyBorder="1"/>
    <xf numFmtId="0" fontId="8" fillId="0" borderId="36" xfId="0" applyFont="1" applyBorder="1"/>
    <xf numFmtId="0" fontId="8" fillId="0" borderId="37" xfId="0" applyFont="1" applyBorder="1"/>
    <xf numFmtId="0" fontId="5" fillId="0" borderId="12" xfId="0" applyFont="1" applyBorder="1" applyAlignment="1">
      <alignment horizontal="center" vertical="center" wrapText="1"/>
    </xf>
    <xf numFmtId="0" fontId="10" fillId="0" borderId="80" xfId="0" applyFont="1" applyBorder="1" applyAlignment="1">
      <alignment horizontal="center" vertical="center" wrapText="1"/>
    </xf>
    <xf numFmtId="0" fontId="10" fillId="0" borderId="83" xfId="0" applyFont="1" applyBorder="1" applyAlignment="1">
      <alignment horizontal="center" vertical="center" wrapText="1"/>
    </xf>
    <xf numFmtId="0" fontId="0" fillId="0" borderId="87" xfId="0" applyBorder="1"/>
    <xf numFmtId="0" fontId="0" fillId="0" borderId="36" xfId="0" applyBorder="1"/>
    <xf numFmtId="1" fontId="3" fillId="0" borderId="26" xfId="2" applyNumberFormat="1" applyFont="1" applyFill="1" applyBorder="1" applyAlignment="1">
      <alignment horizontal="center" vertical="center" wrapText="1"/>
    </xf>
    <xf numFmtId="1" fontId="3" fillId="0" borderId="18" xfId="2" applyNumberFormat="1" applyFont="1" applyFill="1" applyBorder="1" applyAlignment="1">
      <alignment horizontal="center" vertical="center" wrapText="1"/>
    </xf>
    <xf numFmtId="0" fontId="3" fillId="0" borderId="18" xfId="0" applyFont="1" applyBorder="1" applyAlignment="1">
      <alignment horizontal="center" vertical="center" wrapText="1"/>
    </xf>
    <xf numFmtId="0" fontId="3" fillId="0" borderId="13" xfId="2" applyNumberFormat="1" applyFont="1" applyFill="1" applyBorder="1" applyAlignment="1">
      <alignment horizontal="center" vertical="center"/>
    </xf>
    <xf numFmtId="0" fontId="3" fillId="0" borderId="49" xfId="2" applyNumberFormat="1" applyFont="1" applyFill="1" applyBorder="1" applyAlignment="1">
      <alignment horizontal="center" vertical="center"/>
    </xf>
    <xf numFmtId="0" fontId="3" fillId="0" borderId="38" xfId="0" applyFont="1" applyBorder="1" applyAlignment="1">
      <alignment horizontal="center" vertical="center" wrapText="1"/>
    </xf>
    <xf numFmtId="0" fontId="3" fillId="0" borderId="50" xfId="0" applyFont="1" applyBorder="1" applyAlignment="1">
      <alignment horizontal="center" vertical="center" wrapText="1"/>
    </xf>
    <xf numFmtId="0" fontId="3" fillId="0" borderId="13" xfId="1" applyNumberFormat="1" applyFont="1" applyFill="1" applyBorder="1" applyAlignment="1">
      <alignment horizontal="center" vertical="center" wrapText="1"/>
    </xf>
    <xf numFmtId="0" fontId="3" fillId="0" borderId="49" xfId="2" applyNumberFormat="1" applyFont="1" applyFill="1" applyBorder="1" applyAlignment="1">
      <alignment horizontal="center" vertical="center" wrapText="1"/>
    </xf>
    <xf numFmtId="0" fontId="3" fillId="0" borderId="26" xfId="0" applyFont="1" applyBorder="1" applyAlignment="1">
      <alignment horizontal="center" vertical="center" wrapText="1"/>
    </xf>
    <xf numFmtId="3" fontId="3" fillId="0" borderId="18" xfId="0" applyNumberFormat="1" applyFont="1" applyBorder="1" applyAlignment="1">
      <alignment horizontal="center" vertical="center" wrapText="1"/>
    </xf>
    <xf numFmtId="0" fontId="3" fillId="0" borderId="18" xfId="1" applyNumberFormat="1" applyFont="1" applyFill="1" applyBorder="1" applyAlignment="1">
      <alignment horizontal="center" vertical="center" wrapText="1"/>
    </xf>
    <xf numFmtId="0" fontId="3" fillId="0" borderId="26" xfId="2" applyNumberFormat="1" applyFont="1" applyFill="1" applyBorder="1" applyAlignment="1">
      <alignment horizontal="center" vertical="center" wrapText="1"/>
    </xf>
    <xf numFmtId="0" fontId="3" fillId="0" borderId="49" xfId="0" applyFont="1" applyBorder="1" applyAlignment="1">
      <alignment horizontal="center" vertical="center" wrapText="1"/>
    </xf>
    <xf numFmtId="3" fontId="3" fillId="0" borderId="74" xfId="0" applyNumberFormat="1" applyFont="1" applyBorder="1" applyAlignment="1">
      <alignment horizontal="center" vertical="center" wrapText="1"/>
    </xf>
    <xf numFmtId="3" fontId="3" fillId="0" borderId="26" xfId="0" applyNumberFormat="1" applyFont="1" applyBorder="1" applyAlignment="1">
      <alignment horizontal="center" vertical="center" wrapText="1"/>
    </xf>
    <xf numFmtId="1" fontId="3" fillId="0" borderId="18" xfId="0" applyNumberFormat="1" applyFont="1" applyBorder="1" applyAlignment="1">
      <alignment horizontal="center" vertical="center" wrapText="1"/>
    </xf>
    <xf numFmtId="1" fontId="3" fillId="0" borderId="38" xfId="0" applyNumberFormat="1" applyFont="1" applyBorder="1" applyAlignment="1">
      <alignment horizontal="center" vertical="center" wrapText="1"/>
    </xf>
    <xf numFmtId="1" fontId="3" fillId="0" borderId="50" xfId="0" applyNumberFormat="1" applyFont="1" applyBorder="1" applyAlignment="1">
      <alignment horizontal="center" vertical="center" wrapText="1"/>
    </xf>
    <xf numFmtId="1" fontId="3" fillId="0" borderId="26" xfId="0" applyNumberFormat="1" applyFont="1" applyBorder="1" applyAlignment="1">
      <alignment horizontal="center" vertical="center" wrapText="1"/>
    </xf>
    <xf numFmtId="0" fontId="3" fillId="0" borderId="67" xfId="0" applyFont="1" applyBorder="1" applyAlignment="1">
      <alignment horizontal="center" vertical="center" wrapText="1"/>
    </xf>
    <xf numFmtId="0" fontId="3" fillId="0" borderId="82" xfId="0" applyFont="1" applyBorder="1" applyAlignment="1">
      <alignment horizontal="center" vertical="center" wrapText="1"/>
    </xf>
    <xf numFmtId="0" fontId="0" fillId="0" borderId="0" xfId="0" applyAlignment="1">
      <alignment vertical="center"/>
    </xf>
    <xf numFmtId="9" fontId="3" fillId="0" borderId="13" xfId="2" applyFont="1" applyFill="1" applyBorder="1" applyAlignment="1">
      <alignment horizontal="center" vertical="center" wrapText="1"/>
    </xf>
    <xf numFmtId="9" fontId="3" fillId="0" borderId="49" xfId="2" applyFont="1" applyFill="1" applyBorder="1" applyAlignment="1">
      <alignment horizontal="center" vertical="center" wrapText="1"/>
    </xf>
    <xf numFmtId="3" fontId="2" fillId="0" borderId="38" xfId="0" applyNumberFormat="1" applyFont="1" applyBorder="1" applyAlignment="1">
      <alignment horizontal="center" vertical="center" wrapText="1"/>
    </xf>
    <xf numFmtId="0" fontId="3" fillId="0" borderId="13" xfId="2" applyNumberFormat="1" applyFont="1" applyFill="1" applyBorder="1" applyAlignment="1">
      <alignment horizontal="center" vertical="center" wrapText="1"/>
    </xf>
    <xf numFmtId="0" fontId="11" fillId="0" borderId="13" xfId="0" applyFont="1" applyBorder="1" applyAlignment="1">
      <alignment horizontal="justify" vertical="center" wrapText="1"/>
    </xf>
    <xf numFmtId="0" fontId="11" fillId="0" borderId="13" xfId="0" applyFont="1" applyBorder="1" applyAlignment="1">
      <alignment horizontal="center" vertical="center" wrapText="1"/>
    </xf>
    <xf numFmtId="0" fontId="3" fillId="0" borderId="17" xfId="0" applyFont="1" applyBorder="1" applyAlignment="1">
      <alignment horizontal="center" vertical="center" wrapText="1"/>
    </xf>
    <xf numFmtId="0" fontId="3" fillId="0" borderId="18" xfId="0" applyFont="1" applyBorder="1" applyAlignment="1">
      <alignment horizontal="center" vertical="center" wrapText="1"/>
    </xf>
    <xf numFmtId="10" fontId="11" fillId="0" borderId="51" xfId="0" applyNumberFormat="1" applyFont="1" applyBorder="1" applyAlignment="1">
      <alignment horizontal="center" vertical="center" wrapText="1"/>
    </xf>
    <xf numFmtId="10" fontId="11" fillId="0" borderId="52" xfId="0" applyNumberFormat="1" applyFont="1" applyBorder="1" applyAlignment="1">
      <alignment horizontal="center" vertical="center" wrapText="1"/>
    </xf>
    <xf numFmtId="0" fontId="11" fillId="0" borderId="53" xfId="0" applyFont="1" applyBorder="1" applyAlignment="1">
      <alignment horizontal="justify" vertical="center" wrapText="1"/>
    </xf>
    <xf numFmtId="0" fontId="11" fillId="0" borderId="60" xfId="0" applyFont="1" applyBorder="1" applyAlignment="1">
      <alignment horizontal="justify" vertical="center" wrapText="1"/>
    </xf>
    <xf numFmtId="10" fontId="11" fillId="0" borderId="47" xfId="0" applyNumberFormat="1" applyFont="1" applyBorder="1" applyAlignment="1">
      <alignment horizontal="center" vertical="center" wrapText="1"/>
    </xf>
    <xf numFmtId="10" fontId="11" fillId="0" borderId="48" xfId="0" applyNumberFormat="1" applyFont="1" applyBorder="1" applyAlignment="1">
      <alignment horizontal="center" vertical="center" wrapText="1"/>
    </xf>
    <xf numFmtId="0" fontId="12" fillId="0" borderId="16" xfId="0" applyFont="1" applyBorder="1" applyAlignment="1">
      <alignment horizontal="justify" vertical="center" wrapText="1"/>
    </xf>
    <xf numFmtId="0" fontId="13" fillId="0" borderId="16" xfId="0" applyFont="1" applyBorder="1" applyAlignment="1">
      <alignment horizontal="justify" vertical="center" wrapText="1"/>
    </xf>
    <xf numFmtId="0" fontId="13" fillId="0" borderId="25" xfId="0" applyFont="1" applyBorder="1" applyAlignment="1">
      <alignment horizontal="justify" vertical="center" wrapText="1"/>
    </xf>
    <xf numFmtId="0" fontId="13" fillId="0" borderId="27" xfId="0" applyFont="1" applyBorder="1" applyAlignment="1">
      <alignment horizontal="justify" vertical="center" wrapText="1"/>
    </xf>
    <xf numFmtId="0" fontId="13" fillId="0" borderId="28" xfId="0" applyFont="1" applyBorder="1" applyAlignment="1">
      <alignment horizontal="justify" vertical="center" wrapText="1"/>
    </xf>
    <xf numFmtId="0" fontId="12" fillId="0" borderId="11" xfId="0" applyFont="1" applyBorder="1" applyAlignment="1">
      <alignment horizontal="justify" vertical="center" wrapText="1"/>
    </xf>
    <xf numFmtId="0" fontId="11" fillId="0" borderId="0" xfId="0" applyFont="1" applyAlignment="1">
      <alignment horizontal="justify" vertical="center" wrapText="1"/>
    </xf>
    <xf numFmtId="0" fontId="11" fillId="0" borderId="54" xfId="0" applyFont="1" applyBorder="1" applyAlignment="1">
      <alignment horizontal="justify" vertical="center" wrapText="1"/>
    </xf>
    <xf numFmtId="0" fontId="11" fillId="0" borderId="61" xfId="0" applyFont="1" applyBorder="1" applyAlignment="1">
      <alignment horizontal="justify" vertical="center" wrapText="1"/>
    </xf>
    <xf numFmtId="0" fontId="11" fillId="0" borderId="27" xfId="0" applyFont="1" applyBorder="1" applyAlignment="1">
      <alignment horizontal="justify" vertical="center" wrapText="1"/>
    </xf>
    <xf numFmtId="0" fontId="11" fillId="0" borderId="28" xfId="0" applyFont="1" applyBorder="1" applyAlignment="1">
      <alignment horizontal="justify" vertical="center" wrapText="1"/>
    </xf>
    <xf numFmtId="0" fontId="12" fillId="0" borderId="43" xfId="0" applyFont="1" applyBorder="1" applyAlignment="1">
      <alignment horizontal="justify" vertical="center" wrapText="1"/>
    </xf>
    <xf numFmtId="0" fontId="12" fillId="0" borderId="45" xfId="0" applyFont="1" applyBorder="1" applyAlignment="1">
      <alignment horizontal="justify" vertical="center" wrapText="1"/>
    </xf>
    <xf numFmtId="0" fontId="11" fillId="0" borderId="40" xfId="0" applyFont="1" applyBorder="1" applyAlignment="1">
      <alignment horizontal="justify" vertical="center" wrapText="1"/>
    </xf>
    <xf numFmtId="0" fontId="11" fillId="0" borderId="39" xfId="0" applyFont="1" applyBorder="1" applyAlignment="1">
      <alignment horizontal="justify" vertical="center" wrapText="1"/>
    </xf>
    <xf numFmtId="0" fontId="11" fillId="0" borderId="40" xfId="0" applyFont="1" applyBorder="1" applyAlignment="1">
      <alignment horizontal="center" vertical="center" wrapText="1"/>
    </xf>
    <xf numFmtId="0" fontId="11" fillId="0" borderId="39" xfId="0" applyFont="1" applyBorder="1" applyAlignment="1">
      <alignment horizontal="center" vertical="center" wrapText="1"/>
    </xf>
    <xf numFmtId="0" fontId="3" fillId="0" borderId="40" xfId="0" applyFont="1" applyBorder="1" applyAlignment="1">
      <alignment horizontal="center" vertical="center" wrapText="1"/>
    </xf>
    <xf numFmtId="0" fontId="3" fillId="0" borderId="39" xfId="0" applyFont="1" applyBorder="1" applyAlignment="1">
      <alignment horizontal="center" vertical="center" wrapText="1"/>
    </xf>
    <xf numFmtId="0" fontId="12" fillId="0" borderId="41" xfId="0" applyFont="1" applyBorder="1" applyAlignment="1">
      <alignment horizontal="justify" vertical="center" wrapText="1"/>
    </xf>
    <xf numFmtId="0" fontId="12" fillId="0" borderId="44" xfId="0" applyFont="1" applyBorder="1" applyAlignment="1">
      <alignment horizontal="justify" vertical="center" wrapText="1"/>
    </xf>
    <xf numFmtId="0" fontId="12" fillId="0" borderId="42" xfId="0" applyFont="1" applyBorder="1" applyAlignment="1">
      <alignment horizontal="justify" vertical="center" wrapText="1"/>
    </xf>
    <xf numFmtId="0" fontId="12" fillId="0" borderId="46" xfId="0" applyFont="1" applyBorder="1" applyAlignment="1">
      <alignment horizontal="justify" vertical="center" wrapText="1"/>
    </xf>
    <xf numFmtId="0" fontId="12" fillId="0" borderId="29" xfId="0" applyFont="1" applyBorder="1" applyAlignment="1">
      <alignment horizontal="justify" vertical="center" wrapText="1"/>
    </xf>
    <xf numFmtId="0" fontId="12" fillId="0" borderId="31" xfId="0" applyFont="1" applyBorder="1" applyAlignment="1">
      <alignment horizontal="justify" vertical="center" wrapText="1"/>
    </xf>
    <xf numFmtId="0" fontId="11" fillId="0" borderId="17" xfId="0" applyFont="1" applyBorder="1" applyAlignment="1">
      <alignment horizontal="justify" vertical="center" wrapText="1"/>
    </xf>
    <xf numFmtId="0" fontId="11" fillId="0" borderId="18" xfId="0" applyFont="1" applyBorder="1" applyAlignment="1">
      <alignment horizontal="justify" vertical="center" wrapText="1"/>
    </xf>
    <xf numFmtId="0" fontId="11" fillId="0" borderId="17" xfId="0" applyFont="1" applyBorder="1" applyAlignment="1">
      <alignment horizontal="center" vertical="center" wrapText="1"/>
    </xf>
    <xf numFmtId="0" fontId="11" fillId="0" borderId="18" xfId="0" applyFont="1" applyBorder="1" applyAlignment="1">
      <alignment horizontal="center" vertical="center" wrapText="1"/>
    </xf>
    <xf numFmtId="0" fontId="3" fillId="0" borderId="55" xfId="0" applyFont="1" applyBorder="1" applyAlignment="1">
      <alignment horizontal="center" vertical="center" wrapText="1"/>
    </xf>
    <xf numFmtId="0" fontId="3" fillId="0" borderId="66" xfId="0" applyFont="1" applyBorder="1" applyAlignment="1">
      <alignment horizontal="center" vertical="center" wrapText="1"/>
    </xf>
    <xf numFmtId="0" fontId="3" fillId="0" borderId="68" xfId="0" applyFont="1" applyBorder="1" applyAlignment="1">
      <alignment horizontal="center" vertical="center" wrapText="1"/>
    </xf>
    <xf numFmtId="0" fontId="11" fillId="0" borderId="11" xfId="0" applyFont="1" applyBorder="1" applyAlignment="1">
      <alignment horizontal="justify" vertical="center" wrapText="1"/>
    </xf>
    <xf numFmtId="0" fontId="12" fillId="0" borderId="30" xfId="0" applyFont="1" applyBorder="1" applyAlignment="1">
      <alignment horizontal="justify" vertical="center" wrapText="1"/>
    </xf>
    <xf numFmtId="0" fontId="11" fillId="0" borderId="70" xfId="0" applyFont="1" applyBorder="1" applyAlignment="1">
      <alignment horizontal="center" vertical="center" wrapText="1"/>
    </xf>
    <xf numFmtId="0" fontId="11" fillId="0" borderId="26" xfId="0" applyFont="1" applyBorder="1" applyAlignment="1">
      <alignment horizontal="center" vertical="center" wrapText="1"/>
    </xf>
    <xf numFmtId="0" fontId="11" fillId="0" borderId="58" xfId="0" applyFont="1" applyBorder="1" applyAlignment="1">
      <alignment horizontal="justify" vertical="center" wrapText="1"/>
    </xf>
    <xf numFmtId="0" fontId="11" fillId="0" borderId="16" xfId="0" applyFont="1" applyBorder="1" applyAlignment="1">
      <alignment horizontal="justify" vertical="center" wrapText="1"/>
    </xf>
    <xf numFmtId="0" fontId="11" fillId="0" borderId="25" xfId="0" applyFont="1" applyBorder="1" applyAlignment="1">
      <alignment horizontal="justify" vertical="center" wrapText="1"/>
    </xf>
    <xf numFmtId="0" fontId="3" fillId="0" borderId="73" xfId="0" applyFont="1" applyBorder="1" applyAlignment="1">
      <alignment horizontal="center" vertical="center" wrapText="1"/>
    </xf>
    <xf numFmtId="0" fontId="3" fillId="0" borderId="69" xfId="0" applyFont="1" applyBorder="1" applyAlignment="1">
      <alignment horizontal="center" vertical="center" wrapText="1"/>
    </xf>
    <xf numFmtId="0" fontId="12" fillId="0" borderId="58" xfId="0" applyFont="1" applyBorder="1" applyAlignment="1">
      <alignment horizontal="justify" vertical="center" wrapText="1"/>
    </xf>
    <xf numFmtId="0" fontId="3" fillId="0" borderId="71" xfId="0" applyFont="1" applyBorder="1" applyAlignment="1">
      <alignment horizontal="center" vertical="center" wrapText="1"/>
    </xf>
    <xf numFmtId="0" fontId="3" fillId="0" borderId="72" xfId="0" applyFont="1" applyBorder="1" applyAlignment="1">
      <alignment horizontal="center" vertical="center" wrapText="1"/>
    </xf>
    <xf numFmtId="0" fontId="11" fillId="0" borderId="29" xfId="0" applyFont="1" applyBorder="1" applyAlignment="1">
      <alignment horizontal="justify" vertical="center" wrapText="1"/>
    </xf>
    <xf numFmtId="0" fontId="11" fillId="0" borderId="30" xfId="0" applyFont="1" applyBorder="1" applyAlignment="1">
      <alignment horizontal="justify" vertical="center" wrapText="1"/>
    </xf>
    <xf numFmtId="0" fontId="11" fillId="0" borderId="31" xfId="0" applyFont="1" applyBorder="1" applyAlignment="1">
      <alignment horizontal="justify" vertical="center" wrapText="1"/>
    </xf>
    <xf numFmtId="0" fontId="12" fillId="0" borderId="84" xfId="0" applyFont="1" applyBorder="1" applyAlignment="1">
      <alignment horizontal="justify" vertical="center" wrapText="1"/>
    </xf>
    <xf numFmtId="0" fontId="12" fillId="0" borderId="53" xfId="0" applyFont="1" applyBorder="1" applyAlignment="1">
      <alignment horizontal="justify" vertical="center" wrapText="1"/>
    </xf>
    <xf numFmtId="0" fontId="12" fillId="0" borderId="75" xfId="0" applyFont="1" applyBorder="1" applyAlignment="1">
      <alignment horizontal="justify" vertical="center" wrapText="1"/>
    </xf>
    <xf numFmtId="0" fontId="3" fillId="0" borderId="64" xfId="0" applyFont="1" applyBorder="1" applyAlignment="1">
      <alignment horizontal="center" vertical="center" wrapText="1"/>
    </xf>
    <xf numFmtId="0" fontId="12" fillId="0" borderId="63" xfId="0" applyFont="1" applyBorder="1" applyAlignment="1">
      <alignment horizontal="justify" vertical="center" wrapText="1"/>
    </xf>
    <xf numFmtId="1" fontId="3" fillId="0" borderId="13" xfId="0" applyNumberFormat="1" applyFont="1" applyBorder="1" applyAlignment="1">
      <alignment horizontal="center" vertical="center"/>
    </xf>
    <xf numFmtId="0" fontId="11" fillId="0" borderId="59" xfId="0" applyFont="1" applyBorder="1" applyAlignment="1">
      <alignment horizontal="justify" vertical="center" wrapText="1"/>
    </xf>
    <xf numFmtId="0" fontId="11" fillId="0" borderId="42" xfId="0" applyFont="1" applyBorder="1" applyAlignment="1">
      <alignment horizontal="justify" vertical="center" wrapText="1"/>
    </xf>
    <xf numFmtId="0" fontId="11" fillId="0" borderId="46" xfId="0" applyFont="1" applyBorder="1" applyAlignment="1">
      <alignment horizontal="justify" vertical="center" wrapText="1"/>
    </xf>
    <xf numFmtId="0" fontId="12" fillId="0" borderId="70" xfId="0" applyFont="1" applyBorder="1" applyAlignment="1">
      <alignment horizontal="justify" vertical="center" wrapText="1"/>
    </xf>
    <xf numFmtId="0" fontId="11" fillId="0" borderId="26" xfId="0" applyFont="1" applyBorder="1" applyAlignment="1">
      <alignment horizontal="justify" vertical="center" wrapText="1"/>
    </xf>
    <xf numFmtId="0" fontId="11" fillId="0" borderId="55" xfId="0" applyFont="1" applyBorder="1" applyAlignment="1">
      <alignment horizontal="justify" vertical="center" wrapText="1"/>
    </xf>
    <xf numFmtId="0" fontId="11" fillId="0" borderId="76" xfId="0" applyFont="1" applyBorder="1" applyAlignment="1">
      <alignment horizontal="justify" vertical="center" wrapText="1"/>
    </xf>
    <xf numFmtId="0" fontId="11" fillId="0" borderId="77" xfId="0" applyFont="1" applyBorder="1" applyAlignment="1">
      <alignment horizontal="justify" vertical="center" wrapText="1"/>
    </xf>
    <xf numFmtId="0" fontId="11" fillId="0" borderId="55" xfId="0" applyFont="1" applyBorder="1" applyAlignment="1">
      <alignment horizontal="center" vertical="center" wrapText="1"/>
    </xf>
    <xf numFmtId="0" fontId="11" fillId="0" borderId="56" xfId="0" applyFont="1" applyBorder="1" applyAlignment="1">
      <alignment horizontal="justify" vertical="center" wrapText="1"/>
    </xf>
    <xf numFmtId="0" fontId="12" fillId="0" borderId="43" xfId="0" applyFont="1" applyBorder="1" applyAlignment="1">
      <alignment horizontal="left" vertical="center" wrapText="1"/>
    </xf>
    <xf numFmtId="0" fontId="4" fillId="0" borderId="45" xfId="0" applyFont="1" applyBorder="1" applyAlignment="1">
      <alignment horizontal="left" vertical="center" wrapText="1"/>
    </xf>
    <xf numFmtId="0" fontId="3" fillId="0" borderId="13" xfId="0" applyFont="1" applyBorder="1" applyAlignment="1">
      <alignment horizontal="center" vertical="center"/>
    </xf>
    <xf numFmtId="0" fontId="11" fillId="0" borderId="18" xfId="0" applyFont="1" applyBorder="1" applyAlignment="1">
      <alignment horizontal="justify" vertical="center"/>
    </xf>
    <xf numFmtId="0" fontId="11" fillId="0" borderId="18" xfId="0" applyFont="1" applyBorder="1" applyAlignment="1">
      <alignment horizontal="center" vertical="center"/>
    </xf>
    <xf numFmtId="0" fontId="11" fillId="0" borderId="13" xfId="0" applyFont="1" applyBorder="1" applyAlignment="1">
      <alignment horizontal="center" vertical="center"/>
    </xf>
    <xf numFmtId="0" fontId="12" fillId="0" borderId="57" xfId="0" applyFont="1" applyBorder="1" applyAlignment="1">
      <alignment horizontal="justify" vertical="center" wrapText="1"/>
    </xf>
    <xf numFmtId="0" fontId="11" fillId="0" borderId="32" xfId="0" applyFont="1" applyBorder="1" applyAlignment="1">
      <alignment horizontal="justify" vertical="center" wrapText="1"/>
    </xf>
    <xf numFmtId="0" fontId="11" fillId="0" borderId="15" xfId="0" applyFont="1" applyBorder="1" applyAlignment="1">
      <alignment horizontal="justify" vertical="center" wrapText="1"/>
    </xf>
    <xf numFmtId="0" fontId="3" fillId="0" borderId="16" xfId="0" applyFont="1" applyBorder="1" applyAlignment="1">
      <alignment horizontal="center" vertical="center"/>
    </xf>
    <xf numFmtId="0" fontId="3" fillId="0" borderId="42" xfId="0" applyFont="1" applyBorder="1" applyAlignment="1">
      <alignment horizontal="center" vertical="center"/>
    </xf>
    <xf numFmtId="10" fontId="14" fillId="0" borderId="51" xfId="0" applyNumberFormat="1" applyFont="1" applyBorder="1" applyAlignment="1">
      <alignment horizontal="center" vertical="center" wrapText="1"/>
    </xf>
    <xf numFmtId="10" fontId="14" fillId="0" borderId="52" xfId="0" applyNumberFormat="1" applyFont="1" applyBorder="1" applyAlignment="1">
      <alignment horizontal="center" vertical="center" wrapText="1"/>
    </xf>
    <xf numFmtId="10" fontId="14" fillId="0" borderId="47" xfId="0" applyNumberFormat="1" applyFont="1" applyBorder="1" applyAlignment="1">
      <alignment horizontal="center" vertical="center" wrapText="1"/>
    </xf>
    <xf numFmtId="10" fontId="14" fillId="0" borderId="48" xfId="0" applyNumberFormat="1" applyFont="1" applyBorder="1" applyAlignment="1">
      <alignment horizontal="center" vertical="center" wrapText="1"/>
    </xf>
    <xf numFmtId="0" fontId="3" fillId="0" borderId="16" xfId="0" applyFont="1" applyBorder="1" applyAlignment="1">
      <alignment horizontal="justify" vertical="center" wrapText="1"/>
    </xf>
    <xf numFmtId="0" fontId="3" fillId="0" borderId="25" xfId="0" applyFont="1" applyBorder="1" applyAlignment="1">
      <alignment horizontal="justify" vertical="center" wrapText="1"/>
    </xf>
    <xf numFmtId="0" fontId="3" fillId="0" borderId="27" xfId="0" applyFont="1" applyBorder="1" applyAlignment="1">
      <alignment horizontal="justify" vertical="center" wrapText="1"/>
    </xf>
    <xf numFmtId="0" fontId="3" fillId="0" borderId="28" xfId="0" applyFont="1" applyBorder="1" applyAlignment="1">
      <alignment horizontal="justify" vertical="center" wrapText="1"/>
    </xf>
    <xf numFmtId="0" fontId="3" fillId="0" borderId="17" xfId="0" applyFont="1" applyBorder="1" applyAlignment="1">
      <alignment horizontal="justify" vertical="center" wrapText="1"/>
    </xf>
    <xf numFmtId="0" fontId="3" fillId="0" borderId="18" xfId="0" applyFont="1" applyBorder="1" applyAlignment="1">
      <alignment horizontal="justify" vertical="center" wrapText="1"/>
    </xf>
    <xf numFmtId="2" fontId="3" fillId="0" borderId="17"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12" xfId="0" applyFont="1" applyBorder="1" applyAlignment="1">
      <alignment horizontal="center" vertical="center" wrapText="1"/>
    </xf>
    <xf numFmtId="0" fontId="4" fillId="0" borderId="0" xfId="0" applyFont="1" applyAlignment="1">
      <alignment horizontal="center"/>
    </xf>
    <xf numFmtId="0" fontId="4" fillId="0" borderId="54" xfId="0" applyFont="1" applyBorder="1" applyAlignment="1">
      <alignment horizontal="center"/>
    </xf>
    <xf numFmtId="0" fontId="4" fillId="0" borderId="0" xfId="0" applyFont="1" applyAlignment="1">
      <alignment horizontal="center" vertical="center"/>
    </xf>
    <xf numFmtId="0" fontId="4" fillId="0" borderId="54" xfId="0" applyFont="1" applyBorder="1" applyAlignment="1">
      <alignment horizontal="center" vertical="center"/>
    </xf>
    <xf numFmtId="0" fontId="4" fillId="0" borderId="7" xfId="0" applyFont="1" applyBorder="1" applyAlignment="1">
      <alignment horizontal="left" vertical="center"/>
    </xf>
    <xf numFmtId="0" fontId="4" fillId="0" borderId="8" xfId="0" applyFont="1" applyBorder="1" applyAlignment="1">
      <alignment horizontal="left" vertical="center"/>
    </xf>
    <xf numFmtId="0" fontId="4" fillId="0" borderId="22" xfId="0" applyFont="1" applyBorder="1" applyAlignment="1">
      <alignment horizontal="center" vertical="center"/>
    </xf>
    <xf numFmtId="0" fontId="4" fillId="0" borderId="23" xfId="0" applyFont="1" applyBorder="1" applyAlignment="1">
      <alignment horizontal="center" vertical="center"/>
    </xf>
    <xf numFmtId="0" fontId="4" fillId="0" borderId="24" xfId="0" applyFont="1" applyBorder="1" applyAlignment="1">
      <alignment horizontal="center" vertical="center"/>
    </xf>
    <xf numFmtId="0" fontId="12" fillId="0" borderId="33" xfId="0" applyFont="1" applyBorder="1" applyAlignment="1">
      <alignment horizontal="center" vertical="center" wrapText="1"/>
    </xf>
    <xf numFmtId="0" fontId="12" fillId="0" borderId="34" xfId="0" applyFont="1" applyBorder="1" applyAlignment="1">
      <alignment horizontal="center" vertical="center" wrapText="1"/>
    </xf>
    <xf numFmtId="0" fontId="12" fillId="0" borderId="35" xfId="0" applyFont="1" applyBorder="1" applyAlignment="1">
      <alignment horizontal="center" vertical="center" wrapText="1"/>
    </xf>
    <xf numFmtId="0" fontId="5" fillId="0" borderId="4" xfId="0" applyFont="1" applyBorder="1" applyAlignment="1">
      <alignment horizontal="center" vertical="center" wrapText="1"/>
    </xf>
    <xf numFmtId="0" fontId="5" fillId="0" borderId="19" xfId="0" applyFont="1" applyBorder="1" applyAlignment="1">
      <alignment horizontal="center" vertical="center" wrapText="1"/>
    </xf>
    <xf numFmtId="0" fontId="5" fillId="0" borderId="20" xfId="0" applyFont="1" applyBorder="1" applyAlignment="1">
      <alignment horizontal="center" vertical="center" wrapText="1"/>
    </xf>
    <xf numFmtId="0" fontId="5" fillId="0" borderId="21" xfId="0" applyFont="1" applyBorder="1" applyAlignment="1">
      <alignment horizontal="center" vertical="center" wrapText="1"/>
    </xf>
    <xf numFmtId="0" fontId="5" fillId="0" borderId="9" xfId="0" applyFont="1" applyBorder="1" applyAlignment="1">
      <alignment horizontal="center" vertical="center"/>
    </xf>
    <xf numFmtId="0" fontId="5" fillId="0" borderId="4" xfId="0" applyFont="1" applyBorder="1" applyAlignment="1">
      <alignment horizontal="center" vertical="center"/>
    </xf>
    <xf numFmtId="0" fontId="5" fillId="0" borderId="10" xfId="0" applyFont="1" applyBorder="1" applyAlignment="1">
      <alignment horizontal="center" vertical="center"/>
    </xf>
    <xf numFmtId="0" fontId="9" fillId="0" borderId="4" xfId="0" applyFont="1" applyBorder="1" applyAlignment="1">
      <alignment horizontal="center" vertical="center"/>
    </xf>
    <xf numFmtId="0" fontId="9" fillId="0" borderId="5" xfId="0" applyFont="1" applyBorder="1" applyAlignment="1">
      <alignment horizontal="center" vertical="center"/>
    </xf>
    <xf numFmtId="0" fontId="9" fillId="0" borderId="2" xfId="0" applyFont="1" applyBorder="1" applyAlignment="1">
      <alignment horizontal="center" vertical="center"/>
    </xf>
    <xf numFmtId="0" fontId="9" fillId="0" borderId="6" xfId="0" applyFont="1" applyBorder="1" applyAlignment="1">
      <alignment horizontal="center" vertical="center"/>
    </xf>
    <xf numFmtId="0" fontId="9" fillId="0" borderId="12" xfId="0" applyFont="1" applyBorder="1" applyAlignment="1">
      <alignment horizontal="center" vertical="center"/>
    </xf>
    <xf numFmtId="0" fontId="9" fillId="0" borderId="14" xfId="0" applyFont="1" applyBorder="1" applyAlignment="1">
      <alignment horizontal="center" vertical="center"/>
    </xf>
    <xf numFmtId="0" fontId="5" fillId="0" borderId="2" xfId="0" applyFont="1" applyBorder="1" applyAlignment="1">
      <alignment horizontal="center" vertical="center"/>
    </xf>
    <xf numFmtId="0" fontId="5" fillId="0" borderId="3" xfId="0" applyFont="1" applyBorder="1" applyAlignment="1">
      <alignment horizontal="center" vertical="center"/>
    </xf>
    <xf numFmtId="1" fontId="3" fillId="0" borderId="40" xfId="0" applyNumberFormat="1" applyFont="1" applyBorder="1" applyAlignment="1">
      <alignment horizontal="center" vertical="center" wrapText="1"/>
    </xf>
    <xf numFmtId="1" fontId="3" fillId="0" borderId="39" xfId="0" applyNumberFormat="1" applyFont="1" applyBorder="1" applyAlignment="1">
      <alignment horizontal="center" vertical="center" wrapText="1"/>
    </xf>
    <xf numFmtId="0" fontId="4" fillId="0" borderId="41" xfId="0" applyFont="1" applyBorder="1" applyAlignment="1">
      <alignment horizontal="justify" vertical="center" wrapText="1"/>
    </xf>
    <xf numFmtId="0" fontId="4" fillId="0" borderId="44" xfId="0" applyFont="1" applyBorder="1" applyAlignment="1">
      <alignment horizontal="justify" vertical="center" wrapText="1"/>
    </xf>
    <xf numFmtId="0" fontId="4" fillId="0" borderId="42" xfId="0" applyFont="1" applyBorder="1" applyAlignment="1">
      <alignment horizontal="justify" vertical="center" wrapText="1"/>
    </xf>
    <xf numFmtId="0" fontId="4" fillId="0" borderId="46" xfId="0" applyFont="1" applyBorder="1" applyAlignment="1">
      <alignment horizontal="justify" vertical="center" wrapText="1"/>
    </xf>
    <xf numFmtId="1" fontId="3" fillId="0" borderId="17" xfId="0" applyNumberFormat="1" applyFont="1" applyBorder="1" applyAlignment="1">
      <alignment horizontal="center" vertical="center" wrapText="1"/>
    </xf>
    <xf numFmtId="1" fontId="3" fillId="0" borderId="18" xfId="0" applyNumberFormat="1" applyFont="1" applyBorder="1" applyAlignment="1">
      <alignment horizontal="center" vertical="center" wrapText="1"/>
    </xf>
    <xf numFmtId="0" fontId="11" fillId="0" borderId="78" xfId="0" applyFont="1" applyBorder="1" applyAlignment="1">
      <alignment horizontal="justify" vertical="center" wrapText="1"/>
    </xf>
    <xf numFmtId="0" fontId="11" fillId="0" borderId="78" xfId="0" applyFont="1" applyBorder="1" applyAlignment="1">
      <alignment horizontal="center" vertical="center" wrapText="1"/>
    </xf>
    <xf numFmtId="0" fontId="3" fillId="0" borderId="78" xfId="0" applyFont="1" applyBorder="1" applyAlignment="1">
      <alignment horizontal="center" vertical="center" wrapText="1"/>
    </xf>
    <xf numFmtId="0" fontId="11" fillId="0" borderId="43" xfId="0" applyFont="1" applyBorder="1" applyAlignment="1">
      <alignment horizontal="justify" vertical="center" wrapText="1"/>
    </xf>
    <xf numFmtId="0" fontId="11" fillId="0" borderId="45" xfId="0" applyFont="1" applyBorder="1" applyAlignment="1">
      <alignment horizontal="justify" vertical="center" wrapText="1"/>
    </xf>
    <xf numFmtId="0" fontId="11" fillId="0" borderId="64" xfId="0" applyFont="1" applyBorder="1" applyAlignment="1">
      <alignment horizontal="center" vertical="center" wrapText="1"/>
    </xf>
    <xf numFmtId="0" fontId="11" fillId="0" borderId="79" xfId="0" applyFont="1" applyBorder="1" applyAlignment="1">
      <alignment horizontal="justify" vertical="center" wrapText="1"/>
    </xf>
    <xf numFmtId="0" fontId="11" fillId="0" borderId="67" xfId="0" applyFont="1" applyBorder="1" applyAlignment="1">
      <alignment horizontal="justify" vertical="center" wrapText="1"/>
    </xf>
    <xf numFmtId="0" fontId="11" fillId="0" borderId="67" xfId="0" applyFont="1" applyBorder="1" applyAlignment="1">
      <alignment horizontal="center" vertical="center" wrapText="1"/>
    </xf>
    <xf numFmtId="0" fontId="3" fillId="0" borderId="67" xfId="0" applyFont="1" applyBorder="1" applyAlignment="1">
      <alignment horizontal="center" vertical="center" wrapText="1"/>
    </xf>
    <xf numFmtId="0" fontId="11" fillId="0" borderId="67" xfId="0" applyFont="1" applyBorder="1" applyAlignment="1">
      <alignment horizontal="center" vertical="center"/>
    </xf>
    <xf numFmtId="0" fontId="7" fillId="0" borderId="1" xfId="0" applyFont="1" applyBorder="1" applyAlignment="1">
      <alignment horizontal="center" vertical="center" wrapText="1"/>
    </xf>
    <xf numFmtId="0" fontId="0" fillId="0" borderId="1" xfId="0" applyBorder="1" applyAlignment="1">
      <alignment horizontal="center" vertical="center"/>
    </xf>
    <xf numFmtId="0" fontId="11" fillId="0" borderId="81" xfId="0" applyFont="1" applyBorder="1" applyAlignment="1">
      <alignment horizontal="justify" vertical="center"/>
    </xf>
    <xf numFmtId="0" fontId="11" fillId="0" borderId="82" xfId="0" applyFont="1" applyBorder="1" applyAlignment="1">
      <alignment horizontal="justify" vertical="center"/>
    </xf>
    <xf numFmtId="0" fontId="11" fillId="0" borderId="82" xfId="0" applyFont="1" applyBorder="1" applyAlignment="1">
      <alignment horizontal="center" vertical="center"/>
    </xf>
    <xf numFmtId="0" fontId="3" fillId="0" borderId="82" xfId="0" applyFont="1" applyBorder="1" applyAlignment="1">
      <alignment horizontal="center" vertical="center" wrapText="1"/>
    </xf>
    <xf numFmtId="0" fontId="3" fillId="0" borderId="85" xfId="0" applyFont="1" applyBorder="1" applyAlignment="1">
      <alignment horizontal="center" vertical="center" wrapText="1"/>
    </xf>
    <xf numFmtId="10" fontId="11" fillId="0" borderId="90" xfId="0" applyNumberFormat="1" applyFont="1" applyBorder="1" applyAlignment="1">
      <alignment horizontal="center" vertical="center" wrapText="1"/>
    </xf>
    <xf numFmtId="10" fontId="11" fillId="0" borderId="91" xfId="0" applyNumberFormat="1" applyFont="1" applyBorder="1" applyAlignment="1">
      <alignment horizontal="center" vertical="center" wrapText="1"/>
    </xf>
    <xf numFmtId="0" fontId="12" fillId="0" borderId="62" xfId="0" applyFont="1" applyBorder="1" applyAlignment="1">
      <alignment horizontal="justify" vertical="center" wrapText="1"/>
    </xf>
    <xf numFmtId="0" fontId="4" fillId="0" borderId="65" xfId="0" applyFont="1" applyBorder="1" applyAlignment="1">
      <alignment horizontal="justify" vertical="center" wrapText="1"/>
    </xf>
    <xf numFmtId="0" fontId="4" fillId="0" borderId="36" xfId="0" applyFont="1" applyBorder="1" applyAlignment="1">
      <alignment horizontal="justify" vertical="center" wrapText="1"/>
    </xf>
    <xf numFmtId="0" fontId="4" fillId="0" borderId="37" xfId="0" applyFont="1" applyBorder="1" applyAlignment="1">
      <alignment horizontal="justify" vertical="center" wrapText="1"/>
    </xf>
  </cellXfs>
  <cellStyles count="3">
    <cellStyle name="Millares" xfId="1" builtinId="3"/>
    <cellStyle name="Normal" xfId="0" builtinId="0"/>
    <cellStyle name="Porcentaje" xfId="2" builtinId="5"/>
  </cellStyles>
  <dxfs count="0"/>
  <tableStyles count="0" defaultTableStyle="TableStyleMedium2" defaultPivotStyle="PivotStyleLight16"/>
  <colors>
    <mruColors>
      <color rgb="FFEAB91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619126</xdr:colOff>
      <xdr:row>2</xdr:row>
      <xdr:rowOff>124664</xdr:rowOff>
    </xdr:from>
    <xdr:to>
      <xdr:col>3</xdr:col>
      <xdr:colOff>1539876</xdr:colOff>
      <xdr:row>6</xdr:row>
      <xdr:rowOff>37835</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95626" y="531064"/>
          <a:ext cx="920750" cy="969652"/>
        </a:xfrm>
        <a:prstGeom prst="rect">
          <a:avLst/>
        </a:prstGeom>
      </xdr:spPr>
    </xdr:pic>
    <xdr:clientData/>
  </xdr:twoCellAnchor>
  <xdr:twoCellAnchor>
    <xdr:from>
      <xdr:col>15</xdr:col>
      <xdr:colOff>938894</xdr:colOff>
      <xdr:row>2</xdr:row>
      <xdr:rowOff>108857</xdr:rowOff>
    </xdr:from>
    <xdr:to>
      <xdr:col>18</xdr:col>
      <xdr:colOff>283030</xdr:colOff>
      <xdr:row>7</xdr:row>
      <xdr:rowOff>13607</xdr:rowOff>
    </xdr:to>
    <xdr:grpSp>
      <xdr:nvGrpSpPr>
        <xdr:cNvPr id="3" name="Grupo 2">
          <a:extLst>
            <a:ext uri="{FF2B5EF4-FFF2-40B4-BE49-F238E27FC236}">
              <a16:creationId xmlns:a16="http://schemas.microsoft.com/office/drawing/2014/main" id="{496D8F78-D770-4D63-9BCA-6064F5EC9685}"/>
            </a:ext>
          </a:extLst>
        </xdr:cNvPr>
        <xdr:cNvGrpSpPr/>
      </xdr:nvGrpSpPr>
      <xdr:grpSpPr>
        <a:xfrm>
          <a:off x="22160594" y="661307"/>
          <a:ext cx="4963886" cy="1238250"/>
          <a:chOff x="849770" y="262723"/>
          <a:chExt cx="3552811" cy="1623224"/>
        </a:xfrm>
      </xdr:grpSpPr>
      <xdr:pic>
        <xdr:nvPicPr>
          <xdr:cNvPr id="5" name="Imagen 4">
            <a:extLst>
              <a:ext uri="{FF2B5EF4-FFF2-40B4-BE49-F238E27FC236}">
                <a16:creationId xmlns:a16="http://schemas.microsoft.com/office/drawing/2014/main" id="{F6CAAB9F-B31E-2BFE-2A0E-BED0747D3D13}"/>
              </a:ext>
            </a:extLst>
          </xdr:cNvPr>
          <xdr:cNvPicPr>
            <a:picLocks noChangeAspect="1"/>
          </xdr:cNvPicPr>
        </xdr:nvPicPr>
        <xdr:blipFill>
          <a:blip xmlns:r="http://schemas.openxmlformats.org/officeDocument/2006/relationships" r:embed="rId2"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849770" y="262723"/>
            <a:ext cx="1121665" cy="1623224"/>
          </a:xfrm>
          <a:prstGeom prst="rect">
            <a:avLst/>
          </a:prstGeom>
        </xdr:spPr>
      </xdr:pic>
      <xdr:cxnSp macro="">
        <xdr:nvCxnSpPr>
          <xdr:cNvPr id="6" name="Conector recto 5">
            <a:extLst>
              <a:ext uri="{FF2B5EF4-FFF2-40B4-BE49-F238E27FC236}">
                <a16:creationId xmlns:a16="http://schemas.microsoft.com/office/drawing/2014/main" id="{121242BC-D8F8-7AD1-739E-1465AE3B83E2}"/>
              </a:ext>
            </a:extLst>
          </xdr:cNvPr>
          <xdr:cNvCxnSpPr>
            <a:cxnSpLocks/>
          </xdr:cNvCxnSpPr>
        </xdr:nvCxnSpPr>
        <xdr:spPr>
          <a:xfrm>
            <a:off x="1971435" y="449238"/>
            <a:ext cx="0" cy="1278153"/>
          </a:xfrm>
          <a:prstGeom prst="line">
            <a:avLst/>
          </a:prstGeom>
          <a:noFill/>
          <a:ln w="9525" cap="flat" cmpd="sng" algn="ctr">
            <a:solidFill>
              <a:srgbClr val="969696"/>
            </a:solidFill>
            <a:prstDash val="solid"/>
            <a:miter lim="800000"/>
          </a:ln>
          <a:effectLst/>
        </xdr:spPr>
      </xdr:cxnSp>
      <xdr:sp macro="" textlink="">
        <xdr:nvSpPr>
          <xdr:cNvPr id="7" name="CuadroTexto 9">
            <a:extLst>
              <a:ext uri="{FF2B5EF4-FFF2-40B4-BE49-F238E27FC236}">
                <a16:creationId xmlns:a16="http://schemas.microsoft.com/office/drawing/2014/main" id="{2B4119F8-CCCF-DCE8-9A06-B0F145D71F7A}"/>
              </a:ext>
            </a:extLst>
          </xdr:cNvPr>
          <xdr:cNvSpPr txBox="1"/>
        </xdr:nvSpPr>
        <xdr:spPr>
          <a:xfrm>
            <a:off x="1971435" y="384600"/>
            <a:ext cx="2431146" cy="1342791"/>
          </a:xfrm>
          <a:prstGeom prst="rect">
            <a:avLst/>
          </a:prstGeom>
          <a:noFill/>
        </xdr:spPr>
        <xdr:txBody>
          <a:bodyPr wrap="square" rtlCol="0">
            <a:noAutofit/>
          </a:bodyPr>
          <a:lstStyle/>
          <a:p>
            <a:r>
              <a:rPr lang="es-MX" sz="1800" kern="1200">
                <a:solidFill>
                  <a:srgbClr val="000000"/>
                </a:solidFill>
                <a:effectLst/>
                <a:latin typeface="Calibri" panose="020F0502020204030204" pitchFamily="34" charset="0"/>
                <a:ea typeface="Times New Roman" panose="02020603050405020304" pitchFamily="18" charset="0"/>
              </a:rPr>
              <a:t>SECRETARÍA MUNICIPAL </a:t>
            </a:r>
            <a:endParaRPr lang="es-MX" sz="900">
              <a:effectLst/>
              <a:latin typeface="Times New Roman" panose="02020603050405020304" pitchFamily="18" charset="0"/>
              <a:ea typeface="Times New Roman" panose="02020603050405020304" pitchFamily="18" charset="0"/>
            </a:endParaRPr>
          </a:p>
          <a:p>
            <a:r>
              <a:rPr lang="es-MX" sz="1800" b="1" kern="1200">
                <a:solidFill>
                  <a:srgbClr val="000000"/>
                </a:solidFill>
                <a:effectLst/>
                <a:latin typeface="Calibri" panose="020F0502020204030204" pitchFamily="34" charset="0"/>
                <a:ea typeface="Times New Roman" panose="02020603050405020304" pitchFamily="18" charset="0"/>
              </a:rPr>
              <a:t>DE OBRAS PÚBLICAS Y</a:t>
            </a:r>
            <a:endParaRPr lang="es-MX" sz="900">
              <a:effectLst/>
              <a:latin typeface="Times New Roman" panose="02020603050405020304" pitchFamily="18" charset="0"/>
              <a:ea typeface="Times New Roman" panose="02020603050405020304" pitchFamily="18" charset="0"/>
            </a:endParaRPr>
          </a:p>
          <a:p>
            <a:r>
              <a:rPr lang="es-MX" sz="1800" b="1" kern="1200">
                <a:solidFill>
                  <a:srgbClr val="000000"/>
                </a:solidFill>
                <a:effectLst/>
                <a:latin typeface="Calibri" panose="020F0502020204030204" pitchFamily="34" charset="0"/>
                <a:ea typeface="Times New Roman" panose="02020603050405020304" pitchFamily="18" charset="0"/>
              </a:rPr>
              <a:t>SERVICIOS </a:t>
            </a:r>
            <a:endParaRPr lang="es-MX" sz="900">
              <a:effectLst/>
              <a:latin typeface="Times New Roman" panose="02020603050405020304" pitchFamily="18" charset="0"/>
              <a:ea typeface="Times New Roman" panose="02020603050405020304" pitchFamily="18" charset="0"/>
            </a:endParaRPr>
          </a:p>
        </xdr:txBody>
      </xdr:sp>
    </xdr:grp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D2:T196"/>
  <sheetViews>
    <sheetView tabSelected="1" view="pageBreakPreview" zoomScale="50" zoomScaleNormal="60" zoomScaleSheetLayoutView="50" workbookViewId="0">
      <selection activeCell="L8" sqref="L8"/>
    </sheetView>
  </sheetViews>
  <sheetFormatPr baseColWidth="10" defaultColWidth="11" defaultRowHeight="21" x14ac:dyDescent="0.35"/>
  <cols>
    <col min="4" max="4" width="54.875" style="2" customWidth="1"/>
    <col min="5" max="5" width="21.125" customWidth="1"/>
    <col min="6" max="6" width="18.75" customWidth="1"/>
    <col min="7" max="7" width="18" customWidth="1"/>
    <col min="8" max="9" width="17.875" customWidth="1"/>
    <col min="10" max="13" width="12.875" customWidth="1"/>
    <col min="14" max="15" width="22.125" customWidth="1"/>
    <col min="16" max="17" width="23.625" style="2" customWidth="1"/>
    <col min="18" max="18" width="26.25" style="2" customWidth="1"/>
  </cols>
  <sheetData>
    <row r="2" spans="4:20" ht="21.75" thickBot="1" x14ac:dyDescent="0.4"/>
    <row r="3" spans="4:20" x14ac:dyDescent="0.35">
      <c r="D3" s="3"/>
      <c r="E3" s="14"/>
      <c r="F3" s="14"/>
      <c r="G3" s="14"/>
      <c r="H3" s="14"/>
      <c r="I3" s="14"/>
      <c r="J3" s="14"/>
      <c r="K3" s="14"/>
      <c r="L3" s="14"/>
      <c r="M3" s="14"/>
      <c r="N3" s="14"/>
      <c r="O3" s="14"/>
      <c r="P3" s="4"/>
      <c r="Q3" s="4"/>
      <c r="R3" s="5"/>
    </row>
    <row r="4" spans="4:20" x14ac:dyDescent="0.35">
      <c r="D4" s="6"/>
      <c r="E4" s="141" t="s">
        <v>0</v>
      </c>
      <c r="F4" s="141"/>
      <c r="G4" s="141"/>
      <c r="H4" s="141"/>
      <c r="I4" s="141"/>
      <c r="J4" s="141"/>
      <c r="K4" s="141"/>
      <c r="L4" s="141"/>
      <c r="M4" s="141"/>
      <c r="N4" s="141"/>
      <c r="O4" s="141"/>
      <c r="P4" s="141"/>
      <c r="Q4" s="141"/>
      <c r="R4" s="142"/>
    </row>
    <row r="5" spans="4:20" x14ac:dyDescent="0.35">
      <c r="D5" s="6"/>
      <c r="E5" s="141" t="s">
        <v>1</v>
      </c>
      <c r="F5" s="141"/>
      <c r="G5" s="141"/>
      <c r="H5" s="141"/>
      <c r="I5" s="141"/>
      <c r="J5" s="141"/>
      <c r="K5" s="141"/>
      <c r="L5" s="141"/>
      <c r="M5" s="141"/>
      <c r="N5" s="141"/>
      <c r="O5" s="141"/>
      <c r="P5" s="141"/>
      <c r="Q5" s="141"/>
      <c r="R5" s="142"/>
    </row>
    <row r="6" spans="4:20" x14ac:dyDescent="0.35">
      <c r="D6" s="6"/>
      <c r="E6" s="143" t="s">
        <v>211</v>
      </c>
      <c r="F6" s="143"/>
      <c r="G6" s="143"/>
      <c r="H6" s="143"/>
      <c r="I6" s="143"/>
      <c r="J6" s="143"/>
      <c r="K6" s="143"/>
      <c r="L6" s="143"/>
      <c r="M6" s="143"/>
      <c r="N6" s="143"/>
      <c r="O6" s="143"/>
      <c r="P6" s="143"/>
      <c r="Q6" s="143"/>
      <c r="R6" s="144"/>
    </row>
    <row r="7" spans="4:20" x14ac:dyDescent="0.35">
      <c r="D7" s="6"/>
      <c r="R7" s="7"/>
    </row>
    <row r="8" spans="4:20" ht="21.75" thickBot="1" x14ac:dyDescent="0.4">
      <c r="D8" s="8"/>
      <c r="E8" s="15"/>
      <c r="F8" s="15"/>
      <c r="G8" s="15"/>
      <c r="H8" s="15"/>
      <c r="I8" s="15"/>
      <c r="J8" s="15"/>
      <c r="K8" s="15"/>
      <c r="L8" s="15"/>
      <c r="M8" s="15"/>
      <c r="N8" s="15"/>
      <c r="O8" s="15"/>
      <c r="P8" s="9"/>
      <c r="Q8" s="9"/>
      <c r="R8" s="10"/>
    </row>
    <row r="9" spans="4:20" ht="43.5" customHeight="1" thickBot="1" x14ac:dyDescent="0.3">
      <c r="D9" s="145" t="s">
        <v>19</v>
      </c>
      <c r="E9" s="146"/>
      <c r="F9" s="147" t="s">
        <v>202</v>
      </c>
      <c r="G9" s="148"/>
      <c r="H9" s="148"/>
      <c r="I9" s="148"/>
      <c r="J9" s="148"/>
      <c r="K9" s="148"/>
      <c r="L9" s="148"/>
      <c r="M9" s="148"/>
      <c r="N9" s="148"/>
      <c r="O9" s="148"/>
      <c r="P9" s="148"/>
      <c r="Q9" s="148"/>
      <c r="R9" s="149"/>
    </row>
    <row r="10" spans="4:20" ht="27.95" customHeight="1" x14ac:dyDescent="0.25">
      <c r="D10" s="150" t="s">
        <v>2</v>
      </c>
      <c r="E10" s="153" t="s">
        <v>3</v>
      </c>
      <c r="F10" s="154" t="s">
        <v>20</v>
      </c>
      <c r="G10" s="153" t="s">
        <v>4</v>
      </c>
      <c r="H10" s="157" t="s">
        <v>5</v>
      </c>
      <c r="I10" s="158"/>
      <c r="J10" s="158"/>
      <c r="K10" s="158"/>
      <c r="L10" s="158"/>
      <c r="M10" s="158"/>
      <c r="N10" s="158"/>
      <c r="O10" s="159"/>
      <c r="P10" s="160" t="s">
        <v>6</v>
      </c>
      <c r="Q10" s="160"/>
      <c r="R10" s="161"/>
    </row>
    <row r="11" spans="4:20" ht="32.1" customHeight="1" x14ac:dyDescent="0.25">
      <c r="D11" s="151"/>
      <c r="E11" s="139"/>
      <c r="F11" s="155"/>
      <c r="G11" s="139"/>
      <c r="H11" s="139" t="s">
        <v>7</v>
      </c>
      <c r="I11" s="139" t="s">
        <v>8</v>
      </c>
      <c r="J11" s="166" t="s">
        <v>9</v>
      </c>
      <c r="K11" s="166"/>
      <c r="L11" s="166"/>
      <c r="M11" s="166"/>
      <c r="N11" s="166" t="s">
        <v>10</v>
      </c>
      <c r="O11" s="167"/>
      <c r="P11" s="162"/>
      <c r="Q11" s="162"/>
      <c r="R11" s="163"/>
    </row>
    <row r="12" spans="4:20" ht="30" x14ac:dyDescent="0.25">
      <c r="D12" s="152"/>
      <c r="E12" s="140"/>
      <c r="F12" s="156"/>
      <c r="G12" s="140"/>
      <c r="H12" s="140"/>
      <c r="I12" s="140"/>
      <c r="J12" s="11" t="s">
        <v>11</v>
      </c>
      <c r="K12" s="11" t="s">
        <v>12</v>
      </c>
      <c r="L12" s="11" t="s">
        <v>13</v>
      </c>
      <c r="M12" s="11" t="s">
        <v>14</v>
      </c>
      <c r="N12" s="11" t="s">
        <v>15</v>
      </c>
      <c r="O12" s="11" t="s">
        <v>16</v>
      </c>
      <c r="P12" s="164"/>
      <c r="Q12" s="164"/>
      <c r="R12" s="165"/>
    </row>
    <row r="13" spans="4:20" ht="113.25" customHeight="1" x14ac:dyDescent="0.25">
      <c r="D13" s="97" t="s">
        <v>201</v>
      </c>
      <c r="E13" s="135" t="s">
        <v>205</v>
      </c>
      <c r="F13" s="45" t="s">
        <v>206</v>
      </c>
      <c r="G13" s="45" t="s">
        <v>207</v>
      </c>
      <c r="H13" s="137">
        <v>18</v>
      </c>
      <c r="I13" s="45" t="s">
        <v>17</v>
      </c>
      <c r="J13" s="17">
        <v>23</v>
      </c>
      <c r="K13" s="42">
        <v>23</v>
      </c>
      <c r="L13" s="39"/>
      <c r="M13" s="40"/>
      <c r="N13" s="127">
        <f>IFERROR(J13/J14,"ND")</f>
        <v>1.2777777777777777</v>
      </c>
      <c r="O13" s="129">
        <f>IFERROR(((J13)/H13),"ND")</f>
        <v>1.2777777777777777</v>
      </c>
      <c r="P13" s="131" t="s">
        <v>208</v>
      </c>
      <c r="Q13" s="131"/>
      <c r="R13" s="132"/>
    </row>
    <row r="14" spans="4:20" ht="113.25" customHeight="1" x14ac:dyDescent="0.25">
      <c r="D14" s="98"/>
      <c r="E14" s="136"/>
      <c r="F14" s="46"/>
      <c r="G14" s="46"/>
      <c r="H14" s="138"/>
      <c r="I14" s="46"/>
      <c r="J14" s="17">
        <v>18</v>
      </c>
      <c r="K14" s="17">
        <v>18</v>
      </c>
      <c r="L14" s="17">
        <v>18</v>
      </c>
      <c r="M14" s="16">
        <v>18</v>
      </c>
      <c r="N14" s="128"/>
      <c r="O14" s="130"/>
      <c r="P14" s="133"/>
      <c r="Q14" s="133"/>
      <c r="R14" s="134"/>
      <c r="S14" s="1"/>
      <c r="T14" s="1"/>
    </row>
    <row r="15" spans="4:20" ht="65.25" customHeight="1" x14ac:dyDescent="0.25">
      <c r="D15" s="76" t="s">
        <v>200</v>
      </c>
      <c r="E15" s="78" t="s">
        <v>33</v>
      </c>
      <c r="F15" s="80" t="s">
        <v>18</v>
      </c>
      <c r="G15" s="121" t="s">
        <v>21</v>
      </c>
      <c r="H15" s="105">
        <f>J16+K16+L16+M16</f>
        <v>52</v>
      </c>
      <c r="I15" s="118" t="s">
        <v>22</v>
      </c>
      <c r="J15" s="19">
        <v>11</v>
      </c>
      <c r="K15" s="19">
        <v>8</v>
      </c>
      <c r="L15" s="19"/>
      <c r="M15" s="20"/>
      <c r="N15" s="47">
        <f>IFERROR(K15/K16,"ND")</f>
        <v>0.53333333333333333</v>
      </c>
      <c r="O15" s="51">
        <f>IFERROR(((J15+K15)/H15),"ND")</f>
        <v>0.36538461538461536</v>
      </c>
      <c r="P15" s="123" t="s">
        <v>212</v>
      </c>
      <c r="Q15" s="43"/>
      <c r="R15" s="124"/>
    </row>
    <row r="16" spans="4:20" ht="65.25" customHeight="1" x14ac:dyDescent="0.25">
      <c r="D16" s="86"/>
      <c r="E16" s="119"/>
      <c r="F16" s="120"/>
      <c r="G16" s="121"/>
      <c r="H16" s="105"/>
      <c r="I16" s="118"/>
      <c r="J16" s="19">
        <v>4</v>
      </c>
      <c r="K16" s="19">
        <v>15</v>
      </c>
      <c r="L16" s="19">
        <v>24</v>
      </c>
      <c r="M16" s="20">
        <v>9</v>
      </c>
      <c r="N16" s="48"/>
      <c r="O16" s="52"/>
      <c r="P16" s="123"/>
      <c r="Q16" s="43"/>
      <c r="R16" s="124"/>
    </row>
    <row r="17" spans="4:18" ht="60" customHeight="1" x14ac:dyDescent="0.25">
      <c r="D17" s="86"/>
      <c r="E17" s="78" t="s">
        <v>34</v>
      </c>
      <c r="F17" s="80" t="s">
        <v>18</v>
      </c>
      <c r="G17" s="121" t="s">
        <v>21</v>
      </c>
      <c r="H17" s="105">
        <f>J18+K18+L18+M18</f>
        <v>32</v>
      </c>
      <c r="I17" s="125" t="s">
        <v>22</v>
      </c>
      <c r="J17" s="19">
        <v>6</v>
      </c>
      <c r="K17" s="19">
        <v>8</v>
      </c>
      <c r="L17" s="19"/>
      <c r="M17" s="20"/>
      <c r="N17" s="47">
        <f>IFERROR(K17/K18,"ND")</f>
        <v>1</v>
      </c>
      <c r="O17" s="51">
        <f>IFERROR(((J17+K17)/H17),"ND")</f>
        <v>0.4375</v>
      </c>
      <c r="P17" s="89" t="s">
        <v>213</v>
      </c>
      <c r="Q17" s="90"/>
      <c r="R17" s="91"/>
    </row>
    <row r="18" spans="4:18" ht="60" customHeight="1" x14ac:dyDescent="0.25">
      <c r="D18" s="122"/>
      <c r="E18" s="119"/>
      <c r="F18" s="120"/>
      <c r="G18" s="121"/>
      <c r="H18" s="105"/>
      <c r="I18" s="126"/>
      <c r="J18" s="19">
        <v>6</v>
      </c>
      <c r="K18" s="19">
        <v>8</v>
      </c>
      <c r="L18" s="19">
        <v>8</v>
      </c>
      <c r="M18" s="20">
        <v>10</v>
      </c>
      <c r="N18" s="48"/>
      <c r="O18" s="52"/>
      <c r="P18" s="106"/>
      <c r="Q18" s="107"/>
      <c r="R18" s="108"/>
    </row>
    <row r="19" spans="4:18" ht="76.5" customHeight="1" x14ac:dyDescent="0.25">
      <c r="D19" s="116" t="s">
        <v>199</v>
      </c>
      <c r="E19" s="66" t="s">
        <v>35</v>
      </c>
      <c r="F19" s="68" t="s">
        <v>18</v>
      </c>
      <c r="G19" s="68" t="s">
        <v>21</v>
      </c>
      <c r="H19" s="70">
        <f>J20+K20+L20+M20</f>
        <v>146</v>
      </c>
      <c r="I19" s="70" t="s">
        <v>22</v>
      </c>
      <c r="J19" s="21">
        <v>7</v>
      </c>
      <c r="K19" s="21">
        <v>10</v>
      </c>
      <c r="L19" s="21"/>
      <c r="M19" s="22"/>
      <c r="N19" s="47">
        <f t="shared" ref="N19" si="0">IFERROR(K19/K20,"ND")</f>
        <v>0.29411764705882354</v>
      </c>
      <c r="O19" s="51">
        <f t="shared" ref="O19" si="1">IFERROR(((J19+K19)/H19),"ND")</f>
        <v>0.11643835616438356</v>
      </c>
      <c r="P19" s="72" t="s">
        <v>214</v>
      </c>
      <c r="Q19" s="72"/>
      <c r="R19" s="73"/>
    </row>
    <row r="20" spans="4:18" ht="76.5" customHeight="1" x14ac:dyDescent="0.25">
      <c r="D20" s="117"/>
      <c r="E20" s="67"/>
      <c r="F20" s="69"/>
      <c r="G20" s="69"/>
      <c r="H20" s="71"/>
      <c r="I20" s="71"/>
      <c r="J20" s="21">
        <v>33</v>
      </c>
      <c r="K20" s="21">
        <v>34</v>
      </c>
      <c r="L20" s="21">
        <v>37</v>
      </c>
      <c r="M20" s="22">
        <v>42</v>
      </c>
      <c r="N20" s="48"/>
      <c r="O20" s="52"/>
      <c r="P20" s="74"/>
      <c r="Q20" s="74"/>
      <c r="R20" s="75"/>
    </row>
    <row r="21" spans="4:18" ht="79.5" customHeight="1" x14ac:dyDescent="0.25">
      <c r="D21" s="49" t="s">
        <v>198</v>
      </c>
      <c r="E21" s="43" t="s">
        <v>36</v>
      </c>
      <c r="F21" s="44" t="s">
        <v>18</v>
      </c>
      <c r="G21" s="44" t="s">
        <v>23</v>
      </c>
      <c r="H21" s="45">
        <f>J22+K22+L22+M22</f>
        <v>40</v>
      </c>
      <c r="I21" s="45" t="s">
        <v>22</v>
      </c>
      <c r="J21" s="23">
        <v>9</v>
      </c>
      <c r="K21" s="23">
        <v>10</v>
      </c>
      <c r="L21" s="23"/>
      <c r="M21" s="24"/>
      <c r="N21" s="47">
        <f t="shared" ref="N21" si="2">IFERROR(K21/K22,"ND")</f>
        <v>1</v>
      </c>
      <c r="O21" s="51">
        <f t="shared" ref="O21" si="3">IFERROR(((J21+K21)/H21),"ND")</f>
        <v>0.47499999999999998</v>
      </c>
      <c r="P21" s="109" t="s">
        <v>215</v>
      </c>
      <c r="Q21" s="90"/>
      <c r="R21" s="91"/>
    </row>
    <row r="22" spans="4:18" ht="79.5" customHeight="1" x14ac:dyDescent="0.25">
      <c r="D22" s="50"/>
      <c r="E22" s="43"/>
      <c r="F22" s="44"/>
      <c r="G22" s="44"/>
      <c r="H22" s="46"/>
      <c r="I22" s="46"/>
      <c r="J22" s="18">
        <v>9</v>
      </c>
      <c r="K22" s="18">
        <v>10</v>
      </c>
      <c r="L22" s="18">
        <v>10</v>
      </c>
      <c r="M22" s="25">
        <v>11</v>
      </c>
      <c r="N22" s="48"/>
      <c r="O22" s="52"/>
      <c r="P22" s="110"/>
      <c r="Q22" s="62"/>
      <c r="R22" s="63"/>
    </row>
    <row r="23" spans="4:18" ht="63" customHeight="1" x14ac:dyDescent="0.25">
      <c r="D23" s="49" t="s">
        <v>197</v>
      </c>
      <c r="E23" s="43" t="s">
        <v>37</v>
      </c>
      <c r="F23" s="44" t="s">
        <v>18</v>
      </c>
      <c r="G23" s="44" t="s">
        <v>23</v>
      </c>
      <c r="H23" s="45">
        <f>J24+K24+L24+M24</f>
        <v>34</v>
      </c>
      <c r="I23" s="45" t="s">
        <v>22</v>
      </c>
      <c r="J23" s="23">
        <v>2</v>
      </c>
      <c r="K23" s="23">
        <v>0</v>
      </c>
      <c r="L23" s="23"/>
      <c r="M23" s="24"/>
      <c r="N23" s="47">
        <f>IFERROR(K23/K24,"ND")</f>
        <v>0</v>
      </c>
      <c r="O23" s="51">
        <f>IFERROR(((J23+K23)/H23),"ND")</f>
        <v>5.8823529411764705E-2</v>
      </c>
      <c r="P23" s="109" t="s">
        <v>216</v>
      </c>
      <c r="Q23" s="90"/>
      <c r="R23" s="91"/>
    </row>
    <row r="24" spans="4:18" ht="63" customHeight="1" x14ac:dyDescent="0.25">
      <c r="D24" s="50"/>
      <c r="E24" s="43"/>
      <c r="F24" s="44"/>
      <c r="G24" s="44"/>
      <c r="H24" s="46"/>
      <c r="I24" s="46"/>
      <c r="J24" s="18">
        <v>7</v>
      </c>
      <c r="K24" s="18">
        <v>8</v>
      </c>
      <c r="L24" s="18">
        <v>8</v>
      </c>
      <c r="M24" s="25">
        <v>11</v>
      </c>
      <c r="N24" s="48"/>
      <c r="O24" s="52"/>
      <c r="P24" s="110"/>
      <c r="Q24" s="62"/>
      <c r="R24" s="63"/>
    </row>
    <row r="25" spans="4:18" ht="61.15" customHeight="1" x14ac:dyDescent="0.25">
      <c r="D25" s="49" t="s">
        <v>196</v>
      </c>
      <c r="E25" s="43" t="s">
        <v>38</v>
      </c>
      <c r="F25" s="44" t="s">
        <v>18</v>
      </c>
      <c r="G25" s="44" t="s">
        <v>23</v>
      </c>
      <c r="H25" s="45">
        <f>J26+K26+L26+M26</f>
        <v>15</v>
      </c>
      <c r="I25" s="45" t="s">
        <v>22</v>
      </c>
      <c r="J25" s="23">
        <v>0</v>
      </c>
      <c r="K25" s="23">
        <v>0</v>
      </c>
      <c r="L25" s="23"/>
      <c r="M25" s="24"/>
      <c r="N25" s="47">
        <f t="shared" ref="N25" si="4">IFERROR(K25/K26,"ND")</f>
        <v>0</v>
      </c>
      <c r="O25" s="51">
        <f t="shared" ref="O25" si="5">IFERROR(((J25+K25)/H25),"ND")</f>
        <v>0</v>
      </c>
      <c r="P25" s="109" t="s">
        <v>209</v>
      </c>
      <c r="Q25" s="90"/>
      <c r="R25" s="91"/>
    </row>
    <row r="26" spans="4:18" ht="61.15" customHeight="1" x14ac:dyDescent="0.25">
      <c r="D26" s="50"/>
      <c r="E26" s="43"/>
      <c r="F26" s="44"/>
      <c r="G26" s="44"/>
      <c r="H26" s="46"/>
      <c r="I26" s="46"/>
      <c r="J26" s="18">
        <v>2</v>
      </c>
      <c r="K26" s="18">
        <v>3</v>
      </c>
      <c r="L26" s="18">
        <v>5</v>
      </c>
      <c r="M26" s="25">
        <v>5</v>
      </c>
      <c r="N26" s="48"/>
      <c r="O26" s="52"/>
      <c r="P26" s="110"/>
      <c r="Q26" s="62"/>
      <c r="R26" s="63"/>
    </row>
    <row r="27" spans="4:18" ht="71.45" customHeight="1" x14ac:dyDescent="0.25">
      <c r="D27" s="115" t="s">
        <v>195</v>
      </c>
      <c r="E27" s="43" t="s">
        <v>39</v>
      </c>
      <c r="F27" s="44" t="s">
        <v>18</v>
      </c>
      <c r="G27" s="44" t="s">
        <v>23</v>
      </c>
      <c r="H27" s="45">
        <f>J28+K28+L28+M28</f>
        <v>525</v>
      </c>
      <c r="I27" s="45" t="s">
        <v>22</v>
      </c>
      <c r="J27" s="23">
        <v>26</v>
      </c>
      <c r="K27" s="23">
        <v>27</v>
      </c>
      <c r="L27" s="23"/>
      <c r="M27" s="24"/>
      <c r="N27" s="47">
        <f t="shared" ref="N27" si="6">IFERROR(K27/K28,"ND")</f>
        <v>0.216</v>
      </c>
      <c r="O27" s="51">
        <f t="shared" ref="O27" si="7">IFERROR(((J27+K27)/H27),"ND")</f>
        <v>0.10095238095238095</v>
      </c>
      <c r="P27" s="109" t="s">
        <v>217</v>
      </c>
      <c r="Q27" s="90"/>
      <c r="R27" s="91"/>
    </row>
    <row r="28" spans="4:18" ht="71.45" customHeight="1" x14ac:dyDescent="0.25">
      <c r="D28" s="49"/>
      <c r="E28" s="43"/>
      <c r="F28" s="44"/>
      <c r="G28" s="44"/>
      <c r="H28" s="46"/>
      <c r="I28" s="46"/>
      <c r="J28" s="18">
        <v>150</v>
      </c>
      <c r="K28" s="18">
        <v>125</v>
      </c>
      <c r="L28" s="18">
        <v>125</v>
      </c>
      <c r="M28" s="25">
        <v>125</v>
      </c>
      <c r="N28" s="48"/>
      <c r="O28" s="52"/>
      <c r="P28" s="110"/>
      <c r="Q28" s="62"/>
      <c r="R28" s="63"/>
    </row>
    <row r="29" spans="4:18" ht="73.150000000000006" customHeight="1" x14ac:dyDescent="0.25">
      <c r="D29" s="49"/>
      <c r="E29" s="43" t="s">
        <v>40</v>
      </c>
      <c r="F29" s="44" t="s">
        <v>18</v>
      </c>
      <c r="G29" s="44" t="s">
        <v>23</v>
      </c>
      <c r="H29" s="45">
        <f>J30+K30+L30+M30</f>
        <v>525</v>
      </c>
      <c r="I29" s="45" t="s">
        <v>22</v>
      </c>
      <c r="J29" s="23">
        <v>26</v>
      </c>
      <c r="K29" s="23">
        <v>27</v>
      </c>
      <c r="L29" s="23"/>
      <c r="M29" s="24"/>
      <c r="N29" s="47">
        <f t="shared" ref="N29" si="8">IFERROR(K29/K30,"ND")</f>
        <v>0.216</v>
      </c>
      <c r="O29" s="51">
        <f t="shared" ref="O29" si="9">IFERROR(((J29+K29)/H29),"ND")</f>
        <v>0.10095238095238095</v>
      </c>
      <c r="P29" s="109" t="s">
        <v>218</v>
      </c>
      <c r="Q29" s="90"/>
      <c r="R29" s="91"/>
    </row>
    <row r="30" spans="4:18" ht="73.150000000000006" customHeight="1" x14ac:dyDescent="0.25">
      <c r="D30" s="50"/>
      <c r="E30" s="43"/>
      <c r="F30" s="44"/>
      <c r="G30" s="44"/>
      <c r="H30" s="46"/>
      <c r="I30" s="46"/>
      <c r="J30" s="18">
        <v>150</v>
      </c>
      <c r="K30" s="18">
        <v>125</v>
      </c>
      <c r="L30" s="18">
        <v>125</v>
      </c>
      <c r="M30" s="25">
        <v>125</v>
      </c>
      <c r="N30" s="48"/>
      <c r="O30" s="52"/>
      <c r="P30" s="110"/>
      <c r="Q30" s="62"/>
      <c r="R30" s="63"/>
    </row>
    <row r="31" spans="4:18" ht="67.150000000000006" customHeight="1" x14ac:dyDescent="0.25">
      <c r="D31" s="49" t="s">
        <v>194</v>
      </c>
      <c r="E31" s="43" t="s">
        <v>41</v>
      </c>
      <c r="F31" s="44" t="s">
        <v>18</v>
      </c>
      <c r="G31" s="44" t="s">
        <v>23</v>
      </c>
      <c r="H31" s="45">
        <f>J32+K32+L32+M32</f>
        <v>149</v>
      </c>
      <c r="I31" s="45" t="s">
        <v>22</v>
      </c>
      <c r="J31" s="23">
        <v>43</v>
      </c>
      <c r="K31" s="23">
        <v>54</v>
      </c>
      <c r="L31" s="23"/>
      <c r="M31" s="24"/>
      <c r="N31" s="47">
        <f t="shared" ref="N31" si="10">IFERROR(K31/K32,"ND")</f>
        <v>1.5428571428571429</v>
      </c>
      <c r="O31" s="51">
        <f t="shared" ref="O31" si="11">IFERROR(((J31+K31)/H31),"ND")</f>
        <v>0.65100671140939592</v>
      </c>
      <c r="P31" s="109" t="s">
        <v>219</v>
      </c>
      <c r="Q31" s="90"/>
      <c r="R31" s="91"/>
    </row>
    <row r="32" spans="4:18" ht="67.150000000000006" customHeight="1" x14ac:dyDescent="0.25">
      <c r="D32" s="50"/>
      <c r="E32" s="43"/>
      <c r="F32" s="44"/>
      <c r="G32" s="44"/>
      <c r="H32" s="46"/>
      <c r="I32" s="46"/>
      <c r="J32" s="18">
        <v>33</v>
      </c>
      <c r="K32" s="18">
        <v>35</v>
      </c>
      <c r="L32" s="18">
        <v>37</v>
      </c>
      <c r="M32" s="25">
        <v>44</v>
      </c>
      <c r="N32" s="48"/>
      <c r="O32" s="52"/>
      <c r="P32" s="110"/>
      <c r="Q32" s="62"/>
      <c r="R32" s="63"/>
    </row>
    <row r="33" spans="4:18" ht="76.900000000000006" customHeight="1" x14ac:dyDescent="0.25">
      <c r="D33" s="49" t="s">
        <v>193</v>
      </c>
      <c r="E33" s="43" t="s">
        <v>42</v>
      </c>
      <c r="F33" s="44" t="s">
        <v>31</v>
      </c>
      <c r="G33" s="44" t="s">
        <v>23</v>
      </c>
      <c r="H33" s="45">
        <f>J34+K34+L34+M34</f>
        <v>15</v>
      </c>
      <c r="I33" s="45" t="s">
        <v>22</v>
      </c>
      <c r="J33" s="23">
        <v>0</v>
      </c>
      <c r="K33" s="23">
        <v>0</v>
      </c>
      <c r="L33" s="23"/>
      <c r="M33" s="24"/>
      <c r="N33" s="47">
        <f t="shared" ref="N33" si="12">IFERROR(K33/K34,"ND")</f>
        <v>0</v>
      </c>
      <c r="O33" s="51">
        <f t="shared" ref="O33" si="13">IFERROR(((J33+K33)/H33),"ND")</f>
        <v>0</v>
      </c>
      <c r="P33" s="109" t="s">
        <v>220</v>
      </c>
      <c r="Q33" s="90"/>
      <c r="R33" s="91"/>
    </row>
    <row r="34" spans="4:18" ht="76.900000000000006" customHeight="1" x14ac:dyDescent="0.25">
      <c r="D34" s="50"/>
      <c r="E34" s="43"/>
      <c r="F34" s="44"/>
      <c r="G34" s="44"/>
      <c r="H34" s="46"/>
      <c r="I34" s="46"/>
      <c r="J34" s="18">
        <v>3</v>
      </c>
      <c r="K34" s="18">
        <v>3</v>
      </c>
      <c r="L34" s="18">
        <v>4</v>
      </c>
      <c r="M34" s="25">
        <v>5</v>
      </c>
      <c r="N34" s="48"/>
      <c r="O34" s="52"/>
      <c r="P34" s="110"/>
      <c r="Q34" s="62"/>
      <c r="R34" s="63"/>
    </row>
    <row r="35" spans="4:18" ht="90.6" customHeight="1" x14ac:dyDescent="0.25">
      <c r="D35" s="49" t="s">
        <v>192</v>
      </c>
      <c r="E35" s="43" t="s">
        <v>43</v>
      </c>
      <c r="F35" s="44" t="s">
        <v>18</v>
      </c>
      <c r="G35" s="44" t="s">
        <v>23</v>
      </c>
      <c r="H35" s="45">
        <f>J36+K36+L36+M36</f>
        <v>26</v>
      </c>
      <c r="I35" s="45" t="s">
        <v>22</v>
      </c>
      <c r="J35" s="23">
        <v>5</v>
      </c>
      <c r="K35" s="23">
        <v>5</v>
      </c>
      <c r="L35" s="23"/>
      <c r="M35" s="24"/>
      <c r="N35" s="47">
        <f t="shared" ref="N35" si="14">IFERROR(K35/K36,"ND")</f>
        <v>1</v>
      </c>
      <c r="O35" s="51">
        <f t="shared" ref="O35" si="15">IFERROR(((J35+K35)/H35),"ND")</f>
        <v>0.38461538461538464</v>
      </c>
      <c r="P35" s="109" t="s">
        <v>221</v>
      </c>
      <c r="Q35" s="90"/>
      <c r="R35" s="91"/>
    </row>
    <row r="36" spans="4:18" ht="90.6" customHeight="1" x14ac:dyDescent="0.25">
      <c r="D36" s="50"/>
      <c r="E36" s="43"/>
      <c r="F36" s="44"/>
      <c r="G36" s="44"/>
      <c r="H36" s="46"/>
      <c r="I36" s="46"/>
      <c r="J36" s="18">
        <v>5</v>
      </c>
      <c r="K36" s="18">
        <v>5</v>
      </c>
      <c r="L36" s="18">
        <v>7</v>
      </c>
      <c r="M36" s="25">
        <v>9</v>
      </c>
      <c r="N36" s="48"/>
      <c r="O36" s="52"/>
      <c r="P36" s="110"/>
      <c r="Q36" s="62"/>
      <c r="R36" s="63"/>
    </row>
    <row r="37" spans="4:18" ht="91.9" customHeight="1" x14ac:dyDescent="0.25">
      <c r="D37" s="86" t="s">
        <v>191</v>
      </c>
      <c r="E37" s="78" t="s">
        <v>44</v>
      </c>
      <c r="F37" s="44" t="s">
        <v>18</v>
      </c>
      <c r="G37" s="44" t="s">
        <v>23</v>
      </c>
      <c r="H37" s="45">
        <f>J38+K38+L38+M38</f>
        <v>52</v>
      </c>
      <c r="I37" s="45" t="s">
        <v>22</v>
      </c>
      <c r="J37" s="23">
        <v>56</v>
      </c>
      <c r="K37" s="23">
        <v>13</v>
      </c>
      <c r="L37" s="23"/>
      <c r="M37" s="24"/>
      <c r="N37" s="47">
        <f t="shared" ref="N37" si="16">IFERROR(K37/K38,"ND")</f>
        <v>1</v>
      </c>
      <c r="O37" s="51">
        <f t="shared" ref="O37" si="17">IFERROR(((J37+K37)/H37),"ND")</f>
        <v>1.3269230769230769</v>
      </c>
      <c r="P37" s="90" t="s">
        <v>222</v>
      </c>
      <c r="Q37" s="90"/>
      <c r="R37" s="91"/>
    </row>
    <row r="38" spans="4:18" ht="91.9" customHeight="1" x14ac:dyDescent="0.25">
      <c r="D38" s="77"/>
      <c r="E38" s="79"/>
      <c r="F38" s="44"/>
      <c r="G38" s="44"/>
      <c r="H38" s="46"/>
      <c r="I38" s="46"/>
      <c r="J38" s="18">
        <v>13</v>
      </c>
      <c r="K38" s="18">
        <v>13</v>
      </c>
      <c r="L38" s="18">
        <v>13</v>
      </c>
      <c r="M38" s="25">
        <v>13</v>
      </c>
      <c r="N38" s="48"/>
      <c r="O38" s="52"/>
      <c r="P38" s="62"/>
      <c r="Q38" s="62"/>
      <c r="R38" s="63"/>
    </row>
    <row r="39" spans="4:18" ht="79.5" customHeight="1" x14ac:dyDescent="0.25">
      <c r="D39" s="64" t="s">
        <v>190</v>
      </c>
      <c r="E39" s="66" t="s">
        <v>45</v>
      </c>
      <c r="F39" s="68" t="s">
        <v>18</v>
      </c>
      <c r="G39" s="68" t="s">
        <v>23</v>
      </c>
      <c r="H39" s="70">
        <f>J40+K40+L40+M40</f>
        <v>32</v>
      </c>
      <c r="I39" s="70" t="s">
        <v>22</v>
      </c>
      <c r="J39" s="21">
        <v>6</v>
      </c>
      <c r="K39" s="21">
        <v>7</v>
      </c>
      <c r="L39" s="21"/>
      <c r="M39" s="22"/>
      <c r="N39" s="47">
        <f t="shared" ref="N39" si="18">IFERROR(K39/K40,"ND")</f>
        <v>1</v>
      </c>
      <c r="O39" s="51">
        <f t="shared" ref="O39" si="19">IFERROR(((J39+K39)/H39),"ND")</f>
        <v>0.40625</v>
      </c>
      <c r="P39" s="72" t="s">
        <v>223</v>
      </c>
      <c r="Q39" s="72"/>
      <c r="R39" s="73"/>
    </row>
    <row r="40" spans="4:18" ht="82.5" customHeight="1" x14ac:dyDescent="0.25">
      <c r="D40" s="65"/>
      <c r="E40" s="67"/>
      <c r="F40" s="69"/>
      <c r="G40" s="69"/>
      <c r="H40" s="71"/>
      <c r="I40" s="71"/>
      <c r="J40" s="21">
        <v>6</v>
      </c>
      <c r="K40" s="21">
        <v>7</v>
      </c>
      <c r="L40" s="21">
        <v>9</v>
      </c>
      <c r="M40" s="22">
        <v>10</v>
      </c>
      <c r="N40" s="48"/>
      <c r="O40" s="52"/>
      <c r="P40" s="74"/>
      <c r="Q40" s="74"/>
      <c r="R40" s="75"/>
    </row>
    <row r="41" spans="4:18" ht="70.900000000000006" customHeight="1" x14ac:dyDescent="0.25">
      <c r="D41" s="49" t="s">
        <v>189</v>
      </c>
      <c r="E41" s="43" t="s">
        <v>46</v>
      </c>
      <c r="F41" s="44" t="s">
        <v>18</v>
      </c>
      <c r="G41" s="44" t="s">
        <v>23</v>
      </c>
      <c r="H41" s="45">
        <f>J42+K42+L42+M42</f>
        <v>133</v>
      </c>
      <c r="I41" s="45" t="s">
        <v>22</v>
      </c>
      <c r="J41" s="23">
        <v>29</v>
      </c>
      <c r="K41" s="23">
        <v>32</v>
      </c>
      <c r="L41" s="23"/>
      <c r="M41" s="24"/>
      <c r="N41" s="47">
        <f t="shared" ref="N41" si="20">IFERROR(K41/K42,"ND")</f>
        <v>1</v>
      </c>
      <c r="O41" s="51">
        <f t="shared" ref="O41" si="21">IFERROR(((J41+K41)/H41),"ND")</f>
        <v>0.45864661654135336</v>
      </c>
      <c r="P41" s="90" t="s">
        <v>203</v>
      </c>
      <c r="Q41" s="90"/>
      <c r="R41" s="91"/>
    </row>
    <row r="42" spans="4:18" ht="70.900000000000006" customHeight="1" x14ac:dyDescent="0.25">
      <c r="D42" s="50"/>
      <c r="E42" s="43"/>
      <c r="F42" s="44"/>
      <c r="G42" s="44"/>
      <c r="H42" s="46"/>
      <c r="I42" s="46"/>
      <c r="J42" s="18">
        <v>29</v>
      </c>
      <c r="K42" s="18">
        <v>32</v>
      </c>
      <c r="L42" s="18">
        <v>35</v>
      </c>
      <c r="M42" s="25">
        <v>37</v>
      </c>
      <c r="N42" s="48"/>
      <c r="O42" s="52"/>
      <c r="P42" s="62"/>
      <c r="Q42" s="62"/>
      <c r="R42" s="63"/>
    </row>
    <row r="43" spans="4:18" ht="61.15" customHeight="1" x14ac:dyDescent="0.25">
      <c r="D43" s="86" t="s">
        <v>188</v>
      </c>
      <c r="E43" s="78" t="s">
        <v>47</v>
      </c>
      <c r="F43" s="80" t="s">
        <v>18</v>
      </c>
      <c r="G43" s="80" t="s">
        <v>23</v>
      </c>
      <c r="H43" s="45">
        <f t="shared" ref="H43" si="22">J44+K44+L44+M44</f>
        <v>80</v>
      </c>
      <c r="I43" s="45" t="s">
        <v>22</v>
      </c>
      <c r="J43" s="23">
        <v>16</v>
      </c>
      <c r="K43" s="23">
        <v>18</v>
      </c>
      <c r="L43" s="23"/>
      <c r="M43" s="24"/>
      <c r="N43" s="47">
        <f t="shared" ref="N43" si="23">IFERROR(K43/K44,"ND")</f>
        <v>1</v>
      </c>
      <c r="O43" s="51">
        <f t="shared" ref="O43" si="24">IFERROR(((J43+K43)/H43),"ND")</f>
        <v>0.42499999999999999</v>
      </c>
      <c r="P43" s="90" t="s">
        <v>224</v>
      </c>
      <c r="Q43" s="90"/>
      <c r="R43" s="91"/>
    </row>
    <row r="44" spans="4:18" ht="61.15" customHeight="1" x14ac:dyDescent="0.25">
      <c r="D44" s="77"/>
      <c r="E44" s="79"/>
      <c r="F44" s="81"/>
      <c r="G44" s="81"/>
      <c r="H44" s="46"/>
      <c r="I44" s="46"/>
      <c r="J44" s="18">
        <v>16</v>
      </c>
      <c r="K44" s="18">
        <v>18</v>
      </c>
      <c r="L44" s="18">
        <v>21</v>
      </c>
      <c r="M44" s="25">
        <v>25</v>
      </c>
      <c r="N44" s="48"/>
      <c r="O44" s="52"/>
      <c r="P44" s="62"/>
      <c r="Q44" s="62"/>
      <c r="R44" s="63"/>
    </row>
    <row r="45" spans="4:18" ht="67.900000000000006" customHeight="1" x14ac:dyDescent="0.25">
      <c r="D45" s="86" t="s">
        <v>187</v>
      </c>
      <c r="E45" s="78" t="s">
        <v>48</v>
      </c>
      <c r="F45" s="80" t="s">
        <v>18</v>
      </c>
      <c r="G45" s="80" t="s">
        <v>23</v>
      </c>
      <c r="H45" s="45">
        <f t="shared" ref="H45" si="25">J46+K46+L46+M46</f>
        <v>5309</v>
      </c>
      <c r="I45" s="45" t="s">
        <v>22</v>
      </c>
      <c r="J45" s="23">
        <v>1260</v>
      </c>
      <c r="K45" s="23">
        <v>1300</v>
      </c>
      <c r="L45" s="23"/>
      <c r="M45" s="24"/>
      <c r="N45" s="47">
        <f t="shared" ref="N45" si="26">IFERROR(K45/K46,"ND")</f>
        <v>0.99236641221374045</v>
      </c>
      <c r="O45" s="51">
        <f t="shared" ref="O45" si="27">IFERROR(((J45+K45)/H45),"ND")</f>
        <v>0.48220003767187797</v>
      </c>
      <c r="P45" s="90" t="s">
        <v>225</v>
      </c>
      <c r="Q45" s="90"/>
      <c r="R45" s="91"/>
    </row>
    <row r="46" spans="4:18" ht="67.900000000000006" customHeight="1" x14ac:dyDescent="0.25">
      <c r="D46" s="77"/>
      <c r="E46" s="79"/>
      <c r="F46" s="81"/>
      <c r="G46" s="81"/>
      <c r="H46" s="46"/>
      <c r="I46" s="46"/>
      <c r="J46" s="18">
        <v>1260</v>
      </c>
      <c r="K46" s="18">
        <v>1310</v>
      </c>
      <c r="L46" s="18">
        <v>1330</v>
      </c>
      <c r="M46" s="25">
        <v>1409</v>
      </c>
      <c r="N46" s="48"/>
      <c r="O46" s="52"/>
      <c r="P46" s="62"/>
      <c r="Q46" s="62"/>
      <c r="R46" s="63"/>
    </row>
    <row r="47" spans="4:18" ht="57.6" customHeight="1" x14ac:dyDescent="0.25">
      <c r="D47" s="86" t="s">
        <v>186</v>
      </c>
      <c r="E47" s="78" t="s">
        <v>49</v>
      </c>
      <c r="F47" s="80" t="s">
        <v>18</v>
      </c>
      <c r="G47" s="80" t="s">
        <v>23</v>
      </c>
      <c r="H47" s="45">
        <f t="shared" ref="H47" si="28">J48+K48+L48+M48</f>
        <v>799</v>
      </c>
      <c r="I47" s="45" t="s">
        <v>22</v>
      </c>
      <c r="J47" s="23">
        <v>185</v>
      </c>
      <c r="K47" s="23">
        <v>100</v>
      </c>
      <c r="L47" s="23"/>
      <c r="M47" s="24"/>
      <c r="N47" s="47">
        <f t="shared" ref="N47" si="29">IFERROR(K47/K48,"ND")</f>
        <v>0.51813471502590669</v>
      </c>
      <c r="O47" s="51">
        <f t="shared" ref="O47" si="30">IFERROR(((J47+K47)/H47),"ND")</f>
        <v>0.35669586983729662</v>
      </c>
      <c r="P47" s="90" t="s">
        <v>210</v>
      </c>
      <c r="Q47" s="90"/>
      <c r="R47" s="91"/>
    </row>
    <row r="48" spans="4:18" ht="57.6" customHeight="1" x14ac:dyDescent="0.25">
      <c r="D48" s="77"/>
      <c r="E48" s="79"/>
      <c r="F48" s="81"/>
      <c r="G48" s="81"/>
      <c r="H48" s="46"/>
      <c r="I48" s="46"/>
      <c r="J48" s="26">
        <v>185</v>
      </c>
      <c r="K48" s="26">
        <v>193</v>
      </c>
      <c r="L48" s="26">
        <v>201</v>
      </c>
      <c r="M48" s="26">
        <v>220</v>
      </c>
      <c r="N48" s="48"/>
      <c r="O48" s="52"/>
      <c r="P48" s="62"/>
      <c r="Q48" s="62"/>
      <c r="R48" s="63"/>
    </row>
    <row r="49" spans="4:18" ht="67.900000000000006" customHeight="1" x14ac:dyDescent="0.25">
      <c r="D49" s="64" t="s">
        <v>185</v>
      </c>
      <c r="E49" s="66" t="s">
        <v>50</v>
      </c>
      <c r="F49" s="68" t="s">
        <v>18</v>
      </c>
      <c r="G49" s="68" t="s">
        <v>23</v>
      </c>
      <c r="H49" s="70">
        <f>J50+K50+L50+M50</f>
        <v>15049</v>
      </c>
      <c r="I49" s="70" t="s">
        <v>22</v>
      </c>
      <c r="J49" s="21">
        <v>1575</v>
      </c>
      <c r="K49" s="21">
        <v>1321</v>
      </c>
      <c r="L49" s="21"/>
      <c r="M49" s="22"/>
      <c r="N49" s="47">
        <f t="shared" ref="N49" si="31">IFERROR(K49/K50,"ND")</f>
        <v>0.33767893660531695</v>
      </c>
      <c r="O49" s="51">
        <f t="shared" ref="O49" si="32">IFERROR(((J49+K49)/H49),"ND")</f>
        <v>0.19243803574988372</v>
      </c>
      <c r="P49" s="72" t="s">
        <v>226</v>
      </c>
      <c r="Q49" s="72"/>
      <c r="R49" s="73"/>
    </row>
    <row r="50" spans="4:18" ht="67.900000000000006" customHeight="1" x14ac:dyDescent="0.25">
      <c r="D50" s="65"/>
      <c r="E50" s="67"/>
      <c r="F50" s="69"/>
      <c r="G50" s="69"/>
      <c r="H50" s="71"/>
      <c r="I50" s="71"/>
      <c r="J50" s="21">
        <v>3612</v>
      </c>
      <c r="K50" s="21">
        <v>3912</v>
      </c>
      <c r="L50" s="21">
        <v>3913</v>
      </c>
      <c r="M50" s="22">
        <v>3612</v>
      </c>
      <c r="N50" s="48"/>
      <c r="O50" s="52"/>
      <c r="P50" s="74"/>
      <c r="Q50" s="74"/>
      <c r="R50" s="75"/>
    </row>
    <row r="51" spans="4:18" ht="67.900000000000006" customHeight="1" x14ac:dyDescent="0.25">
      <c r="D51" s="86" t="s">
        <v>184</v>
      </c>
      <c r="E51" s="78" t="s">
        <v>51</v>
      </c>
      <c r="F51" s="80" t="s">
        <v>18</v>
      </c>
      <c r="G51" s="80" t="s">
        <v>23</v>
      </c>
      <c r="H51" s="45">
        <f>J52+K52+L52+M52</f>
        <v>15280</v>
      </c>
      <c r="I51" s="45" t="s">
        <v>22</v>
      </c>
      <c r="J51" s="23">
        <v>2075</v>
      </c>
      <c r="K51" s="23">
        <v>2062</v>
      </c>
      <c r="L51" s="23"/>
      <c r="M51" s="24"/>
      <c r="N51" s="47">
        <f t="shared" ref="N51" si="33">IFERROR(K51/K52,"ND")</f>
        <v>0.51900327208658448</v>
      </c>
      <c r="O51" s="51">
        <f t="shared" ref="O51" si="34">IFERROR(((J51+K51)/H51),"ND")</f>
        <v>0.27074607329842931</v>
      </c>
      <c r="P51" s="53" t="s">
        <v>227</v>
      </c>
      <c r="Q51" s="90"/>
      <c r="R51" s="91"/>
    </row>
    <row r="52" spans="4:18" ht="67.900000000000006" customHeight="1" x14ac:dyDescent="0.25">
      <c r="D52" s="77"/>
      <c r="E52" s="79"/>
      <c r="F52" s="81"/>
      <c r="G52" s="81"/>
      <c r="H52" s="46"/>
      <c r="I52" s="46"/>
      <c r="J52" s="18">
        <v>3667</v>
      </c>
      <c r="K52" s="18">
        <v>3973</v>
      </c>
      <c r="L52" s="18">
        <v>3973</v>
      </c>
      <c r="M52" s="25">
        <v>3667</v>
      </c>
      <c r="N52" s="48"/>
      <c r="O52" s="52"/>
      <c r="P52" s="62"/>
      <c r="Q52" s="62"/>
      <c r="R52" s="63"/>
    </row>
    <row r="53" spans="4:18" ht="67.150000000000006" customHeight="1" x14ac:dyDescent="0.25">
      <c r="D53" s="86" t="s">
        <v>183</v>
      </c>
      <c r="E53" s="78" t="s">
        <v>52</v>
      </c>
      <c r="F53" s="80" t="s">
        <v>18</v>
      </c>
      <c r="G53" s="80" t="s">
        <v>23</v>
      </c>
      <c r="H53" s="45">
        <f>J54+K54+L54+M54</f>
        <v>13196</v>
      </c>
      <c r="I53" s="45" t="s">
        <v>22</v>
      </c>
      <c r="J53" s="23">
        <v>1664</v>
      </c>
      <c r="K53" s="23">
        <v>1592</v>
      </c>
      <c r="L53" s="23"/>
      <c r="M53" s="24"/>
      <c r="N53" s="47">
        <f t="shared" ref="N53" si="35">IFERROR(K53/K54,"ND")</f>
        <v>0.46400466336345086</v>
      </c>
      <c r="O53" s="51">
        <f t="shared" ref="O53" si="36">IFERROR(((J53+K53)/H53),"ND")</f>
        <v>0.24674143679903002</v>
      </c>
      <c r="P53" s="53" t="s">
        <v>228</v>
      </c>
      <c r="Q53" s="90"/>
      <c r="R53" s="91"/>
    </row>
    <row r="54" spans="4:18" ht="67.150000000000006" customHeight="1" x14ac:dyDescent="0.25">
      <c r="D54" s="77"/>
      <c r="E54" s="79"/>
      <c r="F54" s="81"/>
      <c r="G54" s="81"/>
      <c r="H54" s="46"/>
      <c r="I54" s="46"/>
      <c r="J54" s="18">
        <v>3167</v>
      </c>
      <c r="K54" s="18">
        <v>3431</v>
      </c>
      <c r="L54" s="18">
        <v>3431</v>
      </c>
      <c r="M54" s="25">
        <v>3167</v>
      </c>
      <c r="N54" s="48"/>
      <c r="O54" s="52"/>
      <c r="P54" s="62"/>
      <c r="Q54" s="62"/>
      <c r="R54" s="63"/>
    </row>
    <row r="55" spans="4:18" ht="69.599999999999994" customHeight="1" x14ac:dyDescent="0.25">
      <c r="D55" s="98" t="s">
        <v>182</v>
      </c>
      <c r="E55" s="78" t="s">
        <v>53</v>
      </c>
      <c r="F55" s="80" t="s">
        <v>18</v>
      </c>
      <c r="G55" s="80" t="s">
        <v>23</v>
      </c>
      <c r="H55" s="45">
        <f>J56+K56+L56+M56</f>
        <v>79507</v>
      </c>
      <c r="I55" s="45" t="s">
        <v>22</v>
      </c>
      <c r="J55" s="23">
        <v>17532</v>
      </c>
      <c r="K55" s="23">
        <v>17622</v>
      </c>
      <c r="L55" s="23"/>
      <c r="M55" s="24"/>
      <c r="N55" s="47">
        <f t="shared" ref="N55" si="37">IFERROR(K55/K56,"ND")</f>
        <v>0.85245743034055732</v>
      </c>
      <c r="O55" s="51">
        <f t="shared" ref="O55" si="38">IFERROR(((J55+K55)/H55),"ND")</f>
        <v>0.44214974782094657</v>
      </c>
      <c r="P55" s="53" t="s">
        <v>229</v>
      </c>
      <c r="Q55" s="90"/>
      <c r="R55" s="91"/>
    </row>
    <row r="56" spans="4:18" ht="69.599999999999994" customHeight="1" x14ac:dyDescent="0.25">
      <c r="D56" s="99"/>
      <c r="E56" s="79"/>
      <c r="F56" s="81"/>
      <c r="G56" s="81"/>
      <c r="H56" s="46"/>
      <c r="I56" s="46"/>
      <c r="J56" s="18">
        <v>19082</v>
      </c>
      <c r="K56" s="18">
        <v>20672</v>
      </c>
      <c r="L56" s="18">
        <v>20671</v>
      </c>
      <c r="M56" s="25">
        <v>19082</v>
      </c>
      <c r="N56" s="48"/>
      <c r="O56" s="52"/>
      <c r="P56" s="62"/>
      <c r="Q56" s="62"/>
      <c r="R56" s="63"/>
    </row>
    <row r="57" spans="4:18" ht="79.5" customHeight="1" x14ac:dyDescent="0.25">
      <c r="D57" s="86" t="s">
        <v>181</v>
      </c>
      <c r="E57" s="78" t="s">
        <v>54</v>
      </c>
      <c r="F57" s="80" t="s">
        <v>18</v>
      </c>
      <c r="G57" s="80" t="s">
        <v>23</v>
      </c>
      <c r="H57" s="45">
        <f>J58+K58+L58+M58</f>
        <v>245</v>
      </c>
      <c r="I57" s="45" t="s">
        <v>22</v>
      </c>
      <c r="J57" s="23">
        <v>4</v>
      </c>
      <c r="K57" s="23">
        <v>15</v>
      </c>
      <c r="L57" s="23"/>
      <c r="M57" s="24"/>
      <c r="N57" s="47">
        <f t="shared" ref="N57" si="39">IFERROR(K57/K58,"ND")</f>
        <v>0.234375</v>
      </c>
      <c r="O57" s="51">
        <f t="shared" ref="O57" si="40">IFERROR(((J57+K57)/H57),"ND")</f>
        <v>7.7551020408163265E-2</v>
      </c>
      <c r="P57" s="53" t="s">
        <v>230</v>
      </c>
      <c r="Q57" s="90"/>
      <c r="R57" s="91"/>
    </row>
    <row r="58" spans="4:18" ht="82.5" customHeight="1" x14ac:dyDescent="0.25">
      <c r="D58" s="77"/>
      <c r="E58" s="79"/>
      <c r="F58" s="81"/>
      <c r="G58" s="81"/>
      <c r="H58" s="46"/>
      <c r="I58" s="46"/>
      <c r="J58" s="18">
        <v>59</v>
      </c>
      <c r="K58" s="18">
        <v>64</v>
      </c>
      <c r="L58" s="18">
        <v>63</v>
      </c>
      <c r="M58" s="25">
        <v>59</v>
      </c>
      <c r="N58" s="48"/>
      <c r="O58" s="52"/>
      <c r="P58" s="62"/>
      <c r="Q58" s="62"/>
      <c r="R58" s="63"/>
    </row>
    <row r="59" spans="4:18" ht="79.5" customHeight="1" x14ac:dyDescent="0.25">
      <c r="D59" s="86" t="s">
        <v>180</v>
      </c>
      <c r="E59" s="78" t="s">
        <v>55</v>
      </c>
      <c r="F59" s="80" t="s">
        <v>18</v>
      </c>
      <c r="G59" s="80" t="s">
        <v>23</v>
      </c>
      <c r="H59" s="45">
        <f>J60+K60+L60+M60</f>
        <v>200</v>
      </c>
      <c r="I59" s="45" t="s">
        <v>22</v>
      </c>
      <c r="J59" s="23">
        <v>39</v>
      </c>
      <c r="K59" s="23">
        <v>40</v>
      </c>
      <c r="L59" s="23"/>
      <c r="M59" s="24"/>
      <c r="N59" s="47">
        <f t="shared" ref="N59" si="41">IFERROR(K59/K60,"ND")</f>
        <v>0.8</v>
      </c>
      <c r="O59" s="51">
        <f t="shared" ref="O59" si="42">IFERROR(((J59+K59)/H59),"ND")</f>
        <v>0.39500000000000002</v>
      </c>
      <c r="P59" s="53" t="s">
        <v>231</v>
      </c>
      <c r="Q59" s="90"/>
      <c r="R59" s="91"/>
    </row>
    <row r="60" spans="4:18" ht="82.5" customHeight="1" x14ac:dyDescent="0.25">
      <c r="D60" s="77"/>
      <c r="E60" s="79"/>
      <c r="F60" s="81"/>
      <c r="G60" s="81"/>
      <c r="H60" s="46"/>
      <c r="I60" s="46"/>
      <c r="J60" s="18">
        <v>50</v>
      </c>
      <c r="K60" s="18">
        <v>50</v>
      </c>
      <c r="L60" s="18">
        <v>50</v>
      </c>
      <c r="M60" s="25">
        <v>50</v>
      </c>
      <c r="N60" s="48"/>
      <c r="O60" s="52"/>
      <c r="P60" s="62"/>
      <c r="Q60" s="62"/>
      <c r="R60" s="63"/>
    </row>
    <row r="61" spans="4:18" ht="79.5" customHeight="1" x14ac:dyDescent="0.25">
      <c r="D61" s="86" t="s">
        <v>179</v>
      </c>
      <c r="E61" s="78" t="s">
        <v>56</v>
      </c>
      <c r="F61" s="80" t="s">
        <v>18</v>
      </c>
      <c r="G61" s="80" t="s">
        <v>23</v>
      </c>
      <c r="H61" s="45">
        <f>J62+K62+L62+M62</f>
        <v>94</v>
      </c>
      <c r="I61" s="45" t="s">
        <v>22</v>
      </c>
      <c r="J61" s="23">
        <v>24</v>
      </c>
      <c r="K61" s="23">
        <v>26</v>
      </c>
      <c r="L61" s="23"/>
      <c r="M61" s="24"/>
      <c r="N61" s="47">
        <f t="shared" ref="N61" si="43">IFERROR(K61/K62,"ND")</f>
        <v>1.0833333333333333</v>
      </c>
      <c r="O61" s="51">
        <f t="shared" ref="O61" si="44">IFERROR(((J61+K61)/H61),"ND")</f>
        <v>0.53191489361702127</v>
      </c>
      <c r="P61" s="53" t="s">
        <v>296</v>
      </c>
      <c r="Q61" s="90"/>
      <c r="R61" s="91"/>
    </row>
    <row r="62" spans="4:18" ht="82.5" customHeight="1" x14ac:dyDescent="0.25">
      <c r="D62" s="77"/>
      <c r="E62" s="79"/>
      <c r="F62" s="81"/>
      <c r="G62" s="81"/>
      <c r="H62" s="46"/>
      <c r="I62" s="46"/>
      <c r="J62" s="18">
        <v>23</v>
      </c>
      <c r="K62" s="18">
        <v>24</v>
      </c>
      <c r="L62" s="18">
        <v>24</v>
      </c>
      <c r="M62" s="25">
        <v>23</v>
      </c>
      <c r="N62" s="48"/>
      <c r="O62" s="52"/>
      <c r="P62" s="62"/>
      <c r="Q62" s="62"/>
      <c r="R62" s="63"/>
    </row>
    <row r="63" spans="4:18" ht="79.5" customHeight="1" x14ac:dyDescent="0.25">
      <c r="D63" s="86" t="s">
        <v>178</v>
      </c>
      <c r="E63" s="78" t="s">
        <v>57</v>
      </c>
      <c r="F63" s="80" t="s">
        <v>18</v>
      </c>
      <c r="G63" s="80" t="s">
        <v>23</v>
      </c>
      <c r="H63" s="45">
        <f>J64+K64+L64+M64</f>
        <v>36</v>
      </c>
      <c r="I63" s="45" t="s">
        <v>22</v>
      </c>
      <c r="J63" s="23">
        <v>9</v>
      </c>
      <c r="K63" s="23">
        <v>11</v>
      </c>
      <c r="L63" s="23"/>
      <c r="M63" s="24"/>
      <c r="N63" s="47">
        <f t="shared" ref="N63" si="45">IFERROR(K63/K64,"ND")</f>
        <v>1.2222222222222223</v>
      </c>
      <c r="O63" s="51">
        <f>IFERROR(((J63+K63)/H63),"ND")</f>
        <v>0.55555555555555558</v>
      </c>
      <c r="P63" s="53" t="s">
        <v>295</v>
      </c>
      <c r="Q63" s="90"/>
      <c r="R63" s="91"/>
    </row>
    <row r="64" spans="4:18" ht="82.5" customHeight="1" x14ac:dyDescent="0.25">
      <c r="D64" s="77"/>
      <c r="E64" s="111"/>
      <c r="F64" s="81"/>
      <c r="G64" s="81"/>
      <c r="H64" s="46"/>
      <c r="I64" s="46"/>
      <c r="J64" s="18">
        <v>9</v>
      </c>
      <c r="K64" s="18">
        <v>9</v>
      </c>
      <c r="L64" s="18">
        <v>9</v>
      </c>
      <c r="M64" s="25">
        <v>9</v>
      </c>
      <c r="N64" s="48"/>
      <c r="O64" s="52"/>
      <c r="P64" s="62"/>
      <c r="Q64" s="62"/>
      <c r="R64" s="63"/>
    </row>
    <row r="65" spans="4:18" ht="73.150000000000006" customHeight="1" x14ac:dyDescent="0.25">
      <c r="D65" s="64" t="s">
        <v>177</v>
      </c>
      <c r="E65" s="66" t="s">
        <v>58</v>
      </c>
      <c r="F65" s="68" t="s">
        <v>18</v>
      </c>
      <c r="G65" s="68" t="s">
        <v>21</v>
      </c>
      <c r="H65" s="70">
        <f>J66+K66+L66+M66</f>
        <v>185494</v>
      </c>
      <c r="I65" s="70" t="s">
        <v>22</v>
      </c>
      <c r="J65" s="21">
        <v>22533</v>
      </c>
      <c r="K65" s="21">
        <v>22041</v>
      </c>
      <c r="L65" s="21"/>
      <c r="M65" s="22"/>
      <c r="N65" s="47">
        <f>IFERROR(K65/K66,"ND")</f>
        <v>0.47529812606473593</v>
      </c>
      <c r="O65" s="51">
        <f t="shared" ref="O65" si="46">IFERROR(((J65+K65)/H65),"ND")</f>
        <v>0.24029887759172802</v>
      </c>
      <c r="P65" s="72" t="s">
        <v>287</v>
      </c>
      <c r="Q65" s="72"/>
      <c r="R65" s="73"/>
    </row>
    <row r="66" spans="4:18" ht="73.150000000000006" customHeight="1" x14ac:dyDescent="0.25">
      <c r="D66" s="104"/>
      <c r="E66" s="67"/>
      <c r="F66" s="69"/>
      <c r="G66" s="69"/>
      <c r="H66" s="71"/>
      <c r="I66" s="71"/>
      <c r="J66" s="21">
        <v>46374</v>
      </c>
      <c r="K66" s="21">
        <v>46373</v>
      </c>
      <c r="L66" s="21">
        <v>46374</v>
      </c>
      <c r="M66" s="22">
        <v>46373</v>
      </c>
      <c r="N66" s="48"/>
      <c r="O66" s="52"/>
      <c r="P66" s="74"/>
      <c r="Q66" s="74"/>
      <c r="R66" s="75"/>
    </row>
    <row r="67" spans="4:18" ht="87" customHeight="1" x14ac:dyDescent="0.25">
      <c r="D67" s="104"/>
      <c r="E67" s="66" t="s">
        <v>59</v>
      </c>
      <c r="F67" s="68" t="s">
        <v>18</v>
      </c>
      <c r="G67" s="68" t="s">
        <v>21</v>
      </c>
      <c r="H67" s="70">
        <f>J68+K68+L68+M68</f>
        <v>5279964</v>
      </c>
      <c r="I67" s="70" t="s">
        <v>22</v>
      </c>
      <c r="J67" s="21">
        <v>8230000</v>
      </c>
      <c r="K67" s="41">
        <v>11760000</v>
      </c>
      <c r="L67" s="21"/>
      <c r="M67" s="22"/>
      <c r="N67" s="47">
        <f t="shared" ref="N67" si="47">IFERROR(K67/K68,"ND")</f>
        <v>8.9091516533067274</v>
      </c>
      <c r="O67" s="51">
        <f t="shared" ref="O67" si="48">IFERROR(((J67+K67)/H67),"ND")</f>
        <v>3.7860106621939087</v>
      </c>
      <c r="P67" s="72" t="s">
        <v>288</v>
      </c>
      <c r="Q67" s="72"/>
      <c r="R67" s="73"/>
    </row>
    <row r="68" spans="4:18" ht="87" customHeight="1" x14ac:dyDescent="0.25">
      <c r="D68" s="65"/>
      <c r="E68" s="67"/>
      <c r="F68" s="69"/>
      <c r="G68" s="69"/>
      <c r="H68" s="71"/>
      <c r="I68" s="71"/>
      <c r="J68" s="21">
        <v>1319991</v>
      </c>
      <c r="K68" s="21">
        <v>1319991</v>
      </c>
      <c r="L68" s="21">
        <v>1319991</v>
      </c>
      <c r="M68" s="22">
        <v>1319991</v>
      </c>
      <c r="N68" s="48"/>
      <c r="O68" s="52"/>
      <c r="P68" s="74"/>
      <c r="Q68" s="74"/>
      <c r="R68" s="75"/>
    </row>
    <row r="69" spans="4:18" ht="61.9" customHeight="1" x14ac:dyDescent="0.25">
      <c r="D69" s="98" t="s">
        <v>176</v>
      </c>
      <c r="E69" s="78" t="s">
        <v>24</v>
      </c>
      <c r="F69" s="80" t="s">
        <v>18</v>
      </c>
      <c r="G69" s="80" t="s">
        <v>21</v>
      </c>
      <c r="H69" s="45">
        <f>J70+K70+L70+M70</f>
        <v>447</v>
      </c>
      <c r="I69" s="103" t="s">
        <v>22</v>
      </c>
      <c r="J69" s="23">
        <v>179</v>
      </c>
      <c r="K69" s="23">
        <v>131</v>
      </c>
      <c r="L69" s="23"/>
      <c r="M69" s="24"/>
      <c r="N69" s="47">
        <f t="shared" ref="N69" si="49">IFERROR(K69/K70,"ND")</f>
        <v>1.1801801801801801</v>
      </c>
      <c r="O69" s="51">
        <f t="shared" ref="O69" si="50">IFERROR(((J69+K69)/H69),"ND")</f>
        <v>0.69351230425055932</v>
      </c>
      <c r="P69" s="94" t="s">
        <v>289</v>
      </c>
      <c r="Q69" s="90"/>
      <c r="R69" s="91"/>
    </row>
    <row r="70" spans="4:18" ht="61.9" customHeight="1" x14ac:dyDescent="0.25">
      <c r="D70" s="99"/>
      <c r="E70" s="79"/>
      <c r="F70" s="81"/>
      <c r="G70" s="81"/>
      <c r="H70" s="46"/>
      <c r="I70" s="46"/>
      <c r="J70" s="18">
        <v>112</v>
      </c>
      <c r="K70" s="18">
        <v>111</v>
      </c>
      <c r="L70" s="18">
        <v>112</v>
      </c>
      <c r="M70" s="25">
        <v>112</v>
      </c>
      <c r="N70" s="48"/>
      <c r="O70" s="52"/>
      <c r="P70" s="61"/>
      <c r="Q70" s="62"/>
      <c r="R70" s="63"/>
    </row>
    <row r="71" spans="4:18" ht="72" customHeight="1" x14ac:dyDescent="0.25">
      <c r="D71" s="97" t="s">
        <v>175</v>
      </c>
      <c r="E71" s="78" t="s">
        <v>25</v>
      </c>
      <c r="F71" s="80" t="s">
        <v>18</v>
      </c>
      <c r="G71" s="80" t="s">
        <v>21</v>
      </c>
      <c r="H71" s="45">
        <f t="shared" ref="H71" si="51">J72+K72+L72+M72</f>
        <v>6</v>
      </c>
      <c r="I71" s="45" t="s">
        <v>22</v>
      </c>
      <c r="J71" s="18">
        <v>1</v>
      </c>
      <c r="K71" s="23">
        <v>1</v>
      </c>
      <c r="L71" s="23"/>
      <c r="M71" s="24"/>
      <c r="N71" s="47">
        <f t="shared" ref="N71" si="52">IFERROR(K71/K72,"ND")</f>
        <v>0.5</v>
      </c>
      <c r="O71" s="51">
        <f t="shared" ref="O71" si="53">IFERROR(((J71+K71)/H71),"ND")</f>
        <v>0.33333333333333331</v>
      </c>
      <c r="P71" s="94" t="s">
        <v>290</v>
      </c>
      <c r="Q71" s="90"/>
      <c r="R71" s="91"/>
    </row>
    <row r="72" spans="4:18" ht="72" customHeight="1" x14ac:dyDescent="0.25">
      <c r="D72" s="99"/>
      <c r="E72" s="79"/>
      <c r="F72" s="81"/>
      <c r="G72" s="81"/>
      <c r="H72" s="46"/>
      <c r="I72" s="46"/>
      <c r="J72" s="23">
        <v>1</v>
      </c>
      <c r="K72" s="23">
        <v>2</v>
      </c>
      <c r="L72" s="23">
        <v>2</v>
      </c>
      <c r="M72" s="25">
        <v>1</v>
      </c>
      <c r="N72" s="48"/>
      <c r="O72" s="52"/>
      <c r="P72" s="61"/>
      <c r="Q72" s="62"/>
      <c r="R72" s="63"/>
    </row>
    <row r="73" spans="4:18" ht="69.599999999999994" customHeight="1" x14ac:dyDescent="0.25">
      <c r="D73" s="97" t="s">
        <v>174</v>
      </c>
      <c r="E73" s="78" t="s">
        <v>60</v>
      </c>
      <c r="F73" s="80" t="s">
        <v>18</v>
      </c>
      <c r="G73" s="80" t="s">
        <v>21</v>
      </c>
      <c r="H73" s="45">
        <f t="shared" ref="H73" si="54">J74+K74+L74+M74</f>
        <v>6</v>
      </c>
      <c r="I73" s="45" t="s">
        <v>22</v>
      </c>
      <c r="J73" s="18">
        <v>1</v>
      </c>
      <c r="K73" s="18">
        <v>1</v>
      </c>
      <c r="L73" s="18"/>
      <c r="M73" s="25"/>
      <c r="N73" s="47">
        <f t="shared" ref="N73" si="55">IFERROR(K73/K74,"ND")</f>
        <v>0.5</v>
      </c>
      <c r="O73" s="51">
        <f t="shared" ref="O73" si="56">IFERROR(((J73+K73)/H73),"ND")</f>
        <v>0.33333333333333331</v>
      </c>
      <c r="P73" s="89" t="s">
        <v>291</v>
      </c>
      <c r="Q73" s="90"/>
      <c r="R73" s="91"/>
    </row>
    <row r="74" spans="4:18" ht="69.599999999999994" customHeight="1" x14ac:dyDescent="0.25">
      <c r="D74" s="98"/>
      <c r="E74" s="79"/>
      <c r="F74" s="81"/>
      <c r="G74" s="81"/>
      <c r="H74" s="46"/>
      <c r="I74" s="46"/>
      <c r="J74" s="23">
        <v>1</v>
      </c>
      <c r="K74" s="23">
        <v>2</v>
      </c>
      <c r="L74" s="23">
        <v>2</v>
      </c>
      <c r="M74" s="25">
        <v>1</v>
      </c>
      <c r="N74" s="48"/>
      <c r="O74" s="52"/>
      <c r="P74" s="61"/>
      <c r="Q74" s="62"/>
      <c r="R74" s="63"/>
    </row>
    <row r="75" spans="4:18" ht="49.5" customHeight="1" x14ac:dyDescent="0.25">
      <c r="D75" s="98"/>
      <c r="E75" s="78" t="s">
        <v>61</v>
      </c>
      <c r="F75" s="80" t="s">
        <v>18</v>
      </c>
      <c r="G75" s="80" t="s">
        <v>21</v>
      </c>
      <c r="H75" s="45">
        <f t="shared" ref="H75" si="57">J76+K76+L76+M76</f>
        <v>3</v>
      </c>
      <c r="I75" s="45" t="s">
        <v>22</v>
      </c>
      <c r="J75" s="18">
        <v>1</v>
      </c>
      <c r="K75" s="18">
        <v>1</v>
      </c>
      <c r="L75" s="18"/>
      <c r="M75" s="25"/>
      <c r="N75" s="47">
        <f t="shared" ref="N75" si="58">IFERROR(K75/K76,"ND")</f>
        <v>1</v>
      </c>
      <c r="O75" s="51">
        <f t="shared" ref="O75" si="59">IFERROR(((J75+K75)/H75),"ND")</f>
        <v>0.66666666666666663</v>
      </c>
      <c r="P75" s="94" t="s">
        <v>292</v>
      </c>
      <c r="Q75" s="90"/>
      <c r="R75" s="91"/>
    </row>
    <row r="76" spans="4:18" ht="57" customHeight="1" x14ac:dyDescent="0.25">
      <c r="D76" s="98"/>
      <c r="E76" s="79"/>
      <c r="F76" s="81"/>
      <c r="G76" s="81"/>
      <c r="H76" s="46"/>
      <c r="I76" s="46"/>
      <c r="J76" s="23">
        <v>1</v>
      </c>
      <c r="K76" s="23">
        <v>1</v>
      </c>
      <c r="L76" s="23">
        <v>1</v>
      </c>
      <c r="M76" s="25">
        <v>0</v>
      </c>
      <c r="N76" s="48"/>
      <c r="O76" s="52"/>
      <c r="P76" s="61"/>
      <c r="Q76" s="62"/>
      <c r="R76" s="63"/>
    </row>
    <row r="77" spans="4:18" ht="61.15" customHeight="1" x14ac:dyDescent="0.25">
      <c r="D77" s="98"/>
      <c r="E77" s="78" t="s">
        <v>62</v>
      </c>
      <c r="F77" s="80" t="s">
        <v>18</v>
      </c>
      <c r="G77" s="80" t="s">
        <v>21</v>
      </c>
      <c r="H77" s="45">
        <f t="shared" ref="H77" si="60">J78+K78+L78+M78</f>
        <v>9</v>
      </c>
      <c r="I77" s="45" t="s">
        <v>22</v>
      </c>
      <c r="J77" s="18">
        <v>2</v>
      </c>
      <c r="K77" s="18">
        <v>1</v>
      </c>
      <c r="L77" s="18"/>
      <c r="M77" s="25"/>
      <c r="N77" s="47">
        <f t="shared" ref="N77" si="61">IFERROR(K77/K78,"ND")</f>
        <v>0.5</v>
      </c>
      <c r="O77" s="51">
        <f>IFERROR(((J77+K77)/H77),"ND")</f>
        <v>0.33333333333333331</v>
      </c>
      <c r="P77" s="94" t="s">
        <v>293</v>
      </c>
      <c r="Q77" s="90"/>
      <c r="R77" s="91"/>
    </row>
    <row r="78" spans="4:18" ht="77.25" customHeight="1" x14ac:dyDescent="0.25">
      <c r="D78" s="99"/>
      <c r="E78" s="79"/>
      <c r="F78" s="81"/>
      <c r="G78" s="81"/>
      <c r="H78" s="46"/>
      <c r="I78" s="46"/>
      <c r="J78" s="23">
        <v>2</v>
      </c>
      <c r="K78" s="23">
        <v>2</v>
      </c>
      <c r="L78" s="23">
        <v>3</v>
      </c>
      <c r="M78" s="25">
        <v>2</v>
      </c>
      <c r="N78" s="48"/>
      <c r="O78" s="52"/>
      <c r="P78" s="61"/>
      <c r="Q78" s="62"/>
      <c r="R78" s="63"/>
    </row>
    <row r="79" spans="4:18" ht="59.45" customHeight="1" x14ac:dyDescent="0.25">
      <c r="D79" s="97" t="s">
        <v>173</v>
      </c>
      <c r="E79" s="78" t="s">
        <v>63</v>
      </c>
      <c r="F79" s="80" t="s">
        <v>18</v>
      </c>
      <c r="G79" s="80" t="s">
        <v>21</v>
      </c>
      <c r="H79" s="45">
        <f>J80+K80+L80+M80</f>
        <v>7</v>
      </c>
      <c r="I79" s="45" t="s">
        <v>22</v>
      </c>
      <c r="J79" s="18">
        <v>0</v>
      </c>
      <c r="K79" s="18">
        <v>1</v>
      </c>
      <c r="L79" s="18"/>
      <c r="M79" s="25"/>
      <c r="N79" s="47">
        <f t="shared" ref="N79" si="62">IFERROR(K79/K80,"ND")</f>
        <v>1</v>
      </c>
      <c r="O79" s="51">
        <f t="shared" ref="O79" si="63">IFERROR(((J79+K79)/H79),"ND")</f>
        <v>0.14285714285714285</v>
      </c>
      <c r="P79" s="94" t="s">
        <v>294</v>
      </c>
      <c r="Q79" s="90"/>
      <c r="R79" s="91"/>
    </row>
    <row r="80" spans="4:18" ht="59.45" customHeight="1" x14ac:dyDescent="0.25">
      <c r="D80" s="99"/>
      <c r="E80" s="79"/>
      <c r="F80" s="81"/>
      <c r="G80" s="81"/>
      <c r="H80" s="46"/>
      <c r="I80" s="46"/>
      <c r="J80" s="23">
        <v>2</v>
      </c>
      <c r="K80" s="23">
        <v>1</v>
      </c>
      <c r="L80" s="23">
        <v>2</v>
      </c>
      <c r="M80" s="25">
        <v>2</v>
      </c>
      <c r="N80" s="48"/>
      <c r="O80" s="52"/>
      <c r="P80" s="61"/>
      <c r="Q80" s="62"/>
      <c r="R80" s="63"/>
    </row>
    <row r="81" spans="4:18" ht="69.599999999999994" customHeight="1" x14ac:dyDescent="0.25">
      <c r="D81" s="100" t="s">
        <v>172</v>
      </c>
      <c r="E81" s="66" t="s">
        <v>64</v>
      </c>
      <c r="F81" s="68" t="s">
        <v>29</v>
      </c>
      <c r="G81" s="68" t="s">
        <v>21</v>
      </c>
      <c r="H81" s="70">
        <f>J82+K82+L82+M82</f>
        <v>2700</v>
      </c>
      <c r="I81" s="70" t="s">
        <v>22</v>
      </c>
      <c r="J81" s="21">
        <v>552</v>
      </c>
      <c r="K81" s="21">
        <v>672</v>
      </c>
      <c r="L81" s="21"/>
      <c r="M81" s="22"/>
      <c r="N81" s="47">
        <f t="shared" ref="N81" si="64">IFERROR(K81/K82,"ND")</f>
        <v>0.9882352941176471</v>
      </c>
      <c r="O81" s="51">
        <f t="shared" ref="O81" si="65">IFERROR(((J81+K81)/H81),"ND")</f>
        <v>0.45333333333333331</v>
      </c>
      <c r="P81" s="72" t="s">
        <v>232</v>
      </c>
      <c r="Q81" s="72"/>
      <c r="R81" s="73"/>
    </row>
    <row r="82" spans="4:18" ht="69.599999999999994" customHeight="1" x14ac:dyDescent="0.25">
      <c r="D82" s="101"/>
      <c r="E82" s="67"/>
      <c r="F82" s="69"/>
      <c r="G82" s="69"/>
      <c r="H82" s="71"/>
      <c r="I82" s="71"/>
      <c r="J82" s="21">
        <v>650</v>
      </c>
      <c r="K82" s="21">
        <v>680</v>
      </c>
      <c r="L82" s="21">
        <v>700</v>
      </c>
      <c r="M82" s="22">
        <v>670</v>
      </c>
      <c r="N82" s="48"/>
      <c r="O82" s="52"/>
      <c r="P82" s="74"/>
      <c r="Q82" s="74"/>
      <c r="R82" s="75"/>
    </row>
    <row r="83" spans="4:18" ht="66" customHeight="1" x14ac:dyDescent="0.25">
      <c r="D83" s="101"/>
      <c r="E83" s="66" t="s">
        <v>65</v>
      </c>
      <c r="F83" s="68" t="s">
        <v>29</v>
      </c>
      <c r="G83" s="68" t="s">
        <v>21</v>
      </c>
      <c r="H83" s="70">
        <f>J84+K84+L84+M84</f>
        <v>20500000</v>
      </c>
      <c r="I83" s="70" t="s">
        <v>22</v>
      </c>
      <c r="J83" s="21">
        <v>4096959.08</v>
      </c>
      <c r="K83" s="21">
        <v>4561650.66</v>
      </c>
      <c r="L83" s="21"/>
      <c r="M83" s="22"/>
      <c r="N83" s="47">
        <f t="shared" ref="N83" si="66">IFERROR(K83/K84,"ND")</f>
        <v>0.89007817756097563</v>
      </c>
      <c r="O83" s="51">
        <f t="shared" ref="O83" si="67">IFERROR(((J83+K83)/H83),"ND")</f>
        <v>0.42237120682926832</v>
      </c>
      <c r="P83" s="72" t="s">
        <v>233</v>
      </c>
      <c r="Q83" s="72"/>
      <c r="R83" s="73"/>
    </row>
    <row r="84" spans="4:18" ht="66" customHeight="1" x14ac:dyDescent="0.25">
      <c r="D84" s="102"/>
      <c r="E84" s="67"/>
      <c r="F84" s="69"/>
      <c r="G84" s="69"/>
      <c r="H84" s="71"/>
      <c r="I84" s="71"/>
      <c r="J84" s="21">
        <v>5125000</v>
      </c>
      <c r="K84" s="21">
        <v>5125000</v>
      </c>
      <c r="L84" s="21">
        <v>5125000</v>
      </c>
      <c r="M84" s="22">
        <v>5125000</v>
      </c>
      <c r="N84" s="48"/>
      <c r="O84" s="52"/>
      <c r="P84" s="74"/>
      <c r="Q84" s="74"/>
      <c r="R84" s="75"/>
    </row>
    <row r="85" spans="4:18" ht="82.5" customHeight="1" x14ac:dyDescent="0.25">
      <c r="D85" s="76" t="s">
        <v>66</v>
      </c>
      <c r="E85" s="78" t="s">
        <v>67</v>
      </c>
      <c r="F85" s="80" t="s">
        <v>26</v>
      </c>
      <c r="G85" s="80" t="s">
        <v>21</v>
      </c>
      <c r="H85" s="82">
        <f>J86+K86+L86+M86</f>
        <v>210</v>
      </c>
      <c r="I85" s="45" t="s">
        <v>22</v>
      </c>
      <c r="J85" s="27">
        <v>49</v>
      </c>
      <c r="K85" s="23">
        <v>54</v>
      </c>
      <c r="L85" s="23"/>
      <c r="M85" s="28"/>
      <c r="N85" s="47">
        <f t="shared" ref="N85" si="68">IFERROR(K85/K86,"ND")</f>
        <v>1.0188679245283019</v>
      </c>
      <c r="O85" s="51">
        <f t="shared" ref="O85" si="69">IFERROR(((J85+K85)/H85),"ND")</f>
        <v>0.49047619047619045</v>
      </c>
      <c r="P85" s="94" t="s">
        <v>234</v>
      </c>
      <c r="Q85" s="90"/>
      <c r="R85" s="91"/>
    </row>
    <row r="86" spans="4:18" ht="82.5" customHeight="1" x14ac:dyDescent="0.25">
      <c r="D86" s="77"/>
      <c r="E86" s="79"/>
      <c r="F86" s="81"/>
      <c r="G86" s="81"/>
      <c r="H86" s="46"/>
      <c r="I86" s="46"/>
      <c r="J86" s="18">
        <v>52</v>
      </c>
      <c r="K86" s="18">
        <v>53</v>
      </c>
      <c r="L86" s="18">
        <v>53</v>
      </c>
      <c r="M86" s="25">
        <v>52</v>
      </c>
      <c r="N86" s="48"/>
      <c r="O86" s="52"/>
      <c r="P86" s="61"/>
      <c r="Q86" s="62"/>
      <c r="R86" s="63"/>
    </row>
    <row r="87" spans="4:18" ht="108" customHeight="1" x14ac:dyDescent="0.25">
      <c r="D87" s="76" t="s">
        <v>171</v>
      </c>
      <c r="E87" s="78" t="s">
        <v>68</v>
      </c>
      <c r="F87" s="80" t="s">
        <v>27</v>
      </c>
      <c r="G87" s="80" t="s">
        <v>21</v>
      </c>
      <c r="H87" s="82">
        <f t="shared" ref="H87" si="70">J88+K88+L88+M88</f>
        <v>21700</v>
      </c>
      <c r="I87" s="45" t="s">
        <v>22</v>
      </c>
      <c r="J87" s="27">
        <v>4191</v>
      </c>
      <c r="K87" s="18">
        <v>4577</v>
      </c>
      <c r="L87" s="18"/>
      <c r="M87" s="25"/>
      <c r="N87" s="47">
        <f t="shared" ref="N87" si="71">IFERROR(K87/K88,"ND")</f>
        <v>0.8436866359447005</v>
      </c>
      <c r="O87" s="51">
        <f t="shared" ref="O87" si="72">IFERROR(((J87+K87)/H87),"ND")</f>
        <v>0.40405529953917052</v>
      </c>
      <c r="P87" s="94" t="s">
        <v>235</v>
      </c>
      <c r="Q87" s="90"/>
      <c r="R87" s="91"/>
    </row>
    <row r="88" spans="4:18" ht="108" customHeight="1" x14ac:dyDescent="0.25">
      <c r="D88" s="86"/>
      <c r="E88" s="79"/>
      <c r="F88" s="81"/>
      <c r="G88" s="81"/>
      <c r="H88" s="46"/>
      <c r="I88" s="82"/>
      <c r="J88" s="18">
        <v>5425</v>
      </c>
      <c r="K88" s="18">
        <v>5425</v>
      </c>
      <c r="L88" s="18">
        <v>5425</v>
      </c>
      <c r="M88" s="25">
        <v>5425</v>
      </c>
      <c r="N88" s="48"/>
      <c r="O88" s="52"/>
      <c r="P88" s="61"/>
      <c r="Q88" s="62"/>
      <c r="R88" s="63"/>
    </row>
    <row r="89" spans="4:18" ht="82.5" customHeight="1" x14ac:dyDescent="0.25">
      <c r="D89" s="86"/>
      <c r="E89" s="78" t="s">
        <v>69</v>
      </c>
      <c r="F89" s="80" t="s">
        <v>28</v>
      </c>
      <c r="G89" s="87" t="s">
        <v>21</v>
      </c>
      <c r="H89" s="82">
        <f t="shared" ref="H89" si="73">J90+K90+L90+M90</f>
        <v>3500</v>
      </c>
      <c r="I89" s="95" t="s">
        <v>22</v>
      </c>
      <c r="J89" s="18">
        <v>1175</v>
      </c>
      <c r="K89" s="18">
        <v>1350</v>
      </c>
      <c r="L89" s="18"/>
      <c r="M89" s="25"/>
      <c r="N89" s="47">
        <f t="shared" ref="N89" si="74">IFERROR(K89/K90,"ND")</f>
        <v>1.5</v>
      </c>
      <c r="O89" s="51">
        <f t="shared" ref="O89" si="75">IFERROR(((J89+K89)/H89),"ND")</f>
        <v>0.72142857142857142</v>
      </c>
      <c r="P89" s="94" t="s">
        <v>236</v>
      </c>
      <c r="Q89" s="90"/>
      <c r="R89" s="91"/>
    </row>
    <row r="90" spans="4:18" ht="82.5" customHeight="1" x14ac:dyDescent="0.25">
      <c r="D90" s="77"/>
      <c r="E90" s="79"/>
      <c r="F90" s="81"/>
      <c r="G90" s="88"/>
      <c r="H90" s="46"/>
      <c r="I90" s="96"/>
      <c r="J90" s="18">
        <v>750</v>
      </c>
      <c r="K90" s="18">
        <v>900</v>
      </c>
      <c r="L90" s="18">
        <v>950</v>
      </c>
      <c r="M90" s="25">
        <v>900</v>
      </c>
      <c r="N90" s="48"/>
      <c r="O90" s="52"/>
      <c r="P90" s="61"/>
      <c r="Q90" s="62"/>
      <c r="R90" s="63"/>
    </row>
    <row r="91" spans="4:18" ht="82.5" customHeight="1" x14ac:dyDescent="0.25">
      <c r="D91" s="76" t="s">
        <v>170</v>
      </c>
      <c r="E91" s="78" t="s">
        <v>70</v>
      </c>
      <c r="F91" s="80" t="s">
        <v>26</v>
      </c>
      <c r="G91" s="80" t="s">
        <v>21</v>
      </c>
      <c r="H91" s="82">
        <f t="shared" ref="H91" si="76">J92+K92+L92+M92</f>
        <v>38</v>
      </c>
      <c r="I91" s="92" t="s">
        <v>22</v>
      </c>
      <c r="J91" s="18">
        <v>0</v>
      </c>
      <c r="K91" s="18">
        <v>10</v>
      </c>
      <c r="L91" s="18"/>
      <c r="M91" s="29"/>
      <c r="N91" s="47">
        <f t="shared" ref="N91" si="77">IFERROR(K91/K92,"ND")</f>
        <v>0.90909090909090906</v>
      </c>
      <c r="O91" s="51">
        <f t="shared" ref="O91" si="78">IFERROR(((J91+K91)/H91),"ND")</f>
        <v>0.26315789473684209</v>
      </c>
      <c r="P91" s="94" t="s">
        <v>237</v>
      </c>
      <c r="Q91" s="90"/>
      <c r="R91" s="91"/>
    </row>
    <row r="92" spans="4:18" ht="82.5" customHeight="1" x14ac:dyDescent="0.25">
      <c r="D92" s="77"/>
      <c r="E92" s="79"/>
      <c r="F92" s="81"/>
      <c r="G92" s="81"/>
      <c r="H92" s="46"/>
      <c r="I92" s="93"/>
      <c r="J92" s="18">
        <v>8</v>
      </c>
      <c r="K92" s="18">
        <v>11</v>
      </c>
      <c r="L92" s="18">
        <v>10</v>
      </c>
      <c r="M92" s="25">
        <v>9</v>
      </c>
      <c r="N92" s="48"/>
      <c r="O92" s="52"/>
      <c r="P92" s="61"/>
      <c r="Q92" s="62"/>
      <c r="R92" s="63"/>
    </row>
    <row r="93" spans="4:18" ht="97.5" customHeight="1" x14ac:dyDescent="0.25">
      <c r="D93" s="76" t="s">
        <v>169</v>
      </c>
      <c r="E93" s="78" t="s">
        <v>71</v>
      </c>
      <c r="F93" s="80" t="s">
        <v>27</v>
      </c>
      <c r="G93" s="87" t="s">
        <v>21</v>
      </c>
      <c r="H93" s="82">
        <f t="shared" ref="H93" si="79">J94+K94+L94+M94</f>
        <v>637500</v>
      </c>
      <c r="I93" s="83" t="s">
        <v>22</v>
      </c>
      <c r="J93" s="18">
        <v>102182</v>
      </c>
      <c r="K93" s="18">
        <v>136620</v>
      </c>
      <c r="L93" s="18"/>
      <c r="M93" s="25"/>
      <c r="N93" s="47">
        <f t="shared" ref="N93" si="80">IFERROR(K93/K94,"ND")</f>
        <v>0.85722352941176472</v>
      </c>
      <c r="O93" s="51">
        <f t="shared" ref="O93" si="81">IFERROR(((J93+K93)/H93),"ND")</f>
        <v>0.37459137254901959</v>
      </c>
      <c r="P93" s="89" t="s">
        <v>238</v>
      </c>
      <c r="Q93" s="90"/>
      <c r="R93" s="91"/>
    </row>
    <row r="94" spans="4:18" ht="97.5" customHeight="1" x14ac:dyDescent="0.25">
      <c r="D94" s="86"/>
      <c r="E94" s="79"/>
      <c r="F94" s="81"/>
      <c r="G94" s="88"/>
      <c r="H94" s="46"/>
      <c r="I94" s="84"/>
      <c r="J94" s="18">
        <v>159375</v>
      </c>
      <c r="K94" s="18">
        <v>159375</v>
      </c>
      <c r="L94" s="18">
        <v>159375</v>
      </c>
      <c r="M94" s="25">
        <v>159375</v>
      </c>
      <c r="N94" s="48"/>
      <c r="O94" s="52"/>
      <c r="P94" s="61"/>
      <c r="Q94" s="62"/>
      <c r="R94" s="63"/>
    </row>
    <row r="95" spans="4:18" ht="104.25" customHeight="1" x14ac:dyDescent="0.25">
      <c r="D95" s="86"/>
      <c r="E95" s="78" t="s">
        <v>72</v>
      </c>
      <c r="F95" s="80" t="s">
        <v>27</v>
      </c>
      <c r="G95" s="80" t="s">
        <v>21</v>
      </c>
      <c r="H95" s="82">
        <f t="shared" ref="H95" si="82">J96+K96+L96+M96</f>
        <v>18000</v>
      </c>
      <c r="I95" s="83" t="s">
        <v>22</v>
      </c>
      <c r="J95" s="18">
        <v>2080.7399999999998</v>
      </c>
      <c r="K95" s="18">
        <v>3986.55</v>
      </c>
      <c r="L95" s="18"/>
      <c r="M95" s="25"/>
      <c r="N95" s="47">
        <f t="shared" ref="N95" si="83">IFERROR(K95/K96,"ND")</f>
        <v>0.83927368421052639</v>
      </c>
      <c r="O95" s="51">
        <f t="shared" ref="O95" si="84">IFERROR(((J95+K95)/H95),"ND")</f>
        <v>0.33707166666666666</v>
      </c>
      <c r="P95" s="58" t="s">
        <v>239</v>
      </c>
      <c r="Q95" s="59"/>
      <c r="R95" s="60"/>
    </row>
    <row r="96" spans="4:18" ht="104.25" customHeight="1" x14ac:dyDescent="0.25">
      <c r="D96" s="77"/>
      <c r="E96" s="79"/>
      <c r="F96" s="81"/>
      <c r="G96" s="81"/>
      <c r="H96" s="46"/>
      <c r="I96" s="84"/>
      <c r="J96" s="18">
        <v>4350</v>
      </c>
      <c r="K96" s="18">
        <v>4750</v>
      </c>
      <c r="L96" s="18">
        <v>4600</v>
      </c>
      <c r="M96" s="25">
        <v>4300</v>
      </c>
      <c r="N96" s="48"/>
      <c r="O96" s="52"/>
      <c r="P96" s="61"/>
      <c r="Q96" s="62"/>
      <c r="R96" s="63"/>
    </row>
    <row r="97" spans="4:18" ht="82.5" customHeight="1" x14ac:dyDescent="0.25">
      <c r="D97" s="76" t="s">
        <v>168</v>
      </c>
      <c r="E97" s="78" t="s">
        <v>73</v>
      </c>
      <c r="F97" s="80" t="s">
        <v>27</v>
      </c>
      <c r="G97" s="80" t="s">
        <v>21</v>
      </c>
      <c r="H97" s="82">
        <f t="shared" ref="H97" si="85">J98+K98+L98+M98</f>
        <v>35</v>
      </c>
      <c r="I97" s="83" t="s">
        <v>22</v>
      </c>
      <c r="J97" s="30">
        <v>8</v>
      </c>
      <c r="K97" s="18">
        <v>7</v>
      </c>
      <c r="L97" s="18"/>
      <c r="M97" s="25"/>
      <c r="N97" s="47">
        <f t="shared" ref="N97" si="86">IFERROR(K97/K98,"ND")</f>
        <v>0.77777777777777779</v>
      </c>
      <c r="O97" s="51">
        <f t="shared" ref="O97" si="87">IFERROR(((J97+K97)/H97),"ND")</f>
        <v>0.42857142857142855</v>
      </c>
      <c r="P97" s="85" t="s">
        <v>240</v>
      </c>
      <c r="Q97" s="59"/>
      <c r="R97" s="60"/>
    </row>
    <row r="98" spans="4:18" ht="82.5" customHeight="1" x14ac:dyDescent="0.25">
      <c r="D98" s="77"/>
      <c r="E98" s="79"/>
      <c r="F98" s="81"/>
      <c r="G98" s="81"/>
      <c r="H98" s="46"/>
      <c r="I98" s="84"/>
      <c r="J98" s="30">
        <v>9</v>
      </c>
      <c r="K98" s="26">
        <v>9</v>
      </c>
      <c r="L98" s="26">
        <v>9</v>
      </c>
      <c r="M98" s="31">
        <v>8</v>
      </c>
      <c r="N98" s="48"/>
      <c r="O98" s="52"/>
      <c r="P98" s="61"/>
      <c r="Q98" s="62"/>
      <c r="R98" s="63"/>
    </row>
    <row r="99" spans="4:18" ht="82.5" customHeight="1" x14ac:dyDescent="0.25">
      <c r="D99" s="64" t="s">
        <v>167</v>
      </c>
      <c r="E99" s="66" t="s">
        <v>74</v>
      </c>
      <c r="F99" s="68" t="s">
        <v>18</v>
      </c>
      <c r="G99" s="68" t="s">
        <v>23</v>
      </c>
      <c r="H99" s="70">
        <f>J100+K100+L100+M100</f>
        <v>390</v>
      </c>
      <c r="I99" s="70" t="s">
        <v>22</v>
      </c>
      <c r="J99" s="21">
        <v>18</v>
      </c>
      <c r="K99" s="21">
        <v>7</v>
      </c>
      <c r="L99" s="21"/>
      <c r="M99" s="22"/>
      <c r="N99" s="47">
        <f t="shared" ref="N99" si="88">IFERROR(K99/K100,"ND")</f>
        <v>6.6666666666666666E-2</v>
      </c>
      <c r="O99" s="51">
        <f t="shared" ref="O99" si="89">IFERROR(((J99+K99)/H99),"ND")</f>
        <v>6.4102564102564097E-2</v>
      </c>
      <c r="P99" s="72" t="s">
        <v>241</v>
      </c>
      <c r="Q99" s="72"/>
      <c r="R99" s="73"/>
    </row>
    <row r="100" spans="4:18" ht="95.25" customHeight="1" x14ac:dyDescent="0.25">
      <c r="D100" s="65"/>
      <c r="E100" s="67"/>
      <c r="F100" s="69"/>
      <c r="G100" s="69"/>
      <c r="H100" s="71"/>
      <c r="I100" s="71"/>
      <c r="J100" s="21">
        <v>105</v>
      </c>
      <c r="K100" s="21">
        <v>105</v>
      </c>
      <c r="L100" s="21">
        <v>80</v>
      </c>
      <c r="M100" s="22">
        <v>100</v>
      </c>
      <c r="N100" s="48"/>
      <c r="O100" s="52"/>
      <c r="P100" s="74"/>
      <c r="Q100" s="74"/>
      <c r="R100" s="75"/>
    </row>
    <row r="101" spans="4:18" ht="82.5" customHeight="1" x14ac:dyDescent="0.25">
      <c r="D101" s="49" t="s">
        <v>166</v>
      </c>
      <c r="E101" s="43" t="s">
        <v>75</v>
      </c>
      <c r="F101" s="44" t="s">
        <v>18</v>
      </c>
      <c r="G101" s="44" t="s">
        <v>23</v>
      </c>
      <c r="H101" s="45">
        <f>J102+K102+L102+M102</f>
        <v>2300</v>
      </c>
      <c r="I101" s="45" t="s">
        <v>22</v>
      </c>
      <c r="J101" s="23">
        <v>494</v>
      </c>
      <c r="K101" s="23">
        <v>525</v>
      </c>
      <c r="L101" s="23"/>
      <c r="M101" s="24"/>
      <c r="N101" s="47">
        <f t="shared" ref="N101" si="90">IFERROR(K101/K102,"ND")</f>
        <v>0.91304347826086951</v>
      </c>
      <c r="O101" s="51">
        <f t="shared" ref="O101" si="91">IFERROR(((J101+K101)/H101),"ND")</f>
        <v>0.44304347826086954</v>
      </c>
      <c r="P101" s="58" t="s">
        <v>242</v>
      </c>
      <c r="Q101" s="59"/>
      <c r="R101" s="60"/>
    </row>
    <row r="102" spans="4:18" ht="99.75" customHeight="1" x14ac:dyDescent="0.25">
      <c r="D102" s="50"/>
      <c r="E102" s="43"/>
      <c r="F102" s="44"/>
      <c r="G102" s="44"/>
      <c r="H102" s="46"/>
      <c r="I102" s="46"/>
      <c r="J102" s="18">
        <v>575</v>
      </c>
      <c r="K102" s="18">
        <v>575</v>
      </c>
      <c r="L102" s="18">
        <v>575</v>
      </c>
      <c r="M102" s="25">
        <v>575</v>
      </c>
      <c r="N102" s="48"/>
      <c r="O102" s="52"/>
      <c r="P102" s="61"/>
      <c r="Q102" s="62"/>
      <c r="R102" s="63"/>
    </row>
    <row r="103" spans="4:18" ht="82.5" customHeight="1" x14ac:dyDescent="0.25">
      <c r="D103" s="49" t="s">
        <v>165</v>
      </c>
      <c r="E103" s="43" t="s">
        <v>76</v>
      </c>
      <c r="F103" s="44" t="s">
        <v>18</v>
      </c>
      <c r="G103" s="44" t="s">
        <v>23</v>
      </c>
      <c r="H103" s="45">
        <f t="shared" ref="H103" si="92">J104+K104+L104+M104</f>
        <v>1630</v>
      </c>
      <c r="I103" s="45" t="s">
        <v>22</v>
      </c>
      <c r="J103" s="23">
        <v>0</v>
      </c>
      <c r="K103" s="23">
        <v>0</v>
      </c>
      <c r="L103" s="23"/>
      <c r="M103" s="24"/>
      <c r="N103" s="47">
        <f t="shared" ref="N103" si="93">IFERROR(K103/K104,"ND")</f>
        <v>0</v>
      </c>
      <c r="O103" s="51">
        <f t="shared" ref="O103" si="94">IFERROR(((J103+K103)/H103),"ND")</f>
        <v>0</v>
      </c>
      <c r="P103" s="58" t="s">
        <v>204</v>
      </c>
      <c r="Q103" s="59"/>
      <c r="R103" s="60"/>
    </row>
    <row r="104" spans="4:18" ht="111" customHeight="1" x14ac:dyDescent="0.25">
      <c r="D104" s="50"/>
      <c r="E104" s="43"/>
      <c r="F104" s="44"/>
      <c r="G104" s="44"/>
      <c r="H104" s="46"/>
      <c r="I104" s="46"/>
      <c r="J104" s="18">
        <v>408</v>
      </c>
      <c r="K104" s="18">
        <v>408</v>
      </c>
      <c r="L104" s="18">
        <v>407</v>
      </c>
      <c r="M104" s="25">
        <v>407</v>
      </c>
      <c r="N104" s="48"/>
      <c r="O104" s="52"/>
      <c r="P104" s="61"/>
      <c r="Q104" s="62"/>
      <c r="R104" s="63"/>
    </row>
    <row r="105" spans="4:18" ht="92.25" customHeight="1" x14ac:dyDescent="0.25">
      <c r="D105" s="49" t="s">
        <v>164</v>
      </c>
      <c r="E105" s="43" t="s">
        <v>77</v>
      </c>
      <c r="F105" s="44" t="s">
        <v>18</v>
      </c>
      <c r="G105" s="44" t="s">
        <v>23</v>
      </c>
      <c r="H105" s="45">
        <f t="shared" ref="H105" si="95">J106+K106+L106+M106</f>
        <v>15</v>
      </c>
      <c r="I105" s="45" t="s">
        <v>22</v>
      </c>
      <c r="J105" s="23">
        <v>0</v>
      </c>
      <c r="K105" s="23">
        <v>5</v>
      </c>
      <c r="L105" s="23"/>
      <c r="M105" s="24"/>
      <c r="N105" s="47">
        <f t="shared" ref="N105" si="96">IFERROR(K105/K106,"ND")</f>
        <v>1.25</v>
      </c>
      <c r="O105" s="51">
        <f t="shared" ref="O105" si="97">IFERROR(((J105+K105)/H105),"ND")</f>
        <v>0.33333333333333331</v>
      </c>
      <c r="P105" s="53" t="s">
        <v>243</v>
      </c>
      <c r="Q105" s="54"/>
      <c r="R105" s="55"/>
    </row>
    <row r="106" spans="4:18" ht="114.75" customHeight="1" x14ac:dyDescent="0.25">
      <c r="D106" s="50"/>
      <c r="E106" s="43"/>
      <c r="F106" s="44"/>
      <c r="G106" s="44"/>
      <c r="H106" s="46"/>
      <c r="I106" s="46"/>
      <c r="J106" s="18">
        <v>5</v>
      </c>
      <c r="K106" s="18">
        <v>4</v>
      </c>
      <c r="L106" s="18">
        <v>2</v>
      </c>
      <c r="M106" s="25">
        <v>4</v>
      </c>
      <c r="N106" s="48"/>
      <c r="O106" s="52"/>
      <c r="P106" s="56"/>
      <c r="Q106" s="56"/>
      <c r="R106" s="57"/>
    </row>
    <row r="107" spans="4:18" ht="92.25" customHeight="1" x14ac:dyDescent="0.25">
      <c r="D107" s="49" t="s">
        <v>163</v>
      </c>
      <c r="E107" s="43" t="s">
        <v>78</v>
      </c>
      <c r="F107" s="44" t="s">
        <v>18</v>
      </c>
      <c r="G107" s="44" t="s">
        <v>23</v>
      </c>
      <c r="H107" s="45">
        <f t="shared" ref="H107" si="98">J108+K108+L108+M108</f>
        <v>1400</v>
      </c>
      <c r="I107" s="45" t="s">
        <v>22</v>
      </c>
      <c r="J107" s="23">
        <v>215</v>
      </c>
      <c r="K107" s="23">
        <v>166</v>
      </c>
      <c r="L107" s="23"/>
      <c r="M107" s="24"/>
      <c r="N107" s="47">
        <f t="shared" ref="N107" si="99">IFERROR(K107/K108,"ND")</f>
        <v>0.43684210526315792</v>
      </c>
      <c r="O107" s="51">
        <f t="shared" ref="O107" si="100">IFERROR(((J107+K107)/H107),"ND")</f>
        <v>0.27214285714285713</v>
      </c>
      <c r="P107" s="53" t="s">
        <v>244</v>
      </c>
      <c r="Q107" s="54"/>
      <c r="R107" s="55"/>
    </row>
    <row r="108" spans="4:18" ht="126" customHeight="1" x14ac:dyDescent="0.25">
      <c r="D108" s="50"/>
      <c r="E108" s="43"/>
      <c r="F108" s="44"/>
      <c r="G108" s="44"/>
      <c r="H108" s="46"/>
      <c r="I108" s="46"/>
      <c r="J108" s="18">
        <v>370</v>
      </c>
      <c r="K108" s="18">
        <v>380</v>
      </c>
      <c r="L108" s="18">
        <v>280</v>
      </c>
      <c r="M108" s="25">
        <v>370</v>
      </c>
      <c r="N108" s="48"/>
      <c r="O108" s="52"/>
      <c r="P108" s="56"/>
      <c r="Q108" s="56"/>
      <c r="R108" s="57"/>
    </row>
    <row r="109" spans="4:18" ht="82.5" customHeight="1" x14ac:dyDescent="0.25">
      <c r="D109" s="49" t="s">
        <v>162</v>
      </c>
      <c r="E109" s="43" t="s">
        <v>79</v>
      </c>
      <c r="F109" s="44" t="s">
        <v>18</v>
      </c>
      <c r="G109" s="44" t="s">
        <v>23</v>
      </c>
      <c r="H109" s="45">
        <f t="shared" ref="H109" si="101">J110+K110+L110+M110</f>
        <v>27</v>
      </c>
      <c r="I109" s="45" t="s">
        <v>22</v>
      </c>
      <c r="J109" s="23">
        <v>6</v>
      </c>
      <c r="K109" s="23">
        <v>7</v>
      </c>
      <c r="L109" s="23"/>
      <c r="M109" s="24"/>
      <c r="N109" s="47">
        <f t="shared" ref="N109" si="102">IFERROR(K109/K110,"ND")</f>
        <v>1</v>
      </c>
      <c r="O109" s="51">
        <f t="shared" ref="O109" si="103">IFERROR(((J109+K109)/H109),"ND")</f>
        <v>0.48148148148148145</v>
      </c>
      <c r="P109" s="53" t="s">
        <v>245</v>
      </c>
      <c r="Q109" s="54"/>
      <c r="R109" s="55"/>
    </row>
    <row r="110" spans="4:18" ht="108" customHeight="1" x14ac:dyDescent="0.25">
      <c r="D110" s="50"/>
      <c r="E110" s="43"/>
      <c r="F110" s="44"/>
      <c r="G110" s="44"/>
      <c r="H110" s="46"/>
      <c r="I110" s="46"/>
      <c r="J110" s="18">
        <v>7</v>
      </c>
      <c r="K110" s="18">
        <v>7</v>
      </c>
      <c r="L110" s="18">
        <v>7</v>
      </c>
      <c r="M110" s="25">
        <v>6</v>
      </c>
      <c r="N110" s="48"/>
      <c r="O110" s="52"/>
      <c r="P110" s="56"/>
      <c r="Q110" s="56"/>
      <c r="R110" s="57"/>
    </row>
    <row r="111" spans="4:18" ht="82.5" customHeight="1" x14ac:dyDescent="0.25">
      <c r="D111" s="49" t="s">
        <v>161</v>
      </c>
      <c r="E111" s="43" t="s">
        <v>80</v>
      </c>
      <c r="F111" s="44" t="s">
        <v>18</v>
      </c>
      <c r="G111" s="44" t="s">
        <v>23</v>
      </c>
      <c r="H111" s="45">
        <f t="shared" ref="H111" si="104">J112+K112+L112+M112</f>
        <v>265</v>
      </c>
      <c r="I111" s="45" t="s">
        <v>22</v>
      </c>
      <c r="J111" s="23">
        <v>57</v>
      </c>
      <c r="K111" s="23">
        <v>50</v>
      </c>
      <c r="L111" s="23"/>
      <c r="M111" s="24"/>
      <c r="N111" s="47">
        <f t="shared" ref="N111" si="105">IFERROR(K111/K112,"ND")</f>
        <v>0.76923076923076927</v>
      </c>
      <c r="O111" s="51">
        <f t="shared" ref="O111" si="106">IFERROR(((J111+K111)/H111),"ND")</f>
        <v>0.4037735849056604</v>
      </c>
      <c r="P111" s="53" t="s">
        <v>246</v>
      </c>
      <c r="Q111" s="54"/>
      <c r="R111" s="55"/>
    </row>
    <row r="112" spans="4:18" ht="82.5" customHeight="1" x14ac:dyDescent="0.25">
      <c r="D112" s="50"/>
      <c r="E112" s="43"/>
      <c r="F112" s="44"/>
      <c r="G112" s="44"/>
      <c r="H112" s="46"/>
      <c r="I112" s="46"/>
      <c r="J112" s="18">
        <v>70</v>
      </c>
      <c r="K112" s="18">
        <v>65</v>
      </c>
      <c r="L112" s="18">
        <v>65</v>
      </c>
      <c r="M112" s="25">
        <v>65</v>
      </c>
      <c r="N112" s="48"/>
      <c r="O112" s="52"/>
      <c r="P112" s="56"/>
      <c r="Q112" s="56"/>
      <c r="R112" s="57"/>
    </row>
    <row r="113" spans="4:18" ht="94.5" customHeight="1" x14ac:dyDescent="0.25">
      <c r="D113" s="49" t="s">
        <v>160</v>
      </c>
      <c r="E113" s="43" t="s">
        <v>81</v>
      </c>
      <c r="F113" s="44" t="s">
        <v>18</v>
      </c>
      <c r="G113" s="44" t="s">
        <v>23</v>
      </c>
      <c r="H113" s="45">
        <f t="shared" ref="H113" si="107">J114+K114+L114+M114</f>
        <v>180</v>
      </c>
      <c r="I113" s="45" t="s">
        <v>22</v>
      </c>
      <c r="J113" s="23">
        <v>14</v>
      </c>
      <c r="K113" s="23">
        <v>15</v>
      </c>
      <c r="L113" s="23"/>
      <c r="M113" s="24"/>
      <c r="N113" s="47">
        <f t="shared" ref="N113" si="108">IFERROR(K113/K114,"ND")</f>
        <v>0.25</v>
      </c>
      <c r="O113" s="51">
        <f t="shared" ref="O113" si="109">IFERROR(((J113+K113)/H113),"ND")</f>
        <v>0.16111111111111112</v>
      </c>
      <c r="P113" s="53" t="s">
        <v>247</v>
      </c>
      <c r="Q113" s="54"/>
      <c r="R113" s="55"/>
    </row>
    <row r="114" spans="4:18" ht="94.5" customHeight="1" x14ac:dyDescent="0.25">
      <c r="D114" s="50"/>
      <c r="E114" s="43"/>
      <c r="F114" s="44"/>
      <c r="G114" s="44"/>
      <c r="H114" s="46"/>
      <c r="I114" s="46"/>
      <c r="J114" s="18">
        <v>50</v>
      </c>
      <c r="K114" s="18">
        <v>60</v>
      </c>
      <c r="L114" s="18">
        <v>20</v>
      </c>
      <c r="M114" s="25">
        <v>50</v>
      </c>
      <c r="N114" s="48"/>
      <c r="O114" s="52"/>
      <c r="P114" s="56"/>
      <c r="Q114" s="56"/>
      <c r="R114" s="57"/>
    </row>
    <row r="115" spans="4:18" ht="94.5" customHeight="1" x14ac:dyDescent="0.25">
      <c r="D115" s="49" t="s">
        <v>159</v>
      </c>
      <c r="E115" s="43" t="s">
        <v>82</v>
      </c>
      <c r="F115" s="44" t="s">
        <v>18</v>
      </c>
      <c r="G115" s="44" t="s">
        <v>23</v>
      </c>
      <c r="H115" s="174">
        <f t="shared" ref="H115" si="110">J116+K116+L116+M116</f>
        <v>180</v>
      </c>
      <c r="I115" s="45" t="s">
        <v>22</v>
      </c>
      <c r="J115" s="23">
        <v>24</v>
      </c>
      <c r="K115" s="23">
        <v>1</v>
      </c>
      <c r="L115" s="23"/>
      <c r="M115" s="24"/>
      <c r="N115" s="47">
        <f t="shared" ref="N115" si="111">IFERROR(K115/K116,"ND")</f>
        <v>1.6666666666666666E-2</v>
      </c>
      <c r="O115" s="51">
        <f t="shared" ref="O115" si="112">IFERROR(((J115+K115)/H115),"ND")</f>
        <v>0.1388888888888889</v>
      </c>
      <c r="P115" s="53" t="s">
        <v>248</v>
      </c>
      <c r="Q115" s="54"/>
      <c r="R115" s="55"/>
    </row>
    <row r="116" spans="4:18" ht="94.5" customHeight="1" x14ac:dyDescent="0.25">
      <c r="D116" s="50"/>
      <c r="E116" s="43"/>
      <c r="F116" s="44"/>
      <c r="G116" s="44"/>
      <c r="H116" s="175"/>
      <c r="I116" s="46"/>
      <c r="J116" s="18">
        <v>50</v>
      </c>
      <c r="K116" s="18">
        <v>60</v>
      </c>
      <c r="L116" s="18">
        <v>20</v>
      </c>
      <c r="M116" s="25">
        <v>50</v>
      </c>
      <c r="N116" s="48"/>
      <c r="O116" s="52"/>
      <c r="P116" s="56"/>
      <c r="Q116" s="56"/>
      <c r="R116" s="57"/>
    </row>
    <row r="117" spans="4:18" ht="87" customHeight="1" x14ac:dyDescent="0.25">
      <c r="D117" s="64" t="s">
        <v>158</v>
      </c>
      <c r="E117" s="66" t="s">
        <v>83</v>
      </c>
      <c r="F117" s="68" t="s">
        <v>18</v>
      </c>
      <c r="G117" s="68" t="s">
        <v>23</v>
      </c>
      <c r="H117" s="168">
        <f>J118+K118+L118+M118</f>
        <v>1800</v>
      </c>
      <c r="I117" s="70" t="s">
        <v>22</v>
      </c>
      <c r="J117" s="21">
        <v>660</v>
      </c>
      <c r="K117" s="21">
        <v>700</v>
      </c>
      <c r="L117" s="21"/>
      <c r="M117" s="22"/>
      <c r="N117" s="47">
        <f t="shared" ref="N117" si="113">IFERROR(K117/K118,"ND")</f>
        <v>1.5555555555555556</v>
      </c>
      <c r="O117" s="51">
        <f t="shared" ref="O117" si="114">IFERROR(((J117+K117)/H117),"ND")</f>
        <v>0.75555555555555554</v>
      </c>
      <c r="P117" s="72" t="s">
        <v>273</v>
      </c>
      <c r="Q117" s="170"/>
      <c r="R117" s="171"/>
    </row>
    <row r="118" spans="4:18" ht="87" customHeight="1" x14ac:dyDescent="0.25">
      <c r="D118" s="65"/>
      <c r="E118" s="67"/>
      <c r="F118" s="69"/>
      <c r="G118" s="69"/>
      <c r="H118" s="169"/>
      <c r="I118" s="71"/>
      <c r="J118" s="33">
        <v>450</v>
      </c>
      <c r="K118" s="33">
        <v>450</v>
      </c>
      <c r="L118" s="33">
        <v>450</v>
      </c>
      <c r="M118" s="34">
        <v>450</v>
      </c>
      <c r="N118" s="48"/>
      <c r="O118" s="52"/>
      <c r="P118" s="172"/>
      <c r="Q118" s="172"/>
      <c r="R118" s="173"/>
    </row>
    <row r="119" spans="4:18" ht="72.599999999999994" customHeight="1" x14ac:dyDescent="0.25">
      <c r="D119" s="49" t="s">
        <v>157</v>
      </c>
      <c r="E119" s="43" t="s">
        <v>84</v>
      </c>
      <c r="F119" s="44" t="s">
        <v>18</v>
      </c>
      <c r="G119" s="44" t="s">
        <v>23</v>
      </c>
      <c r="H119" s="174">
        <f>J120+K120+L120+M120</f>
        <v>84</v>
      </c>
      <c r="I119" s="45" t="s">
        <v>22</v>
      </c>
      <c r="J119" s="23">
        <v>21</v>
      </c>
      <c r="K119" s="23">
        <v>21</v>
      </c>
      <c r="L119" s="23"/>
      <c r="M119" s="24"/>
      <c r="N119" s="47">
        <f t="shared" ref="N119" si="115">IFERROR(K119/K120,"ND")</f>
        <v>1</v>
      </c>
      <c r="O119" s="51">
        <f t="shared" ref="O119" si="116">IFERROR(((J119+K119)/H119),"ND")</f>
        <v>0.5</v>
      </c>
      <c r="P119" s="53" t="s">
        <v>274</v>
      </c>
      <c r="Q119" s="90"/>
      <c r="R119" s="91"/>
    </row>
    <row r="120" spans="4:18" ht="72.599999999999994" customHeight="1" x14ac:dyDescent="0.25">
      <c r="D120" s="50"/>
      <c r="E120" s="43"/>
      <c r="F120" s="44"/>
      <c r="G120" s="44"/>
      <c r="H120" s="175"/>
      <c r="I120" s="46"/>
      <c r="J120" s="32">
        <v>21</v>
      </c>
      <c r="K120" s="32">
        <v>21</v>
      </c>
      <c r="L120" s="32">
        <v>21</v>
      </c>
      <c r="M120" s="35">
        <v>21</v>
      </c>
      <c r="N120" s="48"/>
      <c r="O120" s="52"/>
      <c r="P120" s="62"/>
      <c r="Q120" s="62"/>
      <c r="R120" s="63"/>
    </row>
    <row r="121" spans="4:18" ht="72.599999999999994" customHeight="1" x14ac:dyDescent="0.25">
      <c r="D121" s="49" t="s">
        <v>156</v>
      </c>
      <c r="E121" s="43" t="s">
        <v>85</v>
      </c>
      <c r="F121" s="44" t="s">
        <v>18</v>
      </c>
      <c r="G121" s="44" t="s">
        <v>23</v>
      </c>
      <c r="H121" s="45">
        <f>J122+K122+L122+M122</f>
        <v>26620</v>
      </c>
      <c r="I121" s="45" t="s">
        <v>22</v>
      </c>
      <c r="J121" s="18">
        <v>3190</v>
      </c>
      <c r="K121" s="18">
        <v>3392</v>
      </c>
      <c r="L121" s="18"/>
      <c r="M121" s="25"/>
      <c r="N121" s="47">
        <f t="shared" ref="N121" si="117">IFERROR(K121/K122,"ND")</f>
        <v>0.50969196093163038</v>
      </c>
      <c r="O121" s="51">
        <f t="shared" ref="O121" si="118">IFERROR(((J121+K121)/H121),"ND")</f>
        <v>0.24725770097670924</v>
      </c>
      <c r="P121" s="94" t="s">
        <v>275</v>
      </c>
      <c r="Q121" s="90"/>
      <c r="R121" s="91"/>
    </row>
    <row r="122" spans="4:18" ht="72.599999999999994" customHeight="1" x14ac:dyDescent="0.25">
      <c r="D122" s="50"/>
      <c r="E122" s="43"/>
      <c r="F122" s="44"/>
      <c r="G122" s="44"/>
      <c r="H122" s="46"/>
      <c r="I122" s="46"/>
      <c r="J122" s="30">
        <v>6655</v>
      </c>
      <c r="K122" s="30">
        <v>6655</v>
      </c>
      <c r="L122" s="30">
        <v>6655</v>
      </c>
      <c r="M122" s="25">
        <v>6655</v>
      </c>
      <c r="N122" s="48"/>
      <c r="O122" s="52"/>
      <c r="P122" s="61"/>
      <c r="Q122" s="62"/>
      <c r="R122" s="63"/>
    </row>
    <row r="123" spans="4:18" ht="78.599999999999994" customHeight="1" x14ac:dyDescent="0.25">
      <c r="D123" s="49" t="s">
        <v>155</v>
      </c>
      <c r="E123" s="43" t="s">
        <v>86</v>
      </c>
      <c r="F123" s="44" t="s">
        <v>18</v>
      </c>
      <c r="G123" s="44" t="s">
        <v>23</v>
      </c>
      <c r="H123" s="45">
        <f>J124+K124+L124+M124</f>
        <v>6788100</v>
      </c>
      <c r="I123" s="45" t="s">
        <v>22</v>
      </c>
      <c r="J123" s="18">
        <v>1412652</v>
      </c>
      <c r="K123" s="18">
        <v>1144420</v>
      </c>
      <c r="L123" s="18"/>
      <c r="M123" s="25"/>
      <c r="N123" s="47">
        <f t="shared" ref="N123" si="119">IFERROR(K123/K124,"ND")</f>
        <v>0.67436837995904597</v>
      </c>
      <c r="O123" s="51">
        <f t="shared" ref="O123" si="120">IFERROR(((J123+K123)/H123),"ND")</f>
        <v>0.37669922364137243</v>
      </c>
      <c r="P123" s="53" t="s">
        <v>276</v>
      </c>
      <c r="Q123" s="90"/>
      <c r="R123" s="91"/>
    </row>
    <row r="124" spans="4:18" ht="78.599999999999994" customHeight="1" x14ac:dyDescent="0.25">
      <c r="D124" s="50"/>
      <c r="E124" s="43"/>
      <c r="F124" s="44"/>
      <c r="G124" s="44"/>
      <c r="H124" s="46"/>
      <c r="I124" s="46"/>
      <c r="J124" s="18">
        <v>1697025</v>
      </c>
      <c r="K124" s="18">
        <v>1697025</v>
      </c>
      <c r="L124" s="18">
        <v>1697025</v>
      </c>
      <c r="M124" s="18">
        <v>1697025</v>
      </c>
      <c r="N124" s="48"/>
      <c r="O124" s="52"/>
      <c r="P124" s="62"/>
      <c r="Q124" s="62"/>
      <c r="R124" s="63"/>
    </row>
    <row r="125" spans="4:18" ht="98.45" customHeight="1" x14ac:dyDescent="0.25">
      <c r="D125" s="49" t="s">
        <v>154</v>
      </c>
      <c r="E125" s="43" t="s">
        <v>87</v>
      </c>
      <c r="F125" s="44" t="s">
        <v>18</v>
      </c>
      <c r="G125" s="44" t="s">
        <v>23</v>
      </c>
      <c r="H125" s="174">
        <f>J126+K126+L126+M126</f>
        <v>6388</v>
      </c>
      <c r="I125" s="45" t="s">
        <v>22</v>
      </c>
      <c r="J125" s="18">
        <v>3321</v>
      </c>
      <c r="K125" s="18">
        <v>2702</v>
      </c>
      <c r="L125" s="32"/>
      <c r="M125" s="25"/>
      <c r="N125" s="47">
        <f t="shared" ref="N125" si="121">IFERROR(K125/K126,"ND")</f>
        <v>1.6919223544145272</v>
      </c>
      <c r="O125" s="51">
        <f t="shared" ref="O125" si="122">IFERROR(((J125+K125)/H125),"ND")</f>
        <v>0.94286161552911707</v>
      </c>
      <c r="P125" s="90" t="s">
        <v>277</v>
      </c>
      <c r="Q125" s="90"/>
      <c r="R125" s="91"/>
    </row>
    <row r="126" spans="4:18" ht="98.45" customHeight="1" x14ac:dyDescent="0.25">
      <c r="D126" s="50"/>
      <c r="E126" s="43"/>
      <c r="F126" s="44"/>
      <c r="G126" s="44"/>
      <c r="H126" s="175"/>
      <c r="I126" s="46"/>
      <c r="J126" s="32">
        <v>1597</v>
      </c>
      <c r="K126" s="32">
        <v>1597</v>
      </c>
      <c r="L126" s="32">
        <v>1597</v>
      </c>
      <c r="M126" s="32">
        <v>1597</v>
      </c>
      <c r="N126" s="48"/>
      <c r="O126" s="52"/>
      <c r="P126" s="62"/>
      <c r="Q126" s="62"/>
      <c r="R126" s="63"/>
    </row>
    <row r="127" spans="4:18" ht="104.25" customHeight="1" x14ac:dyDescent="0.25">
      <c r="D127" s="49" t="s">
        <v>153</v>
      </c>
      <c r="E127" s="43" t="s">
        <v>88</v>
      </c>
      <c r="F127" s="44" t="s">
        <v>18</v>
      </c>
      <c r="G127" s="44" t="s">
        <v>23</v>
      </c>
      <c r="H127" s="174">
        <f>J128+K128+L128+M128</f>
        <v>800</v>
      </c>
      <c r="I127" s="45" t="s">
        <v>22</v>
      </c>
      <c r="J127" s="18">
        <v>85</v>
      </c>
      <c r="K127" s="18">
        <v>92</v>
      </c>
      <c r="L127" s="18"/>
      <c r="M127" s="25"/>
      <c r="N127" s="47">
        <f t="shared" ref="N127" si="123">IFERROR(K127/K128,"ND")</f>
        <v>0.46</v>
      </c>
      <c r="O127" s="51">
        <f t="shared" ref="O127" si="124">IFERROR(((J127+K127)/H127),"ND")</f>
        <v>0.22125</v>
      </c>
      <c r="P127" s="53" t="s">
        <v>278</v>
      </c>
      <c r="Q127" s="90"/>
      <c r="R127" s="91"/>
    </row>
    <row r="128" spans="4:18" ht="104.25" customHeight="1" x14ac:dyDescent="0.25">
      <c r="D128" s="50"/>
      <c r="E128" s="43"/>
      <c r="F128" s="44"/>
      <c r="G128" s="44"/>
      <c r="H128" s="175"/>
      <c r="I128" s="46"/>
      <c r="J128" s="32">
        <v>200</v>
      </c>
      <c r="K128" s="32">
        <v>200</v>
      </c>
      <c r="L128" s="32">
        <v>200</v>
      </c>
      <c r="M128" s="35">
        <v>200</v>
      </c>
      <c r="N128" s="48"/>
      <c r="O128" s="52"/>
      <c r="P128" s="62"/>
      <c r="Q128" s="62"/>
      <c r="R128" s="63"/>
    </row>
    <row r="129" spans="4:18" ht="82.5" customHeight="1" x14ac:dyDescent="0.25">
      <c r="D129" s="49" t="s">
        <v>152</v>
      </c>
      <c r="E129" s="43" t="s">
        <v>89</v>
      </c>
      <c r="F129" s="44" t="s">
        <v>18</v>
      </c>
      <c r="G129" s="44" t="s">
        <v>23</v>
      </c>
      <c r="H129" s="45">
        <f>J130+K130+L130+M130</f>
        <v>1863400</v>
      </c>
      <c r="I129" s="45" t="s">
        <v>22</v>
      </c>
      <c r="J129" s="18">
        <v>114300</v>
      </c>
      <c r="K129" s="18">
        <v>128900</v>
      </c>
      <c r="L129" s="18"/>
      <c r="M129" s="25"/>
      <c r="N129" s="47">
        <f t="shared" ref="N129" si="125">IFERROR(K129/K130,"ND")</f>
        <v>0.2766985081034668</v>
      </c>
      <c r="O129" s="51">
        <f t="shared" ref="O129" si="126">IFERROR(((J129+K129)/H129),"ND")</f>
        <v>0.13051411398518836</v>
      </c>
      <c r="P129" s="53" t="s">
        <v>279</v>
      </c>
      <c r="Q129" s="90"/>
      <c r="R129" s="91"/>
    </row>
    <row r="130" spans="4:18" ht="82.5" customHeight="1" x14ac:dyDescent="0.25">
      <c r="D130" s="50"/>
      <c r="E130" s="43"/>
      <c r="F130" s="44"/>
      <c r="G130" s="44"/>
      <c r="H130" s="46"/>
      <c r="I130" s="46"/>
      <c r="J130" s="18">
        <v>465850</v>
      </c>
      <c r="K130" s="18">
        <v>465850</v>
      </c>
      <c r="L130" s="18">
        <v>465850</v>
      </c>
      <c r="M130" s="18">
        <v>465850</v>
      </c>
      <c r="N130" s="48"/>
      <c r="O130" s="52"/>
      <c r="P130" s="62"/>
      <c r="Q130" s="62"/>
      <c r="R130" s="63"/>
    </row>
    <row r="131" spans="4:18" ht="82.5" customHeight="1" x14ac:dyDescent="0.25">
      <c r="D131" s="49" t="s">
        <v>151</v>
      </c>
      <c r="E131" s="43" t="s">
        <v>90</v>
      </c>
      <c r="F131" s="44" t="s">
        <v>18</v>
      </c>
      <c r="G131" s="44" t="s">
        <v>23</v>
      </c>
      <c r="H131" s="174">
        <f>J132+K132+L132+M132</f>
        <v>80</v>
      </c>
      <c r="I131" s="45" t="s">
        <v>22</v>
      </c>
      <c r="J131" s="18">
        <v>18</v>
      </c>
      <c r="K131" s="18">
        <v>18</v>
      </c>
      <c r="L131" s="18"/>
      <c r="M131" s="25"/>
      <c r="N131" s="47">
        <f t="shared" ref="N131" si="127">IFERROR(K131/K132,"ND")</f>
        <v>0.9</v>
      </c>
      <c r="O131" s="51">
        <f t="shared" ref="O131" si="128">IFERROR(((J131+K131)/H131),"ND")</f>
        <v>0.45</v>
      </c>
      <c r="P131" s="53" t="s">
        <v>280</v>
      </c>
      <c r="Q131" s="90"/>
      <c r="R131" s="91"/>
    </row>
    <row r="132" spans="4:18" ht="82.5" customHeight="1" x14ac:dyDescent="0.25">
      <c r="D132" s="50"/>
      <c r="E132" s="43"/>
      <c r="F132" s="44"/>
      <c r="G132" s="44"/>
      <c r="H132" s="175"/>
      <c r="I132" s="46"/>
      <c r="J132" s="32">
        <v>20</v>
      </c>
      <c r="K132" s="32">
        <v>20</v>
      </c>
      <c r="L132" s="32">
        <v>20</v>
      </c>
      <c r="M132" s="35">
        <v>20</v>
      </c>
      <c r="N132" s="48"/>
      <c r="O132" s="52"/>
      <c r="P132" s="62"/>
      <c r="Q132" s="62"/>
      <c r="R132" s="63"/>
    </row>
    <row r="133" spans="4:18" ht="82.5" customHeight="1" x14ac:dyDescent="0.25">
      <c r="D133" s="49" t="s">
        <v>150</v>
      </c>
      <c r="E133" s="43" t="s">
        <v>91</v>
      </c>
      <c r="F133" s="44" t="s">
        <v>18</v>
      </c>
      <c r="G133" s="44" t="s">
        <v>23</v>
      </c>
      <c r="H133" s="174">
        <f>J134+K134+L134+M134</f>
        <v>36</v>
      </c>
      <c r="I133" s="45" t="s">
        <v>22</v>
      </c>
      <c r="J133" s="18">
        <v>8</v>
      </c>
      <c r="K133" s="18">
        <v>9</v>
      </c>
      <c r="L133" s="18"/>
      <c r="M133" s="25"/>
      <c r="N133" s="47">
        <f t="shared" ref="N133" si="129">IFERROR(K133/K134,"ND")</f>
        <v>1</v>
      </c>
      <c r="O133" s="51">
        <f t="shared" ref="O133" si="130">IFERROR(((J133+K133)/H133),"ND")</f>
        <v>0.47222222222222221</v>
      </c>
      <c r="P133" s="53" t="s">
        <v>281</v>
      </c>
      <c r="Q133" s="90"/>
      <c r="R133" s="91"/>
    </row>
    <row r="134" spans="4:18" ht="82.5" customHeight="1" x14ac:dyDescent="0.25">
      <c r="D134" s="50"/>
      <c r="E134" s="43"/>
      <c r="F134" s="44"/>
      <c r="G134" s="44"/>
      <c r="H134" s="175"/>
      <c r="I134" s="46"/>
      <c r="J134" s="32">
        <v>9</v>
      </c>
      <c r="K134" s="32">
        <v>9</v>
      </c>
      <c r="L134" s="32">
        <v>9</v>
      </c>
      <c r="M134" s="35">
        <v>9</v>
      </c>
      <c r="N134" s="48"/>
      <c r="O134" s="52"/>
      <c r="P134" s="62"/>
      <c r="Q134" s="62"/>
      <c r="R134" s="63"/>
    </row>
    <row r="135" spans="4:18" ht="81" customHeight="1" x14ac:dyDescent="0.25">
      <c r="D135" s="49" t="s">
        <v>149</v>
      </c>
      <c r="E135" s="43" t="s">
        <v>92</v>
      </c>
      <c r="F135" s="44" t="s">
        <v>18</v>
      </c>
      <c r="G135" s="44" t="s">
        <v>23</v>
      </c>
      <c r="H135" s="174">
        <f>J136+K136+L136+M136</f>
        <v>240</v>
      </c>
      <c r="I135" s="45" t="s">
        <v>22</v>
      </c>
      <c r="J135" s="18">
        <v>56</v>
      </c>
      <c r="K135" s="18">
        <v>55</v>
      </c>
      <c r="L135" s="18"/>
      <c r="M135" s="25"/>
      <c r="N135" s="47">
        <f t="shared" ref="N135" si="131">IFERROR(K135/K136,"ND")</f>
        <v>0.91666666666666663</v>
      </c>
      <c r="O135" s="51">
        <f t="shared" ref="O135" si="132">IFERROR(((J135+K135)/H135),"ND")</f>
        <v>0.46250000000000002</v>
      </c>
      <c r="P135" s="53" t="s">
        <v>282</v>
      </c>
      <c r="Q135" s="90"/>
      <c r="R135" s="91"/>
    </row>
    <row r="136" spans="4:18" ht="81" customHeight="1" x14ac:dyDescent="0.25">
      <c r="D136" s="50"/>
      <c r="E136" s="43"/>
      <c r="F136" s="44"/>
      <c r="G136" s="44"/>
      <c r="H136" s="175"/>
      <c r="I136" s="46"/>
      <c r="J136" s="32">
        <v>60</v>
      </c>
      <c r="K136" s="32">
        <v>60</v>
      </c>
      <c r="L136" s="32">
        <v>60</v>
      </c>
      <c r="M136" s="35">
        <v>60</v>
      </c>
      <c r="N136" s="48"/>
      <c r="O136" s="52"/>
      <c r="P136" s="62"/>
      <c r="Q136" s="62"/>
      <c r="R136" s="63"/>
    </row>
    <row r="137" spans="4:18" ht="72.599999999999994" customHeight="1" x14ac:dyDescent="0.25">
      <c r="D137" s="64" t="s">
        <v>148</v>
      </c>
      <c r="E137" s="66" t="s">
        <v>93</v>
      </c>
      <c r="F137" s="68" t="s">
        <v>18</v>
      </c>
      <c r="G137" s="68" t="s">
        <v>21</v>
      </c>
      <c r="H137" s="70">
        <f>J138+K138+L138+M138</f>
        <v>5000</v>
      </c>
      <c r="I137" s="70" t="s">
        <v>22</v>
      </c>
      <c r="J137" s="21">
        <v>1100</v>
      </c>
      <c r="K137" s="21">
        <v>1000</v>
      </c>
      <c r="L137" s="21"/>
      <c r="M137" s="22"/>
      <c r="N137" s="47">
        <f t="shared" ref="N137" si="133">IFERROR(K137/K138,"ND")</f>
        <v>0.8</v>
      </c>
      <c r="O137" s="51">
        <f t="shared" ref="O137" si="134">IFERROR(((J137+K137)/H137),"ND")</f>
        <v>0.42</v>
      </c>
      <c r="P137" s="72" t="s">
        <v>249</v>
      </c>
      <c r="Q137" s="170"/>
      <c r="R137" s="171"/>
    </row>
    <row r="138" spans="4:18" ht="72.599999999999994" customHeight="1" x14ac:dyDescent="0.25">
      <c r="D138" s="65"/>
      <c r="E138" s="67"/>
      <c r="F138" s="69"/>
      <c r="G138" s="69"/>
      <c r="H138" s="71"/>
      <c r="I138" s="71"/>
      <c r="J138" s="21">
        <v>1250</v>
      </c>
      <c r="K138" s="21">
        <v>1250</v>
      </c>
      <c r="L138" s="21">
        <v>1250</v>
      </c>
      <c r="M138" s="22">
        <v>1250</v>
      </c>
      <c r="N138" s="48"/>
      <c r="O138" s="52"/>
      <c r="P138" s="172"/>
      <c r="Q138" s="172"/>
      <c r="R138" s="173"/>
    </row>
    <row r="139" spans="4:18" ht="79.150000000000006" customHeight="1" x14ac:dyDescent="0.25">
      <c r="D139" s="86" t="s">
        <v>147</v>
      </c>
      <c r="E139" s="78" t="s">
        <v>94</v>
      </c>
      <c r="F139" s="80" t="s">
        <v>18</v>
      </c>
      <c r="G139" s="80" t="s">
        <v>21</v>
      </c>
      <c r="H139" s="45">
        <f>J140+K140+L140+M140</f>
        <v>18240</v>
      </c>
      <c r="I139" s="45" t="s">
        <v>22</v>
      </c>
      <c r="J139" s="23">
        <v>4200</v>
      </c>
      <c r="K139" s="23">
        <v>4650</v>
      </c>
      <c r="L139" s="23"/>
      <c r="M139" s="24"/>
      <c r="N139" s="47">
        <f t="shared" ref="N139" si="135">IFERROR(K139/K140,"ND")</f>
        <v>1.0197368421052631</v>
      </c>
      <c r="O139" s="51">
        <f t="shared" ref="O139" si="136">IFERROR(((J139+K139)/H139),"ND")</f>
        <v>0.48519736842105265</v>
      </c>
      <c r="P139" s="53" t="s">
        <v>250</v>
      </c>
      <c r="Q139" s="90"/>
      <c r="R139" s="91"/>
    </row>
    <row r="140" spans="4:18" ht="79.150000000000006" customHeight="1" x14ac:dyDescent="0.25">
      <c r="D140" s="86"/>
      <c r="E140" s="79"/>
      <c r="F140" s="81"/>
      <c r="G140" s="81"/>
      <c r="H140" s="46"/>
      <c r="I140" s="46"/>
      <c r="J140" s="18">
        <v>4560</v>
      </c>
      <c r="K140" s="18">
        <v>4560</v>
      </c>
      <c r="L140" s="18">
        <v>4560</v>
      </c>
      <c r="M140" s="25">
        <v>4560</v>
      </c>
      <c r="N140" s="48"/>
      <c r="O140" s="52"/>
      <c r="P140" s="62"/>
      <c r="Q140" s="62"/>
      <c r="R140" s="63"/>
    </row>
    <row r="141" spans="4:18" ht="69" customHeight="1" x14ac:dyDescent="0.25">
      <c r="D141" s="76" t="s">
        <v>146</v>
      </c>
      <c r="E141" s="112" t="s">
        <v>95</v>
      </c>
      <c r="F141" s="80" t="s">
        <v>18</v>
      </c>
      <c r="G141" s="80" t="s">
        <v>21</v>
      </c>
      <c r="H141" s="45">
        <f>J142+K142+L142+M142</f>
        <v>4200</v>
      </c>
      <c r="I141" s="45" t="s">
        <v>22</v>
      </c>
      <c r="J141" s="18">
        <v>1132</v>
      </c>
      <c r="K141" s="18">
        <v>1206</v>
      </c>
      <c r="L141" s="18"/>
      <c r="M141" s="25"/>
      <c r="N141" s="47">
        <f t="shared" ref="N141" si="137">IFERROR(K141/K142,"ND")</f>
        <v>1.1485714285714286</v>
      </c>
      <c r="O141" s="51">
        <f t="shared" ref="O141" si="138">IFERROR(((J141+K141)/H141),"ND")</f>
        <v>0.55666666666666664</v>
      </c>
      <c r="P141" s="94" t="s">
        <v>251</v>
      </c>
      <c r="Q141" s="90"/>
      <c r="R141" s="91"/>
    </row>
    <row r="142" spans="4:18" ht="69" customHeight="1" x14ac:dyDescent="0.25">
      <c r="D142" s="86"/>
      <c r="E142" s="113"/>
      <c r="F142" s="114"/>
      <c r="G142" s="114"/>
      <c r="H142" s="46"/>
      <c r="I142" s="82"/>
      <c r="J142" s="18">
        <v>1050</v>
      </c>
      <c r="K142" s="18">
        <v>1050</v>
      </c>
      <c r="L142" s="18">
        <v>1050</v>
      </c>
      <c r="M142" s="25">
        <v>1050</v>
      </c>
      <c r="N142" s="48"/>
      <c r="O142" s="52"/>
      <c r="P142" s="61"/>
      <c r="Q142" s="62"/>
      <c r="R142" s="63"/>
    </row>
    <row r="143" spans="4:18" ht="76.150000000000006" customHeight="1" x14ac:dyDescent="0.25">
      <c r="D143" s="76" t="s">
        <v>145</v>
      </c>
      <c r="E143" s="176" t="s">
        <v>96</v>
      </c>
      <c r="F143" s="177" t="s">
        <v>18</v>
      </c>
      <c r="G143" s="177" t="s">
        <v>21</v>
      </c>
      <c r="H143" s="45">
        <f>J144+K144+L144+M144</f>
        <v>363000</v>
      </c>
      <c r="I143" s="178" t="s">
        <v>22</v>
      </c>
      <c r="J143" s="18">
        <v>82418.37</v>
      </c>
      <c r="K143" s="18">
        <v>85810.92</v>
      </c>
      <c r="L143" s="18"/>
      <c r="M143" s="25"/>
      <c r="N143" s="47">
        <f t="shared" ref="N143" si="139">IFERROR(K143/K144,"ND")</f>
        <v>0.94557487603305779</v>
      </c>
      <c r="O143" s="51">
        <f t="shared" ref="O143" si="140">IFERROR(((J143+K143)/H143),"ND")</f>
        <v>0.46344157024793381</v>
      </c>
      <c r="P143" s="94" t="s">
        <v>252</v>
      </c>
      <c r="Q143" s="90"/>
      <c r="R143" s="91"/>
    </row>
    <row r="144" spans="4:18" ht="76.150000000000006" customHeight="1" x14ac:dyDescent="0.25">
      <c r="D144" s="77"/>
      <c r="E144" s="79"/>
      <c r="F144" s="81"/>
      <c r="G144" s="81"/>
      <c r="H144" s="46"/>
      <c r="I144" s="46"/>
      <c r="J144" s="18">
        <v>90750</v>
      </c>
      <c r="K144" s="18">
        <v>90750</v>
      </c>
      <c r="L144" s="18">
        <v>90750</v>
      </c>
      <c r="M144" s="25">
        <v>90750</v>
      </c>
      <c r="N144" s="48"/>
      <c r="O144" s="52"/>
      <c r="P144" s="61"/>
      <c r="Q144" s="62"/>
      <c r="R144" s="63"/>
    </row>
    <row r="145" spans="4:18" ht="73.900000000000006" customHeight="1" x14ac:dyDescent="0.25">
      <c r="D145" s="49" t="s">
        <v>144</v>
      </c>
      <c r="E145" s="43" t="s">
        <v>97</v>
      </c>
      <c r="F145" s="44" t="s">
        <v>18</v>
      </c>
      <c r="G145" s="44" t="s">
        <v>21</v>
      </c>
      <c r="H145" s="45">
        <f>J146+K146+L146+M146</f>
        <v>140</v>
      </c>
      <c r="I145" s="45" t="s">
        <v>22</v>
      </c>
      <c r="J145" s="18">
        <v>28</v>
      </c>
      <c r="K145" s="18">
        <v>26</v>
      </c>
      <c r="L145" s="18"/>
      <c r="M145" s="25"/>
      <c r="N145" s="47">
        <f t="shared" ref="N145" si="141">IFERROR(K145/K146,"ND")</f>
        <v>0.74285714285714288</v>
      </c>
      <c r="O145" s="51">
        <f t="shared" ref="O145" si="142">IFERROR(((J145+K145)/H145),"ND")</f>
        <v>0.38571428571428573</v>
      </c>
      <c r="P145" s="94" t="s">
        <v>253</v>
      </c>
      <c r="Q145" s="90"/>
      <c r="R145" s="91"/>
    </row>
    <row r="146" spans="4:18" ht="73.900000000000006" customHeight="1" x14ac:dyDescent="0.25">
      <c r="D146" s="50"/>
      <c r="E146" s="43"/>
      <c r="F146" s="44"/>
      <c r="G146" s="44"/>
      <c r="H146" s="46"/>
      <c r="I146" s="46"/>
      <c r="J146" s="18">
        <v>35</v>
      </c>
      <c r="K146" s="18">
        <v>35</v>
      </c>
      <c r="L146" s="18">
        <v>35</v>
      </c>
      <c r="M146" s="25">
        <v>35</v>
      </c>
      <c r="N146" s="48"/>
      <c r="O146" s="52"/>
      <c r="P146" s="61"/>
      <c r="Q146" s="62"/>
      <c r="R146" s="63"/>
    </row>
    <row r="147" spans="4:18" ht="73.150000000000006" customHeight="1" x14ac:dyDescent="0.25">
      <c r="D147" s="49" t="s">
        <v>143</v>
      </c>
      <c r="E147" s="43" t="s">
        <v>98</v>
      </c>
      <c r="F147" s="44" t="s">
        <v>18</v>
      </c>
      <c r="G147" s="44" t="s">
        <v>21</v>
      </c>
      <c r="H147" s="45">
        <f>J148+K148+L148+M148</f>
        <v>20</v>
      </c>
      <c r="I147" s="45" t="s">
        <v>22</v>
      </c>
      <c r="J147" s="18">
        <v>4</v>
      </c>
      <c r="K147" s="18">
        <v>4</v>
      </c>
      <c r="L147" s="18"/>
      <c r="M147" s="25"/>
      <c r="N147" s="47">
        <f t="shared" ref="N147" si="143">IFERROR(K147/K148,"ND")</f>
        <v>0.8</v>
      </c>
      <c r="O147" s="51">
        <f t="shared" ref="O147" si="144">IFERROR(((J147+K147)/H147),"ND")</f>
        <v>0.4</v>
      </c>
      <c r="P147" s="94" t="s">
        <v>254</v>
      </c>
      <c r="Q147" s="90"/>
      <c r="R147" s="91"/>
    </row>
    <row r="148" spans="4:18" ht="73.150000000000006" customHeight="1" x14ac:dyDescent="0.25">
      <c r="D148" s="50"/>
      <c r="E148" s="43"/>
      <c r="F148" s="44"/>
      <c r="G148" s="44"/>
      <c r="H148" s="46"/>
      <c r="I148" s="46"/>
      <c r="J148" s="18">
        <v>5</v>
      </c>
      <c r="K148" s="18">
        <v>5</v>
      </c>
      <c r="L148" s="18">
        <v>5</v>
      </c>
      <c r="M148" s="25">
        <v>5</v>
      </c>
      <c r="N148" s="48"/>
      <c r="O148" s="52"/>
      <c r="P148" s="61"/>
      <c r="Q148" s="62"/>
      <c r="R148" s="63"/>
    </row>
    <row r="149" spans="4:18" ht="85.9" customHeight="1" x14ac:dyDescent="0.25">
      <c r="D149" s="179" t="s">
        <v>142</v>
      </c>
      <c r="E149" s="66" t="s">
        <v>99</v>
      </c>
      <c r="F149" s="68" t="s">
        <v>18</v>
      </c>
      <c r="G149" s="68" t="s">
        <v>21</v>
      </c>
      <c r="H149" s="70">
        <f>J150+K150+L150+M150</f>
        <v>1100</v>
      </c>
      <c r="I149" s="70" t="s">
        <v>22</v>
      </c>
      <c r="J149" s="21">
        <v>250</v>
      </c>
      <c r="K149" s="21">
        <v>247</v>
      </c>
      <c r="L149" s="21"/>
      <c r="M149" s="22"/>
      <c r="N149" s="47">
        <f t="shared" ref="N149" si="145">IFERROR(K149/K150,"ND")</f>
        <v>0.89818181818181819</v>
      </c>
      <c r="O149" s="51">
        <f t="shared" ref="O149" si="146">IFERROR(((J149+K149)/H149),"ND")</f>
        <v>0.45181818181818184</v>
      </c>
      <c r="P149" s="72" t="s">
        <v>286</v>
      </c>
      <c r="Q149" s="170"/>
      <c r="R149" s="171"/>
    </row>
    <row r="150" spans="4:18" ht="85.9" customHeight="1" x14ac:dyDescent="0.25">
      <c r="D150" s="180"/>
      <c r="E150" s="67"/>
      <c r="F150" s="69"/>
      <c r="G150" s="69"/>
      <c r="H150" s="71"/>
      <c r="I150" s="71"/>
      <c r="J150" s="21">
        <v>275</v>
      </c>
      <c r="K150" s="21">
        <v>275</v>
      </c>
      <c r="L150" s="21">
        <v>275</v>
      </c>
      <c r="M150" s="22">
        <v>275</v>
      </c>
      <c r="N150" s="48"/>
      <c r="O150" s="52"/>
      <c r="P150" s="172"/>
      <c r="Q150" s="172"/>
      <c r="R150" s="173"/>
    </row>
    <row r="151" spans="4:18" ht="70.150000000000006" customHeight="1" x14ac:dyDescent="0.25">
      <c r="D151" s="86" t="s">
        <v>141</v>
      </c>
      <c r="E151" s="78" t="s">
        <v>100</v>
      </c>
      <c r="F151" s="181" t="s">
        <v>18</v>
      </c>
      <c r="G151" s="80" t="s">
        <v>23</v>
      </c>
      <c r="H151" s="45">
        <f>J152+K152+L152+M152</f>
        <v>1320</v>
      </c>
      <c r="I151" s="45" t="s">
        <v>22</v>
      </c>
      <c r="J151" s="23">
        <v>240</v>
      </c>
      <c r="K151" s="23">
        <v>237</v>
      </c>
      <c r="L151" s="23"/>
      <c r="M151" s="24"/>
      <c r="N151" s="47">
        <f t="shared" ref="N151" si="147">IFERROR(K151/K152,"ND")</f>
        <v>0.71818181818181814</v>
      </c>
      <c r="O151" s="51">
        <f t="shared" ref="O151" si="148">IFERROR(((J151+K151)/H151),"ND")</f>
        <v>0.36136363636363639</v>
      </c>
      <c r="P151" s="53" t="s">
        <v>283</v>
      </c>
      <c r="Q151" s="90"/>
      <c r="R151" s="91"/>
    </row>
    <row r="152" spans="4:18" ht="70.150000000000006" customHeight="1" x14ac:dyDescent="0.25">
      <c r="D152" s="77"/>
      <c r="E152" s="79"/>
      <c r="F152" s="81"/>
      <c r="G152" s="81"/>
      <c r="H152" s="46"/>
      <c r="I152" s="46"/>
      <c r="J152" s="18">
        <v>330</v>
      </c>
      <c r="K152" s="18">
        <v>330</v>
      </c>
      <c r="L152" s="18">
        <v>330</v>
      </c>
      <c r="M152" s="25">
        <v>330</v>
      </c>
      <c r="N152" s="48"/>
      <c r="O152" s="52"/>
      <c r="P152" s="62"/>
      <c r="Q152" s="62"/>
      <c r="R152" s="63"/>
    </row>
    <row r="153" spans="4:18" ht="76.900000000000006" customHeight="1" x14ac:dyDescent="0.25">
      <c r="D153" s="76" t="s">
        <v>140</v>
      </c>
      <c r="E153" s="78" t="s">
        <v>101</v>
      </c>
      <c r="F153" s="80" t="s">
        <v>18</v>
      </c>
      <c r="G153" s="80" t="s">
        <v>21</v>
      </c>
      <c r="H153" s="45">
        <f t="shared" ref="H153" si="149">J154+K154+L154+M154</f>
        <v>792</v>
      </c>
      <c r="I153" s="45" t="s">
        <v>22</v>
      </c>
      <c r="J153" s="18">
        <v>95</v>
      </c>
      <c r="K153" s="18">
        <v>248</v>
      </c>
      <c r="L153" s="18"/>
      <c r="M153" s="25"/>
      <c r="N153" s="47">
        <f t="shared" ref="N153:N189" si="150">IFERROR(K153/K154,"ND")</f>
        <v>1.2525252525252526</v>
      </c>
      <c r="O153" s="51">
        <f t="shared" ref="O153" si="151">IFERROR(((J153+K153)/H153),"ND")</f>
        <v>0.43308080808080807</v>
      </c>
      <c r="P153" s="94" t="s">
        <v>284</v>
      </c>
      <c r="Q153" s="90"/>
      <c r="R153" s="91"/>
    </row>
    <row r="154" spans="4:18" ht="76.900000000000006" customHeight="1" x14ac:dyDescent="0.25">
      <c r="D154" s="77"/>
      <c r="E154" s="79"/>
      <c r="F154" s="81"/>
      <c r="G154" s="81"/>
      <c r="H154" s="46"/>
      <c r="I154" s="46"/>
      <c r="J154" s="18">
        <v>198</v>
      </c>
      <c r="K154" s="18">
        <v>198</v>
      </c>
      <c r="L154" s="18">
        <v>198</v>
      </c>
      <c r="M154" s="25">
        <v>198</v>
      </c>
      <c r="N154" s="48"/>
      <c r="O154" s="52"/>
      <c r="P154" s="61"/>
      <c r="Q154" s="62"/>
      <c r="R154" s="63"/>
    </row>
    <row r="155" spans="4:18" ht="70.150000000000006" customHeight="1" x14ac:dyDescent="0.25">
      <c r="D155" s="76" t="s">
        <v>139</v>
      </c>
      <c r="E155" s="78" t="s">
        <v>102</v>
      </c>
      <c r="F155" s="80" t="s">
        <v>18</v>
      </c>
      <c r="G155" s="80" t="s">
        <v>21</v>
      </c>
      <c r="H155" s="45">
        <f t="shared" ref="H155" si="152">J156+K156+L156+M156</f>
        <v>132</v>
      </c>
      <c r="I155" s="45" t="s">
        <v>22</v>
      </c>
      <c r="J155" s="18">
        <v>5</v>
      </c>
      <c r="K155" s="18">
        <v>17</v>
      </c>
      <c r="L155" s="18"/>
      <c r="M155" s="25"/>
      <c r="N155" s="47">
        <f t="shared" si="150"/>
        <v>0.51515151515151514</v>
      </c>
      <c r="O155" s="51">
        <f t="shared" ref="O155" si="153">IFERROR(((J155+K155)/H155),"ND")</f>
        <v>0.16666666666666666</v>
      </c>
      <c r="P155" s="89" t="s">
        <v>285</v>
      </c>
      <c r="Q155" s="90"/>
      <c r="R155" s="91"/>
    </row>
    <row r="156" spans="4:18" ht="70.150000000000006" customHeight="1" x14ac:dyDescent="0.25">
      <c r="D156" s="77"/>
      <c r="E156" s="79"/>
      <c r="F156" s="81"/>
      <c r="G156" s="81"/>
      <c r="H156" s="46"/>
      <c r="I156" s="46"/>
      <c r="J156" s="18">
        <v>33</v>
      </c>
      <c r="K156" s="18">
        <v>33</v>
      </c>
      <c r="L156" s="18">
        <v>33</v>
      </c>
      <c r="M156" s="25">
        <v>33</v>
      </c>
      <c r="N156" s="48"/>
      <c r="O156" s="52"/>
      <c r="P156" s="61"/>
      <c r="Q156" s="62"/>
      <c r="R156" s="63"/>
    </row>
    <row r="157" spans="4:18" ht="68.45" customHeight="1" x14ac:dyDescent="0.25">
      <c r="D157" s="182" t="s">
        <v>138</v>
      </c>
      <c r="E157" s="183" t="s">
        <v>103</v>
      </c>
      <c r="F157" s="184" t="s">
        <v>18</v>
      </c>
      <c r="G157" s="68" t="s">
        <v>21</v>
      </c>
      <c r="H157" s="185">
        <f>J158+K158+L158+M158</f>
        <v>52</v>
      </c>
      <c r="I157" s="185" t="s">
        <v>17</v>
      </c>
      <c r="J157" s="36">
        <v>11</v>
      </c>
      <c r="K157" s="36">
        <v>8</v>
      </c>
      <c r="L157" s="36"/>
      <c r="M157" s="12"/>
      <c r="N157" s="47">
        <f t="shared" si="150"/>
        <v>0.53333333333333333</v>
      </c>
      <c r="O157" s="51">
        <f t="shared" ref="O157" si="154">IFERROR(((J157+K157)/H157),"ND")</f>
        <v>0.36538461538461536</v>
      </c>
      <c r="P157" s="72" t="s">
        <v>255</v>
      </c>
      <c r="Q157" s="170"/>
      <c r="R157" s="171"/>
    </row>
    <row r="158" spans="4:18" ht="68.45" customHeight="1" x14ac:dyDescent="0.25">
      <c r="D158" s="182"/>
      <c r="E158" s="183"/>
      <c r="F158" s="184"/>
      <c r="G158" s="69"/>
      <c r="H158" s="185"/>
      <c r="I158" s="185"/>
      <c r="J158" s="36">
        <v>4</v>
      </c>
      <c r="K158" s="36">
        <v>15</v>
      </c>
      <c r="L158" s="36">
        <v>24</v>
      </c>
      <c r="M158" s="12">
        <v>9</v>
      </c>
      <c r="N158" s="48"/>
      <c r="O158" s="52"/>
      <c r="P158" s="172"/>
      <c r="Q158" s="172"/>
      <c r="R158" s="173"/>
    </row>
    <row r="159" spans="4:18" ht="90.75" customHeight="1" x14ac:dyDescent="0.25">
      <c r="D159" s="182" t="s">
        <v>137</v>
      </c>
      <c r="E159" s="183" t="s">
        <v>104</v>
      </c>
      <c r="F159" s="184" t="s">
        <v>18</v>
      </c>
      <c r="G159" s="80" t="s">
        <v>21</v>
      </c>
      <c r="H159" s="185">
        <f>J160+K160+L160+M160</f>
        <v>29</v>
      </c>
      <c r="I159" s="45" t="s">
        <v>22</v>
      </c>
      <c r="J159" s="36">
        <v>10</v>
      </c>
      <c r="K159" s="36">
        <v>2</v>
      </c>
      <c r="L159" s="36"/>
      <c r="M159" s="12"/>
      <c r="N159" s="47">
        <f t="shared" si="150"/>
        <v>0.25</v>
      </c>
      <c r="O159" s="51">
        <f t="shared" ref="O159" si="155">IFERROR(((J159+K159)/H159),"ND")</f>
        <v>0.41379310344827586</v>
      </c>
      <c r="P159" s="72" t="s">
        <v>256</v>
      </c>
      <c r="Q159" s="170"/>
      <c r="R159" s="171"/>
    </row>
    <row r="160" spans="4:18" ht="90.75" customHeight="1" x14ac:dyDescent="0.25">
      <c r="D160" s="182"/>
      <c r="E160" s="183"/>
      <c r="F160" s="186"/>
      <c r="G160" s="81"/>
      <c r="H160" s="185"/>
      <c r="I160" s="46"/>
      <c r="J160" s="36">
        <v>1</v>
      </c>
      <c r="K160" s="36">
        <v>8</v>
      </c>
      <c r="L160" s="36">
        <v>15</v>
      </c>
      <c r="M160" s="12">
        <v>5</v>
      </c>
      <c r="N160" s="48"/>
      <c r="O160" s="52"/>
      <c r="P160" s="172"/>
      <c r="Q160" s="172"/>
      <c r="R160" s="173"/>
    </row>
    <row r="161" spans="4:18" ht="96.75" customHeight="1" x14ac:dyDescent="0.25">
      <c r="D161" s="182" t="s">
        <v>136</v>
      </c>
      <c r="E161" s="183" t="s">
        <v>105</v>
      </c>
      <c r="F161" s="184" t="s">
        <v>18</v>
      </c>
      <c r="G161" s="80" t="s">
        <v>21</v>
      </c>
      <c r="H161" s="185">
        <f>J162+K162+L162+M162</f>
        <v>12</v>
      </c>
      <c r="I161" s="45" t="s">
        <v>22</v>
      </c>
      <c r="J161" s="36">
        <v>0</v>
      </c>
      <c r="K161" s="36">
        <v>3</v>
      </c>
      <c r="L161" s="36"/>
      <c r="M161" s="12"/>
      <c r="N161" s="47">
        <f t="shared" si="150"/>
        <v>0.75</v>
      </c>
      <c r="O161" s="51">
        <f t="shared" ref="O161" si="156">IFERROR(((J161+K161)/H161),"ND")</f>
        <v>0.25</v>
      </c>
      <c r="P161" s="72" t="s">
        <v>257</v>
      </c>
      <c r="Q161" s="170"/>
      <c r="R161" s="171"/>
    </row>
    <row r="162" spans="4:18" ht="96.75" customHeight="1" x14ac:dyDescent="0.25">
      <c r="D162" s="182"/>
      <c r="E162" s="183"/>
      <c r="F162" s="186"/>
      <c r="G162" s="81"/>
      <c r="H162" s="185"/>
      <c r="I162" s="46"/>
      <c r="J162" s="36">
        <v>1</v>
      </c>
      <c r="K162" s="36">
        <v>4</v>
      </c>
      <c r="L162" s="36">
        <v>5</v>
      </c>
      <c r="M162" s="12">
        <v>2</v>
      </c>
      <c r="N162" s="48"/>
      <c r="O162" s="52"/>
      <c r="P162" s="172"/>
      <c r="Q162" s="172"/>
      <c r="R162" s="173"/>
    </row>
    <row r="163" spans="4:18" ht="123" customHeight="1" x14ac:dyDescent="0.25">
      <c r="D163" s="182" t="s">
        <v>135</v>
      </c>
      <c r="E163" s="183" t="s">
        <v>106</v>
      </c>
      <c r="F163" s="184" t="s">
        <v>18</v>
      </c>
      <c r="G163" s="80" t="s">
        <v>21</v>
      </c>
      <c r="H163" s="185">
        <f>J164+K164+L164+M164</f>
        <v>5</v>
      </c>
      <c r="I163" s="45" t="s">
        <v>22</v>
      </c>
      <c r="J163" s="36">
        <v>1</v>
      </c>
      <c r="K163" s="36">
        <v>2</v>
      </c>
      <c r="L163" s="36"/>
      <c r="M163" s="12"/>
      <c r="N163" s="47">
        <f t="shared" si="150"/>
        <v>2</v>
      </c>
      <c r="O163" s="51">
        <f t="shared" ref="O163" si="157">IFERROR(((J163+K163)/H163),"ND")</f>
        <v>0.6</v>
      </c>
      <c r="P163" s="72" t="s">
        <v>258</v>
      </c>
      <c r="Q163" s="170"/>
      <c r="R163" s="171"/>
    </row>
    <row r="164" spans="4:18" ht="123" customHeight="1" x14ac:dyDescent="0.25">
      <c r="D164" s="182"/>
      <c r="E164" s="183"/>
      <c r="F164" s="186"/>
      <c r="G164" s="81"/>
      <c r="H164" s="185"/>
      <c r="I164" s="46"/>
      <c r="J164" s="36">
        <v>1</v>
      </c>
      <c r="K164" s="36">
        <v>1</v>
      </c>
      <c r="L164" s="36">
        <v>2</v>
      </c>
      <c r="M164" s="12">
        <v>1</v>
      </c>
      <c r="N164" s="48"/>
      <c r="O164" s="52"/>
      <c r="P164" s="172"/>
      <c r="Q164" s="172"/>
      <c r="R164" s="173"/>
    </row>
    <row r="165" spans="4:18" ht="64.5" customHeight="1" x14ac:dyDescent="0.25">
      <c r="D165" s="182" t="s">
        <v>134</v>
      </c>
      <c r="E165" s="183" t="s">
        <v>107</v>
      </c>
      <c r="F165" s="184" t="s">
        <v>18</v>
      </c>
      <c r="G165" s="80" t="s">
        <v>21</v>
      </c>
      <c r="H165" s="185">
        <f>J166+K166+L166+M166</f>
        <v>6</v>
      </c>
      <c r="I165" s="45" t="s">
        <v>22</v>
      </c>
      <c r="J165" s="36">
        <v>0</v>
      </c>
      <c r="K165" s="36">
        <v>1</v>
      </c>
      <c r="L165" s="36"/>
      <c r="M165" s="12"/>
      <c r="N165" s="47">
        <f t="shared" si="150"/>
        <v>0.5</v>
      </c>
      <c r="O165" s="51">
        <f t="shared" ref="O165" si="158">IFERROR(((J165+K165)/H165),"ND")</f>
        <v>0.16666666666666666</v>
      </c>
      <c r="P165" s="72" t="s">
        <v>259</v>
      </c>
      <c r="Q165" s="170"/>
      <c r="R165" s="171"/>
    </row>
    <row r="166" spans="4:18" ht="64.5" customHeight="1" x14ac:dyDescent="0.25">
      <c r="D166" s="182"/>
      <c r="E166" s="183"/>
      <c r="F166" s="186"/>
      <c r="G166" s="81"/>
      <c r="H166" s="185"/>
      <c r="I166" s="46"/>
      <c r="J166" s="36">
        <v>1</v>
      </c>
      <c r="K166" s="36">
        <v>2</v>
      </c>
      <c r="L166" s="36">
        <v>2</v>
      </c>
      <c r="M166" s="12">
        <v>1</v>
      </c>
      <c r="N166" s="48"/>
      <c r="O166" s="52"/>
      <c r="P166" s="172"/>
      <c r="Q166" s="172"/>
      <c r="R166" s="173"/>
    </row>
    <row r="167" spans="4:18" ht="64.5" customHeight="1" x14ac:dyDescent="0.25">
      <c r="D167" s="182" t="s">
        <v>132</v>
      </c>
      <c r="E167" s="183" t="s">
        <v>108</v>
      </c>
      <c r="F167" s="184" t="s">
        <v>18</v>
      </c>
      <c r="G167" s="80" t="s">
        <v>21</v>
      </c>
      <c r="H167" s="185">
        <f>J168+K168+L168+M168</f>
        <v>48</v>
      </c>
      <c r="I167" s="45" t="s">
        <v>22</v>
      </c>
      <c r="J167" s="36">
        <v>0</v>
      </c>
      <c r="K167" s="36">
        <v>5</v>
      </c>
      <c r="L167" s="36"/>
      <c r="M167" s="12"/>
      <c r="N167" s="47">
        <f t="shared" si="150"/>
        <v>1</v>
      </c>
      <c r="O167" s="51">
        <f t="shared" ref="O167" si="159">IFERROR(((J167+K167)/H167),"ND")</f>
        <v>0.10416666666666667</v>
      </c>
      <c r="P167" s="72" t="s">
        <v>260</v>
      </c>
      <c r="Q167" s="170"/>
      <c r="R167" s="171"/>
    </row>
    <row r="168" spans="4:18" ht="64.5" customHeight="1" x14ac:dyDescent="0.25">
      <c r="D168" s="182"/>
      <c r="E168" s="183"/>
      <c r="F168" s="186"/>
      <c r="G168" s="81"/>
      <c r="H168" s="185"/>
      <c r="I168" s="46"/>
      <c r="J168" s="36">
        <v>0</v>
      </c>
      <c r="K168" s="36">
        <v>5</v>
      </c>
      <c r="L168" s="36">
        <v>29</v>
      </c>
      <c r="M168" s="12">
        <v>14</v>
      </c>
      <c r="N168" s="48"/>
      <c r="O168" s="52"/>
      <c r="P168" s="172"/>
      <c r="Q168" s="172"/>
      <c r="R168" s="173"/>
    </row>
    <row r="169" spans="4:18" ht="64.5" customHeight="1" x14ac:dyDescent="0.25">
      <c r="D169" s="182" t="s">
        <v>133</v>
      </c>
      <c r="E169" s="183" t="s">
        <v>109</v>
      </c>
      <c r="F169" s="184" t="s">
        <v>18</v>
      </c>
      <c r="G169" s="80" t="s">
        <v>21</v>
      </c>
      <c r="H169" s="185">
        <f>J170+K170+L170+M170</f>
        <v>8</v>
      </c>
      <c r="I169" s="45" t="s">
        <v>22</v>
      </c>
      <c r="J169" s="36">
        <v>2</v>
      </c>
      <c r="K169" s="36">
        <v>2</v>
      </c>
      <c r="L169" s="36"/>
      <c r="M169" s="12"/>
      <c r="N169" s="47">
        <f t="shared" si="150"/>
        <v>1</v>
      </c>
      <c r="O169" s="51">
        <f t="shared" ref="O169" si="160">IFERROR(((J169+K169)/H169),"ND")</f>
        <v>0.5</v>
      </c>
      <c r="P169" s="72" t="s">
        <v>261</v>
      </c>
      <c r="Q169" s="170"/>
      <c r="R169" s="171"/>
    </row>
    <row r="170" spans="4:18" ht="64.5" customHeight="1" x14ac:dyDescent="0.25">
      <c r="D170" s="182"/>
      <c r="E170" s="183"/>
      <c r="F170" s="186"/>
      <c r="G170" s="81"/>
      <c r="H170" s="185"/>
      <c r="I170" s="46"/>
      <c r="J170" s="36">
        <v>2</v>
      </c>
      <c r="K170" s="36">
        <v>2</v>
      </c>
      <c r="L170" s="36">
        <v>2</v>
      </c>
      <c r="M170" s="12">
        <v>2</v>
      </c>
      <c r="N170" s="48"/>
      <c r="O170" s="52"/>
      <c r="P170" s="172"/>
      <c r="Q170" s="172"/>
      <c r="R170" s="173"/>
    </row>
    <row r="171" spans="4:18" ht="64.5" customHeight="1" x14ac:dyDescent="0.25">
      <c r="D171" s="182" t="s">
        <v>131</v>
      </c>
      <c r="E171" s="183" t="s">
        <v>110</v>
      </c>
      <c r="F171" s="184" t="s">
        <v>18</v>
      </c>
      <c r="G171" s="80" t="s">
        <v>21</v>
      </c>
      <c r="H171" s="185">
        <f>J172+K172+L172+M172</f>
        <v>22</v>
      </c>
      <c r="I171" s="45" t="s">
        <v>22</v>
      </c>
      <c r="J171" s="36">
        <v>0</v>
      </c>
      <c r="K171" s="36">
        <v>7</v>
      </c>
      <c r="L171" s="36"/>
      <c r="M171" s="12"/>
      <c r="N171" s="47">
        <f t="shared" si="150"/>
        <v>1</v>
      </c>
      <c r="O171" s="51">
        <f t="shared" ref="O171" si="161">IFERROR(((J171+K171)/H171),"ND")</f>
        <v>0.31818181818181818</v>
      </c>
      <c r="P171" s="72" t="s">
        <v>262</v>
      </c>
      <c r="Q171" s="170"/>
      <c r="R171" s="171"/>
    </row>
    <row r="172" spans="4:18" ht="64.5" customHeight="1" x14ac:dyDescent="0.25">
      <c r="D172" s="182"/>
      <c r="E172" s="183"/>
      <c r="F172" s="186"/>
      <c r="G172" s="81"/>
      <c r="H172" s="185"/>
      <c r="I172" s="46"/>
      <c r="J172" s="36">
        <v>0</v>
      </c>
      <c r="K172" s="36">
        <v>7</v>
      </c>
      <c r="L172" s="36">
        <v>7</v>
      </c>
      <c r="M172" s="12">
        <v>8</v>
      </c>
      <c r="N172" s="48"/>
      <c r="O172" s="52"/>
      <c r="P172" s="172"/>
      <c r="Q172" s="172"/>
      <c r="R172" s="173"/>
    </row>
    <row r="173" spans="4:18" ht="92.25" customHeight="1" x14ac:dyDescent="0.25">
      <c r="D173" s="182" t="s">
        <v>130</v>
      </c>
      <c r="E173" s="183" t="s">
        <v>111</v>
      </c>
      <c r="F173" s="184" t="s">
        <v>18</v>
      </c>
      <c r="G173" s="68" t="s">
        <v>21</v>
      </c>
      <c r="H173" s="185">
        <f>J174+K174+L174+M174</f>
        <v>52</v>
      </c>
      <c r="I173" s="185" t="s">
        <v>22</v>
      </c>
      <c r="J173" s="36">
        <v>28</v>
      </c>
      <c r="K173" s="36">
        <v>16</v>
      </c>
      <c r="L173" s="36"/>
      <c r="M173" s="12"/>
      <c r="N173" s="47">
        <f t="shared" si="150"/>
        <v>0.64</v>
      </c>
      <c r="O173" s="51">
        <f t="shared" ref="O173" si="162">IFERROR(((J173+K173)/H173),"ND")</f>
        <v>0.84615384615384615</v>
      </c>
      <c r="P173" s="72" t="s">
        <v>263</v>
      </c>
      <c r="Q173" s="170"/>
      <c r="R173" s="171"/>
    </row>
    <row r="174" spans="4:18" ht="92.25" customHeight="1" x14ac:dyDescent="0.25">
      <c r="D174" s="182"/>
      <c r="E174" s="183"/>
      <c r="F174" s="184"/>
      <c r="G174" s="69"/>
      <c r="H174" s="185"/>
      <c r="I174" s="185"/>
      <c r="J174" s="36">
        <v>18</v>
      </c>
      <c r="K174" s="36">
        <v>25</v>
      </c>
      <c r="L174" s="36">
        <v>9</v>
      </c>
      <c r="M174" s="12">
        <v>0</v>
      </c>
      <c r="N174" s="48"/>
      <c r="O174" s="52"/>
      <c r="P174" s="172"/>
      <c r="Q174" s="172"/>
      <c r="R174" s="173"/>
    </row>
    <row r="175" spans="4:18" ht="92.25" customHeight="1" x14ac:dyDescent="0.25">
      <c r="D175" s="49" t="s">
        <v>129</v>
      </c>
      <c r="E175" s="43" t="s">
        <v>112</v>
      </c>
      <c r="F175" s="44" t="s">
        <v>18</v>
      </c>
      <c r="G175" s="44" t="s">
        <v>21</v>
      </c>
      <c r="H175" s="45">
        <f>J176+K176+L176+M176</f>
        <v>45</v>
      </c>
      <c r="I175" s="45" t="s">
        <v>22</v>
      </c>
      <c r="J175" s="23">
        <v>7</v>
      </c>
      <c r="K175" s="23">
        <v>7</v>
      </c>
      <c r="L175" s="23"/>
      <c r="M175" s="12"/>
      <c r="N175" s="47">
        <f t="shared" si="150"/>
        <v>0.58333333333333337</v>
      </c>
      <c r="O175" s="51">
        <f t="shared" ref="O175" si="163">IFERROR(((J175+K175)/H175),"ND")</f>
        <v>0.31111111111111112</v>
      </c>
      <c r="P175" s="72" t="s">
        <v>264</v>
      </c>
      <c r="Q175" s="170"/>
      <c r="R175" s="171"/>
    </row>
    <row r="176" spans="4:18" ht="92.25" customHeight="1" x14ac:dyDescent="0.25">
      <c r="D176" s="50"/>
      <c r="E176" s="43"/>
      <c r="F176" s="44"/>
      <c r="G176" s="44"/>
      <c r="H176" s="46"/>
      <c r="I176" s="46"/>
      <c r="J176" s="18">
        <v>0</v>
      </c>
      <c r="K176" s="18">
        <v>12</v>
      </c>
      <c r="L176" s="18">
        <v>29</v>
      </c>
      <c r="M176" s="12">
        <v>4</v>
      </c>
      <c r="N176" s="48"/>
      <c r="O176" s="52"/>
      <c r="P176" s="172"/>
      <c r="Q176" s="172"/>
      <c r="R176" s="173"/>
    </row>
    <row r="177" spans="4:18" ht="92.25" customHeight="1" x14ac:dyDescent="0.25">
      <c r="D177" s="49" t="s">
        <v>128</v>
      </c>
      <c r="E177" s="43" t="s">
        <v>113</v>
      </c>
      <c r="F177" s="44" t="s">
        <v>18</v>
      </c>
      <c r="G177" s="44" t="s">
        <v>21</v>
      </c>
      <c r="H177" s="45">
        <f>J178+K178+L178+M178</f>
        <v>7</v>
      </c>
      <c r="I177" s="45" t="s">
        <v>22</v>
      </c>
      <c r="J177" s="23">
        <v>7</v>
      </c>
      <c r="K177" s="23">
        <v>7</v>
      </c>
      <c r="L177" s="23"/>
      <c r="M177" s="12"/>
      <c r="N177" s="47">
        <f t="shared" si="150"/>
        <v>1</v>
      </c>
      <c r="O177" s="51">
        <f t="shared" ref="O177" si="164">IFERROR(((J177+K177)/H177),"ND")</f>
        <v>2</v>
      </c>
      <c r="P177" s="72" t="s">
        <v>265</v>
      </c>
      <c r="Q177" s="170"/>
      <c r="R177" s="171"/>
    </row>
    <row r="178" spans="4:18" ht="92.25" customHeight="1" x14ac:dyDescent="0.25">
      <c r="D178" s="50"/>
      <c r="E178" s="43"/>
      <c r="F178" s="44"/>
      <c r="G178" s="44"/>
      <c r="H178" s="46"/>
      <c r="I178" s="46"/>
      <c r="J178" s="18">
        <v>0</v>
      </c>
      <c r="K178" s="18">
        <v>7</v>
      </c>
      <c r="L178" s="18">
        <v>0</v>
      </c>
      <c r="M178" s="12">
        <v>0</v>
      </c>
      <c r="N178" s="48"/>
      <c r="O178" s="52"/>
      <c r="P178" s="172"/>
      <c r="Q178" s="172"/>
      <c r="R178" s="173"/>
    </row>
    <row r="179" spans="4:18" ht="92.25" customHeight="1" x14ac:dyDescent="0.25">
      <c r="D179" s="49" t="s">
        <v>127</v>
      </c>
      <c r="E179" s="43" t="s">
        <v>114</v>
      </c>
      <c r="F179" s="44" t="s">
        <v>18</v>
      </c>
      <c r="G179" s="44" t="s">
        <v>21</v>
      </c>
      <c r="H179" s="45">
        <f>J180+K180+L180+M180</f>
        <v>52</v>
      </c>
      <c r="I179" s="45" t="s">
        <v>22</v>
      </c>
      <c r="J179" s="23">
        <v>12</v>
      </c>
      <c r="K179" s="23">
        <v>8</v>
      </c>
      <c r="L179" s="23"/>
      <c r="M179" s="12"/>
      <c r="N179" s="47">
        <f t="shared" si="150"/>
        <v>0.32</v>
      </c>
      <c r="O179" s="51">
        <f t="shared" ref="O179" si="165">IFERROR(((J179+K179)/H179),"ND")</f>
        <v>0.38461538461538464</v>
      </c>
      <c r="P179" s="72" t="s">
        <v>266</v>
      </c>
      <c r="Q179" s="170"/>
      <c r="R179" s="171"/>
    </row>
    <row r="180" spans="4:18" ht="92.25" customHeight="1" x14ac:dyDescent="0.25">
      <c r="D180" s="50"/>
      <c r="E180" s="43"/>
      <c r="F180" s="44"/>
      <c r="G180" s="44"/>
      <c r="H180" s="46"/>
      <c r="I180" s="46"/>
      <c r="J180" s="18">
        <v>18</v>
      </c>
      <c r="K180" s="18">
        <v>25</v>
      </c>
      <c r="L180" s="18">
        <v>9</v>
      </c>
      <c r="M180" s="12">
        <v>0</v>
      </c>
      <c r="N180" s="48"/>
      <c r="O180" s="52"/>
      <c r="P180" s="172"/>
      <c r="Q180" s="172"/>
      <c r="R180" s="173"/>
    </row>
    <row r="181" spans="4:18" ht="92.25" customHeight="1" x14ac:dyDescent="0.25">
      <c r="D181" s="182" t="s">
        <v>126</v>
      </c>
      <c r="E181" s="183" t="s">
        <v>115</v>
      </c>
      <c r="F181" s="184" t="s">
        <v>18</v>
      </c>
      <c r="G181" s="68" t="s">
        <v>21</v>
      </c>
      <c r="H181" s="185">
        <f>J182+K182+L182+M182</f>
        <v>46</v>
      </c>
      <c r="I181" s="185" t="s">
        <v>22</v>
      </c>
      <c r="J181" s="36">
        <v>11</v>
      </c>
      <c r="K181" s="36">
        <v>7</v>
      </c>
      <c r="L181" s="36"/>
      <c r="M181" s="12"/>
      <c r="N181" s="47">
        <f t="shared" si="150"/>
        <v>0.4375</v>
      </c>
      <c r="O181" s="51">
        <f t="shared" ref="O181" si="166">IFERROR(((J181+K181)/H181),"ND")</f>
        <v>0.39130434782608697</v>
      </c>
      <c r="P181" s="72" t="s">
        <v>267</v>
      </c>
      <c r="Q181" s="170"/>
      <c r="R181" s="171"/>
    </row>
    <row r="182" spans="4:18" ht="92.25" customHeight="1" x14ac:dyDescent="0.25">
      <c r="D182" s="182"/>
      <c r="E182" s="183"/>
      <c r="F182" s="184"/>
      <c r="G182" s="69"/>
      <c r="H182" s="185"/>
      <c r="I182" s="185"/>
      <c r="J182" s="36">
        <v>2</v>
      </c>
      <c r="K182" s="36">
        <v>16</v>
      </c>
      <c r="L182" s="36">
        <v>23</v>
      </c>
      <c r="M182" s="12">
        <v>5</v>
      </c>
      <c r="N182" s="48"/>
      <c r="O182" s="52"/>
      <c r="P182" s="172"/>
      <c r="Q182" s="172"/>
      <c r="R182" s="173"/>
    </row>
    <row r="183" spans="4:18" ht="92.25" customHeight="1" x14ac:dyDescent="0.25">
      <c r="D183" s="49" t="s">
        <v>125</v>
      </c>
      <c r="E183" s="43" t="s">
        <v>116</v>
      </c>
      <c r="F183" s="44" t="s">
        <v>18</v>
      </c>
      <c r="G183" s="44" t="s">
        <v>21</v>
      </c>
      <c r="H183" s="45">
        <f>J184+K184+L184+M184</f>
        <v>46</v>
      </c>
      <c r="I183" s="45" t="s">
        <v>22</v>
      </c>
      <c r="J183" s="23">
        <v>4</v>
      </c>
      <c r="K183" s="23">
        <v>3</v>
      </c>
      <c r="L183" s="23"/>
      <c r="M183" s="12"/>
      <c r="N183" s="47">
        <f t="shared" si="150"/>
        <v>0.15789473684210525</v>
      </c>
      <c r="O183" s="51">
        <f t="shared" ref="O183" si="167">IFERROR(((J183+K183)/H183),"ND")</f>
        <v>0.15217391304347827</v>
      </c>
      <c r="P183" s="72" t="s">
        <v>268</v>
      </c>
      <c r="Q183" s="170"/>
      <c r="R183" s="171"/>
    </row>
    <row r="184" spans="4:18" ht="92.25" customHeight="1" x14ac:dyDescent="0.25">
      <c r="D184" s="50"/>
      <c r="E184" s="43"/>
      <c r="F184" s="44"/>
      <c r="G184" s="44"/>
      <c r="H184" s="46"/>
      <c r="I184" s="46"/>
      <c r="J184" s="18">
        <v>2</v>
      </c>
      <c r="K184" s="18">
        <v>19</v>
      </c>
      <c r="L184" s="18">
        <v>23</v>
      </c>
      <c r="M184" s="12">
        <v>2</v>
      </c>
      <c r="N184" s="48"/>
      <c r="O184" s="52"/>
      <c r="P184" s="172"/>
      <c r="Q184" s="172"/>
      <c r="R184" s="173"/>
    </row>
    <row r="185" spans="4:18" ht="92.25" customHeight="1" x14ac:dyDescent="0.25">
      <c r="D185" s="182" t="s">
        <v>124</v>
      </c>
      <c r="E185" s="183" t="s">
        <v>117</v>
      </c>
      <c r="F185" s="184" t="s">
        <v>18</v>
      </c>
      <c r="G185" s="68" t="s">
        <v>21</v>
      </c>
      <c r="H185" s="185">
        <f>J186+K186+L186+M186</f>
        <v>52</v>
      </c>
      <c r="I185" s="185" t="s">
        <v>22</v>
      </c>
      <c r="J185" s="36">
        <v>11</v>
      </c>
      <c r="K185" s="36">
        <v>8</v>
      </c>
      <c r="L185" s="36"/>
      <c r="M185" s="12"/>
      <c r="N185" s="47">
        <f t="shared" si="150"/>
        <v>0.53333333333333333</v>
      </c>
      <c r="O185" s="51">
        <f t="shared" ref="O185" si="168">IFERROR(((J185+K185)/H185),"ND")</f>
        <v>0.36538461538461536</v>
      </c>
      <c r="P185" s="72" t="s">
        <v>269</v>
      </c>
      <c r="Q185" s="170"/>
      <c r="R185" s="171"/>
    </row>
    <row r="186" spans="4:18" ht="92.25" customHeight="1" x14ac:dyDescent="0.25">
      <c r="D186" s="182"/>
      <c r="E186" s="183"/>
      <c r="F186" s="184"/>
      <c r="G186" s="69"/>
      <c r="H186" s="185"/>
      <c r="I186" s="185"/>
      <c r="J186" s="36">
        <v>4</v>
      </c>
      <c r="K186" s="36">
        <v>15</v>
      </c>
      <c r="L186" s="36">
        <v>24</v>
      </c>
      <c r="M186" s="12">
        <v>9</v>
      </c>
      <c r="N186" s="48"/>
      <c r="O186" s="52"/>
      <c r="P186" s="172"/>
      <c r="Q186" s="172"/>
      <c r="R186" s="173"/>
    </row>
    <row r="187" spans="4:18" ht="96" customHeight="1" x14ac:dyDescent="0.25">
      <c r="D187" s="49" t="s">
        <v>123</v>
      </c>
      <c r="E187" s="43" t="s">
        <v>118</v>
      </c>
      <c r="F187" s="44" t="s">
        <v>18</v>
      </c>
      <c r="G187" s="44" t="s">
        <v>21</v>
      </c>
      <c r="H187" s="45">
        <f>J188+K188+L188+M188</f>
        <v>130</v>
      </c>
      <c r="I187" s="45" t="s">
        <v>22</v>
      </c>
      <c r="J187" s="23">
        <v>0</v>
      </c>
      <c r="K187" s="23">
        <v>10</v>
      </c>
      <c r="L187" s="23"/>
      <c r="M187" s="12"/>
      <c r="N187" s="47">
        <f t="shared" si="150"/>
        <v>0.625</v>
      </c>
      <c r="O187" s="51">
        <f t="shared" ref="O187" si="169">IFERROR(((J187+K187)/H187),"ND")</f>
        <v>7.6923076923076927E-2</v>
      </c>
      <c r="P187" s="72" t="s">
        <v>270</v>
      </c>
      <c r="Q187" s="170"/>
      <c r="R187" s="171"/>
    </row>
    <row r="188" spans="4:18" ht="96" customHeight="1" x14ac:dyDescent="0.25">
      <c r="D188" s="50"/>
      <c r="E188" s="43"/>
      <c r="F188" s="44"/>
      <c r="G188" s="44"/>
      <c r="H188" s="46"/>
      <c r="I188" s="46"/>
      <c r="J188" s="18">
        <v>8</v>
      </c>
      <c r="K188" s="18">
        <v>16</v>
      </c>
      <c r="L188" s="18">
        <v>48</v>
      </c>
      <c r="M188" s="12">
        <v>58</v>
      </c>
      <c r="N188" s="48"/>
      <c r="O188" s="52"/>
      <c r="P188" s="172"/>
      <c r="Q188" s="172"/>
      <c r="R188" s="173"/>
    </row>
    <row r="189" spans="4:18" ht="92.25" customHeight="1" x14ac:dyDescent="0.25">
      <c r="D189" s="182" t="s">
        <v>122</v>
      </c>
      <c r="E189" s="183" t="s">
        <v>119</v>
      </c>
      <c r="F189" s="184" t="s">
        <v>18</v>
      </c>
      <c r="G189" s="68" t="s">
        <v>21</v>
      </c>
      <c r="H189" s="185">
        <f>J190+K190+L190+M190</f>
        <v>52</v>
      </c>
      <c r="I189" s="185" t="s">
        <v>22</v>
      </c>
      <c r="J189" s="36">
        <v>3</v>
      </c>
      <c r="K189" s="36">
        <v>15</v>
      </c>
      <c r="L189" s="36"/>
      <c r="M189" s="12"/>
      <c r="N189" s="47">
        <f t="shared" si="150"/>
        <v>1</v>
      </c>
      <c r="O189" s="51">
        <f t="shared" ref="O189" si="170">IFERROR(((J189+K189)/H189),"ND")</f>
        <v>0.34615384615384615</v>
      </c>
      <c r="P189" s="72" t="s">
        <v>271</v>
      </c>
      <c r="Q189" s="170"/>
      <c r="R189" s="171"/>
    </row>
    <row r="190" spans="4:18" ht="92.25" customHeight="1" x14ac:dyDescent="0.25">
      <c r="D190" s="182"/>
      <c r="E190" s="183"/>
      <c r="F190" s="184"/>
      <c r="G190" s="69"/>
      <c r="H190" s="185"/>
      <c r="I190" s="185"/>
      <c r="J190" s="36">
        <v>4</v>
      </c>
      <c r="K190" s="36">
        <v>15</v>
      </c>
      <c r="L190" s="36">
        <v>24</v>
      </c>
      <c r="M190" s="12">
        <v>9</v>
      </c>
      <c r="N190" s="48"/>
      <c r="O190" s="52"/>
      <c r="P190" s="172"/>
      <c r="Q190" s="172"/>
      <c r="R190" s="173"/>
    </row>
    <row r="191" spans="4:18" ht="92.25" customHeight="1" x14ac:dyDescent="0.25">
      <c r="D191" s="182" t="s">
        <v>121</v>
      </c>
      <c r="E191" s="183" t="s">
        <v>120</v>
      </c>
      <c r="F191" s="184" t="s">
        <v>18</v>
      </c>
      <c r="G191" s="186" t="s">
        <v>21</v>
      </c>
      <c r="H191" s="185">
        <f>J192+K192+L192+M192</f>
        <v>130</v>
      </c>
      <c r="I191" s="83" t="s">
        <v>22</v>
      </c>
      <c r="J191" s="36">
        <v>0</v>
      </c>
      <c r="K191" s="36">
        <v>10</v>
      </c>
      <c r="L191" s="36"/>
      <c r="M191" s="12"/>
      <c r="N191" s="47">
        <f>IFERROR(K191/K192,"ND")</f>
        <v>0.76923076923076927</v>
      </c>
      <c r="O191" s="51">
        <f>IFERROR(((J191+K191)/H191),"ND")</f>
        <v>7.6923076923076927E-2</v>
      </c>
      <c r="P191" s="196" t="s">
        <v>272</v>
      </c>
      <c r="Q191" s="170"/>
      <c r="R191" s="171"/>
    </row>
    <row r="192" spans="4:18" ht="95.25" customHeight="1" thickBot="1" x14ac:dyDescent="0.3">
      <c r="D192" s="189"/>
      <c r="E192" s="190"/>
      <c r="F192" s="191"/>
      <c r="G192" s="191"/>
      <c r="H192" s="192"/>
      <c r="I192" s="193"/>
      <c r="J192" s="37">
        <v>6</v>
      </c>
      <c r="K192" s="37">
        <v>13</v>
      </c>
      <c r="L192" s="37">
        <v>46</v>
      </c>
      <c r="M192" s="13">
        <v>65</v>
      </c>
      <c r="N192" s="194"/>
      <c r="O192" s="195"/>
      <c r="P192" s="197"/>
      <c r="Q192" s="198"/>
      <c r="R192" s="199"/>
    </row>
    <row r="196" spans="4:17" ht="67.5" customHeight="1" x14ac:dyDescent="0.35">
      <c r="D196" s="187" t="s">
        <v>32</v>
      </c>
      <c r="E196" s="188"/>
      <c r="F196" s="188"/>
      <c r="G196" s="188"/>
      <c r="H196" s="38"/>
      <c r="I196" s="187" t="s">
        <v>30</v>
      </c>
      <c r="J196" s="187"/>
      <c r="K196" s="187"/>
      <c r="L196" s="187"/>
      <c r="M196" s="187"/>
      <c r="N196" s="38"/>
      <c r="O196" s="187" t="s">
        <v>297</v>
      </c>
      <c r="P196" s="188"/>
      <c r="Q196" s="188"/>
    </row>
  </sheetData>
  <mergeCells count="820">
    <mergeCell ref="D196:G196"/>
    <mergeCell ref="I196:M196"/>
    <mergeCell ref="O196:Q196"/>
    <mergeCell ref="D191:D192"/>
    <mergeCell ref="E191:E192"/>
    <mergeCell ref="F191:F192"/>
    <mergeCell ref="G191:G192"/>
    <mergeCell ref="H191:H192"/>
    <mergeCell ref="I191:I192"/>
    <mergeCell ref="N191:N192"/>
    <mergeCell ref="O191:O192"/>
    <mergeCell ref="P191:R192"/>
    <mergeCell ref="D189:D190"/>
    <mergeCell ref="E189:E190"/>
    <mergeCell ref="F189:F190"/>
    <mergeCell ref="G189:G190"/>
    <mergeCell ref="H189:H190"/>
    <mergeCell ref="I189:I190"/>
    <mergeCell ref="N189:N190"/>
    <mergeCell ref="O189:O190"/>
    <mergeCell ref="P189:R190"/>
    <mergeCell ref="D187:D188"/>
    <mergeCell ref="E187:E188"/>
    <mergeCell ref="F187:F188"/>
    <mergeCell ref="G187:G188"/>
    <mergeCell ref="H187:H188"/>
    <mergeCell ref="I187:I188"/>
    <mergeCell ref="N187:N188"/>
    <mergeCell ref="O187:O188"/>
    <mergeCell ref="P187:R188"/>
    <mergeCell ref="D185:D186"/>
    <mergeCell ref="E185:E186"/>
    <mergeCell ref="F185:F186"/>
    <mergeCell ref="G185:G186"/>
    <mergeCell ref="H185:H186"/>
    <mergeCell ref="I185:I186"/>
    <mergeCell ref="N185:N186"/>
    <mergeCell ref="O185:O186"/>
    <mergeCell ref="P185:R186"/>
    <mergeCell ref="D183:D184"/>
    <mergeCell ref="E183:E184"/>
    <mergeCell ref="F183:F184"/>
    <mergeCell ref="G183:G184"/>
    <mergeCell ref="H183:H184"/>
    <mergeCell ref="I183:I184"/>
    <mergeCell ref="N183:N184"/>
    <mergeCell ref="O183:O184"/>
    <mergeCell ref="P183:R184"/>
    <mergeCell ref="D181:D182"/>
    <mergeCell ref="E181:E182"/>
    <mergeCell ref="F181:F182"/>
    <mergeCell ref="G181:G182"/>
    <mergeCell ref="H181:H182"/>
    <mergeCell ref="I181:I182"/>
    <mergeCell ref="N181:N182"/>
    <mergeCell ref="O181:O182"/>
    <mergeCell ref="P181:R182"/>
    <mergeCell ref="D179:D180"/>
    <mergeCell ref="E179:E180"/>
    <mergeCell ref="F179:F180"/>
    <mergeCell ref="G179:G180"/>
    <mergeCell ref="H179:H180"/>
    <mergeCell ref="I179:I180"/>
    <mergeCell ref="N179:N180"/>
    <mergeCell ref="O179:O180"/>
    <mergeCell ref="P179:R180"/>
    <mergeCell ref="D177:D178"/>
    <mergeCell ref="E177:E178"/>
    <mergeCell ref="F177:F178"/>
    <mergeCell ref="G177:G178"/>
    <mergeCell ref="H177:H178"/>
    <mergeCell ref="I177:I178"/>
    <mergeCell ref="N177:N178"/>
    <mergeCell ref="O177:O178"/>
    <mergeCell ref="P177:R178"/>
    <mergeCell ref="D175:D176"/>
    <mergeCell ref="E175:E176"/>
    <mergeCell ref="F175:F176"/>
    <mergeCell ref="G175:G176"/>
    <mergeCell ref="H175:H176"/>
    <mergeCell ref="I175:I176"/>
    <mergeCell ref="N175:N176"/>
    <mergeCell ref="O175:O176"/>
    <mergeCell ref="P175:R176"/>
    <mergeCell ref="D173:D174"/>
    <mergeCell ref="E173:E174"/>
    <mergeCell ref="F173:F174"/>
    <mergeCell ref="G173:G174"/>
    <mergeCell ref="H173:H174"/>
    <mergeCell ref="I173:I174"/>
    <mergeCell ref="N173:N174"/>
    <mergeCell ref="O173:O174"/>
    <mergeCell ref="P173:R174"/>
    <mergeCell ref="D171:D172"/>
    <mergeCell ref="E171:E172"/>
    <mergeCell ref="F171:F172"/>
    <mergeCell ref="G171:G172"/>
    <mergeCell ref="H171:H172"/>
    <mergeCell ref="I171:I172"/>
    <mergeCell ref="N171:N172"/>
    <mergeCell ref="O171:O172"/>
    <mergeCell ref="P171:R172"/>
    <mergeCell ref="D169:D170"/>
    <mergeCell ref="E169:E170"/>
    <mergeCell ref="F169:F170"/>
    <mergeCell ref="G169:G170"/>
    <mergeCell ref="H169:H170"/>
    <mergeCell ref="I169:I170"/>
    <mergeCell ref="N169:N170"/>
    <mergeCell ref="O169:O170"/>
    <mergeCell ref="P169:R170"/>
    <mergeCell ref="D167:D168"/>
    <mergeCell ref="E167:E168"/>
    <mergeCell ref="F167:F168"/>
    <mergeCell ref="G167:G168"/>
    <mergeCell ref="H167:H168"/>
    <mergeCell ref="I167:I168"/>
    <mergeCell ref="N167:N168"/>
    <mergeCell ref="O167:O168"/>
    <mergeCell ref="P167:R168"/>
    <mergeCell ref="D165:D166"/>
    <mergeCell ref="E165:E166"/>
    <mergeCell ref="F165:F166"/>
    <mergeCell ref="G165:G166"/>
    <mergeCell ref="H165:H166"/>
    <mergeCell ref="I165:I166"/>
    <mergeCell ref="N165:N166"/>
    <mergeCell ref="O165:O166"/>
    <mergeCell ref="P165:R166"/>
    <mergeCell ref="D163:D164"/>
    <mergeCell ref="E163:E164"/>
    <mergeCell ref="F163:F164"/>
    <mergeCell ref="G163:G164"/>
    <mergeCell ref="H163:H164"/>
    <mergeCell ref="I163:I164"/>
    <mergeCell ref="N163:N164"/>
    <mergeCell ref="O163:O164"/>
    <mergeCell ref="P163:R164"/>
    <mergeCell ref="D161:D162"/>
    <mergeCell ref="E161:E162"/>
    <mergeCell ref="F161:F162"/>
    <mergeCell ref="G161:G162"/>
    <mergeCell ref="H161:H162"/>
    <mergeCell ref="I161:I162"/>
    <mergeCell ref="N161:N162"/>
    <mergeCell ref="O161:O162"/>
    <mergeCell ref="P161:R162"/>
    <mergeCell ref="D159:D160"/>
    <mergeCell ref="E159:E160"/>
    <mergeCell ref="F159:F160"/>
    <mergeCell ref="G159:G160"/>
    <mergeCell ref="H159:H160"/>
    <mergeCell ref="I159:I160"/>
    <mergeCell ref="N159:N160"/>
    <mergeCell ref="O159:O160"/>
    <mergeCell ref="P159:R160"/>
    <mergeCell ref="D157:D158"/>
    <mergeCell ref="E157:E158"/>
    <mergeCell ref="F157:F158"/>
    <mergeCell ref="G157:G158"/>
    <mergeCell ref="H157:H158"/>
    <mergeCell ref="I157:I158"/>
    <mergeCell ref="N157:N158"/>
    <mergeCell ref="O157:O158"/>
    <mergeCell ref="P157:R158"/>
    <mergeCell ref="D155:D156"/>
    <mergeCell ref="E155:E156"/>
    <mergeCell ref="F155:F156"/>
    <mergeCell ref="G155:G156"/>
    <mergeCell ref="H155:H156"/>
    <mergeCell ref="I155:I156"/>
    <mergeCell ref="N155:N156"/>
    <mergeCell ref="O155:O156"/>
    <mergeCell ref="P155:R156"/>
    <mergeCell ref="D153:D154"/>
    <mergeCell ref="E153:E154"/>
    <mergeCell ref="F153:F154"/>
    <mergeCell ref="G153:G154"/>
    <mergeCell ref="H153:H154"/>
    <mergeCell ref="I153:I154"/>
    <mergeCell ref="N153:N154"/>
    <mergeCell ref="O153:O154"/>
    <mergeCell ref="P153:R154"/>
    <mergeCell ref="D151:D152"/>
    <mergeCell ref="E151:E152"/>
    <mergeCell ref="F151:F152"/>
    <mergeCell ref="G151:G152"/>
    <mergeCell ref="H151:H152"/>
    <mergeCell ref="I151:I152"/>
    <mergeCell ref="N151:N152"/>
    <mergeCell ref="O151:O152"/>
    <mergeCell ref="P151:R152"/>
    <mergeCell ref="D149:D150"/>
    <mergeCell ref="E149:E150"/>
    <mergeCell ref="F149:F150"/>
    <mergeCell ref="G149:G150"/>
    <mergeCell ref="H149:H150"/>
    <mergeCell ref="I149:I150"/>
    <mergeCell ref="N149:N150"/>
    <mergeCell ref="O149:O150"/>
    <mergeCell ref="P149:R150"/>
    <mergeCell ref="D147:D148"/>
    <mergeCell ref="E147:E148"/>
    <mergeCell ref="F147:F148"/>
    <mergeCell ref="G147:G148"/>
    <mergeCell ref="H147:H148"/>
    <mergeCell ref="I147:I148"/>
    <mergeCell ref="N147:N148"/>
    <mergeCell ref="O147:O148"/>
    <mergeCell ref="P147:R148"/>
    <mergeCell ref="D145:D146"/>
    <mergeCell ref="E145:E146"/>
    <mergeCell ref="F145:F146"/>
    <mergeCell ref="G145:G146"/>
    <mergeCell ref="H145:H146"/>
    <mergeCell ref="I145:I146"/>
    <mergeCell ref="N145:N146"/>
    <mergeCell ref="O145:O146"/>
    <mergeCell ref="P145:R146"/>
    <mergeCell ref="D143:D144"/>
    <mergeCell ref="E143:E144"/>
    <mergeCell ref="F143:F144"/>
    <mergeCell ref="G143:G144"/>
    <mergeCell ref="H143:H144"/>
    <mergeCell ref="I143:I144"/>
    <mergeCell ref="N143:N144"/>
    <mergeCell ref="O143:O144"/>
    <mergeCell ref="P143:R144"/>
    <mergeCell ref="D139:D140"/>
    <mergeCell ref="E139:E140"/>
    <mergeCell ref="F139:F140"/>
    <mergeCell ref="G139:G140"/>
    <mergeCell ref="H139:H140"/>
    <mergeCell ref="I139:I140"/>
    <mergeCell ref="N139:N140"/>
    <mergeCell ref="O139:O140"/>
    <mergeCell ref="P139:R140"/>
    <mergeCell ref="D137:D138"/>
    <mergeCell ref="E137:E138"/>
    <mergeCell ref="F137:F138"/>
    <mergeCell ref="G137:G138"/>
    <mergeCell ref="H137:H138"/>
    <mergeCell ref="I137:I138"/>
    <mergeCell ref="N137:N138"/>
    <mergeCell ref="O137:O138"/>
    <mergeCell ref="P137:R138"/>
    <mergeCell ref="D135:D136"/>
    <mergeCell ref="E135:E136"/>
    <mergeCell ref="F135:F136"/>
    <mergeCell ref="G135:G136"/>
    <mergeCell ref="H135:H136"/>
    <mergeCell ref="I135:I136"/>
    <mergeCell ref="N135:N136"/>
    <mergeCell ref="O135:O136"/>
    <mergeCell ref="P135:R136"/>
    <mergeCell ref="D133:D134"/>
    <mergeCell ref="E133:E134"/>
    <mergeCell ref="F133:F134"/>
    <mergeCell ref="G133:G134"/>
    <mergeCell ref="H133:H134"/>
    <mergeCell ref="I133:I134"/>
    <mergeCell ref="N133:N134"/>
    <mergeCell ref="O133:O134"/>
    <mergeCell ref="P133:R134"/>
    <mergeCell ref="D131:D132"/>
    <mergeCell ref="E131:E132"/>
    <mergeCell ref="F131:F132"/>
    <mergeCell ref="G131:G132"/>
    <mergeCell ref="H131:H132"/>
    <mergeCell ref="I131:I132"/>
    <mergeCell ref="N131:N132"/>
    <mergeCell ref="O131:O132"/>
    <mergeCell ref="P131:R132"/>
    <mergeCell ref="D129:D130"/>
    <mergeCell ref="E129:E130"/>
    <mergeCell ref="F129:F130"/>
    <mergeCell ref="G129:G130"/>
    <mergeCell ref="H129:H130"/>
    <mergeCell ref="I129:I130"/>
    <mergeCell ref="N129:N130"/>
    <mergeCell ref="O129:O130"/>
    <mergeCell ref="P129:R130"/>
    <mergeCell ref="D127:D128"/>
    <mergeCell ref="E127:E128"/>
    <mergeCell ref="F127:F128"/>
    <mergeCell ref="G127:G128"/>
    <mergeCell ref="H127:H128"/>
    <mergeCell ref="I127:I128"/>
    <mergeCell ref="N127:N128"/>
    <mergeCell ref="O127:O128"/>
    <mergeCell ref="P127:R128"/>
    <mergeCell ref="D125:D126"/>
    <mergeCell ref="E125:E126"/>
    <mergeCell ref="F125:F126"/>
    <mergeCell ref="G125:G126"/>
    <mergeCell ref="H125:H126"/>
    <mergeCell ref="I125:I126"/>
    <mergeCell ref="N125:N126"/>
    <mergeCell ref="O125:O126"/>
    <mergeCell ref="P125:R126"/>
    <mergeCell ref="D123:D124"/>
    <mergeCell ref="E123:E124"/>
    <mergeCell ref="F123:F124"/>
    <mergeCell ref="G123:G124"/>
    <mergeCell ref="H123:H124"/>
    <mergeCell ref="I123:I124"/>
    <mergeCell ref="N123:N124"/>
    <mergeCell ref="O123:O124"/>
    <mergeCell ref="P123:R124"/>
    <mergeCell ref="D121:D122"/>
    <mergeCell ref="E121:E122"/>
    <mergeCell ref="F121:F122"/>
    <mergeCell ref="G121:G122"/>
    <mergeCell ref="H121:H122"/>
    <mergeCell ref="I121:I122"/>
    <mergeCell ref="N121:N122"/>
    <mergeCell ref="O121:O122"/>
    <mergeCell ref="P121:R122"/>
    <mergeCell ref="F119:F120"/>
    <mergeCell ref="G119:G120"/>
    <mergeCell ref="H119:H120"/>
    <mergeCell ref="N119:N120"/>
    <mergeCell ref="D119:D120"/>
    <mergeCell ref="E119:E120"/>
    <mergeCell ref="I119:I120"/>
    <mergeCell ref="O119:O120"/>
    <mergeCell ref="P119:R120"/>
    <mergeCell ref="O111:O112"/>
    <mergeCell ref="P111:R112"/>
    <mergeCell ref="I113:I114"/>
    <mergeCell ref="O113:O114"/>
    <mergeCell ref="P113:R114"/>
    <mergeCell ref="I115:I116"/>
    <mergeCell ref="O115:O116"/>
    <mergeCell ref="P115:R116"/>
    <mergeCell ref="D117:D118"/>
    <mergeCell ref="E117:E118"/>
    <mergeCell ref="F117:F118"/>
    <mergeCell ref="G117:G118"/>
    <mergeCell ref="H117:H118"/>
    <mergeCell ref="I117:I118"/>
    <mergeCell ref="N117:N118"/>
    <mergeCell ref="O117:O118"/>
    <mergeCell ref="P117:R118"/>
    <mergeCell ref="D115:D116"/>
    <mergeCell ref="E115:E116"/>
    <mergeCell ref="F115:F116"/>
    <mergeCell ref="G115:G116"/>
    <mergeCell ref="H115:H116"/>
    <mergeCell ref="N115:N116"/>
    <mergeCell ref="D111:D112"/>
    <mergeCell ref="H11:H12"/>
    <mergeCell ref="E4:R4"/>
    <mergeCell ref="E5:R5"/>
    <mergeCell ref="E6:R6"/>
    <mergeCell ref="D9:E9"/>
    <mergeCell ref="F9:R9"/>
    <mergeCell ref="D10:D12"/>
    <mergeCell ref="E10:E12"/>
    <mergeCell ref="F10:F12"/>
    <mergeCell ref="G10:G12"/>
    <mergeCell ref="H10:O10"/>
    <mergeCell ref="P10:R12"/>
    <mergeCell ref="I11:I12"/>
    <mergeCell ref="J11:M11"/>
    <mergeCell ref="N11:O11"/>
    <mergeCell ref="D13:D14"/>
    <mergeCell ref="I13:I14"/>
    <mergeCell ref="N13:N14"/>
    <mergeCell ref="O13:O14"/>
    <mergeCell ref="P13:R14"/>
    <mergeCell ref="E13:E14"/>
    <mergeCell ref="F13:F14"/>
    <mergeCell ref="H13:H14"/>
    <mergeCell ref="G13:G14"/>
    <mergeCell ref="P15:R16"/>
    <mergeCell ref="O19:O20"/>
    <mergeCell ref="P19:R20"/>
    <mergeCell ref="I21:I22"/>
    <mergeCell ref="N21:N22"/>
    <mergeCell ref="I19:I20"/>
    <mergeCell ref="N19:N20"/>
    <mergeCell ref="P21:R22"/>
    <mergeCell ref="I23:I24"/>
    <mergeCell ref="N23:N24"/>
    <mergeCell ref="O23:O24"/>
    <mergeCell ref="P23:R24"/>
    <mergeCell ref="I17:I18"/>
    <mergeCell ref="O21:O22"/>
    <mergeCell ref="D19:D20"/>
    <mergeCell ref="E19:E20"/>
    <mergeCell ref="F19:F20"/>
    <mergeCell ref="G19:G20"/>
    <mergeCell ref="H19:H20"/>
    <mergeCell ref="H141:H142"/>
    <mergeCell ref="I15:I16"/>
    <mergeCell ref="N15:N16"/>
    <mergeCell ref="O15:O16"/>
    <mergeCell ref="E15:E16"/>
    <mergeCell ref="F15:F16"/>
    <mergeCell ref="G15:G16"/>
    <mergeCell ref="H15:H16"/>
    <mergeCell ref="F17:F18"/>
    <mergeCell ref="D15:D18"/>
    <mergeCell ref="G17:G18"/>
    <mergeCell ref="E17:E18"/>
    <mergeCell ref="H25:H26"/>
    <mergeCell ref="D23:D24"/>
    <mergeCell ref="E23:E24"/>
    <mergeCell ref="F23:F24"/>
    <mergeCell ref="G23:G24"/>
    <mergeCell ref="H23:H24"/>
    <mergeCell ref="I25:I26"/>
    <mergeCell ref="D141:D142"/>
    <mergeCell ref="I141:I142"/>
    <mergeCell ref="N141:N142"/>
    <mergeCell ref="O141:O142"/>
    <mergeCell ref="P141:R142"/>
    <mergeCell ref="E141:E142"/>
    <mergeCell ref="F141:F142"/>
    <mergeCell ref="G141:G142"/>
    <mergeCell ref="D21:D22"/>
    <mergeCell ref="E21:E22"/>
    <mergeCell ref="F21:F22"/>
    <mergeCell ref="G21:G22"/>
    <mergeCell ref="H21:H22"/>
    <mergeCell ref="D25:D26"/>
    <mergeCell ref="E25:E26"/>
    <mergeCell ref="F25:F26"/>
    <mergeCell ref="G25:G26"/>
    <mergeCell ref="D27:D30"/>
    <mergeCell ref="E29:E30"/>
    <mergeCell ref="F29:F30"/>
    <mergeCell ref="G29:G30"/>
    <mergeCell ref="H29:H30"/>
    <mergeCell ref="N25:N26"/>
    <mergeCell ref="O25:O26"/>
    <mergeCell ref="P25:R26"/>
    <mergeCell ref="E27:E28"/>
    <mergeCell ref="F27:F28"/>
    <mergeCell ref="G27:G28"/>
    <mergeCell ref="H27:H28"/>
    <mergeCell ref="I27:I28"/>
    <mergeCell ref="N27:N28"/>
    <mergeCell ref="O27:O28"/>
    <mergeCell ref="P27:R28"/>
    <mergeCell ref="D31:D32"/>
    <mergeCell ref="E31:E32"/>
    <mergeCell ref="F31:F32"/>
    <mergeCell ref="G31:G32"/>
    <mergeCell ref="H31:H32"/>
    <mergeCell ref="I31:I32"/>
    <mergeCell ref="N31:N32"/>
    <mergeCell ref="O31:O32"/>
    <mergeCell ref="P31:R32"/>
    <mergeCell ref="D37:D38"/>
    <mergeCell ref="E37:E38"/>
    <mergeCell ref="F37:F38"/>
    <mergeCell ref="G37:G38"/>
    <mergeCell ref="H37:H38"/>
    <mergeCell ref="I33:I34"/>
    <mergeCell ref="N33:N34"/>
    <mergeCell ref="O33:O34"/>
    <mergeCell ref="P33:R34"/>
    <mergeCell ref="D35:D36"/>
    <mergeCell ref="E35:E36"/>
    <mergeCell ref="F35:F36"/>
    <mergeCell ref="G35:G36"/>
    <mergeCell ref="H35:H36"/>
    <mergeCell ref="I35:I36"/>
    <mergeCell ref="N35:N36"/>
    <mergeCell ref="O35:O36"/>
    <mergeCell ref="P35:R36"/>
    <mergeCell ref="D33:D34"/>
    <mergeCell ref="E33:E34"/>
    <mergeCell ref="F33:F34"/>
    <mergeCell ref="G33:G34"/>
    <mergeCell ref="H33:H34"/>
    <mergeCell ref="D39:D40"/>
    <mergeCell ref="E39:E40"/>
    <mergeCell ref="F39:F40"/>
    <mergeCell ref="G39:G40"/>
    <mergeCell ref="H39:H40"/>
    <mergeCell ref="I39:I40"/>
    <mergeCell ref="N39:N40"/>
    <mergeCell ref="O39:O40"/>
    <mergeCell ref="P39:R40"/>
    <mergeCell ref="D45:D46"/>
    <mergeCell ref="E45:E46"/>
    <mergeCell ref="F45:F46"/>
    <mergeCell ref="G45:G46"/>
    <mergeCell ref="H45:H46"/>
    <mergeCell ref="I41:I42"/>
    <mergeCell ref="N41:N42"/>
    <mergeCell ref="O41:O42"/>
    <mergeCell ref="P41:R42"/>
    <mergeCell ref="D43:D44"/>
    <mergeCell ref="E43:E44"/>
    <mergeCell ref="F43:F44"/>
    <mergeCell ref="G43:G44"/>
    <mergeCell ref="H43:H44"/>
    <mergeCell ref="I43:I44"/>
    <mergeCell ref="N43:N44"/>
    <mergeCell ref="O43:O44"/>
    <mergeCell ref="P43:R44"/>
    <mergeCell ref="D41:D42"/>
    <mergeCell ref="E41:E42"/>
    <mergeCell ref="F41:F42"/>
    <mergeCell ref="G41:G42"/>
    <mergeCell ref="H41:H42"/>
    <mergeCell ref="D47:D48"/>
    <mergeCell ref="E47:E48"/>
    <mergeCell ref="F47:F48"/>
    <mergeCell ref="G47:G48"/>
    <mergeCell ref="H47:H48"/>
    <mergeCell ref="I47:I48"/>
    <mergeCell ref="N47:N48"/>
    <mergeCell ref="O47:O48"/>
    <mergeCell ref="P47:R48"/>
    <mergeCell ref="D53:D54"/>
    <mergeCell ref="E53:E54"/>
    <mergeCell ref="F53:F54"/>
    <mergeCell ref="G53:G54"/>
    <mergeCell ref="H53:H54"/>
    <mergeCell ref="I49:I50"/>
    <mergeCell ref="N49:N50"/>
    <mergeCell ref="O49:O50"/>
    <mergeCell ref="P49:R50"/>
    <mergeCell ref="D51:D52"/>
    <mergeCell ref="E51:E52"/>
    <mergeCell ref="F51:F52"/>
    <mergeCell ref="G51:G52"/>
    <mergeCell ref="H51:H52"/>
    <mergeCell ref="I51:I52"/>
    <mergeCell ref="N51:N52"/>
    <mergeCell ref="O51:O52"/>
    <mergeCell ref="P51:R52"/>
    <mergeCell ref="D49:D50"/>
    <mergeCell ref="E49:E50"/>
    <mergeCell ref="F49:F50"/>
    <mergeCell ref="G49:G50"/>
    <mergeCell ref="H49:H50"/>
    <mergeCell ref="D55:D56"/>
    <mergeCell ref="E55:E56"/>
    <mergeCell ref="F55:F56"/>
    <mergeCell ref="G55:G56"/>
    <mergeCell ref="H55:H56"/>
    <mergeCell ref="I55:I56"/>
    <mergeCell ref="N55:N56"/>
    <mergeCell ref="O55:O56"/>
    <mergeCell ref="P55:R56"/>
    <mergeCell ref="D61:D62"/>
    <mergeCell ref="E61:E62"/>
    <mergeCell ref="F61:F62"/>
    <mergeCell ref="G61:G62"/>
    <mergeCell ref="H61:H62"/>
    <mergeCell ref="I57:I58"/>
    <mergeCell ref="N57:N58"/>
    <mergeCell ref="O57:O58"/>
    <mergeCell ref="P57:R58"/>
    <mergeCell ref="D59:D60"/>
    <mergeCell ref="E59:E60"/>
    <mergeCell ref="F59:F60"/>
    <mergeCell ref="G59:G60"/>
    <mergeCell ref="H59:H60"/>
    <mergeCell ref="I59:I60"/>
    <mergeCell ref="N59:N60"/>
    <mergeCell ref="O59:O60"/>
    <mergeCell ref="P59:R60"/>
    <mergeCell ref="D57:D58"/>
    <mergeCell ref="E57:E58"/>
    <mergeCell ref="F57:F58"/>
    <mergeCell ref="G57:G58"/>
    <mergeCell ref="H57:H58"/>
    <mergeCell ref="D63:D64"/>
    <mergeCell ref="E63:E64"/>
    <mergeCell ref="F63:F64"/>
    <mergeCell ref="G63:G64"/>
    <mergeCell ref="H63:H64"/>
    <mergeCell ref="I63:I64"/>
    <mergeCell ref="N63:N64"/>
    <mergeCell ref="O63:O64"/>
    <mergeCell ref="P63:R64"/>
    <mergeCell ref="H17:H18"/>
    <mergeCell ref="P17:R18"/>
    <mergeCell ref="N17:N18"/>
    <mergeCell ref="O17:O18"/>
    <mergeCell ref="I61:I62"/>
    <mergeCell ref="N61:N62"/>
    <mergeCell ref="O61:O62"/>
    <mergeCell ref="P61:R62"/>
    <mergeCell ref="I53:I54"/>
    <mergeCell ref="N53:N54"/>
    <mergeCell ref="O53:O54"/>
    <mergeCell ref="P53:R54"/>
    <mergeCell ref="I45:I46"/>
    <mergeCell ref="N45:N46"/>
    <mergeCell ref="O45:O46"/>
    <mergeCell ref="P45:R46"/>
    <mergeCell ref="I37:I38"/>
    <mergeCell ref="N37:N38"/>
    <mergeCell ref="O37:O38"/>
    <mergeCell ref="P37:R38"/>
    <mergeCell ref="I29:I30"/>
    <mergeCell ref="N29:N30"/>
    <mergeCell ref="O29:O30"/>
    <mergeCell ref="P29:R30"/>
    <mergeCell ref="D65:D68"/>
    <mergeCell ref="E65:E66"/>
    <mergeCell ref="F65:F66"/>
    <mergeCell ref="G65:G66"/>
    <mergeCell ref="H65:H66"/>
    <mergeCell ref="I65:I66"/>
    <mergeCell ref="N65:N66"/>
    <mergeCell ref="O65:O66"/>
    <mergeCell ref="P65:R66"/>
    <mergeCell ref="E67:E68"/>
    <mergeCell ref="F67:F68"/>
    <mergeCell ref="G67:G68"/>
    <mergeCell ref="H67:H68"/>
    <mergeCell ref="I67:I68"/>
    <mergeCell ref="N67:N68"/>
    <mergeCell ref="O67:O68"/>
    <mergeCell ref="P67:R68"/>
    <mergeCell ref="D69:D70"/>
    <mergeCell ref="E69:E70"/>
    <mergeCell ref="F69:F70"/>
    <mergeCell ref="G69:G70"/>
    <mergeCell ref="H69:H70"/>
    <mergeCell ref="I69:I70"/>
    <mergeCell ref="N69:N70"/>
    <mergeCell ref="O69:O70"/>
    <mergeCell ref="P69:R70"/>
    <mergeCell ref="O79:O80"/>
    <mergeCell ref="P79:R80"/>
    <mergeCell ref="O77:O78"/>
    <mergeCell ref="P77:R78"/>
    <mergeCell ref="D71:D72"/>
    <mergeCell ref="E71:E72"/>
    <mergeCell ref="F71:F72"/>
    <mergeCell ref="G71:G72"/>
    <mergeCell ref="H71:H72"/>
    <mergeCell ref="I71:I72"/>
    <mergeCell ref="N71:N72"/>
    <mergeCell ref="O71:O72"/>
    <mergeCell ref="P71:R72"/>
    <mergeCell ref="O73:O74"/>
    <mergeCell ref="P73:R74"/>
    <mergeCell ref="E75:E76"/>
    <mergeCell ref="F75:F76"/>
    <mergeCell ref="G75:G76"/>
    <mergeCell ref="H75:H76"/>
    <mergeCell ref="I75:I76"/>
    <mergeCell ref="N75:N76"/>
    <mergeCell ref="O75:O76"/>
    <mergeCell ref="P75:R76"/>
    <mergeCell ref="E77:E78"/>
    <mergeCell ref="H77:H78"/>
    <mergeCell ref="I77:I78"/>
    <mergeCell ref="H83:H84"/>
    <mergeCell ref="N83:N84"/>
    <mergeCell ref="D73:D78"/>
    <mergeCell ref="E73:E74"/>
    <mergeCell ref="F73:F74"/>
    <mergeCell ref="G73:G74"/>
    <mergeCell ref="H73:H74"/>
    <mergeCell ref="I73:I74"/>
    <mergeCell ref="N73:N74"/>
    <mergeCell ref="N77:N78"/>
    <mergeCell ref="D81:D84"/>
    <mergeCell ref="I81:I82"/>
    <mergeCell ref="D79:D80"/>
    <mergeCell ref="E79:E80"/>
    <mergeCell ref="F79:F80"/>
    <mergeCell ref="G79:G80"/>
    <mergeCell ref="H79:H80"/>
    <mergeCell ref="I79:I80"/>
    <mergeCell ref="N79:N80"/>
    <mergeCell ref="F77:F78"/>
    <mergeCell ref="G77:G78"/>
    <mergeCell ref="O81:O82"/>
    <mergeCell ref="P81:R82"/>
    <mergeCell ref="I83:I84"/>
    <mergeCell ref="O83:O84"/>
    <mergeCell ref="P83:R84"/>
    <mergeCell ref="D85:D86"/>
    <mergeCell ref="E85:E86"/>
    <mergeCell ref="F85:F86"/>
    <mergeCell ref="G85:G86"/>
    <mergeCell ref="H85:H86"/>
    <mergeCell ref="I85:I86"/>
    <mergeCell ref="N85:N86"/>
    <mergeCell ref="O85:O86"/>
    <mergeCell ref="P85:R86"/>
    <mergeCell ref="E81:E82"/>
    <mergeCell ref="F81:F82"/>
    <mergeCell ref="G81:G82"/>
    <mergeCell ref="H81:H82"/>
    <mergeCell ref="N81:N82"/>
    <mergeCell ref="E83:E84"/>
    <mergeCell ref="F83:F84"/>
    <mergeCell ref="G83:G84"/>
    <mergeCell ref="D87:D90"/>
    <mergeCell ref="E87:E88"/>
    <mergeCell ref="F87:F88"/>
    <mergeCell ref="G87:G88"/>
    <mergeCell ref="H87:H88"/>
    <mergeCell ref="I87:I88"/>
    <mergeCell ref="N87:N88"/>
    <mergeCell ref="O87:O88"/>
    <mergeCell ref="P87:R88"/>
    <mergeCell ref="E89:E90"/>
    <mergeCell ref="F89:F90"/>
    <mergeCell ref="G89:G90"/>
    <mergeCell ref="H89:H90"/>
    <mergeCell ref="I89:I90"/>
    <mergeCell ref="N89:N90"/>
    <mergeCell ref="O89:O90"/>
    <mergeCell ref="P89:R90"/>
    <mergeCell ref="D91:D92"/>
    <mergeCell ref="E91:E92"/>
    <mergeCell ref="F91:F92"/>
    <mergeCell ref="G91:G92"/>
    <mergeCell ref="H91:H92"/>
    <mergeCell ref="I91:I92"/>
    <mergeCell ref="N91:N92"/>
    <mergeCell ref="O91:O92"/>
    <mergeCell ref="P91:R92"/>
    <mergeCell ref="D93:D96"/>
    <mergeCell ref="E93:E94"/>
    <mergeCell ref="F93:F94"/>
    <mergeCell ref="G93:G94"/>
    <mergeCell ref="H93:H94"/>
    <mergeCell ref="I93:I94"/>
    <mergeCell ref="N93:N94"/>
    <mergeCell ref="O93:O94"/>
    <mergeCell ref="P93:R94"/>
    <mergeCell ref="E95:E96"/>
    <mergeCell ref="F95:F96"/>
    <mergeCell ref="G95:G96"/>
    <mergeCell ref="H95:H96"/>
    <mergeCell ref="I95:I96"/>
    <mergeCell ref="N95:N96"/>
    <mergeCell ref="O95:O96"/>
    <mergeCell ref="P95:R96"/>
    <mergeCell ref="D97:D98"/>
    <mergeCell ref="E97:E98"/>
    <mergeCell ref="F97:F98"/>
    <mergeCell ref="G97:G98"/>
    <mergeCell ref="H97:H98"/>
    <mergeCell ref="I97:I98"/>
    <mergeCell ref="N97:N98"/>
    <mergeCell ref="O97:O98"/>
    <mergeCell ref="P97:R98"/>
    <mergeCell ref="D99:D100"/>
    <mergeCell ref="E99:E100"/>
    <mergeCell ref="F99:F100"/>
    <mergeCell ref="G99:G100"/>
    <mergeCell ref="H99:H100"/>
    <mergeCell ref="I99:I100"/>
    <mergeCell ref="N99:N100"/>
    <mergeCell ref="O99:O100"/>
    <mergeCell ref="P99:R100"/>
    <mergeCell ref="D101:D102"/>
    <mergeCell ref="E101:E102"/>
    <mergeCell ref="F101:F102"/>
    <mergeCell ref="G101:G102"/>
    <mergeCell ref="H101:H102"/>
    <mergeCell ref="I101:I102"/>
    <mergeCell ref="N101:N102"/>
    <mergeCell ref="O101:O102"/>
    <mergeCell ref="P101:R102"/>
    <mergeCell ref="O103:O104"/>
    <mergeCell ref="P103:R104"/>
    <mergeCell ref="I105:I106"/>
    <mergeCell ref="O105:O106"/>
    <mergeCell ref="P105:R106"/>
    <mergeCell ref="D107:D108"/>
    <mergeCell ref="E107:E108"/>
    <mergeCell ref="F107:F108"/>
    <mergeCell ref="G107:G108"/>
    <mergeCell ref="H107:H108"/>
    <mergeCell ref="N107:N108"/>
    <mergeCell ref="D103:D104"/>
    <mergeCell ref="E103:E104"/>
    <mergeCell ref="F103:F104"/>
    <mergeCell ref="G103:G104"/>
    <mergeCell ref="H103:H104"/>
    <mergeCell ref="N103:N104"/>
    <mergeCell ref="D105:D106"/>
    <mergeCell ref="E105:E106"/>
    <mergeCell ref="F105:F106"/>
    <mergeCell ref="G105:G106"/>
    <mergeCell ref="H105:H106"/>
    <mergeCell ref="N105:N106"/>
    <mergeCell ref="I103:I104"/>
    <mergeCell ref="D109:D110"/>
    <mergeCell ref="E109:E110"/>
    <mergeCell ref="F109:F110"/>
    <mergeCell ref="G109:G110"/>
    <mergeCell ref="H109:H110"/>
    <mergeCell ref="N109:N110"/>
    <mergeCell ref="I107:I108"/>
    <mergeCell ref="O107:O108"/>
    <mergeCell ref="P107:R108"/>
    <mergeCell ref="I109:I110"/>
    <mergeCell ref="O109:O110"/>
    <mergeCell ref="P109:R110"/>
    <mergeCell ref="E111:E112"/>
    <mergeCell ref="F111:F112"/>
    <mergeCell ref="G111:G112"/>
    <mergeCell ref="H111:H112"/>
    <mergeCell ref="N111:N112"/>
    <mergeCell ref="D113:D114"/>
    <mergeCell ref="E113:E114"/>
    <mergeCell ref="F113:F114"/>
    <mergeCell ref="G113:G114"/>
    <mergeCell ref="H113:H114"/>
    <mergeCell ref="N113:N114"/>
    <mergeCell ref="I111:I112"/>
  </mergeCells>
  <printOptions horizontalCentered="1"/>
  <pageMargins left="0.70866141732283472" right="0.70866141732283472" top="0.51181102362204722" bottom="0.51181102362204722" header="0.23622047244094491" footer="0.23622047244094491"/>
  <pageSetup paperSize="5" scale="44" fitToHeight="20" orientation="landscape" r:id="rId1"/>
  <headerFooter>
    <oddFooter>Página &amp;P</oddFooter>
  </headerFooter>
  <rowBreaks count="17" manualBreakCount="17">
    <brk id="24" min="3" max="17" man="1"/>
    <brk id="36" min="3" max="17" man="1"/>
    <brk id="46" min="3" max="17" man="1"/>
    <brk id="58" min="3" max="17" man="1"/>
    <brk id="68" min="3" max="17" man="1"/>
    <brk id="78" min="3" max="17" man="1"/>
    <brk id="90" min="3" max="17" man="1"/>
    <brk id="98" min="3" max="17" man="1"/>
    <brk id="106" min="3" max="17" man="1"/>
    <brk id="116" min="3" max="17" man="1"/>
    <brk id="126" min="3" max="17" man="1"/>
    <brk id="136" min="3" max="17" man="1"/>
    <brk id="146" min="3" max="17" man="1"/>
    <brk id="156" min="3" max="17" man="1"/>
    <brk id="166" min="3" max="17" man="1"/>
    <brk id="176" min="3" max="17" man="1"/>
    <brk id="186" min="3" max="17"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EJE 3 T2</vt:lpstr>
      <vt:lpstr>'CEDULA EJE 3 T2'!Área_de_impresión</vt:lpstr>
      <vt:lpstr>'CEDULA EJE 3 T2'!Títulos_a_imprimir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Home</cp:lastModifiedBy>
  <cp:revision/>
  <cp:lastPrinted>2024-07-18T14:23:40Z</cp:lastPrinted>
  <dcterms:created xsi:type="dcterms:W3CDTF">2020-03-29T23:09:10Z</dcterms:created>
  <dcterms:modified xsi:type="dcterms:W3CDTF">2024-07-18T14:23:54Z</dcterms:modified>
  <cp:category/>
  <cp:contentStatus/>
</cp:coreProperties>
</file>