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sheylamartindelcampo/Desktop/3Tr24/"/>
    </mc:Choice>
  </mc:AlternateContent>
  <xr:revisionPtr revIDLastSave="0" documentId="13_ncr:1_{FC963E34-0149-1748-817A-EFE954951733}" xr6:coauthVersionLast="47" xr6:coauthVersionMax="47" xr10:uidLastSave="{00000000-0000-0000-0000-000000000000}"/>
  <bookViews>
    <workbookView xWindow="0" yWindow="500" windowWidth="28800" windowHeight="13580" xr2:uid="{00000000-000D-0000-FFFF-FFFF00000000}"/>
  </bookViews>
  <sheets>
    <sheet name="CEDULA 1TR23 E2" sheetId="1" r:id="rId1"/>
  </sheets>
  <definedNames>
    <definedName name="_xlnm.Print_Area" localSheetId="0">'CEDULA 1TR23 E2'!$A$3:$Q$150</definedName>
    <definedName name="_xlnm.Print_Titles" localSheetId="0">'CEDULA 1TR23 E2'!$4:$12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141" i="1" l="1"/>
  <c r="N17" i="1"/>
  <c r="N19" i="1"/>
  <c r="N21" i="1"/>
  <c r="N23" i="1"/>
  <c r="N27" i="1"/>
  <c r="N29" i="1"/>
  <c r="N31" i="1"/>
  <c r="N33" i="1"/>
  <c r="N35" i="1"/>
  <c r="N37" i="1"/>
  <c r="N43" i="1"/>
  <c r="N45" i="1"/>
  <c r="N47" i="1"/>
  <c r="N49" i="1"/>
  <c r="N51" i="1"/>
  <c r="N53" i="1"/>
  <c r="N55" i="1"/>
  <c r="N57" i="1"/>
  <c r="N59" i="1"/>
  <c r="N61" i="1"/>
  <c r="N63" i="1"/>
  <c r="N65" i="1"/>
  <c r="N67" i="1"/>
  <c r="N69" i="1"/>
  <c r="N71" i="1"/>
  <c r="N73" i="1"/>
  <c r="N75" i="1"/>
  <c r="N77" i="1"/>
  <c r="N79" i="1"/>
  <c r="N81" i="1"/>
  <c r="N83" i="1"/>
  <c r="N85" i="1"/>
  <c r="N87" i="1"/>
  <c r="N89" i="1"/>
  <c r="N91" i="1"/>
  <c r="N93" i="1"/>
  <c r="N95" i="1"/>
  <c r="N97" i="1"/>
  <c r="N99" i="1"/>
  <c r="N101" i="1"/>
  <c r="N103" i="1"/>
  <c r="N105" i="1"/>
  <c r="N107" i="1"/>
  <c r="N109" i="1"/>
  <c r="N111" i="1"/>
  <c r="N113" i="1"/>
  <c r="N115" i="1"/>
  <c r="N117" i="1"/>
  <c r="N119" i="1"/>
  <c r="N121" i="1"/>
  <c r="N123" i="1"/>
  <c r="N125" i="1"/>
  <c r="N127" i="1"/>
  <c r="N129" i="1"/>
  <c r="N131" i="1"/>
  <c r="N133" i="1"/>
  <c r="N135" i="1"/>
  <c r="N137" i="1"/>
  <c r="N139" i="1"/>
  <c r="N141" i="1"/>
  <c r="N15" i="1"/>
  <c r="N13" i="1"/>
  <c r="M13" i="1"/>
  <c r="M33" i="1"/>
  <c r="M119" i="1"/>
  <c r="M113" i="1"/>
  <c r="M85" i="1"/>
  <c r="M65" i="1"/>
  <c r="M67" i="1"/>
  <c r="M103" i="1" l="1"/>
  <c r="M105" i="1"/>
  <c r="M139" i="1"/>
  <c r="M137" i="1"/>
  <c r="M135" i="1"/>
  <c r="M133" i="1"/>
  <c r="M131" i="1"/>
  <c r="M129" i="1"/>
  <c r="M127" i="1"/>
  <c r="M125" i="1"/>
  <c r="M123" i="1"/>
  <c r="M121" i="1"/>
  <c r="M117" i="1"/>
  <c r="M115" i="1"/>
  <c r="M111" i="1"/>
  <c r="M109" i="1"/>
  <c r="M107" i="1"/>
  <c r="M101" i="1"/>
  <c r="M99" i="1"/>
  <c r="M97" i="1"/>
  <c r="M95" i="1"/>
  <c r="M93" i="1"/>
  <c r="M91" i="1"/>
  <c r="M89" i="1"/>
  <c r="M87" i="1"/>
  <c r="M83" i="1"/>
  <c r="M81" i="1"/>
  <c r="M79" i="1"/>
  <c r="M77" i="1"/>
  <c r="M75" i="1"/>
  <c r="M73" i="1"/>
  <c r="M71" i="1"/>
  <c r="M69" i="1"/>
  <c r="M63" i="1"/>
  <c r="M61" i="1"/>
  <c r="M59" i="1"/>
  <c r="M57" i="1"/>
  <c r="M55" i="1"/>
  <c r="M53" i="1"/>
  <c r="M51" i="1"/>
  <c r="M49" i="1"/>
  <c r="M47" i="1"/>
  <c r="M45" i="1"/>
  <c r="M43" i="1"/>
  <c r="M41" i="1"/>
  <c r="M39" i="1"/>
  <c r="M37" i="1"/>
  <c r="M35" i="1"/>
  <c r="M31" i="1"/>
  <c r="M29" i="1"/>
  <c r="M27" i="1"/>
  <c r="M25" i="1"/>
  <c r="M23" i="1"/>
  <c r="M21" i="1"/>
  <c r="M19" i="1"/>
  <c r="M17" i="1"/>
  <c r="M15" i="1"/>
</calcChain>
</file>

<file path=xl/sharedStrings.xml><?xml version="1.0" encoding="utf-8"?>
<sst xmlns="http://schemas.openxmlformats.org/spreadsheetml/2006/main" count="417" uniqueCount="225">
  <si>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</si>
  <si>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</si>
  <si>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</si>
  <si>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</si>
  <si>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</si>
  <si>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</si>
  <si>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</si>
  <si>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</si>
  <si>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</si>
  <si>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</si>
  <si>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</si>
  <si>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</si>
  <si>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</si>
  <si>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</si>
  <si>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</si>
  <si>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</si>
  <si>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</si>
  <si>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 xml:space="preserve">PROGRAMA PRESUPUESTARIO ANUAL: </t>
  </si>
  <si>
    <t>Ascendente Regular</t>
  </si>
  <si>
    <t>Anual</t>
  </si>
  <si>
    <t>Ascendente Nominal</t>
  </si>
  <si>
    <t>Trimestral</t>
  </si>
  <si>
    <t>SI</t>
  </si>
  <si>
    <t>ELABORÓ</t>
  </si>
  <si>
    <t>REVISÓ</t>
  </si>
  <si>
    <t>AUTORIZÓ</t>
  </si>
  <si>
    <t>M.C. ENRIQUE EDUARDO ENCALADA SÁNCHEZ
DIRECTOR DE PLANEACIÓN DE LA DGPM</t>
  </si>
  <si>
    <t>LIC. BERENICE SOSA OSORIO
SECRETARÍA MUNICIPAL DE DESARROLLO SOCIAL Y ECONÓMICO</t>
  </si>
  <si>
    <t>MTRA. SHEYLA MARTIN DEL CAMPO CUADROS
ENLACE DE LA SMDSYE</t>
  </si>
  <si>
    <t>2.1.1  Contribuir a cerrar las brechas de desigualdad reactivando y diversificando la economía y poner fin a la exclusión social para fortalecer a las familias y mejorar la calidad de vida de la población  mediantes mediante acciones y políticas orientadas al desarrollo económico y social en el municipio así como la articulación de actividades en materia de educación, salud y participación ciudadana.</t>
  </si>
  <si>
    <t xml:space="preserve">E-PPA 2.1  IMPULSO A LA ECONOMÍA Y AL DESARROLLO SOCIAL 		</t>
  </si>
  <si>
    <t>SENTIDO DEL INDICADOR 
(ascendente, descendente, regular o nominal)</t>
  </si>
  <si>
    <r>
      <rPr>
        <b/>
        <sz val="11"/>
        <color theme="1"/>
        <rFont val="Arial"/>
        <family val="2"/>
      </rPr>
      <t xml:space="preserve">A. 2.1.1.1.17.1 </t>
    </r>
    <r>
      <rPr>
        <sz val="11"/>
        <color theme="1"/>
        <rFont val="Arial"/>
        <family val="2"/>
      </rPr>
      <t>Realización de capacitaciones en beneficio del sector productivo para el mejoramiento de comercio de los productores.</t>
    </r>
  </si>
  <si>
    <r>
      <t xml:space="preserve">A. 2.1.1.1.18.1 </t>
    </r>
    <r>
      <rPr>
        <sz val="11"/>
        <color theme="1"/>
        <rFont val="Arial"/>
        <family val="2"/>
      </rPr>
      <t>Atención de solicitudes de vinculación laboral entre los candidatos y las empresas participantes del municipio de Benito Juárez.</t>
    </r>
  </si>
  <si>
    <r>
      <t xml:space="preserve">C. 2.1.1.1.18 </t>
    </r>
    <r>
      <rPr>
        <sz val="11"/>
        <color theme="1"/>
        <rFont val="Arial"/>
        <family val="2"/>
      </rPr>
      <t>Vinculaciones laborales con empresas empleadoras en apoyo a la población del municipio de Benito Juárez ejecutadas.</t>
    </r>
  </si>
  <si>
    <r>
      <t xml:space="preserve">C. 2.1.1.1.17 </t>
    </r>
    <r>
      <rPr>
        <sz val="11"/>
        <color theme="1"/>
        <rFont val="Arial"/>
        <family val="2"/>
      </rPr>
      <t>Acciones de profesionalización sobre herramientas de mejora y comercialización de productos para el desarrollo rural otorgadas</t>
    </r>
    <r>
      <rPr>
        <b/>
        <sz val="11"/>
        <color theme="1"/>
        <rFont val="Arial"/>
        <family val="2"/>
      </rPr>
      <t>.</t>
    </r>
  </si>
  <si>
    <r>
      <rPr>
        <b/>
        <sz val="11"/>
        <color theme="1"/>
        <rFont val="Arial"/>
        <family val="2"/>
      </rPr>
      <t xml:space="preserve">A. 2.1.1.1.16.3 </t>
    </r>
    <r>
      <rPr>
        <sz val="11"/>
        <color theme="1"/>
        <rFont val="Arial"/>
        <family val="2"/>
      </rPr>
      <t>Realización de  acciones para el beneficio de los grupos de atención prioritaria, cuidando su economía y estilo de vida.</t>
    </r>
  </si>
  <si>
    <r>
      <t xml:space="preserve">C.  2.1.1.1.16 </t>
    </r>
    <r>
      <rPr>
        <sz val="11"/>
        <color theme="1"/>
        <rFont val="Arial"/>
        <family val="2"/>
      </rPr>
      <t>Acciones para promover proyectos para las PYMES (Pequeñas y medianas Empresas) desarrollados.</t>
    </r>
  </si>
  <si>
    <r>
      <rPr>
        <b/>
        <sz val="11"/>
        <color theme="1"/>
        <rFont val="Arial"/>
        <family val="2"/>
      </rPr>
      <t>A. 2.1.1.1.15.3</t>
    </r>
    <r>
      <rPr>
        <sz val="11"/>
        <color theme="1"/>
        <rFont val="Arial"/>
        <family val="2"/>
      </rPr>
      <t xml:space="preserve"> Realización de asesoramiento a emprendedores  para impulsar su emprendimiento.</t>
    </r>
  </si>
  <si>
    <r>
      <rPr>
        <b/>
        <sz val="11"/>
        <color theme="1"/>
        <rFont val="Arial"/>
        <family val="2"/>
      </rPr>
      <t>A. 2.1.1.1.15.2</t>
    </r>
    <r>
      <rPr>
        <sz val="11"/>
        <color theme="1"/>
        <rFont val="Arial"/>
        <family val="2"/>
      </rPr>
      <t xml:space="preserve"> Realización exposiciones de los artesanos y emprendedores para apertura de los canales de comercialización e incentivar su economía.</t>
    </r>
  </si>
  <si>
    <r>
      <rPr>
        <b/>
        <sz val="11"/>
        <color theme="1"/>
        <rFont val="Arial"/>
        <family val="2"/>
      </rPr>
      <t>A. 2.1.1.1.15.1</t>
    </r>
    <r>
      <rPr>
        <sz val="11"/>
        <color theme="1"/>
        <rFont val="Arial"/>
        <family val="2"/>
      </rPr>
      <t xml:space="preserve"> Realización de capacitaciones en temas de comercio, industria y de servicios para impulsar el emprendimiento</t>
    </r>
  </si>
  <si>
    <r>
      <t xml:space="preserve">C. 2.1.1.1.15 </t>
    </r>
    <r>
      <rPr>
        <sz val="11"/>
        <color theme="1"/>
        <rFont val="Arial"/>
        <family val="2"/>
      </rPr>
      <t>Acciones de educación financiera, innovación, impulso y promoción en beneficio de los emprendedores y las emprendedoras del municipio de Benito Juárez ejecutadas.</t>
    </r>
  </si>
  <si>
    <r>
      <rPr>
        <b/>
        <sz val="11"/>
        <color theme="1"/>
        <rFont val="Arial"/>
        <family val="2"/>
      </rPr>
      <t xml:space="preserve">A. 2.1.1.1.14.1 </t>
    </r>
    <r>
      <rPr>
        <sz val="11"/>
        <color theme="1"/>
        <rFont val="Arial"/>
        <family val="2"/>
      </rPr>
      <t xml:space="preserve">Coordinación de Reuniones con dependencias de los tres niveles de gobierno e iniciativa privada en materia económica para el cumplimiento de los reglamentos establecidos. </t>
    </r>
  </si>
  <si>
    <r>
      <t xml:space="preserve">C. 2.1.1.1.14  </t>
    </r>
    <r>
      <rPr>
        <sz val="11"/>
        <color theme="1"/>
        <rFont val="Arial"/>
        <family val="2"/>
      </rPr>
      <t xml:space="preserve">Acciones de coordinación para el emprendimiento, desarrollo rural y fomento al empleo impulsadas. </t>
    </r>
  </si>
  <si>
    <r>
      <rPr>
        <b/>
        <sz val="11"/>
        <color theme="1"/>
        <rFont val="Arial"/>
        <family val="2"/>
      </rPr>
      <t>A. 2.1.1.1.13.2</t>
    </r>
    <r>
      <rPr>
        <sz val="11"/>
        <color theme="1"/>
        <rFont val="Arial"/>
        <family val="2"/>
      </rPr>
      <t xml:space="preserve">    Asesoramiento   a la población  de atención prioritaria  para apoyarlos a cubrir demandas sociales y en salud  </t>
    </r>
  </si>
  <si>
    <r>
      <rPr>
        <b/>
        <sz val="11"/>
        <color theme="1"/>
        <rFont val="Arial"/>
        <family val="2"/>
      </rPr>
      <t xml:space="preserve">A. 2.1.1.1.13.1 </t>
    </r>
    <r>
      <rPr>
        <sz val="11"/>
        <color theme="1"/>
        <rFont val="Arial"/>
        <family val="2"/>
      </rPr>
      <t>Realización de Atenciones psicológicas gratuitas en beneficio de la población para la concientización en temas de salud mental.</t>
    </r>
  </si>
  <si>
    <r>
      <t xml:space="preserve">C. 2.1.1.1.13 </t>
    </r>
    <r>
      <rPr>
        <sz val="11"/>
        <color theme="1"/>
        <rFont val="Arial"/>
        <family val="2"/>
      </rPr>
      <t>Atenciones de salud mental para concientizar a la población del municipio de Benito Juárez en preventivos de la salud otorgadas.</t>
    </r>
  </si>
  <si>
    <r>
      <rPr>
        <b/>
        <sz val="11"/>
        <color theme="1"/>
        <rFont val="Arial"/>
        <family val="2"/>
      </rPr>
      <t>A. 2.1.1.1.12.2</t>
    </r>
    <r>
      <rPr>
        <sz val="11"/>
        <color theme="1"/>
        <rFont val="Arial"/>
        <family val="2"/>
      </rPr>
      <t xml:space="preserve"> Implementación de acopio y recolección de medicamentos con fecha de caducidad vencida como potenciales contaminantes ambientales.</t>
    </r>
  </si>
  <si>
    <r>
      <rPr>
        <b/>
        <sz val="11"/>
        <color theme="1"/>
        <rFont val="Arial"/>
        <family val="2"/>
      </rPr>
      <t>A. 2.1.1.1.12.1</t>
    </r>
    <r>
      <rPr>
        <sz val="11"/>
        <color theme="1"/>
        <rFont val="Arial"/>
        <family val="2"/>
      </rPr>
      <t xml:space="preserve"> Implementación de acciones para mantener entornos saludables para el beneficio de la población del municipio de Benito Juárez.</t>
    </r>
  </si>
  <si>
    <r>
      <t xml:space="preserve">C. 2.1.1.1.12 </t>
    </r>
    <r>
      <rPr>
        <sz val="11"/>
        <color theme="1"/>
        <rFont val="Arial"/>
        <family val="2"/>
      </rPr>
      <t>Acciones de salud pública en beneficio de la población del municipio de Benito Juárez para tener entornos saludables, ejecutadas.</t>
    </r>
  </si>
  <si>
    <r>
      <rPr>
        <b/>
        <sz val="11"/>
        <color theme="1"/>
        <rFont val="Arial"/>
        <family val="2"/>
      </rPr>
      <t>A. 2.1.1.1.11.5</t>
    </r>
    <r>
      <rPr>
        <sz val="11"/>
        <color theme="1"/>
        <rFont val="Arial"/>
        <family val="2"/>
      </rPr>
      <t xml:space="preserve">  Realización de servicios de  traslados y complementarios a personas con discapacidad, o movilidad reducida a las unidades médicas, para que sean  atendidos.</t>
    </r>
  </si>
  <si>
    <r>
      <rPr>
        <b/>
        <sz val="11"/>
        <color theme="1"/>
        <rFont val="Arial"/>
        <family val="2"/>
      </rPr>
      <t>A. 2.1.1.1.11.4</t>
    </r>
    <r>
      <rPr>
        <sz val="11"/>
        <color theme="1"/>
        <rFont val="Arial"/>
        <family val="2"/>
      </rPr>
      <t xml:space="preserve"> Realización de atenciones y consultas nutricionales gratuitas para el cuidado de la salud de la población del municipio de Benito Juárez.</t>
    </r>
  </si>
  <si>
    <r>
      <rPr>
        <b/>
        <sz val="11"/>
        <color theme="1"/>
        <rFont val="Arial"/>
        <family val="2"/>
      </rPr>
      <t>A. 2.1.1.1.11.3</t>
    </r>
    <r>
      <rPr>
        <sz val="11"/>
        <color theme="1"/>
        <rFont val="Arial"/>
        <family val="2"/>
      </rPr>
      <t xml:space="preserve"> Realización de atenciones y consultas dentales gratuitas para el cuidado de la salud bucal de la población del municipio de Benito Juárez.</t>
    </r>
  </si>
  <si>
    <r>
      <t xml:space="preserve">C. 2.1.1.1.11 </t>
    </r>
    <r>
      <rPr>
        <sz val="11"/>
        <color theme="1"/>
        <rFont val="Arial"/>
        <family val="2"/>
      </rPr>
      <t>Atenciones médicas en materia de salud preventiva para mejorar la salud de la población del municipio de Benito Juárez realizadas.</t>
    </r>
  </si>
  <si>
    <r>
      <t>A. 2.1.1.1.10.2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</si>
  <si>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 xml:space="preserve">A. 2.1.1.1.10.1 </t>
    </r>
    <r>
      <rPr>
        <sz val="11"/>
        <color theme="1"/>
        <rFont val="Arial"/>
        <family val="2"/>
      </rPr>
      <t>Realización de brigadas médicas con servicios de salud gratuitos en beneficio de la ciudadanía en situación de vulnerabilidad y de escasos recursos del municipio de Benito Juárez.</t>
    </r>
  </si>
  <si>
    <r>
      <t xml:space="preserve">C. 2.1.1.1.10 </t>
    </r>
    <r>
      <rPr>
        <sz val="11"/>
        <color theme="1"/>
        <rFont val="Arial"/>
        <family val="2"/>
      </rPr>
      <t>Acciones de Servicios de salud que mejoren la calidad de vida de la población del municipio de Benito Juárez realizadas.</t>
    </r>
  </si>
  <si>
    <r>
      <t xml:space="preserve">A. 2.1.1.1.9.1 </t>
    </r>
    <r>
      <rPr>
        <sz val="11"/>
        <color theme="1"/>
        <rFont val="Arial"/>
        <family val="2"/>
      </rPr>
      <t>Organización de actividades y servicios bibliotecarios para incentivar y fomentar a la lectura en beneficio de la población del municipio de Benito Juárez.</t>
    </r>
  </si>
  <si>
    <r>
      <t xml:space="preserve">C. 2.1.1.1.9 </t>
    </r>
    <r>
      <rPr>
        <sz val="11"/>
        <color theme="1"/>
        <rFont val="Arial"/>
        <family val="2"/>
      </rPr>
      <t>Actividades de fomento e impulso a la Lectura en las bibliotecas públicas municipales  en beneficio de la población del municipio de Benito Juárez ejecutadas.</t>
    </r>
  </si>
  <si>
    <r>
      <t xml:space="preserve">C. 2.1.1.1.8 </t>
    </r>
    <r>
      <rPr>
        <sz val="11"/>
        <color theme="1"/>
        <rFont val="Arial"/>
        <family val="2"/>
      </rPr>
      <t>Pláticas de sensibilización, orientación y prevención del Acoso Escolar (Bullying) en instituciones de educación públicas y privadas ejecutadas.</t>
    </r>
  </si>
  <si>
    <r>
      <t xml:space="preserve">C. 2.1.1.1.7  </t>
    </r>
    <r>
      <rPr>
        <sz val="11"/>
        <color theme="1"/>
        <rFont val="Arial"/>
        <family val="2"/>
      </rPr>
      <t>Actividades a favor del desarrollo educativo en instituciones públicas atendidas.</t>
    </r>
  </si>
  <si>
    <r>
      <rPr>
        <b/>
        <sz val="11"/>
        <color theme="1"/>
        <rFont val="Arial"/>
        <family val="2"/>
      </rPr>
      <t xml:space="preserve">A. 2.1.1.1.6.2 </t>
    </r>
    <r>
      <rPr>
        <sz val="11"/>
        <color theme="1"/>
        <rFont val="Arial"/>
        <family val="2"/>
      </rPr>
      <t>Realización de eventos educativos y sociales inclusivos en apoyo a los becarios y becarias para el seguimiento del programa municipal de becas.</t>
    </r>
  </si>
  <si>
    <r>
      <rPr>
        <b/>
        <sz val="11"/>
        <color theme="1"/>
        <rFont val="Arial"/>
        <family val="2"/>
      </rPr>
      <t xml:space="preserve">A. 2.1.1.1.6.1  </t>
    </r>
    <r>
      <rPr>
        <sz val="11"/>
        <color theme="1"/>
        <rFont val="Arial"/>
        <family val="2"/>
      </rPr>
      <t>Realización de entrega de becas de “Calidad Educativa e Impulso al Desarrollo Humano” para una educación de calidad y en beneficio de los estudiantes en situación prioritaria.</t>
    </r>
  </si>
  <si>
    <r>
      <t xml:space="preserve">C. 2.1.1.1.6 </t>
    </r>
    <r>
      <rPr>
        <sz val="11"/>
        <color theme="1"/>
        <rFont val="Arial"/>
        <family val="2"/>
      </rPr>
      <t>Acciones para impulsar y fortalecer las actividades que promuevan una educación de calidad en beneficio de los alumnos en situación prioritaria ejecutadas.</t>
    </r>
  </si>
  <si>
    <r>
      <rPr>
        <b/>
        <sz val="11"/>
        <color theme="1"/>
        <rFont val="Arial"/>
        <family val="2"/>
      </rPr>
      <t>A. 2.1.1.1.5.2</t>
    </r>
    <r>
      <rPr>
        <sz val="11"/>
        <color theme="1"/>
        <rFont val="Arial"/>
        <family val="2"/>
      </rPr>
      <t xml:space="preserve"> Realización de actividades que apoyen en temas sobre la protección, prevención y restitución integral de los derechos humanos de niñas, niños y adolescentes que hayan sido vulnerados  en beneficio de la comunidad escolar.</t>
    </r>
  </si>
  <si>
    <r>
      <rPr>
        <b/>
        <sz val="11"/>
        <color theme="1"/>
        <rFont val="Arial"/>
        <family val="2"/>
      </rPr>
      <t xml:space="preserve">A. 2.1.1.1.5.1 </t>
    </r>
    <r>
      <rPr>
        <sz val="11"/>
        <color theme="1"/>
        <rFont val="Arial"/>
        <family val="2"/>
      </rPr>
      <t>Realización de actividades que apoyen el desarrollo educativo en beneficio de la comunidad escolar.</t>
    </r>
  </si>
  <si>
    <r>
      <t xml:space="preserve">C. 2.1.1.1.5 </t>
    </r>
    <r>
      <rPr>
        <sz val="11"/>
        <color theme="1"/>
        <rFont val="Arial"/>
        <family val="2"/>
      </rPr>
      <t>Política municipal en materia educativa en coordinación con instituciones gubernamentales y privadas ejecutada.</t>
    </r>
  </si>
  <si>
    <r>
      <rPr>
        <b/>
        <sz val="11"/>
        <color theme="1"/>
        <rFont val="Arial"/>
        <family val="2"/>
      </rPr>
      <t xml:space="preserve">A. 2.1.1.1.4.3 </t>
    </r>
    <r>
      <rPr>
        <sz val="11"/>
        <color theme="1"/>
        <rFont val="Arial"/>
        <family val="2"/>
      </rPr>
      <t>Realización de cursos y talleres para sensibilizar el tema de  discapacidad y grupos de atención prioritaria para fomentar la creación de proyectos e iniciativas.</t>
    </r>
  </si>
  <si>
    <r>
      <rPr>
        <b/>
        <sz val="11"/>
        <color theme="1"/>
        <rFont val="Arial"/>
        <family val="2"/>
      </rPr>
      <t xml:space="preserve">A. 2.1.1.1.4.2 </t>
    </r>
    <r>
      <rPr>
        <sz val="11"/>
        <color theme="1"/>
        <rFont val="Arial"/>
        <family val="2"/>
      </rPr>
      <t xml:space="preserve"> Capacitación de los comités de Contraloría Social para la correcta supervisión de las obras públicas.</t>
    </r>
  </si>
  <si>
    <r>
      <rPr>
        <b/>
        <sz val="11"/>
        <color theme="1"/>
        <rFont val="Arial"/>
        <family val="2"/>
      </rPr>
      <t xml:space="preserve">A. 2.1.1.1.4.1 </t>
    </r>
    <r>
      <rPr>
        <sz val="11"/>
        <color theme="1"/>
        <rFont val="Arial"/>
        <family val="2"/>
      </rPr>
      <t>Integración, organización y seguimiento de comités de contraloría social para la correcta supervisión de las obras públicas.</t>
    </r>
  </si>
  <si>
    <r>
      <t xml:space="preserve">C. 2.1.1.1.4 </t>
    </r>
    <r>
      <rPr>
        <sz val="11"/>
        <color theme="1"/>
        <rFont val="Arial"/>
        <family val="2"/>
      </rPr>
      <t>Política social del municipio basada en la Planeación, elaboración, gestión y proyección de programas sociales ejecutados.</t>
    </r>
  </si>
  <si>
    <r>
      <rPr>
        <b/>
        <sz val="11"/>
        <color theme="1"/>
        <rFont val="Arial"/>
        <family val="2"/>
      </rPr>
      <t>A. 2.1.1.1.3.6</t>
    </r>
    <r>
      <rPr>
        <sz val="11"/>
        <color theme="1"/>
        <rFont val="Arial"/>
        <family val="2"/>
      </rPr>
      <t xml:space="preserve">  Realización de acciones para la protección de los derechos de niñas, niños y adolescentes en atención prioritaria del municipio de Benito Juárez</t>
    </r>
  </si>
  <si>
    <r>
      <rPr>
        <b/>
        <sz val="11"/>
        <color theme="1"/>
        <rFont val="Arial"/>
        <family val="2"/>
      </rPr>
      <t xml:space="preserve">A. 2.1.1.1.3.5 </t>
    </r>
    <r>
      <rPr>
        <sz val="11"/>
        <color theme="1"/>
        <rFont val="Arial"/>
        <family val="2"/>
      </rPr>
      <t xml:space="preserve"> Realización de actividades en la Dirección de Organización Comunitaria, para la  prevención, atención y erradicación de la violencia contra las mujeres.</t>
    </r>
  </si>
  <si>
    <r>
      <rPr>
        <b/>
        <sz val="11"/>
        <color theme="1"/>
        <rFont val="Arial"/>
        <family val="2"/>
      </rPr>
      <t xml:space="preserve">A. 2.1.1.1.3.4 </t>
    </r>
    <r>
      <rPr>
        <sz val="11"/>
        <color theme="1"/>
        <rFont val="Arial"/>
        <family val="2"/>
      </rPr>
      <t>Realización de cursos y talleres en los Módulos y Centros de Desarrollo Comunitarios para el mejoramiento de la calidad de vida de la población del municipio de Benito Juárez.</t>
    </r>
  </si>
  <si>
    <r>
      <rPr>
        <b/>
        <sz val="11"/>
        <color theme="1"/>
        <rFont val="Arial"/>
        <family val="2"/>
      </rPr>
      <t xml:space="preserve">A. 2.1.1.1.3.3 </t>
    </r>
    <r>
      <rPr>
        <sz val="11"/>
        <color theme="1"/>
        <rFont val="Arial"/>
        <family val="2"/>
      </rPr>
      <t>Integración seguimiento y participación de Comités Vecinales a través de la participación ciudadana, para lograr la comunicación bilateral entre la ciudadanía y el municipio para poder atender sus demandas.</t>
    </r>
  </si>
  <si>
    <r>
      <rPr>
        <b/>
        <sz val="11"/>
        <color theme="1"/>
        <rFont val="Arial"/>
        <family val="2"/>
      </rPr>
      <t xml:space="preserve">A. 2.1.1.1.3.2 </t>
    </r>
    <r>
      <rPr>
        <sz val="11"/>
        <color theme="1"/>
        <rFont val="Arial"/>
        <family val="2"/>
      </rPr>
      <t>Gestión de  anuencias vecinales para realizar las aperturas de negocios.</t>
    </r>
  </si>
  <si>
    <r>
      <rPr>
        <b/>
        <sz val="11"/>
        <color theme="1"/>
        <rFont val="Arial"/>
        <family val="2"/>
      </rPr>
      <t>A. 2.1.1.1.2.5</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</si>
  <si>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rPr>
        <b/>
        <sz val="11"/>
        <color theme="1"/>
        <rFont val="Arial"/>
        <family val="2"/>
      </rPr>
      <t xml:space="preserve">A. 2.1.1.1.2.4 </t>
    </r>
    <r>
      <rPr>
        <sz val="11"/>
        <color theme="1"/>
        <rFont val="Arial"/>
        <family val="2"/>
      </rPr>
      <t>Generación de actividades sociales para fomentar la inclusión en la población del municipio de Benito Juárez.</t>
    </r>
  </si>
  <si>
    <r>
      <rPr>
        <b/>
        <sz val="11"/>
        <color theme="1"/>
        <rFont val="Arial"/>
        <family val="2"/>
      </rPr>
      <t xml:space="preserve">A. 2.1.1.1.2.3 </t>
    </r>
    <r>
      <rPr>
        <sz val="11"/>
        <color theme="1"/>
        <rFont val="Arial"/>
        <family val="2"/>
      </rPr>
      <t>Realización de actividades sociales y de concientización en coordinación con dependencias gubernamentales y la sociedad civil para acercar a la ciudadanía a los diversos servicios.</t>
    </r>
  </si>
  <si>
    <r>
      <rPr>
        <b/>
        <sz val="11"/>
        <color theme="1"/>
        <rFont val="Arial"/>
        <family val="2"/>
      </rPr>
      <t xml:space="preserve">A. 2.1.1.1.2.2 </t>
    </r>
    <r>
      <rPr>
        <sz val="11"/>
        <color theme="1"/>
        <rFont val="Arial"/>
        <family val="2"/>
      </rPr>
      <t>Realización de brigadas de asistencia social para acercar a la ciudadanía a los diversos servicios que ofrecen las instituciones del municipio de Benito Juárez.</t>
    </r>
  </si>
  <si>
    <r>
      <rPr>
        <b/>
        <sz val="11"/>
        <color theme="1"/>
        <rFont val="Arial"/>
        <family val="2"/>
      </rPr>
      <t xml:space="preserve">A. 2.1.1.1.2.1 </t>
    </r>
    <r>
      <rPr>
        <sz val="11"/>
        <color theme="1"/>
        <rFont val="Arial"/>
        <family val="2"/>
      </rPr>
      <t>Generación de acciones sociales para mejorar el desarrollo social y comunitario de la población del municipio de Benito Juárez.</t>
    </r>
  </si>
  <si>
    <r>
      <t xml:space="preserve">C. 2.1.1.1.2 </t>
    </r>
    <r>
      <rPr>
        <sz val="11"/>
        <color theme="1"/>
        <rFont val="Arial"/>
        <family val="2"/>
      </rPr>
      <t>Actividades de coordinación interinstitucional de política social y humana realizadas.</t>
    </r>
  </si>
  <si>
    <r>
      <t>C. 2.1.1.1.1</t>
    </r>
    <r>
      <rPr>
        <sz val="11"/>
        <color theme="1"/>
        <rFont val="Arial"/>
        <family val="2"/>
      </rPr>
      <t xml:space="preserve"> Reuniones de coordinación administrativa y económica con las Direcciones Generales de la Secretaría de Desarrollo Social y Económico implementadas.</t>
    </r>
  </si>
  <si>
    <r>
      <rPr>
        <b/>
        <sz val="11"/>
        <color theme="1"/>
        <rFont val="Arial"/>
        <family val="2"/>
      </rPr>
      <t xml:space="preserve">A. 2.1.1.1.16.1 </t>
    </r>
    <r>
      <rPr>
        <sz val="11"/>
        <color theme="1"/>
        <rFont val="Arial"/>
        <family val="2"/>
      </rPr>
      <t>Realización de vinculaciones a programas de apoyo financiero, tutoría empresarial y capacitación en beneficio de los emprendedores.</t>
    </r>
  </si>
  <si>
    <t>P. 2.1.1.1 La población que habita en el municipio mejora su economía, educación y salud para incrementar su bienestar social.</t>
  </si>
  <si>
    <t>Descendente</t>
  </si>
  <si>
    <t>NO</t>
  </si>
  <si>
    <r>
      <rPr>
        <b/>
        <sz val="11"/>
        <color theme="1"/>
        <rFont val="Arial"/>
        <family val="2"/>
      </rPr>
      <t xml:space="preserve">2.1.1.1.7.1  </t>
    </r>
    <r>
      <rPr>
        <sz val="11"/>
        <color theme="1"/>
        <rFont val="Arial"/>
        <family val="2"/>
      </rPr>
      <t>Ejecución de acciones  de  prevención  y  promoción  en materia de salud,  medio ambiente, cultura y fomento a los valores cívicos dirigido a niños, niñas y adolescentes del municipio de Benito Juárez.</t>
    </r>
  </si>
  <si>
    <t>PERÍODO QUE SE INFORMA: DEL 1 DE ENERO AL 30 DE SEPTIEMBRE DE  2024.</t>
  </si>
  <si>
    <r>
      <rPr>
        <b/>
        <sz val="11"/>
        <color theme="1"/>
        <rFont val="Arial"/>
        <family val="2"/>
      </rPr>
      <t xml:space="preserve">A. 2.1.1.1.3.1 </t>
    </r>
    <r>
      <rPr>
        <sz val="11"/>
        <color theme="1"/>
        <rFont val="Arial"/>
        <family val="2"/>
      </rPr>
      <t>Realización de acciones de integración y seguimiento de las actividades con los comités de electrificación en las zonas o colonias irregulares para la gestión de servicios públicos.</t>
    </r>
  </si>
  <si>
    <t xml:space="preserve">Meta Trimestral: No se tienen programadas actividades para este trimestre.
Meta Anual: No se tienen programadas actividades para este trimestre. </t>
  </si>
  <si>
    <t>Meta Trimestral: Se alcanzó la meta, realizando 2 cursos y talleres para sensibilizar el tema de discapacidad y grupos de atención prioritaria, obteniendo un 100% de avance trimestral.
Meta Anual: Se alcanzó la meta, realizando 2 cursos y talleres para sensibilizar el tema de discapacidad y grupos de atención prioritaria, obteniendo un 100% de avance anual.</t>
  </si>
  <si>
    <t>Meta Trimestral: Se alcanzó la meta realizando 1 actividad de coordinación con Gobierno Federal y Estatal, obteniendo el 100% de la meta trimestral.
Meta Anual: Se alcanzó la meta realizando 1 actividad de coordinación con Gobierno Federal y Estatal, obteniendo el 100% de la meta anual.</t>
  </si>
  <si>
    <t>Meta Trimestral: Se realizó 1 eventos más de lo planeado en apoyo a los becarios y becarias  para el seguimiento de programas municipales de becas, superando la meta planeada, debido a que se desarrollaron diferentes actividades con la finalidad de apoyar en las destrezas y habilidades, así como el trabajo en equipo, obteniendo un 110% de avance trimestral.
Meta Anual:  Se realizó 1 eventos más de lo planeado en apoyo a los becarios y becarias  para el seguimiento de programas municipales de becas, obteniendo un 102.50% de avance anual.</t>
  </si>
  <si>
    <t>Meta Trimestral: No se tienen programadas actividades para este trimestre.
Meta Anual:  No se tienen programadas actividades para este trimestre.</t>
  </si>
  <si>
    <t xml:space="preserve">Meta Trimestral: Se alcanzó la meta con 1 curso enfocado a la comunidad juvenil, realizada en el plantel del Conalep, obteniendo 100% de la meta trimestral.
Meta Anual: Se alcanzó la meta con 1 curso enfocado a la comunidad juvenil, realizada en el plantel del Conalep, obteniendo 100% de la meta anual. </t>
  </si>
  <si>
    <r>
      <rPr>
        <b/>
        <sz val="11"/>
        <color theme="1"/>
        <rFont val="Arial"/>
        <family val="2"/>
      </rPr>
      <t>C. 2.1.1.1.3</t>
    </r>
    <r>
      <rPr>
        <sz val="11"/>
        <color theme="1"/>
        <rFont val="Arial"/>
        <family val="2"/>
      </rPr>
      <t xml:space="preserve"> Mecanismos de participación a través de comités ciudadanos para el mejoramiento de la calidad de vida de la población de Benito Juárez ejercidos.</t>
    </r>
  </si>
  <si>
    <r>
      <rPr>
        <b/>
        <sz val="11"/>
        <color theme="1"/>
        <rFont val="Arial"/>
        <family val="2"/>
      </rPr>
      <t xml:space="preserve">A. 2.1.1.1.8.1 </t>
    </r>
    <r>
      <rPr>
        <sz val="11"/>
        <color theme="1"/>
        <rFont val="Arial"/>
        <family val="2"/>
      </rPr>
      <t>Realización pláticas de prevención de violencia y valores en los centros educativos del municipio de Benito Juárez.</t>
    </r>
  </si>
  <si>
    <r>
      <rPr>
        <b/>
        <sz val="11"/>
        <color theme="1"/>
        <rFont val="Arial"/>
        <family val="2"/>
      </rPr>
      <t xml:space="preserve">A. 2.1.1.1.11.2 </t>
    </r>
    <r>
      <rPr>
        <sz val="11"/>
        <color theme="1"/>
        <rFont val="Arial"/>
        <family val="2"/>
      </rPr>
      <t xml:space="preserve">Realización de pláticas de prevención de la salud para orientar a la población en el cuidado de su salud para el mejoramiento de su calidad de vida. </t>
    </r>
  </si>
  <si>
    <r>
      <rPr>
        <b/>
        <sz val="11"/>
        <color theme="1"/>
        <rFont val="Arial"/>
        <family val="2"/>
      </rPr>
      <t>A. 2.1.1.1.16.2</t>
    </r>
    <r>
      <rPr>
        <sz val="11"/>
        <color theme="1"/>
        <rFont val="Arial"/>
        <family val="2"/>
      </rPr>
      <t xml:space="preserve"> Realización de acciones para fomentar el emprendimiento en beneficio de la población joven del municipio de Benito Juárez.</t>
    </r>
  </si>
  <si>
    <r>
      <rPr>
        <b/>
        <sz val="11"/>
        <color theme="1"/>
        <rFont val="Arial"/>
        <family val="2"/>
      </rPr>
      <t xml:space="preserve">A.  2.1.1.1.17.2 </t>
    </r>
    <r>
      <rPr>
        <sz val="11"/>
        <color theme="1"/>
        <rFont val="Arial"/>
        <family val="2"/>
      </rPr>
      <t>Implementación de eventos en beneficio de la población del municipio de Benito Juárez para incentivar al sector productivo y empresarial.</t>
    </r>
  </si>
  <si>
    <t>PAEESS: Porcentaje de Acciones Educativas,  Económicas, Sociales y de  Salud implementadas. (El Propósito de la Secretaría Municipal de Desarrollo Social y Económico, se obtiene por la suma de los 18 componentes que componen la Matriz de Indicadores para Resultados "MIR", y las metas de los componentes se obtienen por la suma de cada una de las actividades de las Direcciones y Coordinaciones que comprenden al mismo. En los recuadros siguientes vienen los programas que comprenden a cada actividad.)</t>
  </si>
  <si>
    <r>
      <rPr>
        <b/>
        <sz val="9"/>
        <color theme="1"/>
        <rFont val="Calibri"/>
        <family val="2"/>
        <scheme val="minor"/>
      </rPr>
      <t>IGCU</t>
    </r>
    <r>
      <rPr>
        <sz val="9"/>
        <color theme="1"/>
        <rFont val="Calibri"/>
        <family val="2"/>
        <scheme val="minor"/>
      </rPr>
      <t>: Índice General de Competitividad Urbana</t>
    </r>
  </si>
  <si>
    <r>
      <rPr>
        <b/>
        <sz val="9"/>
        <color theme="1"/>
        <rFont val="Arial"/>
        <family val="2"/>
      </rPr>
      <t>PRCAEI:</t>
    </r>
    <r>
      <rPr>
        <sz val="9"/>
        <color theme="1"/>
        <rFont val="Arial"/>
        <family val="2"/>
      </rPr>
      <t xml:space="preserve"> Porcentaje de Reuniones de Coordinación administrativa y económica  implementadas. (Reuniones de trabajo con las Direcciones Generales de la Secretaría Municipal de Desarrollo Social y Económico).</t>
    </r>
  </si>
  <si>
    <r>
      <rPr>
        <b/>
        <sz val="9"/>
        <color theme="1"/>
        <rFont val="Arial"/>
        <family val="2"/>
      </rPr>
      <t xml:space="preserve">PRAEI: </t>
    </r>
    <r>
      <rPr>
        <sz val="9"/>
        <color theme="1"/>
        <rFont val="Arial"/>
        <family val="2"/>
      </rPr>
      <t>Porcentaje de Reuniones con enfoque administrativo y económico implementadas.  (Reuniones de trabajo con las Direcciones Generales de la Secretaría Municipal de Desarrollo Social y Económico).</t>
    </r>
  </si>
  <si>
    <r>
      <rPr>
        <b/>
        <sz val="8"/>
        <color theme="1"/>
        <rFont val="Arial"/>
        <family val="2"/>
      </rPr>
      <t xml:space="preserve">PACIPSH: </t>
    </r>
    <r>
      <rPr>
        <sz val="8"/>
        <color theme="1"/>
        <rFont val="Arial"/>
        <family val="2"/>
      </rPr>
      <t>Porcentaje de Actividades de Coordinación Interinstitucional de Política Social y Humana ejecutadas (Brigadas integrales de prosperidad compartida "Justicia Social", Posadas Navideñas, Brigadas del Bienestar, de Cancún Nos Une, Jornadas comunitarias, Expresión Cancún, Talleres de Co Creación y Votación del Presupuesto Participativo).</t>
    </r>
  </si>
  <si>
    <r>
      <rPr>
        <b/>
        <sz val="9"/>
        <color theme="1"/>
        <rFont val="Arial"/>
        <family val="2"/>
      </rPr>
      <t xml:space="preserve">PASR: </t>
    </r>
    <r>
      <rPr>
        <sz val="9"/>
        <color theme="1"/>
        <rFont val="Arial"/>
        <family val="2"/>
      </rPr>
      <t xml:space="preserve">Porcentaje de Acciones Sociales realizadas (Brigadas integrales de prosperidad compartida "Justicia Social" y Posadas Navideñas).	</t>
    </r>
  </si>
  <si>
    <r>
      <rPr>
        <b/>
        <sz val="9"/>
        <color theme="1"/>
        <rFont val="Arial"/>
        <family val="2"/>
      </rPr>
      <t>PBSR:</t>
    </r>
    <r>
      <rPr>
        <sz val="9"/>
        <color theme="1"/>
        <rFont val="Arial"/>
        <family val="2"/>
      </rPr>
      <t xml:space="preserve"> Porcentaje de Brigadas Sociales realizadas (Brigadas del Bienestar  y Brigadas de Cancún Nos Une).</t>
    </r>
  </si>
  <si>
    <r>
      <rPr>
        <b/>
        <sz val="9"/>
        <color theme="1"/>
        <rFont val="Arial"/>
        <family val="2"/>
      </rPr>
      <t xml:space="preserve">PECR: </t>
    </r>
    <r>
      <rPr>
        <sz val="9"/>
        <color theme="1"/>
        <rFont val="Arial"/>
        <family val="2"/>
      </rPr>
      <t>Porcentaje de Eventos de Coordinación realizados (Jornadas comunitarias y Expresión Cancún).</t>
    </r>
  </si>
  <si>
    <r>
      <rPr>
        <b/>
        <sz val="9"/>
        <color theme="1"/>
        <rFont val="Arial"/>
        <family val="2"/>
      </rPr>
      <t xml:space="preserve">PASIR: </t>
    </r>
    <r>
      <rPr>
        <sz val="9"/>
        <color theme="1"/>
        <rFont val="Arial"/>
        <family val="2"/>
      </rPr>
      <t>Porcentaje de Actividades Sociales Inclusivas realizadas (Brigadas integrales de prosperidad compartida "Educando con inclusión")</t>
    </r>
  </si>
  <si>
    <r>
      <rPr>
        <b/>
        <sz val="9"/>
        <color theme="1"/>
        <rFont val="Arial"/>
        <family val="2"/>
      </rPr>
      <t>PCCZCPP:</t>
    </r>
    <r>
      <rPr>
        <sz val="9"/>
        <color theme="1"/>
        <rFont val="Arial"/>
        <family val="2"/>
      </rPr>
      <t xml:space="preserve"> Porcentaje de Consultas Ciudadanas por zona para que  la ciudadanía proponga proyectos. (Talleres de Co Creación y Votación del Presupuesto Participativo).</t>
    </r>
  </si>
  <si>
    <r>
      <rPr>
        <b/>
        <sz val="6"/>
        <color theme="1"/>
        <rFont val="Arial"/>
        <family val="2"/>
      </rPr>
      <t xml:space="preserve">PMPCE: </t>
    </r>
    <r>
      <rPr>
        <sz val="6"/>
        <color theme="1"/>
        <rFont val="Arial"/>
        <family val="2"/>
      </rPr>
      <t>Porcentaje de Mecanismos de Participación Ciudadana ejecutados (Integración, seguimientos y reuniones con los comités de electrificación, Atención a solicitudes de anuencias que lleguen a la Dirección, Integración, seguimiento  y participación de Comités Vecinales, Diversos Cursos y Talleres, Programas enfocados a la prevención de la violencia contra las mujeres: Me Fortalezco, Murales Con Ellas, Redes de mujeres y  Recuperando tu Espacio, Diversas actividades de protección de los derechos NNA, Mejora de un CDCs).</t>
    </r>
  </si>
  <si>
    <r>
      <rPr>
        <b/>
        <sz val="9"/>
        <color theme="1"/>
        <rFont val="Arial"/>
        <family val="2"/>
      </rPr>
      <t xml:space="preserve">PACEI: </t>
    </r>
    <r>
      <rPr>
        <sz val="9"/>
        <color theme="1"/>
        <rFont val="Arial"/>
        <family val="2"/>
      </rPr>
      <t>Porcentaje de Acciones con los Comités de Electrificación Integrados (Integración, seguimientos y reuniones con los comités de electrificación).</t>
    </r>
  </si>
  <si>
    <r>
      <rPr>
        <b/>
        <sz val="9"/>
        <color theme="1"/>
        <rFont val="Arial"/>
        <family val="2"/>
      </rPr>
      <t>PAVS:</t>
    </r>
    <r>
      <rPr>
        <sz val="9"/>
        <color theme="1"/>
        <rFont val="Arial"/>
        <family val="2"/>
      </rPr>
      <t xml:space="preserve"> Porcentaje de  Anuencias Vecinales Solicitadas. (Atención a solicitudes de anuencias que lleguen a la Dirección).</t>
    </r>
  </si>
  <si>
    <r>
      <rPr>
        <b/>
        <sz val="9"/>
        <color theme="1"/>
        <rFont val="Arial"/>
        <family val="2"/>
      </rPr>
      <t>PCVI:</t>
    </r>
    <r>
      <rPr>
        <sz val="9"/>
        <color theme="1"/>
        <rFont val="Arial"/>
        <family val="2"/>
      </rPr>
      <t xml:space="preserve"> Porcentaje de Comités Vecinales Integrados (Integración, seguimiento  y participación de Comités Vecinales).</t>
    </r>
  </si>
  <si>
    <r>
      <rPr>
        <b/>
        <sz val="9"/>
        <color theme="1"/>
        <rFont val="Arial"/>
        <family val="2"/>
      </rPr>
      <t xml:space="preserve">PCTR: </t>
    </r>
    <r>
      <rPr>
        <sz val="9"/>
        <color theme="1"/>
        <rFont val="Arial"/>
        <family val="2"/>
      </rPr>
      <t>Porcentaje de Cursos y Talleres realizados (Diversos Cursos y Talleres).</t>
    </r>
  </si>
  <si>
    <r>
      <rPr>
        <b/>
        <sz val="9"/>
        <color theme="1"/>
        <rFont val="Arial"/>
        <family val="2"/>
      </rPr>
      <t>PAVMR:</t>
    </r>
    <r>
      <rPr>
        <sz val="9"/>
        <color theme="1"/>
        <rFont val="Arial"/>
        <family val="2"/>
      </rPr>
      <t xml:space="preserve"> Porcentaje de Actividades contra  la violencia a las mujeres realizadas (Programas enfocados a la prevención de la violencia contra las mujeres: Me Fortalezco, Murales Con Ellas, Redes de mujeres y  Recuperando tu Espacio).	</t>
    </r>
  </si>
  <si>
    <r>
      <rPr>
        <b/>
        <sz val="9"/>
        <color theme="1"/>
        <rFont val="Arial"/>
        <family val="2"/>
      </rPr>
      <t>PAPDNNA:</t>
    </r>
    <r>
      <rPr>
        <sz val="9"/>
        <color theme="1"/>
        <rFont val="Arial"/>
        <family val="2"/>
      </rPr>
      <t xml:space="preserve">  Porcentaje de acciones para la protección de los derechos de niñas, niños y adolescentes (Diversas actividades de protección de los derechos NNA).</t>
    </r>
  </si>
  <si>
    <r>
      <rPr>
        <b/>
        <sz val="9"/>
        <color theme="1"/>
        <rFont val="Arial"/>
        <family val="2"/>
      </rPr>
      <t>PIM</t>
    </r>
    <r>
      <rPr>
        <sz val="9"/>
        <color theme="1"/>
        <rFont val="Arial"/>
        <family val="2"/>
      </rPr>
      <t>: Porcentaje de instalaciones mejoradas (Mejora de un CDCs).</t>
    </r>
  </si>
  <si>
    <r>
      <rPr>
        <b/>
        <sz val="7"/>
        <color theme="1"/>
        <rFont val="Arial"/>
        <family val="2"/>
      </rPr>
      <t xml:space="preserve">PAPSE: </t>
    </r>
    <r>
      <rPr>
        <sz val="7"/>
        <color theme="1"/>
        <rFont val="Arial"/>
        <family val="2"/>
      </rPr>
      <t>Porcentaje de Acciones de Política social ejecutada (Integración y seguimiento de los comités de contraloría social, Capacitación a comités de contraloría	social, Cursos y Talleres de sensibilización hacia la ciudadanía, Realizar reuniones con Gobierno Estatal y Federal para poder obtener algún tipo de programa de estos niveles).</t>
    </r>
  </si>
  <si>
    <r>
      <rPr>
        <b/>
        <sz val="9"/>
        <color theme="1"/>
        <rFont val="Arial"/>
        <family val="2"/>
      </rPr>
      <t xml:space="preserve">PCCSC: </t>
    </r>
    <r>
      <rPr>
        <sz val="9"/>
        <color theme="1"/>
        <rFont val="Arial"/>
        <family val="2"/>
      </rPr>
      <t>Porcentaje de los Comités de Contraloría Social conformados (Integración y seguimiento de los comités de contraloría social).</t>
    </r>
  </si>
  <si>
    <r>
      <rPr>
        <b/>
        <sz val="9"/>
        <color theme="1"/>
        <rFont val="Arial"/>
        <family val="2"/>
      </rPr>
      <t xml:space="preserve">PCCCS: </t>
    </r>
    <r>
      <rPr>
        <sz val="9"/>
        <color theme="1"/>
        <rFont val="Arial"/>
        <family val="2"/>
      </rPr>
      <t xml:space="preserve">Porcentaje de Capacitaciones de Comités de Contraloría Social realizados (Capacitación a comités de contraloría	 social).	</t>
    </r>
  </si>
  <si>
    <r>
      <rPr>
        <b/>
        <sz val="9"/>
        <color theme="1"/>
        <rFont val="Arial"/>
        <family val="2"/>
      </rPr>
      <t xml:space="preserve">PCTR: </t>
    </r>
    <r>
      <rPr>
        <sz val="9"/>
        <color theme="1"/>
        <rFont val="Arial"/>
        <family val="2"/>
      </rPr>
      <t>Porcentaje de Cursos y Talleres realizados (Cursos y Talleres de sensibilización hacia la ciudadanía).</t>
    </r>
  </si>
  <si>
    <r>
      <rPr>
        <b/>
        <sz val="9"/>
        <color theme="1"/>
        <rFont val="Arial"/>
        <family val="2"/>
      </rPr>
      <t>PAC:</t>
    </r>
    <r>
      <rPr>
        <sz val="9"/>
        <color theme="1"/>
        <rFont val="Arial"/>
        <family val="2"/>
      </rPr>
      <t xml:space="preserve"> Porcentaje de Actividades de Coordinación (Realizar reuniones con Gobierno Estatal y Federal para poder obtener algún tipo de programa de estos niveles).</t>
    </r>
  </si>
  <si>
    <r>
      <rPr>
        <b/>
        <sz val="6"/>
        <color theme="1"/>
        <rFont val="Arial"/>
        <family val="2"/>
      </rPr>
      <t xml:space="preserve">PAPE: </t>
    </r>
    <r>
      <rPr>
        <sz val="6"/>
        <color theme="1"/>
        <rFont val="Arial"/>
        <family val="2"/>
      </rPr>
      <t>Porcentaje de Acciones de Política Educativa ejecutada  (Útiles escolares, Parlamento Infantil, Consejo Municipal de Participación Social en la Educación, Pláticas de sensibilización "ESCNNA", Eventos culturales, artísticas o deportivas en las Bibliotecas Municipales, que fomenten la convivencia, la integración familiar, la cohesión y temas sensibilización  ESCNNA  y  Conversatorio expresión de las niñas, niños y adolescentes sobre el tema de ESCNNA).</t>
    </r>
  </si>
  <si>
    <r>
      <rPr>
        <b/>
        <sz val="9"/>
        <color theme="1"/>
        <rFont val="Arial"/>
        <family val="2"/>
      </rPr>
      <t xml:space="preserve">PADER: </t>
    </r>
    <r>
      <rPr>
        <sz val="9"/>
        <color theme="1"/>
        <rFont val="Arial"/>
        <family val="2"/>
      </rPr>
      <t xml:space="preserve">Porcentaje de Actividades de Desarrollo Educativo realizadas (Útiles escolares, Parlamento Infantil y  Consejo Municipal de Participación Social en la Educación).		</t>
    </r>
  </si>
  <si>
    <r>
      <rPr>
        <b/>
        <sz val="7"/>
        <color theme="1"/>
        <rFont val="Arial"/>
        <family val="2"/>
      </rPr>
      <t>PAPDHNNA:</t>
    </r>
    <r>
      <rPr>
        <sz val="7"/>
        <color theme="1"/>
        <rFont val="Arial"/>
        <family val="2"/>
      </rPr>
      <t xml:space="preserve"> Porcentaje de Actividades de protección, de los derechos humanos de niñas, niños y adolescentes (Pláticas de sensibilización "ESCNNA", Eventos culturales, artísticas o deportivas en las Bibliotecas Municipales, que fomenten la convivencia, la integración familiar, la cohesión y temas sensibilización  ESCNNA  y  Conversatorio expresión de las niñas, niños y adolescentes sobre el tema de ESCNNA).	</t>
    </r>
  </si>
  <si>
    <r>
      <rPr>
        <b/>
        <sz val="9"/>
        <color theme="1"/>
        <rFont val="Arial"/>
        <family val="2"/>
      </rPr>
      <t xml:space="preserve">PAPB: </t>
    </r>
    <r>
      <rPr>
        <sz val="9"/>
        <color theme="1"/>
        <rFont val="Arial"/>
        <family val="2"/>
      </rPr>
      <t>Porcentaje de Acciones para las Becas ejecutadas (Becas de "Calidad Educativa e Impulso al Desarrollo Humano e Inclusión de Bercarios).</t>
    </r>
  </si>
  <si>
    <r>
      <rPr>
        <b/>
        <sz val="9"/>
        <color theme="1"/>
        <rFont val="Arial"/>
        <family val="2"/>
      </rPr>
      <t xml:space="preserve">PBE: </t>
    </r>
    <r>
      <rPr>
        <sz val="9"/>
        <color theme="1"/>
        <rFont val="Arial"/>
        <family val="2"/>
      </rPr>
      <t xml:space="preserve">Porcentaje de Becas Entregadas (Becas de "Calidad Educativa e Impulso al Desarrollo Humano.)       </t>
    </r>
  </si>
  <si>
    <r>
      <rPr>
        <b/>
        <sz val="9"/>
        <color theme="1"/>
        <rFont val="Arial"/>
        <family val="2"/>
      </rPr>
      <t xml:space="preserve">PEIBR: </t>
    </r>
    <r>
      <rPr>
        <sz val="9"/>
        <color theme="1"/>
        <rFont val="Arial"/>
        <family val="2"/>
      </rPr>
      <t>Porcentaje de Eventos para la Inclusión de becarias y becarios realizados (Inclusión de Bercarios).</t>
    </r>
  </si>
  <si>
    <r>
      <rPr>
        <b/>
        <sz val="9"/>
        <color theme="1"/>
        <rFont val="Arial"/>
        <family val="2"/>
      </rPr>
      <t>PADE:</t>
    </r>
    <r>
      <rPr>
        <sz val="9"/>
        <color theme="1"/>
        <rFont val="Arial"/>
        <family val="2"/>
      </rPr>
      <t xml:space="preserve"> Porcentaje de Actividades con enfoque de desarrollo educativo ejecutadas (Educar es de todos, Cuentos para todos, Censo de infrastructura, Sin violencia, con ellas y Alfabetización).</t>
    </r>
  </si>
  <si>
    <r>
      <rPr>
        <b/>
        <sz val="9"/>
        <color theme="1"/>
        <rFont val="Arial"/>
        <family val="2"/>
      </rPr>
      <t xml:space="preserve">IPMSM: </t>
    </r>
    <r>
      <rPr>
        <sz val="9"/>
        <color theme="1"/>
        <rFont val="Arial"/>
        <family val="2"/>
      </rPr>
      <t xml:space="preserve">Porcentaje de acciones de promoción de la salud, el medio ambiente y el fomento a los valores cívicos implementados. (Educar es de todos, Cuentos para todos, Censo de infrastructura, Sin violencia, con ellas y Alfabetización).			</t>
    </r>
  </si>
  <si>
    <r>
      <rPr>
        <b/>
        <sz val="9"/>
        <color theme="1"/>
        <rFont val="Arial"/>
        <family val="2"/>
      </rPr>
      <t>PPCAE:</t>
    </r>
    <r>
      <rPr>
        <sz val="9"/>
        <color theme="1"/>
        <rFont val="Arial"/>
        <family val="2"/>
      </rPr>
      <t xml:space="preserve"> Porcentaje de Pláticas de Combate al Acoso Escolar ejecutadas (Vivir sin acoso, Juventudes construyéndose, Escuela para padres y  Jornadas, Ellas Nos Unen). 	</t>
    </r>
  </si>
  <si>
    <r>
      <rPr>
        <b/>
        <sz val="9"/>
        <color theme="1"/>
        <rFont val="Arial"/>
        <family val="2"/>
      </rPr>
      <t xml:space="preserve">PPPFVR: </t>
    </r>
    <r>
      <rPr>
        <sz val="9"/>
        <color theme="1"/>
        <rFont val="Arial"/>
        <family val="2"/>
      </rPr>
      <t xml:space="preserve">Porcentaje de Pláticas de Prevención y Fomento de Valores realizadas (Vivir sin acoso, Juventudes construyéndose, Escuela para padres y  Jornadas, Ellas Nos Unen). 	</t>
    </r>
  </si>
  <si>
    <r>
      <rPr>
        <b/>
        <sz val="9"/>
        <color theme="1"/>
        <rFont val="Arial"/>
        <family val="2"/>
      </rPr>
      <t xml:space="preserve">PEADL: </t>
    </r>
    <r>
      <rPr>
        <sz val="9"/>
        <color theme="1"/>
        <rFont val="Arial"/>
        <family val="2"/>
      </rPr>
      <t>Porcentaje ejecutado de Actividades para el Desarrollo de Lectura  (Fomento a la lectura, Biblioteca móvil, Atenciones al público, Visitas Guiadas y  Cursos de verano).</t>
    </r>
  </si>
  <si>
    <r>
      <rPr>
        <b/>
        <sz val="9"/>
        <color theme="1"/>
        <rFont val="Arial"/>
        <family val="2"/>
      </rPr>
      <t>PEASB:</t>
    </r>
    <r>
      <rPr>
        <sz val="9"/>
        <color theme="1"/>
        <rFont val="Arial"/>
        <family val="2"/>
      </rPr>
      <t xml:space="preserve"> Porcentaje Ejecutado de Actividades y Servicios Bibliotecarios  (Fomento a la lectura, Biblioteca móvil, Atenciones al público, Visitas Guiadas y  Cursos de verano).	 </t>
    </r>
  </si>
  <si>
    <r>
      <rPr>
        <b/>
        <sz val="9"/>
        <color theme="1"/>
        <rFont val="Arial"/>
        <family val="2"/>
      </rPr>
      <t xml:space="preserve">PASSR: </t>
    </r>
    <r>
      <rPr>
        <sz val="9"/>
        <color theme="1"/>
        <rFont val="Arial"/>
        <family val="2"/>
      </rPr>
      <t>Porcentaje de Acciones de Servicios de Salud realizados Brigadas Médicas, Brigada Unidad Móvil Fundación Karisma A.C y Brigada “Salud reproductiva” MPF/Prevencion de ITS y eventos de coordinación con instituciones públicas y privadas para ofrecer una mayor variedad de servicios de salud).</t>
    </r>
  </si>
  <si>
    <r>
      <rPr>
        <b/>
        <sz val="9"/>
        <color theme="1"/>
        <rFont val="Arial"/>
        <family val="2"/>
      </rPr>
      <t>PBMR:</t>
    </r>
    <r>
      <rPr>
        <sz val="9"/>
        <color theme="1"/>
        <rFont val="Arial"/>
        <family val="2"/>
      </rPr>
      <t xml:space="preserve"> Porcentaje de brigadas médicas realizadas (Brigadas Médicas, Brigada Unidad Móvil Fundación Karisma A.C y Brigada “Salud reproductiva” MPF/Prevencion de ITS).</t>
    </r>
  </si>
  <si>
    <r>
      <rPr>
        <b/>
        <sz val="9"/>
        <color theme="1"/>
        <rFont val="Arial"/>
        <family val="2"/>
      </rPr>
      <t xml:space="preserve">PECIG: </t>
    </r>
    <r>
      <rPr>
        <sz val="9"/>
        <color theme="1"/>
        <rFont val="Arial"/>
        <family val="2"/>
      </rPr>
      <t>Porcentaje de Eventos de Coordinación Interinstitucional y Gubernamental (Eventos de coordinación con instituciones públicas y privadas para ofrecer una mayor variedad de servicios de salud).</t>
    </r>
  </si>
  <si>
    <r>
      <rPr>
        <b/>
        <sz val="6"/>
        <color theme="1"/>
        <rFont val="Arial"/>
        <family val="2"/>
      </rPr>
      <t>PAMPR:</t>
    </r>
    <r>
      <rPr>
        <sz val="6"/>
        <color theme="1"/>
        <rFont val="Arial"/>
        <family val="2"/>
      </rPr>
      <t xml:space="preserve"> Porcentaje de Atenciones Médicas Preventivas realizadas (Consultas Médicas, Medicina preventiva, Optometría, Pláticas de Prevención a la Salud, Adolescencia y bienestar emocional, Talleres " Detección oportuna de  Ca de mama y Ca  Cervicouterino", Salud y enfermedad Habitos saludables de vida y prevención de la enfermedad, Consulta Dental, Consulta Nutricional y Unidad de traslado).</t>
    </r>
  </si>
  <si>
    <r>
      <rPr>
        <b/>
        <sz val="11"/>
        <color theme="1"/>
        <rFont val="Arial"/>
        <family val="2"/>
      </rPr>
      <t>A. 2.1.1.1.11.1</t>
    </r>
    <r>
      <rPr>
        <sz val="11"/>
        <color theme="1"/>
        <rFont val="Arial"/>
        <family val="2"/>
      </rPr>
      <t xml:space="preserve"> Realización de atenciones y consultas médicas gratuitas para el cuidado de la salud de la población del municipio de Benito Juárez.</t>
    </r>
  </si>
  <si>
    <r>
      <rPr>
        <b/>
        <sz val="9"/>
        <color theme="1"/>
        <rFont val="Arial"/>
        <family val="2"/>
      </rPr>
      <t>PCMR:</t>
    </r>
    <r>
      <rPr>
        <sz val="9"/>
        <color theme="1"/>
        <rFont val="Arial"/>
        <family val="2"/>
      </rPr>
      <t xml:space="preserve"> Porcentaje de Consultas Médicas realizadas (Consultas Médicas, Medicina preventiva y Optometría).	</t>
    </r>
  </si>
  <si>
    <r>
      <rPr>
        <b/>
        <sz val="9"/>
        <color theme="1"/>
        <rFont val="Arial"/>
        <family val="2"/>
      </rPr>
      <t>PRPPS:</t>
    </r>
    <r>
      <rPr>
        <sz val="9"/>
        <color theme="1"/>
        <rFont val="Arial"/>
        <family val="2"/>
      </rPr>
      <t xml:space="preserve"> Porcentaje realizado de Pláticas de Prevención de la Salud  (Pláticas de Prevención a la Salud, Adolescencia y bienestar emocional, Talleres " Detección oportuna de  Ca de mama y Ca  Cervicouterino" y Salud y enfermedad Habitos saludables de vida y prevención de la enfermedad).	</t>
    </r>
  </si>
  <si>
    <r>
      <rPr>
        <b/>
        <sz val="9"/>
        <color theme="1"/>
        <rFont val="Arial"/>
        <family val="2"/>
      </rPr>
      <t>PCDR:</t>
    </r>
    <r>
      <rPr>
        <sz val="9"/>
        <color theme="1"/>
        <rFont val="Arial"/>
        <family val="2"/>
      </rPr>
      <t xml:space="preserve"> Porcentaje de Consultas Dentales realizadas (Consulta Dental).</t>
    </r>
  </si>
  <si>
    <r>
      <rPr>
        <b/>
        <sz val="9"/>
        <color theme="1"/>
        <rFont val="Arial"/>
        <family val="2"/>
      </rPr>
      <t>PCNR:</t>
    </r>
    <r>
      <rPr>
        <sz val="9"/>
        <color theme="1"/>
        <rFont val="Arial"/>
        <family val="2"/>
      </rPr>
      <t xml:space="preserve"> Porcentaje de Consultas Nutricionales realizadas (Consulta Nutricional).	</t>
    </r>
  </si>
  <si>
    <r>
      <rPr>
        <b/>
        <sz val="9"/>
        <color theme="1"/>
        <rFont val="Arial"/>
        <family val="2"/>
      </rPr>
      <t>PTPDMRUMA:</t>
    </r>
    <r>
      <rPr>
        <sz val="9"/>
        <color theme="1"/>
        <rFont val="Arial"/>
        <family val="2"/>
      </rPr>
      <t xml:space="preserve"> Porcentaje de   servicios de  traslados  a personas con discapacidad, o movilidad reducida a las unidades médicas, para que sean  atendidos.  (Unidad de traslado).</t>
    </r>
  </si>
  <si>
    <r>
      <rPr>
        <b/>
        <sz val="9"/>
        <color theme="1"/>
        <rFont val="Arial"/>
        <family val="2"/>
      </rPr>
      <t xml:space="preserve">PASPR: </t>
    </r>
    <r>
      <rPr>
        <sz val="9"/>
        <color theme="1"/>
        <rFont val="Arial"/>
        <family val="2"/>
      </rPr>
      <t>Porcentaje de Acciones de Salud Pública realizados. (Pláticas de desacacharrización, de Promoción a la salud, jornada de microtiraderos, Entornos saludable mujeres y Fumación en tu colonia).</t>
    </r>
  </si>
  <si>
    <r>
      <rPr>
        <b/>
        <sz val="9"/>
        <color theme="1"/>
        <rFont val="Arial"/>
        <family val="2"/>
      </rPr>
      <t>PAESR:</t>
    </r>
    <r>
      <rPr>
        <sz val="9"/>
        <color theme="1"/>
        <rFont val="Arial"/>
        <family val="2"/>
      </rPr>
      <t xml:space="preserve"> Porcentaje de Acciones para mantener entornos Saludables realizados (Pláticas de desacacharrización, de Promoción a la salud, jornada de microtiraderos, Entornos saludable mujeres y Fumación en tu colonia).		 </t>
    </r>
  </si>
  <si>
    <r>
      <rPr>
        <b/>
        <sz val="9"/>
        <color theme="1"/>
        <rFont val="Arial"/>
        <family val="2"/>
      </rPr>
      <t>PKRMC:</t>
    </r>
    <r>
      <rPr>
        <sz val="9"/>
        <color theme="1"/>
        <rFont val="Arial"/>
        <family val="2"/>
      </rPr>
      <t xml:space="preserve"> Porcentaje de  kilos recolectados en  medicamentos caducos (Jornada de Recoleccion de Medicamento Caduco)	</t>
    </r>
  </si>
  <si>
    <r>
      <rPr>
        <b/>
        <sz val="9"/>
        <color theme="1"/>
        <rFont val="Arial"/>
        <family val="2"/>
      </rPr>
      <t>PASMO:</t>
    </r>
    <r>
      <rPr>
        <sz val="9"/>
        <color theme="1"/>
        <rFont val="Arial"/>
        <family val="2"/>
      </rPr>
      <t xml:space="preserve"> Porcentaje de Atenciones de Salud Mental Otorgadas (Consulta Psicologica de Trabajo Social y Pláticas de Salud mental "Determinates sociales y mecanismos protectores").</t>
    </r>
  </si>
  <si>
    <r>
      <rPr>
        <b/>
        <sz val="9"/>
        <color theme="1"/>
        <rFont val="Arial"/>
        <family val="2"/>
      </rPr>
      <t xml:space="preserve">PAPR: </t>
    </r>
    <r>
      <rPr>
        <sz val="9"/>
        <color theme="1"/>
        <rFont val="Arial"/>
        <family val="2"/>
      </rPr>
      <t>Porcentaje de atenciones psicológicas realizadas Consulta Psicologica).</t>
    </r>
  </si>
  <si>
    <r>
      <rPr>
        <b/>
        <sz val="9"/>
        <color theme="1"/>
        <rFont val="Arial"/>
        <family val="2"/>
      </rPr>
      <t>PASR:</t>
    </r>
    <r>
      <rPr>
        <sz val="9"/>
        <color theme="1"/>
        <rFont val="Arial"/>
        <family val="2"/>
      </rPr>
      <t xml:space="preserve"> Porcentaje de asesoramientos sociales realizados (Consulta de Trabajo Social).</t>
    </r>
  </si>
  <si>
    <r>
      <rPr>
        <b/>
        <sz val="9"/>
        <color theme="1"/>
        <rFont val="Arial"/>
        <family val="2"/>
      </rPr>
      <t xml:space="preserve">PARIDE: </t>
    </r>
    <r>
      <rPr>
        <sz val="9"/>
        <color theme="1"/>
        <rFont val="Arial"/>
        <family val="2"/>
      </rPr>
      <t>Porcentaje de Acciones realizadas que Impulsan el Desarrollo Económico  (Reuniones con dependencias de gobierno e iniciativa privada).</t>
    </r>
  </si>
  <si>
    <r>
      <rPr>
        <b/>
        <sz val="9"/>
        <color theme="1"/>
        <rFont val="Arial"/>
        <family val="2"/>
      </rPr>
      <t>PARIDE:</t>
    </r>
    <r>
      <rPr>
        <sz val="9"/>
        <color theme="1"/>
        <rFont val="Arial"/>
        <family val="2"/>
      </rPr>
      <t xml:space="preserve"> Porcentaje de Acciones realizadas que Impulsan el Desarrollo Económico  (Reuniones con dependencias de gobierno e iniciativa privada).</t>
    </r>
  </si>
  <si>
    <r>
      <rPr>
        <b/>
        <sz val="9"/>
        <color theme="1"/>
        <rFont val="Arial"/>
        <family val="2"/>
      </rPr>
      <t xml:space="preserve">PEAEF: </t>
    </r>
    <r>
      <rPr>
        <sz val="9"/>
        <color theme="1"/>
        <rFont val="Arial"/>
        <family val="2"/>
      </rPr>
      <t>Porcentaje ejecutado de Acciones de Educación Financiera (Capacitate, Expos, Asesoramientos y Atenciones a Asociaciones Civiles).</t>
    </r>
  </si>
  <si>
    <r>
      <rPr>
        <b/>
        <sz val="9"/>
        <color theme="1"/>
        <rFont val="Arial"/>
        <family val="2"/>
      </rPr>
      <t>PCCISR:</t>
    </r>
    <r>
      <rPr>
        <sz val="9"/>
        <color theme="1"/>
        <rFont val="Arial"/>
        <family val="2"/>
      </rPr>
      <t xml:space="preserve"> Porcentaje de Capacitaciones en temas de comercio, industria y de servicios  realizados (Capacitate).</t>
    </r>
  </si>
  <si>
    <r>
      <rPr>
        <b/>
        <sz val="9"/>
        <color theme="1"/>
        <rFont val="Arial"/>
        <family val="2"/>
      </rPr>
      <t xml:space="preserve">PCCISR: </t>
    </r>
    <r>
      <rPr>
        <sz val="9"/>
        <color theme="1"/>
        <rFont val="Arial"/>
        <family val="2"/>
      </rPr>
      <t>Porcentaje de Capacitaciones en temas de comercio, industria y de servicios  realizados (Expos)</t>
    </r>
  </si>
  <si>
    <r>
      <t xml:space="preserve">PAEIE: </t>
    </r>
    <r>
      <rPr>
        <sz val="9"/>
        <color theme="1"/>
        <rFont val="Arial"/>
        <family val="2"/>
      </rPr>
      <t>Porcentaje de asesoramiento a emprendedores  para impulsar su emprendimiento.</t>
    </r>
    <r>
      <rPr>
        <b/>
        <sz val="9"/>
        <color theme="1"/>
        <rFont val="Arial"/>
        <family val="2"/>
      </rPr>
      <t xml:space="preserve"> </t>
    </r>
    <r>
      <rPr>
        <sz val="9"/>
        <color theme="1"/>
        <rFont val="Arial"/>
        <family val="2"/>
      </rPr>
      <t>(Asesoramientos y Atenciones a Asociaciones Civiles).</t>
    </r>
  </si>
  <si>
    <r>
      <rPr>
        <b/>
        <sz val="9"/>
        <color theme="1"/>
        <rFont val="Arial"/>
        <family val="2"/>
      </rPr>
      <t xml:space="preserve">PAPPE: </t>
    </r>
    <r>
      <rPr>
        <sz val="9"/>
        <color theme="1"/>
        <rFont val="Arial"/>
        <family val="2"/>
      </rPr>
      <t>Porcentaje de Acciones de Promoción de Proyectos ejecutados (Asesórate, Jornada de Orientación al Emprendimiento y Tiendas Móviles).</t>
    </r>
  </si>
  <si>
    <r>
      <rPr>
        <b/>
        <sz val="9"/>
        <color theme="1"/>
        <rFont val="Arial"/>
        <family val="2"/>
      </rPr>
      <t>PVPAFTEC:</t>
    </r>
    <r>
      <rPr>
        <sz val="9"/>
        <color theme="1"/>
        <rFont val="Arial"/>
        <family val="2"/>
      </rPr>
      <t xml:space="preserve"> Porcentaje de Vinculaciones a Programas de Apoyo financiero, tutoria empresarial y capaciación (Asesórate).</t>
    </r>
  </si>
  <si>
    <r>
      <rPr>
        <b/>
        <sz val="9"/>
        <color theme="1"/>
        <rFont val="Arial"/>
        <family val="2"/>
      </rPr>
      <t>PAEJ:</t>
    </r>
    <r>
      <rPr>
        <sz val="9"/>
        <color theme="1"/>
        <rFont val="Arial"/>
        <family val="2"/>
      </rPr>
      <t xml:space="preserve"> Porcentaje de Acciones de Emprendimiento para la juventud (Jornada de Orientación al Emprendimiento).	</t>
    </r>
  </si>
  <si>
    <r>
      <t xml:space="preserve">PABVC: </t>
    </r>
    <r>
      <rPr>
        <sz val="9"/>
        <color theme="1"/>
        <rFont val="Arial"/>
        <family val="2"/>
      </rPr>
      <t>Porcentaje de Acciones para el Beneficio de los grupos de atención prioritaria</t>
    </r>
    <r>
      <rPr>
        <b/>
        <sz val="9"/>
        <color theme="1"/>
        <rFont val="Arial"/>
        <family val="2"/>
      </rPr>
      <t xml:space="preserve"> </t>
    </r>
    <r>
      <rPr>
        <sz val="9"/>
        <color theme="1"/>
        <rFont val="Arial"/>
        <family val="2"/>
      </rPr>
      <t>(Tiendas Móviles).</t>
    </r>
  </si>
  <si>
    <r>
      <rPr>
        <b/>
        <sz val="7"/>
        <color theme="1"/>
        <rFont val="Arial"/>
        <family val="2"/>
      </rPr>
      <t xml:space="preserve">PADR: </t>
    </r>
    <r>
      <rPr>
        <sz val="7"/>
        <color theme="1"/>
        <rFont val="Arial"/>
        <family val="2"/>
      </rPr>
      <t xml:space="preserve">Porcentaje de Acciones de Desarrollo Rural ejecutados  (Talleres de: Elaboración de Insecticidas Orgánico, Plagas y Enfermedades, Herramientas de Mejora y Comercialización de sus Productos, Mi Primera Planta, Elaboración de Composta, Gallinitas Ponedoras, Elaboración de Conservas, Sustentabilidad Ambiental y Huertos Verticales. Entrega de Semillas, Reuniones con Sector Primario, Gallinitas Ponedoras y Expo Plantas).	</t>
    </r>
  </si>
  <si>
    <r>
      <rPr>
        <b/>
        <sz val="7"/>
        <color theme="1"/>
        <rFont val="Arial"/>
        <family val="2"/>
      </rPr>
      <t xml:space="preserve">PCSP: </t>
    </r>
    <r>
      <rPr>
        <sz val="7"/>
        <color theme="1"/>
        <rFont val="Arial"/>
        <family val="2"/>
      </rPr>
      <t>Porcentaje de Capacitaciones  al Sector Productivo ejecutadas  (Talleres de: Elaboración de Insecticidas Orgánico, Plagas y Enfermedades, Herramientas de Mejora y Comercialización de sus Productos, Mi Primera Planta, Elaboración de Composta, Gallinitas Ponedoras, Elaboración de Conservas, Sustentabilidad Ambiental y Huertos Verticales).</t>
    </r>
  </si>
  <si>
    <r>
      <rPr>
        <b/>
        <sz val="9"/>
        <color theme="1"/>
        <rFont val="Arial"/>
        <family val="2"/>
      </rPr>
      <t>PEISPE:</t>
    </r>
    <r>
      <rPr>
        <sz val="9"/>
        <color theme="1"/>
        <rFont val="Arial"/>
        <family val="2"/>
      </rPr>
      <t xml:space="preserve"> Porcentaje de Eventos que Incentivan al Sector Productivo y empresarial ejecutados (Entrega de Semillas, Reuniones con Sector Primario, Gallinitas Ponedoras y Expo Plantas).		</t>
    </r>
  </si>
  <si>
    <r>
      <rPr>
        <b/>
        <sz val="9"/>
        <color theme="1"/>
        <rFont val="Arial"/>
        <family val="2"/>
      </rPr>
      <t>PAVL:</t>
    </r>
    <r>
      <rPr>
        <sz val="9"/>
        <color theme="1"/>
        <rFont val="Arial"/>
        <family val="2"/>
      </rPr>
      <t xml:space="preserve"> Porcentaje de Atenciones para Vinculación Laboral ejecutadas (Bolsa de Empleo, Empléate Web, Empléate Intinerante y Empléate Intinerante Rosa).</t>
    </r>
  </si>
  <si>
    <r>
      <rPr>
        <b/>
        <sz val="9"/>
        <color theme="1"/>
        <rFont val="Arial"/>
        <family val="2"/>
      </rPr>
      <t xml:space="preserve">PALE: </t>
    </r>
    <r>
      <rPr>
        <sz val="9"/>
        <color theme="1"/>
        <rFont val="Arial"/>
        <family val="2"/>
      </rPr>
      <t>Porcentaje de Atenciones Laborales ejecutadas (Bolsa de Empleo, Empléate Web, Empléate Intinerante y Empléate Intinerante Rosa).</t>
    </r>
  </si>
  <si>
    <r>
      <rPr>
        <b/>
        <sz val="11"/>
        <color theme="1"/>
        <rFont val="Arial"/>
        <family val="2"/>
      </rPr>
      <t>A. 2.1.1.1.1.1</t>
    </r>
    <r>
      <rPr>
        <sz val="11"/>
        <color theme="1"/>
        <rFont val="Arial"/>
        <family val="2"/>
      </rPr>
      <t xml:space="preserve"> Realización de reuniones de coordinación con enfoque administrativo y económico con las Direcciones Generales de la SMDSyE.</t>
    </r>
  </si>
  <si>
    <t>Este indicador se modificó como una tasa de variación de lo alcanzado respecto a lo programado en la actualización del Plan Municipal de Desarrollo 2021-2024.
El Instituto Mexicano para la Competitividad A. C. IMCO actualiza y publica las posiciones de los municipios con poblaciones superiores a 500,000 habitantes y menores a un millón, que corresponde a Cancún. En este segundo trimestre la posición ocupada sigue siendo la misma disponible en 2023.
La tasa de variación en el avance trimestral fue de 25%, un valor positivo que indica que el porcentaje de variación en la posición coupada en el Índice General de Competitividad Urbana del IMCO se incrementó en lugar de disminuir respecto a lo esperado.
El avance anual en el segundo trimestr es igual al avance trimestral del segundo trimestre debido a que al aplicar la fórmula establecida en la Guía arroja el mismo resultado.</t>
  </si>
  <si>
    <t>Meta Trimestral:  Se realizaron 9803 acciones a favor de la población que habita en el municipio, realizando 1319 más debido a que se atienden las demandas de la ciudadanía, que solicitan los diversos servicios que brinda esta Secretaria, mejorando su economía, educación y salud para incrementar su bienestar social, logrando un 115.55% de la meta trimestral.
Meta Anual: Se realizaron 9803 acciones a favor de la población que habita en el municipio mejorando su economía, educación y salud para incrementar su bienestar social, teniendo un 83.15% de avance anual.</t>
  </si>
  <si>
    <t>Meta Trimestral: Se realizaron 6 reuniones de coordinación administrativa y económica con las Direcciones de la SMDSyE, con la finalidad de seguir fortaleciendo las acciones a implementar a favor de los ciudadanos del municipio, obteniendo 100% de la meta trimestral.
Meta Anual: Se realizaron 6 reuniones de coordinación administrativa y económica con las Direcciones de la SMDSyE, con la finalidad de seguir fortaleciendo las acciones a implementar a favor de los ciudadanos del municipio, teniendo un  75% de la meta anual.</t>
  </si>
  <si>
    <t>Meta Trimestral:  Se realizaron 6 reuniones de coordinación con enfoque administrativo y económico con las Direcciones Generales, para seguir fortaleciendo el trabajo que realiza la SMDSyE, obteniendo 100% de la meta trimestral.
Meta Anual:   Se realizaron 6 reuniones de coordinación con enfoque administrativo y económico con las Direcciones Generales, para seguir fortaleciendo el trabajo que realiza la SMDSyE, teniendo un  75%  de la meta anual.</t>
  </si>
  <si>
    <r>
      <t xml:space="preserve">Meta Trimestral: </t>
    </r>
    <r>
      <rPr>
        <sz val="11"/>
        <color theme="1"/>
        <rFont val="Calibri (Cuerpo)"/>
      </rPr>
      <t>Se alcanzó la meta del Componente, realizando 18 actividades de coordinación interinstitucional de política social y humana, realizando 2 más, las que fueron brigadas, que la ciudadanía solicito, debido a la demanda de las necesidades, mejorando el desarrollo social y comunitario  de las planeadas obteniendo un 112.50% de avance trimestral.</t>
    </r>
    <r>
      <rPr>
        <sz val="11"/>
        <color theme="1"/>
        <rFont val="Calibri"/>
        <family val="2"/>
        <scheme val="minor"/>
      </rPr>
      <t xml:space="preserve">
Meta Anual: Se alcanzó la meta del Componente, realizando 18 actividades de coordinación interinstitucional de política social y humana, teniendo un 66.07% de avance anual. </t>
    </r>
  </si>
  <si>
    <t xml:space="preserve">Meta Trimestral:  Se realizaron 2 acciones sociales más de la meta establecida, debido a la petición de la ciudadanía que demanda los servicios de las brigadas comunitarias, mejorando el desarrollo social y comunitario de la población, obteniendo un 300% de avance trimestral.
Meta Anual:  Se alcanzó la meta realizando 2 acciones sociales más de la meta establecida, debido a la demanda de la ciudadanía, mejorar el desarrollo social y comunitario de la población a través de los servicios de las  Brigadas, obteniendo un 52.94% de avance anual. </t>
  </si>
  <si>
    <r>
      <t>Meta Trimestral: Se alcanzó la meta realizando las 8 brigadas de asistencia social para acercar a la ciudadanía a los diversos servicios que ofrecen las instituciones del municipio, obteniendo un 100% de avance trimestral.
Meta Anual:</t>
    </r>
    <r>
      <rPr>
        <sz val="11"/>
        <color rgb="FFFF0000"/>
        <rFont val="Calibri"/>
        <family val="2"/>
        <scheme val="minor"/>
      </rPr>
      <t xml:space="preserve"> </t>
    </r>
    <r>
      <rPr>
        <sz val="11"/>
        <color theme="1"/>
        <rFont val="Calibri"/>
        <family val="2"/>
        <scheme val="minor"/>
      </rPr>
      <t>Se alcanzó la meta realizando las 8 brigadas de asistencia social para acercar a la ciudadanía a los diversos servicios que ofrecen las instituciones del municipio obteniendo un 72.73% de avance anual.</t>
    </r>
  </si>
  <si>
    <t xml:space="preserve">Meta Trimestral: No se tiene meta planeada para este trimestre.
Meta Anual: No se tiene meta planeada para este trimestre, obteniendo un 50% de avance anual. </t>
  </si>
  <si>
    <t>Meta Trimestral: Se alcanza la meta realizando los 7 talleres del Presupuesto Participativo, obteniendo un 100% de avance trimestral.
Meta Anual:  Se alcanza la meta realizando los 7 talleres del Presupuesto Participativo, obteniendo un 87.50% de avance anual.</t>
  </si>
  <si>
    <t>Meta Trimestral: Se superó la meta (por 21 acciones) debido a la demanda de la población que emite solicitudes; en cuanto a Electrificación y Anuencias vecinales, obteniendo un 111.86% de avance trimestral.
Meta Anual: Se superó la meta establecida  debido a la demanda de la ciudadanía, obteniendo un 77.73% de avance anual.</t>
  </si>
  <si>
    <t>Meta Trimestral: Se realizaron 22 acciones más de las planeadas de integración y seguimiento de las actividades con los comités de electrificación, ya que esto depende de la demanda de la ciudadanía, que asiste y pide el apoyo, ayudando a las zonas o colonias irregulares  para la gestión de servicios públicos, obteniendo un 175.86% de avance trimestral.
Meta Anual: Se superó la meta establecida  debido a la demanda de la ciudadanía, obteniendo un 104.72% de avance anual.</t>
  </si>
  <si>
    <t>Meta Trimestral: Se realizaron 3 gestiones de anuencias vecinales más de las planeadas, debido a que la Dirección de Desarrollo Urbano está solicitando a las personas propietarias de negocios, una anuencia vecinal de los vecinos cercanos al negocio; por lo que la Coordinación de Anuencias Vecinales depende de las solicitudes que la Dirección de Desarrollo urbano realice a los propietarios de los negocios, obteniendo un 250% de avance trimestral.
Meta Anual: Se realizaron 3 gestiones de anuencias vecinales más de las planeadas, debido a que la Dirección de Desarrollo Urbano está solicitando a las personas propietarias de negocios, una anuencia vecinal de los vecinos cercanos al negocio, obteniendo un 96.67% de avance anual.</t>
  </si>
  <si>
    <t>Meta Trimestral: Se alcanzó la meta realizando 48 seguimientos y participaciones de los Comités Vecinales, obteniendo un 100% de avance trimestral.
Meta Anual: Se alcanzó la meta realizando 48 seguimientos y participaciones de los Comités Vecinales, obteniendo un 59.09% de avance anual.</t>
  </si>
  <si>
    <t>Meta Trimestral: Se realizaron 62 cursos y talleres en los Módulos y Centros de Desarrollo Comunitarios, faltando 4 para alcanzar la meta planeada, debido a las cuestiones climatológicas que se presentaron en esta temporada de huracanes obteniendo un 93.94% de avance trimestral.
Meta Anual: Se realizaron 62 cursos y talleres en los Módulos y Centros de Desarrollo Comunitarios, faltando 4 para alcanzar la meta planeada, debido a las cuestiones climatológicas que se presentaron en esta temporada de huracanes obteniendo un 74.45% de avance anual.</t>
  </si>
  <si>
    <t>Meta Trimestral: Se alcanzó la meta, se realizaron 8 actividades, como "me fortalezco" con lo que se busca reducir los índices de la violencia de género en nuestro municipio, para la prevención, atención y erradicación de la violencia contra las mujeres, obteniendo un 100% de avance trimestral.
Meta Anual:  Se alcanzó la meta, realizando 8 actividades, para la prevención, atención y erradicación de la violencia contra las mujeres, obteniendo un 77.14% de avance anual.</t>
  </si>
  <si>
    <t>Meta Trimestral: Se realizaron 24 acciones para la protección de los derechos de niñas, niños y adolescentes en atención prioritaria del municipio, obteniendo un 100% de avance trimestral.
Meta Anual: Se alcanzó la meta, realizando 24 acciones para la protección de los derechos de niñas, niños y adolescentes en atención prioritaria del municipio, obteniendo un 72.09% de avance anual.</t>
  </si>
  <si>
    <t>Meta Trimestral: Se realizaron 56 de acciones sociales del municipio basada en la Planeación, elaboración, gestión y proyección de programas sociales faltando 9 para alcanzar la meta planeada debido a que la actividad 2.1.1.1.4.1 Integración, organización y seguimiento de comités de contraloría social, no se alcanzó la meta debido  a la cantidad de actividades relacionadas al cierre de la administración pública y a las cuestiones climatológicas, obteniendo un 86.15% de avance trimestral.
Meta Anual: Se realizaron 56 de acciones no se alcanzó la meta debido  a la cantidad de actividades relacionadas al cierre de la administración pública y a las cuestiones climatológicas, obteniendo un 80.46% de avance anual.</t>
  </si>
  <si>
    <t>Meta Trimestral: Faltaron 9 actividades de Integración, organización y seguimiento de comités de contraloría social para alcanzar la meta, debido a la cantidad de actividades relacionadas al cierre de la administración pública y a las cuestiones climatológicas, obteniendo un 85.48% de avance trimestral.
Meta Anual: Debido a la demanda de obras se realizaron más acciones de comités de contraloría social para la correcta supervisión las mismas, obteniendo un 80.12% de avance anual.</t>
  </si>
  <si>
    <r>
      <t>Meta Trimestral: La actividad 2.1.1.1.5.2 realizo 1 plática sobre la “explotación sexual comercial de niñas, niños y adolescentes” debido a la importancia del tema.
Meta Anual: Se realizó 1 plática sobre la “explotación sexual comercial de niñas, niños y adolescentes” debido a la importancia del tema, obteniendo un</t>
    </r>
    <r>
      <rPr>
        <sz val="11"/>
        <color theme="1"/>
        <rFont val="Calibri (Cuerpo)"/>
      </rPr>
      <t xml:space="preserve"> 86.11%</t>
    </r>
    <r>
      <rPr>
        <sz val="11"/>
        <color theme="1"/>
        <rFont val="Calibri"/>
        <family val="2"/>
        <scheme val="minor"/>
      </rPr>
      <t xml:space="preserve"> de avance anual.</t>
    </r>
  </si>
  <si>
    <r>
      <t>Meta Trimestral: No se tienen programadas actividades para este trimestre.
Meta Anual: No se tienen programadas actividades para este trimestre, obteniendo un 50</t>
    </r>
    <r>
      <rPr>
        <sz val="11"/>
        <color theme="1"/>
        <rFont val="Calibri (Cuerpo)"/>
      </rPr>
      <t xml:space="preserve">% </t>
    </r>
    <r>
      <rPr>
        <sz val="11"/>
        <color theme="1"/>
        <rFont val="Calibri"/>
        <family val="2"/>
        <scheme val="minor"/>
      </rPr>
      <t>de avance anual.</t>
    </r>
  </si>
  <si>
    <t>Meta Trimestral: Se realizó una actividad debido a la importancia del tema, en la que se abordó el tema “explotación sexual comercial de niñas, niños y adolescentes” con la cual se benefició a 57 ciudadanos en el Planetario Ka’Yok.
Meta Anual: Se realizó una actividad debido a la importancia del tema, en la que se abordó el tema “explotación sexual comercial de niñas, niños y adolescentes”, obteniendo un 88.24% de avance anual.</t>
  </si>
  <si>
    <t>Meta Trimestral: Se realizaron 1446 acciones para impulsar y fortalecer las actividades que promuevan una educación de calidad, obteniendo un 78.60% de avance trimestral.
Meta Anual: Se realizaron 1446 acciones para impulsar y fortalecer las actividades que promuevan una educación de calidad, obteniendo un 85.31% de avance anual.</t>
  </si>
  <si>
    <t>Meta Trimestral:  Se entregaron 1435 becas de “Calidad Educativa e Impulso al Desarrollo Humano” para una educación de calidad y en beneficio de los estudiantes en situación prioritaria, obteniendo un 99.10% de avance trimestral.
Meta Anual: Se entregaron 1435 becas de “Calidad Educativa e Impulso al Desarrollo Humano”, obteniendo un 89.91% de avance anual.</t>
  </si>
  <si>
    <t>Meta Trimestral: Se realizaron 17 actividades  a favor del desarrollo educativo en instituciones públicas, alcanzando la meta establecida, obteniendo un 100% de avance trimestral.
Meta Anual: Se realizaron 17 actividades alcanzando la meta establecida, obteniendo un 92.31% de avance anual.</t>
  </si>
  <si>
    <t>Meta Trimestral: Se realizaron 17 acciones  de  prevención  y  promoción  en materia de salud,  medio ambiente, cultura y fomento a los valores cívicos dirigido a niños, niñas y adolescentes, obteniendo un 100% de avance trimestral.
Meta Anual: Se realizaron 17 actividades alcanzando la meta establecida, obteniendo un 92.31% de avance anual.</t>
  </si>
  <si>
    <t>Meta Trimestral:  Se alcanzó la meta realizando 6 pláticas de prevención de violencia y valores en los centros educativos,  obteniendo un 100% de avance trimestral.
Meta Anual: Se alcanzó la meta realizando 6 pláticas de prevención de violencia y valores en los centros educativos, obteniendo un 79.49% de avance anual.</t>
  </si>
  <si>
    <r>
      <t>Meta Trimestral: Se alcanzó la meta realizando 6 pláticas de prevención de violencia y valores en los centros educativos, obteniendo un 100% de avance trimestral.
Meta Anual: Se alcanzó la meta realizando 6 pláticas de prevención de violencia y valores en los centros educativos, obteniendo un 79.49</t>
    </r>
    <r>
      <rPr>
        <sz val="11"/>
        <color theme="1"/>
        <rFont val="Calibri (Cuerpo)"/>
      </rPr>
      <t>%</t>
    </r>
    <r>
      <rPr>
        <sz val="11"/>
        <color rgb="FFFF0000"/>
        <rFont val="Calibri"/>
        <family val="2"/>
        <scheme val="minor"/>
      </rPr>
      <t xml:space="preserve"> </t>
    </r>
    <r>
      <rPr>
        <sz val="11"/>
        <color theme="1"/>
        <rFont val="Calibri"/>
        <family val="2"/>
        <scheme val="minor"/>
      </rPr>
      <t>de avance anual.</t>
    </r>
  </si>
  <si>
    <t>Meta Trimestral: Se alcanzó la meta, realizando 73 actividades y servicios bibliotecarios, obteniendo un 104.29% de la meta trimestral.
Meta Anual: Se alcanzó la meta, realizando 73 actividades y servicios bibliotecarios, obteniendo un 84.52% de avance anual.</t>
  </si>
  <si>
    <t>Meta Trimestral: Se alcanzó la meta, realizando 73 actividades y servicios bibliotecarios, obteniendo un 104.29% de la meta trimestral.
Meta Anual: Se alcanzó la meta, realizando 73 actividades y servicios bibliotecarios, obteniendo un 84.52% de la meta trimestral, obteniendo un 101.07% de avance anual.</t>
  </si>
  <si>
    <t xml:space="preserve">Meta Trimestral: Se realizaron 43 acciones de Servicios de salud que mejoren la calidad de vida de la población, obteniendo un 104.88% de la meta trimestral.
Meta Anual: Se realizaron 43 acciones de Servicios de salud que mejoren la calidad de vida de la población, obteniendo un 77.60% de avance anual. </t>
  </si>
  <si>
    <t>Meta Trimestral: Se realizaron 28 brigadas médicas con servicios de salud gratuitos en beneficio de la ciudadanía en situación de vulnerabilidad y de escasos recursos del municipio de Benito Juárez, obteniendo un 107.69% de avance trimestral.
Meta Anual: Se realizaron 28 brigadas médicas con servicios de salud gratuitos en beneficio de la ciudadanía en situación de vulnerabilidad y de escasos recursos del municipio de Benito Juárez, obteniendo un 82% de avance anual.</t>
  </si>
  <si>
    <t>Meta Trimestral: Se alcanzó la meta realizando 15  eventos, para ofrecer una mayor variedad de servicios de salud, obteniendo el 100% de avance trimestral.
Meta Anual: Se alcanzó la meta realizando 15  eventos, para ofrecer una mayor variedad de servicios de salud, obteniendo el 60% de avance anual.</t>
  </si>
  <si>
    <t>Meta Trimestral: A partir del primero de abril la Dirección de Salud pone a disposición de las y los cancunenses los nuevos Consultorios Médicos en las instalaciones del Ayuntamiento de Benito Juárez, también se brindan consultas en el CDC de la Región 101, obteniendo mayor afluencia y solicitud de los servicios, por lo que se realizaron 2878 atenciones médicas en materia de salud preventiva para mejorar la salud de los Benitojuarenses, obteniendo un 105.23% de avance trimestral.
Meta Anual: Se realizaron 2878 atenciones médicas en materia de salud preventiva para mejorar la salud de los Benitojuarenses, obteniendo un 74.54% de avance anual.</t>
  </si>
  <si>
    <t>Meta Trimestral: Derivado de la apertura en el mes de abril de la primer unidad médica municipal y de la presencia de pasantes de medicina en las áreas de atención de la dirección general de salud aunado a que se habilitó un espacio en el CDC de la Región 101, el número de consultas médicas ha incrementado, realizando 194 más  en relación a la meta planeada, obteniendo 109.83% de avance trimestral.
Meta Anual: Se realizaron 2168  atenciones y consultas médicas gratuitas, obteniendo un avance anual del 82.88%.</t>
  </si>
  <si>
    <t>Meta Trimestral: Se realizaron 22 pláticas de prevención de la salud para orientar a la población en el cuidado de su salud, faltando 7 pláticas que debido al tema de la tormenta tropical y entrega de los tenis escolares se suspendieron, obteniendo un 75.86% de avance trimestral.
Meta Anual:  Se realizaron 22 pláticas de prevención de la salud para orientar a la población en el cuidado de su salud, faltando 7 pláticas que debido al tema de la tormenta tropical y entrega de los tenis escolares obteniendo un 62.79% de avance anual.</t>
  </si>
  <si>
    <t>Meta Trimestral:  Con el tema de la Tormenta Tropical Helene, disminuyeron las consultas, faltando 59 para alcanzar la meta,  obteniendo un 90.75% de avance trimestral.
Meta Anual: Se realizaron 579 consultas dentales gratuitas, faltando 59 para alcanzar la meta,  obteniendo un 54.61% de avance anual.</t>
  </si>
  <si>
    <t>Meta Trimestral:  A partir del mes de agosto se integró al equipo de la dirección de salud el titular del área de nutrición, lo anterior ha permitido ofrecer consultas nutricionales en la nueva unidad médica municipal, faltando 15 consultas para alcanzar la meta, que debido a la Tormenta Tropical Helen no se laboró un día, obteniendo un 122.39% de avance trimestral.
Meta Anual: Se realizaron 82 consultas nutricionales gratuitas,faltando 15 consultas para alcanzar la meta, que debido a la Tormenta Tropical Helen no se laboró un día, obteniendo un 67.15% de avance anual.</t>
  </si>
  <si>
    <t>Meta Trimestral: Se alcanzó la meta realizando 27 servicios de  traslados y complementarios a personas con discapacidad, o movilidad reducida a las unidades médicas , obteniendo 100% de avance trimestral.
Meta Anual: Se alcanzó la meta realizando 27 servicios de  traslados y complementarios a personas con discapacidad, o movilidad reducida a las unidades médicas , obteniendo 86.84% de avance anual.</t>
  </si>
  <si>
    <t xml:space="preserve">Meta Trimestral:  Se realizaron 7 acciones para tener entornos saludables, faltando 3 en la actividad 2.1.1.1.12.1, debido a la Tormenta Tropical Helen no se laboró un día, obteniendo un 70% de avance trimestral.
Meta Anual: Se realizaron 7 acciones para tener entornos saludables, faltando 3 en la actividad 2.1.1.1.12.1, debido a la Tormenta Tropical Helen no se laboró un día, obteniendo un 63.89% de avance anual.  </t>
  </si>
  <si>
    <t>Meta Trimestral: Se realizaron 7 acciones para tener entornos saludables, faltando 3 para alcanzar la meta, debido a cuestiones climatológicas, obteniendo un 70% de avance trimestral.
Meta Anual: Se realizaron 7 acciones para tener entornos saludables, faltando 3 para alcanzar la meta, debido a cuestiones climatológicas, obteniendo un 63.89% de avance anual.</t>
  </si>
  <si>
    <t>Meta Trimestral: Se alcanzó la meta, se recolectaron 36 kilos de medicamentos caducos, obteniendo un 100% de avance trimestral.
Meta Anual: Se alcanzó la meta, se recolectaron 36 kilos de medicamentos caducos, obteniendo un 80.47% de avance anual.</t>
  </si>
  <si>
    <t>Meta Trimestral: Se cuenta con la nueva Unidad de Salud, ubicada aún costado del Ayuntamiento, esto incremento el número de consultas, además se habilitó un espacio en el CDC de la 101, donde también se imparten consultas, por lo que aumenta el número de beneficiarios, al ser dos ubicaciones, las que brindan el servicio, obteniendo un 121.84% de avance trimestral.
Meta Anual: Se cuenta con la nueva Unidad de Salud, ubicada aún costado del Ayuntamiento, esto incremento el número de consultas, además se habilitó un espacio en el CDC de la 101, donde también se imparten consultas, por lo que aumenta el número de beneficiarios, al ser dos ubicaciones, las que brindan el servicio, obteniendo un 76.53% de avance anual.</t>
  </si>
  <si>
    <t>Meta Trimestral:  Se realizaron 279 atenciones psicológicas, debido a que desde el mes de agosto se cuenta ya con la titular de la Dirección de Salud Mental, derivado de esto el número de atenciones psicológicas ha incrementado, el nuevo espacio en la unidad médica municipal de igual forma ha favorecido la captación de pacientes para la consulta de psicología, realizando 27 atenciones más de las planeadas, obteniendo un 111.60% de avance trimestral. 
Meta Anual: Se realizaron 279 atenciones psicológicas realizando 27 atenciones más de las planeadas debido a que desde el mes de agosto se cuenta ya con la titular de la Dirección de Salud Mental, derivado de esto el número de atenciones psicológicas ha incrementado, obteniendo un 66.06% de avance anual.</t>
  </si>
  <si>
    <t>Meta Trimestral: Se realizaron 483 atenciones de Trabajo Social, al igual que los demás servicios que se ofrecen en la nueva ubicación de la dirección de salud, por lo que se ha visto favorecido el flujo de pacientes, realizando 101 atenciones más de las planeadas, obteniendo un 126.44% de avance trimestral.
Meta Anual:  Se realizaron 483 atenciones de Trabajo Social, al igual que los demás servicios que se ofrecen en la nueva ubicación de la dirección de salud, por lo que se ha visto favorecido el flujo de pacientes, realizando 101 atenciones más de las planeadas, obteniendo un 82.04% de avance anual.</t>
  </si>
  <si>
    <t>Meta Trimestral: Se realizaron 585 acciones de educación financiera, innovación, impulso y promoción, teniendo 57 de más a las planeadas, debido a que la ciudadanía, demanda las exposiciones, capacitaciones y asesorías, obteniendo un 110.80% de avance trimestral.
Meta Anual: Se realizaron 585 acciones de educación financiera, innovación, impulso y promoción, teniendo 57 de más a las planeadas, debido a que la ciudadanía, demanda las exposiciones, capacitaciones y asesorías, obteniendo un 85.31% de avance anual.</t>
  </si>
  <si>
    <t>Meta Trimestral: Se realizaron 13 capacitaciones, realizando 2 más de las planeadas, debido a que la ciudadanía solicito las capacitaciones, logrando, proporcionar herramientas y conocimiento a microempresarios y emprendedores, para que puedan desarrollar sus actividades económicas de manera más eficiente, obteniendo 118.18% de avance trimestral.
Meta Anual: Se realizaron 13 capacitaciones, realizando 2 más de las planeadas, debido a que la ciudadanía solicito las capacitaciones, logrando, proporcionar herramientas y conocimiento a microempresarios y emprendedores, para que puedan desarrollar sus actividades económicas de manera más eficiente, obteniendo 84.31% de avance anual.</t>
  </si>
  <si>
    <t>Meta Trimestral: Se realizaron 6 exposiciones de los artesanos y emprendedores, teniendo una de más de lo planeado, debido a que la ciudadanía lo solicito, favoreciendo así la apertura de los canales de comercialización e incentivando su economía, obteniendo 120% en la meta trimestral.
Meta Anual: Se realizaron 6 exposiciones de los artesanos y emprendedores, teniendo una de más de lo planeado, debido a que la ciudadanía lo solicito, favoreciendo así la apertura de los canales de comercialización e incentivando su economía, obteniendo 90.91% en la meta anual.</t>
  </si>
  <si>
    <t>Meta Trimestral: Se realizaron 566 asesoramientos, realizando 54 más de los planeados, debido a la demanda de los emprendedores y artesanos, para que se pudieran inscribir a nuestro padrón y de esta manera puedan participar en las diferentes expos y actividades que llevamos a cabo, obteniendo el 110.55% de avance trimestral.
Meta Anual: Se realizaron 566 asesoramientos, realizando 54 más de los planeados, debido a la demanda de los emprendedores y artesanos, para que se pudieran inscribir a nuestro padrón y de esta manera puedan participar en las diferentes expos y actividades que llevamos a cabo, obteniendo el 85.30% de avance anual.</t>
  </si>
  <si>
    <t>Meta Trimestral: Se realizaron 117 acciones para promover proyectos para las PYMES, obteniendo 106.36% de avance trimestral.
Meta Anual: Se realizaron 117 acciones para promover proyectos para las PYMES, obteniendo 95.99% de avance anual.</t>
  </si>
  <si>
    <t>Meta Trimestral: Se realizaron 101 asesorías a personas emprendedoras que buscan llevar a cabo su proyecto de negocio, y logran encontrar, por este medio, los apoyos para realizarlo, obteniendo 107.45% de avance trimestral.
Meta Anual: Se realizaron 101 asesorías a personas emprendedoras que buscan llevar a cabo su proyecto de negocio, y logran encontrar, por este medio, los apoyos para realizarlo, obteniendo 99.60% de avance anual.</t>
  </si>
  <si>
    <t>Meta Trimestral:  Se alcanzó la meta realizando 15 acciones para el beneficio de los grupos de atención prioritaria, obteniendo 100% de avance trimestral.
Meta Anual:  Se alcanzó la meta realizando 15 acciones para el beneficio de los grupos de atención prioritaria, obteniendo 82.61% de avance anual.</t>
  </si>
  <si>
    <t>Meta Trimestral: Se realizaron 12 acciones de profesionalización sobre herramientas de mejora y comercialización, obteniendo 133.33% de avance trimestral. 
Meta Anual: Se realizaron 12 acciones de profesionalización sobre herramientas de mejora y comercialización, obteniendo 90% de avance anual.</t>
  </si>
  <si>
    <t>Meta Trimestral: Se realizaron 5  capacitaciones en beneficio del sector productivo para el mejoramiento de comercio, realizando 2 más de los planeados, debido a la demanda de la ciudadanía que los solicita, obteniendo 166.67% de la meta trimestral.
Meta Anual: Se realizaron 5  capacitaciones en beneficio del sector productivo para el mejoramiento de comercio, realizando 2 más de los planeados, debido a la demanda de la ciudadanía que los solicita, obteniendo 86.67% de la meta anual.</t>
  </si>
  <si>
    <t>Meta Trimestral: Se realizaron 7 eventos en beneficio de la población obteniendo 116.67% de avance trimestral.
Meta Anual: Se realizaron 7 eventos en beneficio de la población obteniendo 93.33% de avance anual.</t>
  </si>
  <si>
    <t>Meta Trimestral: Se realizaron 3570, debido a la apertura de nuevos hoteles, los cuales cuentan con varias vacantes, además que son de gran interés para la ciudadanía obteniendo 137.10% de avance trimestral.
Meta Anual: Se realizaron 3570, debido a la apertura de nuevos hoteles, los cuales cuentan con varias vacantes, además que son de gran interés para la ciudadanía obteniendo 84.14% de avance anual.</t>
  </si>
  <si>
    <t>Meta Trimestral: Se realizaron 3570, pasando la meta planeada, debido a la apertura de nuevos hoteles, los cuales cuentan con varias vacantes, además que son de gran interés para la ciudadanía y demandan las vacantes, por lo que se atendió a más de los contemplados, obteniendo 137.10% de avance trimestral.
Meta Anual: Se realizaron 3570, pasando la meta planeada, debido a la apertura de nuevos hoteles, los cuales cuentan con varias vacantes, además que son de gran interés para la ciudadanía y demandan las vacantes, por lo que se atendió a más de los contemplados, obteniendo 84.14% de avance anual.</t>
  </si>
  <si>
    <r>
      <rPr>
        <b/>
        <sz val="9"/>
        <color theme="1"/>
        <rFont val="Arial"/>
        <family val="2"/>
      </rPr>
      <t>A. 2.1.1.1.4.4</t>
    </r>
    <r>
      <rPr>
        <sz val="9"/>
        <color theme="1"/>
        <rFont val="Arial"/>
        <family val="2"/>
      </rPr>
      <t xml:space="preserve"> Realización de actividades de coordinación con Gobierno Federal y Estatal para el seguimiento y actualización de programas sociales.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</si>
</sst>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11"/>
      <color theme="1"/>
      <name val="Calibri"/>
      <family val="2"/>
      <scheme val="minor"/>
    </font>
    <font>
      <sz val="11"/>
      <color theme="1"/>
      <name val="Calibri"/>
      <family val="2"/>
      <scheme val="minor"/>
    </font>
    <font>
      <sz val="10"/>
      <color theme="1"/>
      <name val="Calibri"/>
      <family val="2"/>
      <scheme val="minor"/>
    </font>
    <font>
      <b/>
      <sz val="11"/>
      <color theme="1"/>
      <name val="Arial"/>
      <family val="2"/>
    </font>
    <font>
      <sz val="11"/>
      <color theme="1"/>
      <name val="Arial"/>
      <family val="2"/>
    </font>
    <font>
      <sz val="13"/>
      <color theme="1"/>
      <name val="Calibri"/>
      <family val="2"/>
      <scheme val="minor"/>
    </font>
    <font>
      <b/>
      <sz val="20"/>
      <color theme="1"/>
      <name val="Calibri"/>
      <family val="2"/>
      <scheme val="minor"/>
    </font>
    <font>
      <b/>
      <sz val="16"/>
      <color theme="1"/>
      <name val="Arial"/>
      <family val="2"/>
    </font>
    <font>
      <b/>
      <sz val="11"/>
      <name val="Arial"/>
      <family val="2"/>
    </font>
    <font>
      <b/>
      <sz val="11"/>
      <name val="Calibri"/>
      <family val="2"/>
      <scheme val="minor"/>
    </font>
    <font>
      <b/>
      <sz val="13"/>
      <name val="Calibri"/>
      <family val="2"/>
      <scheme val="minor"/>
    </font>
    <font>
      <sz val="13"/>
      <color rgb="FF000000"/>
      <name val="Calibri"/>
      <family val="2"/>
      <scheme val="minor"/>
    </font>
    <font>
      <b/>
      <sz val="12"/>
      <color theme="1"/>
      <name val="Calibri"/>
      <family val="2"/>
      <scheme val="minor"/>
    </font>
    <font>
      <b/>
      <sz val="14"/>
      <color theme="1"/>
      <name val="Calibri"/>
      <family val="2"/>
      <scheme val="minor"/>
    </font>
    <font>
      <sz val="11"/>
      <color rgb="FFFF0000"/>
      <name val="Calibri"/>
      <family val="2"/>
      <scheme val="minor"/>
    </font>
    <font>
      <sz val="11"/>
      <color theme="1"/>
      <name val="Calibri (Cuerpo)"/>
    </font>
    <font>
      <b/>
      <sz val="6"/>
      <name val="Arial"/>
      <family val="2"/>
    </font>
    <font>
      <sz val="9"/>
      <color theme="1"/>
      <name val="Calibri"/>
      <family val="2"/>
      <scheme val="minor"/>
    </font>
    <font>
      <b/>
      <sz val="9"/>
      <color theme="1"/>
      <name val="Calibri"/>
      <family val="2"/>
      <scheme val="minor"/>
    </font>
    <font>
      <sz val="9"/>
      <color theme="1"/>
      <name val="Arial"/>
      <family val="2"/>
    </font>
    <font>
      <b/>
      <sz val="9"/>
      <color theme="1"/>
      <name val="Arial"/>
      <family val="2"/>
    </font>
    <font>
      <sz val="6"/>
      <color theme="1"/>
      <name val="Arial"/>
      <family val="2"/>
    </font>
    <font>
      <b/>
      <sz val="6"/>
      <color theme="1"/>
      <name val="Arial"/>
      <family val="2"/>
    </font>
    <font>
      <sz val="7"/>
      <color theme="1"/>
      <name val="Arial"/>
      <family val="2"/>
    </font>
    <font>
      <b/>
      <sz val="7"/>
      <color theme="1"/>
      <name val="Arial"/>
      <family val="2"/>
    </font>
    <font>
      <sz val="8"/>
      <color theme="1"/>
      <name val="Arial"/>
      <family val="2"/>
    </font>
    <font>
      <b/>
      <sz val="8"/>
      <color theme="1"/>
      <name val="Arial"/>
      <family val="2"/>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ashed">
        <color indexed="64"/>
      </top>
      <bottom/>
      <diagonal/>
    </border>
    <border>
      <left style="dotted">
        <color indexed="64"/>
      </left>
      <right style="dotted">
        <color indexed="64"/>
      </right>
      <top style="dotted">
        <color indexed="64"/>
      </top>
      <bottom/>
      <diagonal/>
    </border>
    <border>
      <left style="medium">
        <color indexed="64"/>
      </left>
      <right style="dotted">
        <color indexed="64"/>
      </right>
      <top style="dash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
      <left style="dotted">
        <color indexed="64"/>
      </left>
      <right style="dotted">
        <color indexed="64"/>
      </right>
      <top/>
      <bottom/>
      <diagonal/>
    </border>
    <border>
      <left style="medium">
        <color indexed="64"/>
      </left>
      <right style="dotted">
        <color indexed="64"/>
      </right>
      <top/>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thin">
        <color indexed="64"/>
      </top>
      <bottom style="dotted">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13">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2" borderId="0" xfId="0" applyFill="1"/>
    <xf numFmtId="0" fontId="0" fillId="0" borderId="29" xfId="0" applyBorder="1"/>
    <xf numFmtId="0" fontId="0" fillId="0" borderId="0" xfId="0" applyAlignment="1">
      <alignment horizontal="center" vertical="center"/>
    </xf>
    <xf numFmtId="0" fontId="0" fillId="0" borderId="29" xfId="0" applyBorder="1" applyAlignment="1">
      <alignment horizontal="center"/>
    </xf>
    <xf numFmtId="0" fontId="0" fillId="0" borderId="0" xfId="1" applyNumberFormat="1" applyFont="1" applyBorder="1" applyAlignment="1">
      <alignment vertical="center"/>
    </xf>
    <xf numFmtId="0" fontId="0" fillId="0" borderId="0" xfId="1" applyNumberFormat="1" applyFont="1" applyBorder="1" applyAlignment="1">
      <alignment vertical="center" wrapText="1"/>
    </xf>
    <xf numFmtId="0" fontId="0" fillId="0" borderId="28" xfId="0" applyBorder="1" applyAlignment="1">
      <alignment vertical="center" wrapText="1"/>
    </xf>
    <xf numFmtId="0" fontId="0" fillId="0" borderId="36" xfId="0" applyBorder="1" applyAlignment="1">
      <alignment vertical="center" wrapText="1"/>
    </xf>
    <xf numFmtId="0" fontId="3" fillId="0" borderId="0" xfId="0" applyFont="1"/>
    <xf numFmtId="0" fontId="4" fillId="0" borderId="0" xfId="0" applyFont="1"/>
    <xf numFmtId="0" fontId="0" fillId="0" borderId="0" xfId="0" applyAlignment="1">
      <alignment horizontal="left"/>
    </xf>
    <xf numFmtId="0" fontId="0" fillId="0" borderId="0" xfId="0" applyAlignment="1">
      <alignment horizontal="left" vertical="top"/>
    </xf>
    <xf numFmtId="0" fontId="0" fillId="0" borderId="0" xfId="1" applyNumberFormat="1" applyFont="1" applyBorder="1" applyAlignment="1">
      <alignment horizontal="left" vertical="center" wrapText="1"/>
    </xf>
    <xf numFmtId="0" fontId="0" fillId="0" borderId="10" xfId="0" applyBorder="1"/>
    <xf numFmtId="0" fontId="0" fillId="0" borderId="14" xfId="0" applyBorder="1"/>
    <xf numFmtId="0" fontId="0" fillId="0" borderId="14" xfId="0" applyBorder="1" applyAlignment="1">
      <alignment horizontal="left"/>
    </xf>
    <xf numFmtId="0" fontId="0" fillId="0" borderId="15" xfId="0" applyBorder="1" applyAlignment="1">
      <alignment horizontal="left"/>
    </xf>
    <xf numFmtId="0" fontId="0" fillId="0" borderId="1" xfId="0" applyBorder="1"/>
    <xf numFmtId="0" fontId="0" fillId="0" borderId="16" xfId="0" applyBorder="1" applyAlignment="1">
      <alignment horizontal="left"/>
    </xf>
    <xf numFmtId="0" fontId="13" fillId="0" borderId="2" xfId="0" applyFont="1" applyBorder="1" applyAlignment="1">
      <alignment vertical="center" wrapText="1"/>
    </xf>
    <xf numFmtId="0" fontId="12" fillId="0" borderId="5" xfId="0" applyFont="1" applyBorder="1" applyAlignment="1">
      <alignment horizontal="center" vertical="center" wrapText="1"/>
    </xf>
    <xf numFmtId="10" fontId="12" fillId="0" borderId="5"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37"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39" xfId="0" applyFont="1" applyBorder="1" applyAlignment="1">
      <alignment horizontal="center" vertical="center" wrapText="1"/>
    </xf>
    <xf numFmtId="0" fontId="17" fillId="0" borderId="14" xfId="0" applyFont="1" applyBorder="1"/>
    <xf numFmtId="0" fontId="17" fillId="0" borderId="0" xfId="0" applyFont="1"/>
    <xf numFmtId="0" fontId="17" fillId="0" borderId="0" xfId="0" applyFont="1" applyAlignment="1">
      <alignment horizontal="center" vertical="center" wrapText="1"/>
    </xf>
    <xf numFmtId="0" fontId="17" fillId="0" borderId="29" xfId="0" applyFont="1" applyBorder="1"/>
    <xf numFmtId="10" fontId="10" fillId="0" borderId="26" xfId="0" applyNumberFormat="1" applyFont="1" applyBorder="1" applyAlignment="1">
      <alignment horizontal="center" vertical="center" wrapText="1"/>
    </xf>
    <xf numFmtId="10" fontId="10" fillId="0" borderId="27" xfId="0" applyNumberFormat="1" applyFont="1" applyBorder="1" applyAlignment="1">
      <alignment horizontal="center" vertical="center" wrapText="1"/>
    </xf>
    <xf numFmtId="0" fontId="0" fillId="0" borderId="2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4" fillId="0" borderId="20" xfId="0" applyFont="1" applyBorder="1" applyAlignment="1">
      <alignment horizontal="justify" vertical="center" wrapText="1"/>
    </xf>
    <xf numFmtId="0" fontId="19" fillId="0" borderId="21" xfId="0" applyFont="1" applyBorder="1" applyAlignment="1">
      <alignment horizontal="justify" vertical="center" wrapText="1"/>
    </xf>
    <xf numFmtId="0" fontId="4" fillId="0" borderId="21"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20" xfId="0" applyFont="1" applyBorder="1" applyAlignment="1">
      <alignment horizontal="justify" vertical="center" wrapText="1"/>
    </xf>
    <xf numFmtId="10" fontId="10" fillId="0" borderId="44" xfId="0" applyNumberFormat="1" applyFont="1" applyBorder="1" applyAlignment="1">
      <alignment horizontal="center" vertical="center" wrapText="1"/>
    </xf>
    <xf numFmtId="10" fontId="10" fillId="0" borderId="45" xfId="0" applyNumberFormat="1" applyFont="1" applyBorder="1" applyAlignment="1">
      <alignment horizontal="center" vertical="center" wrapText="1"/>
    </xf>
    <xf numFmtId="0" fontId="0" fillId="0" borderId="33" xfId="0" applyBorder="1" applyAlignment="1">
      <alignment horizontal="left" vertical="center" wrapText="1"/>
    </xf>
    <xf numFmtId="0" fontId="0" fillId="0" borderId="32" xfId="0" applyBorder="1" applyAlignment="1">
      <alignment horizontal="left" vertical="center" wrapText="1"/>
    </xf>
    <xf numFmtId="0" fontId="0" fillId="0" borderId="34" xfId="0" applyBorder="1" applyAlignment="1">
      <alignment horizontal="left" vertical="center" wrapText="1"/>
    </xf>
    <xf numFmtId="0" fontId="5" fillId="0" borderId="32" xfId="0" applyFont="1" applyBorder="1" applyAlignment="1">
      <alignment horizontal="center" vertical="center" wrapText="1"/>
    </xf>
    <xf numFmtId="0" fontId="0" fillId="0" borderId="14" xfId="1" applyNumberFormat="1" applyFont="1" applyBorder="1" applyAlignment="1">
      <alignment horizontal="center" vertical="center"/>
    </xf>
    <xf numFmtId="0" fontId="0" fillId="0" borderId="0" xfId="1" applyNumberFormat="1" applyFont="1" applyBorder="1" applyAlignment="1">
      <alignment horizontal="center" vertical="center" wrapText="1"/>
    </xf>
    <xf numFmtId="0" fontId="3"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19" fillId="0" borderId="24" xfId="0" applyFont="1" applyBorder="1" applyAlignment="1">
      <alignment horizontal="justify" vertical="center" wrapText="1"/>
    </xf>
    <xf numFmtId="0" fontId="19" fillId="0" borderId="41" xfId="0" applyFont="1" applyBorder="1" applyAlignment="1">
      <alignment horizontal="justify" vertical="center" wrapText="1"/>
    </xf>
    <xf numFmtId="0" fontId="4" fillId="0" borderId="32" xfId="0" applyFont="1" applyBorder="1" applyAlignment="1">
      <alignment horizontal="center" vertical="center" wrapText="1"/>
    </xf>
    <xf numFmtId="0" fontId="1" fillId="0" borderId="32" xfId="0" applyFont="1" applyBorder="1" applyAlignment="1">
      <alignment horizontal="center" vertical="center" wrapText="1"/>
    </xf>
    <xf numFmtId="0" fontId="23" fillId="0" borderId="21" xfId="0" applyFont="1" applyBorder="1" applyAlignment="1">
      <alignment horizontal="justify" vertical="center" wrapText="1"/>
    </xf>
    <xf numFmtId="0" fontId="20" fillId="0" borderId="21" xfId="0" applyFont="1" applyBorder="1" applyAlignment="1">
      <alignment horizontal="justify" vertical="center" wrapText="1"/>
    </xf>
    <xf numFmtId="0" fontId="21" fillId="0" borderId="21" xfId="0" applyFont="1" applyBorder="1" applyAlignment="1">
      <alignment horizontal="justify" vertical="center" wrapText="1"/>
    </xf>
    <xf numFmtId="0" fontId="19" fillId="0" borderId="20" xfId="0" applyFont="1" applyBorder="1" applyAlignment="1">
      <alignment horizontal="justify" vertical="center" wrapText="1"/>
    </xf>
    <xf numFmtId="0" fontId="25" fillId="0" borderId="21" xfId="0" applyFont="1" applyBorder="1" applyAlignment="1">
      <alignment horizontal="justify"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3" fontId="8" fillId="0" borderId="25" xfId="0" applyNumberFormat="1" applyFont="1" applyBorder="1" applyAlignment="1">
      <alignment horizontal="left" vertical="center" wrapText="1"/>
    </xf>
    <xf numFmtId="3" fontId="8" fillId="0" borderId="31" xfId="0" applyNumberFormat="1" applyFont="1" applyBorder="1" applyAlignment="1">
      <alignment horizontal="left" vertical="center" wrapText="1"/>
    </xf>
    <xf numFmtId="3" fontId="16" fillId="0" borderId="23" xfId="0" applyNumberFormat="1" applyFont="1" applyBorder="1" applyAlignment="1">
      <alignment horizontal="justify" vertical="center" wrapText="1"/>
    </xf>
    <xf numFmtId="3" fontId="16" fillId="0" borderId="30" xfId="0" applyNumberFormat="1" applyFont="1" applyBorder="1" applyAlignment="1">
      <alignment horizontal="justify" vertical="center" wrapText="1"/>
    </xf>
    <xf numFmtId="3" fontId="8" fillId="0" borderId="23" xfId="0" applyNumberFormat="1" applyFont="1" applyBorder="1" applyAlignment="1">
      <alignment horizontal="center" vertical="center" wrapText="1"/>
    </xf>
    <xf numFmtId="3" fontId="8" fillId="0" borderId="30" xfId="0" applyNumberFormat="1" applyFont="1" applyBorder="1" applyAlignment="1">
      <alignment horizontal="center" vertical="center" wrapText="1"/>
    </xf>
    <xf numFmtId="0" fontId="2" fillId="0" borderId="17" xfId="0" applyFont="1" applyBorder="1" applyAlignment="1">
      <alignment horizontal="justify" vertical="center" wrapText="1"/>
    </xf>
    <xf numFmtId="0" fontId="2" fillId="0" borderId="20" xfId="0" applyFont="1" applyBorder="1" applyAlignment="1">
      <alignment horizontal="justify" vertical="center" wrapText="1"/>
    </xf>
    <xf numFmtId="0" fontId="7" fillId="0" borderId="0" xfId="0" applyFont="1" applyAlignment="1">
      <alignment horizontal="center" vertical="center"/>
    </xf>
    <xf numFmtId="0" fontId="0" fillId="0" borderId="4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9" fillId="0" borderId="28"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17" fillId="0" borderId="2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7" fillId="0" borderId="0" xfId="0" applyFont="1" applyAlignment="1">
      <alignment horizontal="center"/>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left" vertical="center" wrapText="1"/>
    </xf>
    <xf numFmtId="0" fontId="12" fillId="0" borderId="13" xfId="0" applyFont="1" applyBorder="1" applyAlignment="1">
      <alignment horizontal="left" vertical="center" wrapText="1"/>
    </xf>
    <xf numFmtId="0" fontId="12" fillId="0" borderId="6" xfId="0" applyFont="1" applyBorder="1" applyAlignment="1">
      <alignment horizontal="left" vertical="center" wrapText="1"/>
    </xf>
    <xf numFmtId="10" fontId="12" fillId="0" borderId="5" xfId="0" applyNumberFormat="1" applyFont="1" applyBorder="1" applyAlignment="1">
      <alignment horizontal="center" vertical="center" wrapText="1"/>
    </xf>
    <xf numFmtId="0" fontId="7" fillId="0" borderId="0" xfId="0" applyFont="1" applyAlignment="1"/>
    <xf numFmtId="0" fontId="7" fillId="0" borderId="16" xfId="0" applyFont="1" applyBorder="1" applyAlignment="1"/>
    <xf numFmtId="0" fontId="7" fillId="0" borderId="0" xfId="0" applyFont="1" applyAlignment="1">
      <alignment vertical="center"/>
    </xf>
    <xf numFmtId="0" fontId="7" fillId="0" borderId="16" xfId="0" applyFont="1" applyBorder="1" applyAlignment="1">
      <alignment vertical="center"/>
    </xf>
  </cellXfs>
  <cellStyles count="3">
    <cellStyle name="Millares" xfId="1" builtinId="3"/>
    <cellStyle name="Normal" xfId="0" builtinId="0"/>
    <cellStyle name="Normal 2" xfId="2" xr:uid="{3FF0B94E-50BE-0645-9C8A-C522B6C9FF0E}"/>
  </cellStyles>
  <dxfs count="0"/>
  <tableStyles count="0" defaultTableStyle="TableStyleMedium2" defaultPivotStyle="PivotStyleLight16"/>
  <colors>
    <mruColors>
      <color rgb="FFED9EB8"/>
      <color rgb="FFFDE9EB"/>
      <color rgb="FFF2F2F2"/>
      <color rgb="FFE57799"/>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124909</xdr:colOff>
      <xdr:row>2</xdr:row>
      <xdr:rowOff>173183</xdr:rowOff>
    </xdr:from>
    <xdr:to>
      <xdr:col>17</xdr:col>
      <xdr:colOff>4527</xdr:colOff>
      <xdr:row>6</xdr:row>
      <xdr:rowOff>160416</xdr:rowOff>
    </xdr:to>
    <xdr:pic>
      <xdr:nvPicPr>
        <xdr:cNvPr id="5" name="Imagen 4">
          <a:extLst>
            <a:ext uri="{FF2B5EF4-FFF2-40B4-BE49-F238E27FC236}">
              <a16:creationId xmlns:a16="http://schemas.microsoft.com/office/drawing/2014/main" id="{611DA859-967E-3F47-8153-B6AD0F7910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20182" y="565728"/>
          <a:ext cx="4066865" cy="945506"/>
        </a:xfrm>
        <a:prstGeom prst="rect">
          <a:avLst/>
        </a:prstGeom>
      </xdr:spPr>
    </xdr:pic>
    <xdr:clientData/>
  </xdr:twoCellAnchor>
  <xdr:twoCellAnchor editAs="oneCell">
    <xdr:from>
      <xdr:col>2</xdr:col>
      <xdr:colOff>2489200</xdr:colOff>
      <xdr:row>3</xdr:row>
      <xdr:rowOff>101600</xdr:rowOff>
    </xdr:from>
    <xdr:to>
      <xdr:col>2</xdr:col>
      <xdr:colOff>3711154</xdr:colOff>
      <xdr:row>7</xdr:row>
      <xdr:rowOff>152402</xdr:rowOff>
    </xdr:to>
    <xdr:pic>
      <xdr:nvPicPr>
        <xdr:cNvPr id="6" name="Imagen 5">
          <a:extLst>
            <a:ext uri="{FF2B5EF4-FFF2-40B4-BE49-F238E27FC236}">
              <a16:creationId xmlns:a16="http://schemas.microsoft.com/office/drawing/2014/main" id="{7D72D502-5420-4341-9B7E-44BD6B5993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67200" y="711200"/>
          <a:ext cx="1221954" cy="1016002"/>
        </a:xfrm>
        <a:prstGeom prst="rect">
          <a:avLst/>
        </a:prstGeom>
      </xdr:spPr>
    </xdr:pic>
    <xdr:clientData/>
  </xdr:twoCellAnchor>
  <xdr:twoCellAnchor editAs="oneCell">
    <xdr:from>
      <xdr:col>2</xdr:col>
      <xdr:colOff>165100</xdr:colOff>
      <xdr:row>3</xdr:row>
      <xdr:rowOff>76200</xdr:rowOff>
    </xdr:from>
    <xdr:to>
      <xdr:col>2</xdr:col>
      <xdr:colOff>2078349</xdr:colOff>
      <xdr:row>7</xdr:row>
      <xdr:rowOff>101600</xdr:rowOff>
    </xdr:to>
    <xdr:pic>
      <xdr:nvPicPr>
        <xdr:cNvPr id="3" name="Imagen 2">
          <a:extLst>
            <a:ext uri="{FF2B5EF4-FFF2-40B4-BE49-F238E27FC236}">
              <a16:creationId xmlns:a16="http://schemas.microsoft.com/office/drawing/2014/main" id="{C26B7A8D-3B2B-B443-AA97-1FD7D28CB3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43100" y="685800"/>
          <a:ext cx="1913249"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Q164"/>
  <sheetViews>
    <sheetView tabSelected="1" view="pageBreakPreview" topLeftCell="B1" zoomScale="75" zoomScaleNormal="100" zoomScaleSheetLayoutView="69" zoomScalePageLayoutView="66" workbookViewId="0">
      <selection activeCell="E6" sqref="E6:L6"/>
    </sheetView>
  </sheetViews>
  <sheetFormatPr baseColWidth="10" defaultColWidth="11.5" defaultRowHeight="15" x14ac:dyDescent="0.2"/>
  <cols>
    <col min="1" max="1" width="0.6640625" customWidth="1"/>
    <col min="2" max="2" width="11.5" customWidth="1"/>
    <col min="3" max="3" width="56.33203125" style="1" customWidth="1"/>
    <col min="4" max="4" width="18.5" style="46" customWidth="1"/>
    <col min="5" max="5" width="21.5" style="2" customWidth="1"/>
    <col min="6" max="6" width="17.83203125" customWidth="1"/>
    <col min="7" max="7" width="23.5" style="3" customWidth="1"/>
    <col min="8" max="8" width="21" style="4" customWidth="1"/>
    <col min="9" max="11" width="14.5" customWidth="1"/>
    <col min="12" max="12" width="15" customWidth="1"/>
    <col min="13" max="13" width="15" style="5" customWidth="1"/>
    <col min="14" max="14" width="16.6640625" style="5" customWidth="1"/>
    <col min="15" max="17" width="27.5" style="19" customWidth="1"/>
  </cols>
  <sheetData>
    <row r="3" spans="3:18" x14ac:dyDescent="0.2">
      <c r="C3" s="21"/>
      <c r="D3" s="44"/>
      <c r="E3" s="22"/>
      <c r="F3" s="22"/>
      <c r="G3" s="22"/>
      <c r="H3" s="22"/>
      <c r="I3" s="22"/>
      <c r="J3" s="22"/>
      <c r="K3" s="22"/>
      <c r="L3" s="22"/>
      <c r="M3" s="22"/>
      <c r="N3" s="22"/>
      <c r="O3" s="23"/>
      <c r="P3" s="23"/>
      <c r="Q3" s="24"/>
    </row>
    <row r="4" spans="3:18" ht="20" x14ac:dyDescent="0.2">
      <c r="C4" s="25"/>
      <c r="D4" s="109"/>
      <c r="E4" s="98" t="s">
        <v>0</v>
      </c>
      <c r="F4" s="98"/>
      <c r="G4" s="98"/>
      <c r="H4" s="98"/>
      <c r="I4" s="98"/>
      <c r="J4" s="98"/>
      <c r="K4" s="98"/>
      <c r="L4" s="98"/>
      <c r="M4" s="109"/>
      <c r="N4" s="109"/>
      <c r="O4" s="109"/>
      <c r="P4" s="109"/>
      <c r="Q4" s="110"/>
    </row>
    <row r="5" spans="3:18" ht="20" x14ac:dyDescent="0.2">
      <c r="C5" s="25"/>
      <c r="D5" s="109"/>
      <c r="E5" s="98" t="s">
        <v>1</v>
      </c>
      <c r="F5" s="98"/>
      <c r="G5" s="98"/>
      <c r="H5" s="98"/>
      <c r="I5" s="98"/>
      <c r="J5" s="98"/>
      <c r="K5" s="98"/>
      <c r="L5" s="98"/>
      <c r="M5" s="109"/>
      <c r="N5" s="109"/>
      <c r="O5" s="109"/>
      <c r="P5" s="109"/>
      <c r="Q5" s="110"/>
    </row>
    <row r="6" spans="3:18" ht="20" x14ac:dyDescent="0.2">
      <c r="C6" s="25"/>
      <c r="D6" s="111"/>
      <c r="E6" s="88" t="s">
        <v>88</v>
      </c>
      <c r="F6" s="88"/>
      <c r="G6" s="88"/>
      <c r="H6" s="88"/>
      <c r="I6" s="88"/>
      <c r="J6" s="88"/>
      <c r="K6" s="88"/>
      <c r="L6" s="88"/>
      <c r="M6" s="111"/>
      <c r="N6" s="111"/>
      <c r="O6" s="111"/>
      <c r="P6" s="111"/>
      <c r="Q6" s="112"/>
    </row>
    <row r="7" spans="3:18" x14ac:dyDescent="0.2">
      <c r="C7" s="25"/>
      <c r="D7" s="45"/>
      <c r="E7"/>
      <c r="G7"/>
      <c r="H7"/>
      <c r="M7"/>
      <c r="N7"/>
      <c r="O7" s="18"/>
      <c r="P7" s="18"/>
      <c r="Q7" s="26"/>
    </row>
    <row r="8" spans="3:18" ht="16" thickBot="1" x14ac:dyDescent="0.25">
      <c r="C8" s="25"/>
      <c r="D8" s="45"/>
      <c r="E8"/>
      <c r="G8"/>
      <c r="H8"/>
      <c r="M8"/>
      <c r="N8"/>
      <c r="O8" s="18"/>
      <c r="P8" s="18"/>
      <c r="Q8" s="26"/>
    </row>
    <row r="9" spans="3:18" ht="54" customHeight="1" x14ac:dyDescent="0.2">
      <c r="C9" s="27" t="s">
        <v>17</v>
      </c>
      <c r="D9" s="99" t="s">
        <v>30</v>
      </c>
      <c r="E9" s="100"/>
      <c r="F9" s="100"/>
      <c r="G9" s="100"/>
      <c r="H9" s="100"/>
      <c r="I9" s="100"/>
      <c r="J9" s="100"/>
      <c r="K9" s="100"/>
      <c r="L9" s="100"/>
      <c r="M9" s="100"/>
      <c r="N9" s="100"/>
      <c r="O9" s="100"/>
      <c r="P9" s="100"/>
      <c r="Q9" s="101"/>
    </row>
    <row r="10" spans="3:18" ht="16" x14ac:dyDescent="0.2">
      <c r="C10" s="78" t="s">
        <v>2</v>
      </c>
      <c r="D10" s="79" t="s">
        <v>3</v>
      </c>
      <c r="E10" s="102" t="s">
        <v>31</v>
      </c>
      <c r="F10" s="102" t="s">
        <v>4</v>
      </c>
      <c r="G10" s="79" t="s">
        <v>5</v>
      </c>
      <c r="H10" s="79"/>
      <c r="I10" s="79"/>
      <c r="J10" s="79"/>
      <c r="K10" s="79"/>
      <c r="L10" s="79"/>
      <c r="M10" s="79"/>
      <c r="N10" s="79"/>
      <c r="O10" s="105" t="s">
        <v>6</v>
      </c>
      <c r="P10" s="106"/>
      <c r="Q10" s="107"/>
    </row>
    <row r="11" spans="3:18" ht="27.75" customHeight="1" x14ac:dyDescent="0.2">
      <c r="C11" s="78"/>
      <c r="D11" s="79"/>
      <c r="E11" s="103"/>
      <c r="F11" s="103"/>
      <c r="G11" s="79" t="s">
        <v>7</v>
      </c>
      <c r="H11" s="79" t="s">
        <v>8</v>
      </c>
      <c r="I11" s="79" t="s">
        <v>9</v>
      </c>
      <c r="J11" s="79"/>
      <c r="K11" s="79"/>
      <c r="L11" s="79"/>
      <c r="M11" s="108" t="s">
        <v>10</v>
      </c>
      <c r="N11" s="108"/>
      <c r="O11" s="105"/>
      <c r="P11" s="106"/>
      <c r="Q11" s="107"/>
    </row>
    <row r="12" spans="3:18" ht="34" x14ac:dyDescent="0.2">
      <c r="C12" s="78"/>
      <c r="D12" s="79"/>
      <c r="E12" s="104"/>
      <c r="F12" s="104"/>
      <c r="G12" s="79"/>
      <c r="H12" s="79"/>
      <c r="I12" s="28" t="s">
        <v>11</v>
      </c>
      <c r="J12" s="28" t="s">
        <v>12</v>
      </c>
      <c r="K12" s="28" t="s">
        <v>13</v>
      </c>
      <c r="L12" s="28" t="s">
        <v>14</v>
      </c>
      <c r="M12" s="29" t="s">
        <v>15</v>
      </c>
      <c r="N12" s="29" t="s">
        <v>16</v>
      </c>
      <c r="O12" s="105"/>
      <c r="P12" s="106"/>
      <c r="Q12" s="107"/>
    </row>
    <row r="13" spans="3:18" ht="97.5" customHeight="1" x14ac:dyDescent="0.2">
      <c r="C13" s="86" t="s">
        <v>29</v>
      </c>
      <c r="D13" s="95" t="s">
        <v>102</v>
      </c>
      <c r="E13" s="57" t="s">
        <v>85</v>
      </c>
      <c r="F13" s="57" t="s">
        <v>19</v>
      </c>
      <c r="G13" s="57">
        <v>4</v>
      </c>
      <c r="H13" s="57" t="s">
        <v>86</v>
      </c>
      <c r="I13" s="31">
        <v>5</v>
      </c>
      <c r="J13" s="31">
        <v>5</v>
      </c>
      <c r="K13" s="31">
        <v>5</v>
      </c>
      <c r="L13" s="32"/>
      <c r="M13" s="48">
        <f>IFERROR((K13-K14)/K14,"ND")</f>
        <v>0.25</v>
      </c>
      <c r="N13" s="48">
        <f>IFERROR(((I13+J13+K13)-(I14+J14+K14))/(I14+J14+K14),"ND")</f>
        <v>0.25</v>
      </c>
      <c r="O13" s="89" t="s">
        <v>168</v>
      </c>
      <c r="P13" s="90"/>
      <c r="Q13" s="91"/>
    </row>
    <row r="14" spans="3:18" ht="97.5" customHeight="1" x14ac:dyDescent="0.2">
      <c r="C14" s="87"/>
      <c r="D14" s="95"/>
      <c r="E14" s="57"/>
      <c r="F14" s="57"/>
      <c r="G14" s="57"/>
      <c r="H14" s="57"/>
      <c r="I14" s="30">
        <v>4</v>
      </c>
      <c r="J14" s="30">
        <v>4</v>
      </c>
      <c r="K14" s="30">
        <v>4</v>
      </c>
      <c r="L14" s="33">
        <v>4</v>
      </c>
      <c r="M14" s="48"/>
      <c r="N14" s="48"/>
      <c r="O14" s="50"/>
      <c r="P14" s="51"/>
      <c r="Q14" s="52"/>
    </row>
    <row r="15" spans="3:18" ht="78.75" customHeight="1" x14ac:dyDescent="0.2">
      <c r="C15" s="80" t="s">
        <v>84</v>
      </c>
      <c r="D15" s="82" t="s">
        <v>101</v>
      </c>
      <c r="E15" s="84" t="s">
        <v>18</v>
      </c>
      <c r="F15" s="84" t="s">
        <v>19</v>
      </c>
      <c r="G15" s="84">
        <v>26941</v>
      </c>
      <c r="H15" s="84" t="s">
        <v>22</v>
      </c>
      <c r="I15" s="34">
        <v>6333</v>
      </c>
      <c r="J15" s="34">
        <v>6265</v>
      </c>
      <c r="K15" s="34">
        <v>9803</v>
      </c>
      <c r="L15" s="35"/>
      <c r="M15" s="48">
        <f>IFERROR(K15/K16,"ND")</f>
        <v>1.1554691183404056</v>
      </c>
      <c r="N15" s="49">
        <f>IFERROR(((I15+J15+K15+L15)/(I16+J16+K16+L16)),"ND")</f>
        <v>0.83148361233807211</v>
      </c>
      <c r="O15" s="92" t="s">
        <v>169</v>
      </c>
      <c r="P15" s="93"/>
      <c r="Q15" s="94"/>
    </row>
    <row r="16" spans="3:18" ht="78.75" customHeight="1" x14ac:dyDescent="0.2">
      <c r="C16" s="81"/>
      <c r="D16" s="83"/>
      <c r="E16" s="85"/>
      <c r="F16" s="85"/>
      <c r="G16" s="85"/>
      <c r="H16" s="85"/>
      <c r="I16" s="36">
        <v>6333</v>
      </c>
      <c r="J16" s="36">
        <v>6254</v>
      </c>
      <c r="K16" s="36">
        <v>8484</v>
      </c>
      <c r="L16" s="37">
        <v>5870</v>
      </c>
      <c r="M16" s="48"/>
      <c r="N16" s="49"/>
      <c r="O16" s="92"/>
      <c r="P16" s="93"/>
      <c r="Q16" s="94"/>
      <c r="R16" s="6"/>
    </row>
    <row r="17" spans="2:17" ht="81" customHeight="1" x14ac:dyDescent="0.2">
      <c r="C17" s="58" t="s">
        <v>82</v>
      </c>
      <c r="D17" s="54" t="s">
        <v>103</v>
      </c>
      <c r="E17" s="55" t="s">
        <v>20</v>
      </c>
      <c r="F17" s="55" t="s">
        <v>21</v>
      </c>
      <c r="G17" s="56">
        <v>24</v>
      </c>
      <c r="H17" s="57" t="s">
        <v>22</v>
      </c>
      <c r="I17" s="30">
        <v>6</v>
      </c>
      <c r="J17" s="30">
        <v>6</v>
      </c>
      <c r="K17" s="30">
        <v>6</v>
      </c>
      <c r="L17" s="33"/>
      <c r="M17" s="48">
        <f>IFERROR(K17/K18,"ND")</f>
        <v>1</v>
      </c>
      <c r="N17" s="49">
        <f t="shared" ref="N17" si="0">IFERROR(((I17+J17+K17+L17)/(I18+J18+K18+L18)),"ND")</f>
        <v>0.75</v>
      </c>
      <c r="O17" s="50" t="s">
        <v>170</v>
      </c>
      <c r="P17" s="51"/>
      <c r="Q17" s="52"/>
    </row>
    <row r="18" spans="2:17" ht="81" customHeight="1" x14ac:dyDescent="0.2">
      <c r="C18" s="58"/>
      <c r="D18" s="54"/>
      <c r="E18" s="55"/>
      <c r="F18" s="55"/>
      <c r="G18" s="56"/>
      <c r="H18" s="57"/>
      <c r="I18" s="30">
        <v>6</v>
      </c>
      <c r="J18" s="30">
        <v>6</v>
      </c>
      <c r="K18" s="30">
        <v>6</v>
      </c>
      <c r="L18" s="33">
        <v>6</v>
      </c>
      <c r="M18" s="48"/>
      <c r="N18" s="49"/>
      <c r="O18" s="50"/>
      <c r="P18" s="51"/>
      <c r="Q18" s="52"/>
    </row>
    <row r="19" spans="2:17" ht="81" customHeight="1" x14ac:dyDescent="0.2">
      <c r="C19" s="53" t="s">
        <v>167</v>
      </c>
      <c r="D19" s="54" t="s">
        <v>104</v>
      </c>
      <c r="E19" s="55" t="s">
        <v>20</v>
      </c>
      <c r="F19" s="55" t="s">
        <v>21</v>
      </c>
      <c r="G19" s="56">
        <v>24</v>
      </c>
      <c r="H19" s="57" t="s">
        <v>22</v>
      </c>
      <c r="I19" s="30">
        <v>6</v>
      </c>
      <c r="J19" s="38">
        <v>6</v>
      </c>
      <c r="K19" s="38">
        <v>6</v>
      </c>
      <c r="L19" s="39"/>
      <c r="M19" s="48">
        <f>IFERROR(K19/K20,"ND")</f>
        <v>1</v>
      </c>
      <c r="N19" s="49">
        <f t="shared" ref="N19" si="1">IFERROR(((I19+J19+K19+L19)/(I20+J20+K20+L20)),"ND")</f>
        <v>0.75</v>
      </c>
      <c r="O19" s="50" t="s">
        <v>171</v>
      </c>
      <c r="P19" s="51"/>
      <c r="Q19" s="52"/>
    </row>
    <row r="20" spans="2:17" ht="81" customHeight="1" x14ac:dyDescent="0.2">
      <c r="C20" s="53"/>
      <c r="D20" s="54"/>
      <c r="E20" s="55"/>
      <c r="F20" s="55"/>
      <c r="G20" s="56"/>
      <c r="H20" s="57"/>
      <c r="I20" s="30">
        <v>6</v>
      </c>
      <c r="J20" s="30">
        <v>6</v>
      </c>
      <c r="K20" s="30">
        <v>6</v>
      </c>
      <c r="L20" s="33">
        <v>6</v>
      </c>
      <c r="M20" s="48"/>
      <c r="N20" s="49"/>
      <c r="O20" s="50"/>
      <c r="P20" s="51"/>
      <c r="Q20" s="52"/>
    </row>
    <row r="21" spans="2:17" ht="81" customHeight="1" x14ac:dyDescent="0.2">
      <c r="C21" s="58" t="s">
        <v>81</v>
      </c>
      <c r="D21" s="77" t="s">
        <v>105</v>
      </c>
      <c r="E21" s="55" t="s">
        <v>20</v>
      </c>
      <c r="F21" s="55" t="s">
        <v>21</v>
      </c>
      <c r="G21" s="56">
        <v>56</v>
      </c>
      <c r="H21" s="57" t="s">
        <v>22</v>
      </c>
      <c r="I21" s="30">
        <v>10</v>
      </c>
      <c r="J21" s="30">
        <v>9</v>
      </c>
      <c r="K21" s="30">
        <v>18</v>
      </c>
      <c r="L21" s="33"/>
      <c r="M21" s="48">
        <f>IFERROR(K21/K22,"ND")</f>
        <v>1.125</v>
      </c>
      <c r="N21" s="49">
        <f t="shared" ref="N21" si="2">IFERROR(((I21+J21+K21+L21)/(I22+J22+K22+L22)),"ND")</f>
        <v>0.6607142857142857</v>
      </c>
      <c r="O21" s="50" t="s">
        <v>172</v>
      </c>
      <c r="P21" s="51"/>
      <c r="Q21" s="52"/>
    </row>
    <row r="22" spans="2:17" ht="81" customHeight="1" x14ac:dyDescent="0.2">
      <c r="C22" s="58"/>
      <c r="D22" s="77"/>
      <c r="E22" s="55"/>
      <c r="F22" s="55"/>
      <c r="G22" s="56"/>
      <c r="H22" s="57"/>
      <c r="I22" s="30">
        <v>10</v>
      </c>
      <c r="J22" s="30">
        <v>9</v>
      </c>
      <c r="K22" s="30">
        <v>16</v>
      </c>
      <c r="L22" s="33">
        <v>21</v>
      </c>
      <c r="M22" s="48"/>
      <c r="N22" s="49"/>
      <c r="O22" s="50"/>
      <c r="P22" s="51"/>
      <c r="Q22" s="52"/>
    </row>
    <row r="23" spans="2:17" ht="81" customHeight="1" x14ac:dyDescent="0.2">
      <c r="C23" s="53" t="s">
        <v>80</v>
      </c>
      <c r="D23" s="54" t="s">
        <v>106</v>
      </c>
      <c r="E23" s="55" t="s">
        <v>18</v>
      </c>
      <c r="F23" s="55" t="s">
        <v>21</v>
      </c>
      <c r="G23" s="56">
        <v>17</v>
      </c>
      <c r="H23" s="57" t="s">
        <v>22</v>
      </c>
      <c r="I23" s="30">
        <v>2</v>
      </c>
      <c r="J23" s="38">
        <v>4</v>
      </c>
      <c r="K23" s="38">
        <v>3</v>
      </c>
      <c r="L23" s="39"/>
      <c r="M23" s="48">
        <f>IFERROR(K23/K24,"ND")</f>
        <v>3</v>
      </c>
      <c r="N23" s="49">
        <f t="shared" ref="N23" si="3">IFERROR(((I23+J23+K23+L23)/(I24+J24+K24+L24)),"ND")</f>
        <v>0.52941176470588236</v>
      </c>
      <c r="O23" s="50" t="s">
        <v>173</v>
      </c>
      <c r="P23" s="51"/>
      <c r="Q23" s="52"/>
    </row>
    <row r="24" spans="2:17" ht="81" customHeight="1" x14ac:dyDescent="0.2">
      <c r="C24" s="53"/>
      <c r="D24" s="54"/>
      <c r="E24" s="55"/>
      <c r="F24" s="55"/>
      <c r="G24" s="56"/>
      <c r="H24" s="57"/>
      <c r="I24" s="30">
        <v>2</v>
      </c>
      <c r="J24" s="30">
        <v>4</v>
      </c>
      <c r="K24" s="30">
        <v>1</v>
      </c>
      <c r="L24" s="33">
        <v>10</v>
      </c>
      <c r="M24" s="48"/>
      <c r="N24" s="49"/>
      <c r="O24" s="50"/>
      <c r="P24" s="51"/>
      <c r="Q24" s="52"/>
    </row>
    <row r="25" spans="2:17" ht="81" customHeight="1" x14ac:dyDescent="0.2">
      <c r="B25" s="17"/>
      <c r="C25" s="53" t="s">
        <v>79</v>
      </c>
      <c r="D25" s="54" t="s">
        <v>107</v>
      </c>
      <c r="E25" s="55" t="s">
        <v>18</v>
      </c>
      <c r="F25" s="55" t="s">
        <v>21</v>
      </c>
      <c r="G25" s="56">
        <v>22</v>
      </c>
      <c r="H25" s="57" t="s">
        <v>22</v>
      </c>
      <c r="I25" s="30">
        <v>6</v>
      </c>
      <c r="J25" s="38">
        <v>2</v>
      </c>
      <c r="K25" s="38">
        <v>8</v>
      </c>
      <c r="L25" s="39"/>
      <c r="M25" s="48">
        <f>IFERROR(K25/K26,"ND")</f>
        <v>1</v>
      </c>
      <c r="N25" s="49">
        <v>1</v>
      </c>
      <c r="O25" s="50" t="s">
        <v>174</v>
      </c>
      <c r="P25" s="51"/>
      <c r="Q25" s="52"/>
    </row>
    <row r="26" spans="2:17" ht="81" customHeight="1" x14ac:dyDescent="0.2">
      <c r="C26" s="53"/>
      <c r="D26" s="54"/>
      <c r="E26" s="55"/>
      <c r="F26" s="55"/>
      <c r="G26" s="56"/>
      <c r="H26" s="57"/>
      <c r="I26" s="30">
        <v>6</v>
      </c>
      <c r="J26" s="30">
        <v>2</v>
      </c>
      <c r="K26" s="30">
        <v>8</v>
      </c>
      <c r="L26" s="33">
        <v>6</v>
      </c>
      <c r="M26" s="48"/>
      <c r="N26" s="49"/>
      <c r="O26" s="50"/>
      <c r="P26" s="51"/>
      <c r="Q26" s="52"/>
    </row>
    <row r="27" spans="2:17" ht="81" customHeight="1" x14ac:dyDescent="0.2">
      <c r="B27" s="17"/>
      <c r="C27" s="53" t="s">
        <v>78</v>
      </c>
      <c r="D27" s="54" t="s">
        <v>108</v>
      </c>
      <c r="E27" s="55" t="s">
        <v>20</v>
      </c>
      <c r="F27" s="55" t="s">
        <v>21</v>
      </c>
      <c r="G27" s="56">
        <v>6</v>
      </c>
      <c r="H27" s="57" t="s">
        <v>22</v>
      </c>
      <c r="I27" s="30">
        <v>2</v>
      </c>
      <c r="J27" s="38">
        <v>1</v>
      </c>
      <c r="K27" s="38">
        <v>0</v>
      </c>
      <c r="L27" s="39"/>
      <c r="M27" s="48" t="str">
        <f>IFERROR(K27/K28,"ND")</f>
        <v>ND</v>
      </c>
      <c r="N27" s="49">
        <f t="shared" ref="N27" si="4">IFERROR(((I27+J27+K27+L27)/(I28+J28+K28+L28)),"ND")</f>
        <v>0.5</v>
      </c>
      <c r="O27" s="50" t="s">
        <v>175</v>
      </c>
      <c r="P27" s="51"/>
      <c r="Q27" s="52"/>
    </row>
    <row r="28" spans="2:17" ht="81" customHeight="1" x14ac:dyDescent="0.2">
      <c r="C28" s="53"/>
      <c r="D28" s="54"/>
      <c r="E28" s="55"/>
      <c r="F28" s="55"/>
      <c r="G28" s="56"/>
      <c r="H28" s="57"/>
      <c r="I28" s="30">
        <v>2</v>
      </c>
      <c r="J28" s="30">
        <v>1</v>
      </c>
      <c r="K28" s="30">
        <v>0</v>
      </c>
      <c r="L28" s="33">
        <v>3</v>
      </c>
      <c r="M28" s="48"/>
      <c r="N28" s="49"/>
      <c r="O28" s="50"/>
      <c r="P28" s="51"/>
      <c r="Q28" s="52"/>
    </row>
    <row r="29" spans="2:17" ht="81" customHeight="1" x14ac:dyDescent="0.2">
      <c r="B29" s="17"/>
      <c r="C29" s="53" t="s">
        <v>77</v>
      </c>
      <c r="D29" s="54" t="s">
        <v>109</v>
      </c>
      <c r="E29" s="55" t="s">
        <v>20</v>
      </c>
      <c r="F29" s="55" t="s">
        <v>21</v>
      </c>
      <c r="G29" s="56">
        <v>4</v>
      </c>
      <c r="H29" s="57" t="s">
        <v>22</v>
      </c>
      <c r="I29" s="30">
        <v>0</v>
      </c>
      <c r="J29" s="38">
        <v>2</v>
      </c>
      <c r="K29" s="38">
        <v>0</v>
      </c>
      <c r="L29" s="39"/>
      <c r="M29" s="48" t="str">
        <f>IFERROR(K29/K30,"ND")</f>
        <v>ND</v>
      </c>
      <c r="N29" s="49">
        <f t="shared" ref="N29" si="5">IFERROR(((I29+J29+K29+L29)/(I30+J30+K30+L30)),"ND")</f>
        <v>0.5</v>
      </c>
      <c r="O29" s="50" t="s">
        <v>175</v>
      </c>
      <c r="P29" s="51"/>
      <c r="Q29" s="52"/>
    </row>
    <row r="30" spans="2:17" ht="81" customHeight="1" x14ac:dyDescent="0.2">
      <c r="C30" s="53"/>
      <c r="D30" s="54"/>
      <c r="E30" s="55"/>
      <c r="F30" s="55"/>
      <c r="G30" s="56"/>
      <c r="H30" s="57"/>
      <c r="I30" s="30">
        <v>0</v>
      </c>
      <c r="J30" s="30">
        <v>2</v>
      </c>
      <c r="K30" s="30">
        <v>0</v>
      </c>
      <c r="L30" s="33">
        <v>2</v>
      </c>
      <c r="M30" s="48"/>
      <c r="N30" s="49"/>
      <c r="O30" s="50"/>
      <c r="P30" s="51"/>
      <c r="Q30" s="52"/>
    </row>
    <row r="31" spans="2:17" ht="81" customHeight="1" x14ac:dyDescent="0.2">
      <c r="B31" s="17"/>
      <c r="C31" s="53" t="s">
        <v>76</v>
      </c>
      <c r="D31" s="54" t="s">
        <v>110</v>
      </c>
      <c r="E31" s="55" t="s">
        <v>20</v>
      </c>
      <c r="F31" s="55" t="s">
        <v>21</v>
      </c>
      <c r="G31" s="56">
        <v>8</v>
      </c>
      <c r="H31" s="57" t="s">
        <v>22</v>
      </c>
      <c r="I31" s="30">
        <v>0</v>
      </c>
      <c r="J31" s="38">
        <v>0</v>
      </c>
      <c r="K31" s="38">
        <v>7</v>
      </c>
      <c r="L31" s="39"/>
      <c r="M31" s="48">
        <f>IFERROR(K31/K32,"ND")</f>
        <v>1</v>
      </c>
      <c r="N31" s="49">
        <f t="shared" ref="N31" si="6">IFERROR(((I31+J31+K31+L31)/(I32+J32+K32+L32)),"ND")</f>
        <v>0.875</v>
      </c>
      <c r="O31" s="50" t="s">
        <v>176</v>
      </c>
      <c r="P31" s="51"/>
      <c r="Q31" s="52"/>
    </row>
    <row r="32" spans="2:17" ht="81" customHeight="1" x14ac:dyDescent="0.2">
      <c r="C32" s="53"/>
      <c r="D32" s="54"/>
      <c r="E32" s="55"/>
      <c r="F32" s="55"/>
      <c r="G32" s="56"/>
      <c r="H32" s="57"/>
      <c r="I32" s="30">
        <v>0</v>
      </c>
      <c r="J32" s="30">
        <v>0</v>
      </c>
      <c r="K32" s="30">
        <v>7</v>
      </c>
      <c r="L32" s="33">
        <v>1</v>
      </c>
      <c r="M32" s="48"/>
      <c r="N32" s="49"/>
      <c r="O32" s="50"/>
      <c r="P32" s="51"/>
      <c r="Q32" s="52"/>
    </row>
    <row r="33" spans="2:17" ht="81" customHeight="1" x14ac:dyDescent="0.2">
      <c r="C33" s="53" t="s">
        <v>96</v>
      </c>
      <c r="D33" s="75" t="s">
        <v>111</v>
      </c>
      <c r="E33" s="55" t="s">
        <v>18</v>
      </c>
      <c r="F33" s="55" t="s">
        <v>21</v>
      </c>
      <c r="G33" s="56">
        <v>642</v>
      </c>
      <c r="H33" s="57" t="s">
        <v>22</v>
      </c>
      <c r="I33" s="30">
        <v>157</v>
      </c>
      <c r="J33" s="38">
        <v>144</v>
      </c>
      <c r="K33" s="40">
        <v>198</v>
      </c>
      <c r="L33" s="41"/>
      <c r="M33" s="48">
        <f>IFERROR(K33/K34,"ND")</f>
        <v>1.1186440677966101</v>
      </c>
      <c r="N33" s="49">
        <f t="shared" ref="N33" si="7">IFERROR(((I33+J33+K33+L33)/(I34+J34+K34+L34)),"ND")</f>
        <v>0.77725856697819318</v>
      </c>
      <c r="O33" s="50" t="s">
        <v>177</v>
      </c>
      <c r="P33" s="51"/>
      <c r="Q33" s="52"/>
    </row>
    <row r="34" spans="2:17" ht="81" customHeight="1" x14ac:dyDescent="0.2">
      <c r="B34" s="17"/>
      <c r="C34" s="53"/>
      <c r="D34" s="75"/>
      <c r="E34" s="55"/>
      <c r="F34" s="55"/>
      <c r="G34" s="56"/>
      <c r="H34" s="57"/>
      <c r="I34" s="30">
        <v>157</v>
      </c>
      <c r="J34" s="30">
        <v>144</v>
      </c>
      <c r="K34" s="30">
        <v>177</v>
      </c>
      <c r="L34" s="33">
        <v>164</v>
      </c>
      <c r="M34" s="48"/>
      <c r="N34" s="49"/>
      <c r="O34" s="50"/>
      <c r="P34" s="51"/>
      <c r="Q34" s="52"/>
    </row>
    <row r="35" spans="2:17" ht="90" customHeight="1" x14ac:dyDescent="0.2">
      <c r="C35" s="53" t="s">
        <v>89</v>
      </c>
      <c r="D35" s="54" t="s">
        <v>112</v>
      </c>
      <c r="E35" s="55" t="s">
        <v>18</v>
      </c>
      <c r="F35" s="55" t="s">
        <v>21</v>
      </c>
      <c r="G35" s="56">
        <v>106</v>
      </c>
      <c r="H35" s="57" t="s">
        <v>22</v>
      </c>
      <c r="I35" s="30">
        <v>39</v>
      </c>
      <c r="J35" s="38">
        <v>21</v>
      </c>
      <c r="K35" s="38">
        <v>51</v>
      </c>
      <c r="L35" s="39"/>
      <c r="M35" s="48">
        <f>IFERROR(K35/K36,"ND")</f>
        <v>1.7586206896551724</v>
      </c>
      <c r="N35" s="49">
        <f t="shared" ref="N35" si="8">IFERROR(((I35+J35+K35+L35)/(I36+J36+K36+L36)),"ND")</f>
        <v>1.0471698113207548</v>
      </c>
      <c r="O35" s="50" t="s">
        <v>178</v>
      </c>
      <c r="P35" s="51"/>
      <c r="Q35" s="52"/>
    </row>
    <row r="36" spans="2:17" ht="74" customHeight="1" x14ac:dyDescent="0.2">
      <c r="C36" s="53"/>
      <c r="D36" s="54"/>
      <c r="E36" s="55"/>
      <c r="F36" s="55"/>
      <c r="G36" s="56"/>
      <c r="H36" s="57"/>
      <c r="I36" s="30">
        <v>39</v>
      </c>
      <c r="J36" s="30">
        <v>21</v>
      </c>
      <c r="K36" s="30">
        <v>29</v>
      </c>
      <c r="L36" s="33">
        <v>17</v>
      </c>
      <c r="M36" s="48"/>
      <c r="N36" s="49"/>
      <c r="O36" s="50"/>
      <c r="P36" s="51"/>
      <c r="Q36" s="52"/>
    </row>
    <row r="37" spans="2:17" ht="93" customHeight="1" x14ac:dyDescent="0.2">
      <c r="C37" s="53" t="s">
        <v>75</v>
      </c>
      <c r="D37" s="54" t="s">
        <v>113</v>
      </c>
      <c r="E37" s="55" t="s">
        <v>18</v>
      </c>
      <c r="F37" s="55" t="s">
        <v>21</v>
      </c>
      <c r="G37" s="56">
        <v>30</v>
      </c>
      <c r="H37" s="57" t="s">
        <v>22</v>
      </c>
      <c r="I37" s="30">
        <v>12</v>
      </c>
      <c r="J37" s="38">
        <v>12</v>
      </c>
      <c r="K37" s="38">
        <v>5</v>
      </c>
      <c r="L37" s="39"/>
      <c r="M37" s="48">
        <f>IFERROR(K37/K38,"ND")</f>
        <v>2.5</v>
      </c>
      <c r="N37" s="49">
        <f t="shared" ref="N37" si="9">IFERROR(((I37+J37+K37+L37)/(I38+J38+K38+L38)),"ND")</f>
        <v>0.96666666666666667</v>
      </c>
      <c r="O37" s="50" t="s">
        <v>179</v>
      </c>
      <c r="P37" s="51"/>
      <c r="Q37" s="52"/>
    </row>
    <row r="38" spans="2:17" ht="86" customHeight="1" x14ac:dyDescent="0.2">
      <c r="C38" s="53"/>
      <c r="D38" s="54"/>
      <c r="E38" s="55"/>
      <c r="F38" s="55"/>
      <c r="G38" s="56"/>
      <c r="H38" s="57"/>
      <c r="I38" s="30">
        <v>12</v>
      </c>
      <c r="J38" s="30">
        <v>12</v>
      </c>
      <c r="K38" s="30">
        <v>2</v>
      </c>
      <c r="L38" s="33">
        <v>4</v>
      </c>
      <c r="M38" s="48"/>
      <c r="N38" s="49"/>
      <c r="O38" s="50"/>
      <c r="P38" s="51"/>
      <c r="Q38" s="52"/>
    </row>
    <row r="39" spans="2:17" ht="81" customHeight="1" x14ac:dyDescent="0.2">
      <c r="C39" s="53" t="s">
        <v>74</v>
      </c>
      <c r="D39" s="54" t="s">
        <v>114</v>
      </c>
      <c r="E39" s="55" t="s">
        <v>18</v>
      </c>
      <c r="F39" s="55" t="s">
        <v>21</v>
      </c>
      <c r="G39" s="56">
        <v>110</v>
      </c>
      <c r="H39" s="57" t="s">
        <v>22</v>
      </c>
      <c r="I39" s="30">
        <v>16</v>
      </c>
      <c r="J39" s="38">
        <v>1</v>
      </c>
      <c r="K39" s="38">
        <v>48</v>
      </c>
      <c r="L39" s="39"/>
      <c r="M39" s="48">
        <f>IFERROR(K39/K40,"ND")</f>
        <v>1</v>
      </c>
      <c r="N39" s="49">
        <v>1</v>
      </c>
      <c r="O39" s="50" t="s">
        <v>180</v>
      </c>
      <c r="P39" s="51"/>
      <c r="Q39" s="52"/>
    </row>
    <row r="40" spans="2:17" ht="81" customHeight="1" x14ac:dyDescent="0.2">
      <c r="C40" s="53"/>
      <c r="D40" s="54"/>
      <c r="E40" s="55"/>
      <c r="F40" s="55"/>
      <c r="G40" s="56"/>
      <c r="H40" s="57"/>
      <c r="I40" s="30">
        <v>16</v>
      </c>
      <c r="J40" s="30">
        <v>1</v>
      </c>
      <c r="K40" s="30">
        <v>48</v>
      </c>
      <c r="L40" s="33">
        <v>45</v>
      </c>
      <c r="M40" s="48"/>
      <c r="N40" s="49"/>
      <c r="O40" s="50"/>
      <c r="P40" s="51"/>
      <c r="Q40" s="52"/>
    </row>
    <row r="41" spans="2:17" ht="88" customHeight="1" x14ac:dyDescent="0.2">
      <c r="C41" s="53" t="s">
        <v>73</v>
      </c>
      <c r="D41" s="54" t="s">
        <v>115</v>
      </c>
      <c r="E41" s="55" t="s">
        <v>18</v>
      </c>
      <c r="F41" s="55" t="s">
        <v>21</v>
      </c>
      <c r="G41" s="56">
        <v>274</v>
      </c>
      <c r="H41" s="57" t="s">
        <v>22</v>
      </c>
      <c r="I41" s="30">
        <v>66</v>
      </c>
      <c r="J41" s="38">
        <v>76</v>
      </c>
      <c r="K41" s="38">
        <v>62</v>
      </c>
      <c r="L41" s="39"/>
      <c r="M41" s="48">
        <f>IFERROR(K41/K42,"ND")</f>
        <v>0.93939393939393945</v>
      </c>
      <c r="N41" s="49">
        <v>0.98080000000000001</v>
      </c>
      <c r="O41" s="50" t="s">
        <v>181</v>
      </c>
      <c r="P41" s="51"/>
      <c r="Q41" s="52"/>
    </row>
    <row r="42" spans="2:17" ht="89" customHeight="1" x14ac:dyDescent="0.2">
      <c r="C42" s="53"/>
      <c r="D42" s="54"/>
      <c r="E42" s="55"/>
      <c r="F42" s="55"/>
      <c r="G42" s="56"/>
      <c r="H42" s="57"/>
      <c r="I42" s="30">
        <v>66</v>
      </c>
      <c r="J42" s="30">
        <v>76</v>
      </c>
      <c r="K42" s="30">
        <v>66</v>
      </c>
      <c r="L42" s="33">
        <v>66</v>
      </c>
      <c r="M42" s="48"/>
      <c r="N42" s="49"/>
      <c r="O42" s="50"/>
      <c r="P42" s="51"/>
      <c r="Q42" s="52"/>
    </row>
    <row r="43" spans="2:17" ht="81" customHeight="1" x14ac:dyDescent="0.2">
      <c r="B43" s="17"/>
      <c r="C43" s="53" t="s">
        <v>72</v>
      </c>
      <c r="D43" s="54" t="s">
        <v>116</v>
      </c>
      <c r="E43" s="55" t="s">
        <v>18</v>
      </c>
      <c r="F43" s="55" t="s">
        <v>21</v>
      </c>
      <c r="G43" s="56">
        <v>35</v>
      </c>
      <c r="H43" s="57" t="s">
        <v>22</v>
      </c>
      <c r="I43" s="30">
        <v>10</v>
      </c>
      <c r="J43" s="38">
        <v>9</v>
      </c>
      <c r="K43" s="38">
        <v>8</v>
      </c>
      <c r="L43" s="39"/>
      <c r="M43" s="48">
        <f>IFERROR(K43/K44,"ND")</f>
        <v>1</v>
      </c>
      <c r="N43" s="49">
        <f t="shared" ref="N43" si="10">IFERROR(((I43+J43+K43+L43)/(I44+J44+K44+L44)),"ND")</f>
        <v>0.77142857142857146</v>
      </c>
      <c r="O43" s="50" t="s">
        <v>182</v>
      </c>
      <c r="P43" s="51"/>
      <c r="Q43" s="52"/>
    </row>
    <row r="44" spans="2:17" ht="81" customHeight="1" x14ac:dyDescent="0.2">
      <c r="C44" s="53"/>
      <c r="D44" s="54"/>
      <c r="E44" s="55"/>
      <c r="F44" s="55"/>
      <c r="G44" s="56"/>
      <c r="H44" s="57"/>
      <c r="I44" s="30">
        <v>10</v>
      </c>
      <c r="J44" s="30">
        <v>9</v>
      </c>
      <c r="K44" s="30">
        <v>8</v>
      </c>
      <c r="L44" s="33">
        <v>8</v>
      </c>
      <c r="M44" s="48"/>
      <c r="N44" s="49"/>
      <c r="O44" s="50"/>
      <c r="P44" s="51"/>
      <c r="Q44" s="52"/>
    </row>
    <row r="45" spans="2:17" ht="80" customHeight="1" x14ac:dyDescent="0.2">
      <c r="C45" s="53" t="s">
        <v>71</v>
      </c>
      <c r="D45" s="54" t="s">
        <v>117</v>
      </c>
      <c r="E45" s="55" t="s">
        <v>18</v>
      </c>
      <c r="F45" s="55" t="s">
        <v>21</v>
      </c>
      <c r="G45" s="56">
        <v>86</v>
      </c>
      <c r="H45" s="57" t="s">
        <v>22</v>
      </c>
      <c r="I45" s="30">
        <v>13</v>
      </c>
      <c r="J45" s="38">
        <v>25</v>
      </c>
      <c r="K45" s="38">
        <v>24</v>
      </c>
      <c r="L45" s="39"/>
      <c r="M45" s="48">
        <f>IFERROR(K45/K46,"ND")</f>
        <v>1</v>
      </c>
      <c r="N45" s="49">
        <f t="shared" ref="N45" si="11">IFERROR(((I45+J45+K45+L45)/(I46+J46+K46+L46)),"ND")</f>
        <v>0.72093023255813948</v>
      </c>
      <c r="O45" s="50" t="s">
        <v>183</v>
      </c>
      <c r="P45" s="51"/>
      <c r="Q45" s="52"/>
    </row>
    <row r="46" spans="2:17" ht="80" customHeight="1" x14ac:dyDescent="0.2">
      <c r="C46" s="53"/>
      <c r="D46" s="54"/>
      <c r="E46" s="55"/>
      <c r="F46" s="55"/>
      <c r="G46" s="56"/>
      <c r="H46" s="57"/>
      <c r="I46" s="30">
        <v>13</v>
      </c>
      <c r="J46" s="30">
        <v>25</v>
      </c>
      <c r="K46" s="30">
        <v>24</v>
      </c>
      <c r="L46" s="33">
        <v>24</v>
      </c>
      <c r="M46" s="48"/>
      <c r="N46" s="49"/>
      <c r="O46" s="50"/>
      <c r="P46" s="51"/>
      <c r="Q46" s="52"/>
    </row>
    <row r="47" spans="2:17" ht="81" customHeight="1" x14ac:dyDescent="0.2">
      <c r="C47" s="76" t="s">
        <v>118</v>
      </c>
      <c r="D47" s="54" t="s">
        <v>118</v>
      </c>
      <c r="E47" s="55" t="s">
        <v>18</v>
      </c>
      <c r="F47" s="55" t="s">
        <v>21</v>
      </c>
      <c r="G47" s="56">
        <v>1</v>
      </c>
      <c r="H47" s="57" t="s">
        <v>22</v>
      </c>
      <c r="I47" s="30">
        <v>1</v>
      </c>
      <c r="J47" s="38">
        <v>0</v>
      </c>
      <c r="K47" s="38">
        <v>0</v>
      </c>
      <c r="L47" s="39"/>
      <c r="M47" s="48" t="str">
        <f>IFERROR(K47/K48,"ND")</f>
        <v>ND</v>
      </c>
      <c r="N47" s="49">
        <f t="shared" ref="N47" si="12">IFERROR(((I47+J47+K47+L47)/(I48+J48+K48+L48)),"ND")</f>
        <v>1</v>
      </c>
      <c r="O47" s="50" t="s">
        <v>90</v>
      </c>
      <c r="P47" s="51"/>
      <c r="Q47" s="52"/>
    </row>
    <row r="48" spans="2:17" ht="81" customHeight="1" x14ac:dyDescent="0.2">
      <c r="C48" s="53"/>
      <c r="D48" s="54"/>
      <c r="E48" s="55"/>
      <c r="F48" s="55"/>
      <c r="G48" s="56"/>
      <c r="H48" s="57"/>
      <c r="I48" s="30">
        <v>1</v>
      </c>
      <c r="J48" s="30">
        <v>0</v>
      </c>
      <c r="K48" s="30">
        <v>0</v>
      </c>
      <c r="L48" s="33">
        <v>0</v>
      </c>
      <c r="M48" s="48"/>
      <c r="N48" s="49"/>
      <c r="O48" s="50"/>
      <c r="P48" s="51"/>
      <c r="Q48" s="52"/>
    </row>
    <row r="49" spans="3:18" ht="81" customHeight="1" x14ac:dyDescent="0.2">
      <c r="C49" s="58" t="s">
        <v>70</v>
      </c>
      <c r="D49" s="73" t="s">
        <v>119</v>
      </c>
      <c r="E49" s="55" t="s">
        <v>18</v>
      </c>
      <c r="F49" s="55" t="s">
        <v>21</v>
      </c>
      <c r="G49" s="56">
        <v>174</v>
      </c>
      <c r="H49" s="57" t="s">
        <v>22</v>
      </c>
      <c r="I49" s="30">
        <v>49</v>
      </c>
      <c r="J49" s="38">
        <v>35</v>
      </c>
      <c r="K49" s="40">
        <v>56</v>
      </c>
      <c r="L49" s="41"/>
      <c r="M49" s="48">
        <f>IFERROR(K49/K50,"ND")</f>
        <v>0.86153846153846159</v>
      </c>
      <c r="N49" s="49">
        <f t="shared" ref="N49" si="13">IFERROR(((I49+J49+K49+L49)/(I50+J50+K50+L50)),"ND")</f>
        <v>0.8045977011494253</v>
      </c>
      <c r="O49" s="50" t="s">
        <v>184</v>
      </c>
      <c r="P49" s="51"/>
      <c r="Q49" s="52"/>
    </row>
    <row r="50" spans="3:18" ht="81" customHeight="1" x14ac:dyDescent="0.2">
      <c r="C50" s="58"/>
      <c r="D50" s="73"/>
      <c r="E50" s="55"/>
      <c r="F50" s="55"/>
      <c r="G50" s="56"/>
      <c r="H50" s="57"/>
      <c r="I50" s="30">
        <v>49</v>
      </c>
      <c r="J50" s="30">
        <v>35</v>
      </c>
      <c r="K50" s="30">
        <v>65</v>
      </c>
      <c r="L50" s="33">
        <v>25</v>
      </c>
      <c r="M50" s="48"/>
      <c r="N50" s="49"/>
      <c r="O50" s="50"/>
      <c r="P50" s="51"/>
      <c r="Q50" s="52"/>
    </row>
    <row r="51" spans="3:18" ht="82" customHeight="1" x14ac:dyDescent="0.2">
      <c r="C51" s="53" t="s">
        <v>69</v>
      </c>
      <c r="D51" s="54" t="s">
        <v>120</v>
      </c>
      <c r="E51" s="55" t="s">
        <v>18</v>
      </c>
      <c r="F51" s="55" t="s">
        <v>21</v>
      </c>
      <c r="G51" s="56">
        <v>166</v>
      </c>
      <c r="H51" s="57" t="s">
        <v>22</v>
      </c>
      <c r="I51" s="30">
        <v>48</v>
      </c>
      <c r="J51" s="38">
        <v>32</v>
      </c>
      <c r="K51" s="38">
        <v>53</v>
      </c>
      <c r="L51" s="39"/>
      <c r="M51" s="48">
        <f>IFERROR(K51/K52,"ND")</f>
        <v>0.85483870967741937</v>
      </c>
      <c r="N51" s="49">
        <f t="shared" ref="N51" si="14">IFERROR(((I51+J51+K51+L51)/(I52+J52+K52+L52)),"ND")</f>
        <v>0.8012048192771084</v>
      </c>
      <c r="O51" s="50" t="s">
        <v>185</v>
      </c>
      <c r="P51" s="51"/>
      <c r="Q51" s="52"/>
    </row>
    <row r="52" spans="3:18" ht="85" customHeight="1" x14ac:dyDescent="0.2">
      <c r="C52" s="53"/>
      <c r="D52" s="54"/>
      <c r="E52" s="55"/>
      <c r="F52" s="55"/>
      <c r="G52" s="56"/>
      <c r="H52" s="57"/>
      <c r="I52" s="30">
        <v>48</v>
      </c>
      <c r="J52" s="30">
        <v>32</v>
      </c>
      <c r="K52" s="30">
        <v>62</v>
      </c>
      <c r="L52" s="33">
        <v>24</v>
      </c>
      <c r="M52" s="48"/>
      <c r="N52" s="49"/>
      <c r="O52" s="50"/>
      <c r="P52" s="51"/>
      <c r="Q52" s="52"/>
    </row>
    <row r="53" spans="3:18" ht="81" customHeight="1" x14ac:dyDescent="0.2">
      <c r="C53" s="53" t="s">
        <v>68</v>
      </c>
      <c r="D53" s="54" t="s">
        <v>121</v>
      </c>
      <c r="E53" s="55" t="s">
        <v>18</v>
      </c>
      <c r="F53" s="55" t="s">
        <v>21</v>
      </c>
      <c r="G53" s="56">
        <v>2</v>
      </c>
      <c r="H53" s="57" t="s">
        <v>22</v>
      </c>
      <c r="I53" s="30">
        <v>1</v>
      </c>
      <c r="J53" s="38">
        <v>0</v>
      </c>
      <c r="K53" s="38">
        <v>0</v>
      </c>
      <c r="L53" s="39"/>
      <c r="M53" s="48" t="str">
        <f>IFERROR(K53/K54,"ND")</f>
        <v>ND</v>
      </c>
      <c r="N53" s="49">
        <f t="shared" ref="N53" si="15">IFERROR(((I53+J53+K53+L53)/(I54+J54+K54+L54)),"ND")</f>
        <v>0.5</v>
      </c>
      <c r="O53" s="50" t="s">
        <v>90</v>
      </c>
      <c r="P53" s="51"/>
      <c r="Q53" s="52"/>
    </row>
    <row r="54" spans="3:18" ht="81" customHeight="1" x14ac:dyDescent="0.2">
      <c r="C54" s="53"/>
      <c r="D54" s="54"/>
      <c r="E54" s="55"/>
      <c r="F54" s="55"/>
      <c r="G54" s="56"/>
      <c r="H54" s="57"/>
      <c r="I54" s="30">
        <v>1</v>
      </c>
      <c r="J54" s="30">
        <v>0</v>
      </c>
      <c r="K54" s="30">
        <v>0</v>
      </c>
      <c r="L54" s="33">
        <v>1</v>
      </c>
      <c r="M54" s="48"/>
      <c r="N54" s="49"/>
      <c r="O54" s="50"/>
      <c r="P54" s="51"/>
      <c r="Q54" s="52"/>
    </row>
    <row r="55" spans="3:18" ht="81" customHeight="1" x14ac:dyDescent="0.2">
      <c r="C55" s="53" t="s">
        <v>67</v>
      </c>
      <c r="D55" s="54" t="s">
        <v>122</v>
      </c>
      <c r="E55" s="55" t="s">
        <v>18</v>
      </c>
      <c r="F55" s="55" t="s">
        <v>21</v>
      </c>
      <c r="G55" s="56">
        <v>4</v>
      </c>
      <c r="H55" s="57" t="s">
        <v>22</v>
      </c>
      <c r="I55" s="30">
        <v>0</v>
      </c>
      <c r="J55" s="38">
        <v>2</v>
      </c>
      <c r="K55" s="38">
        <v>2</v>
      </c>
      <c r="L55" s="39"/>
      <c r="M55" s="48">
        <f>IFERROR(K55/K56,"ND")</f>
        <v>1</v>
      </c>
      <c r="N55" s="49">
        <f t="shared" ref="N55" si="16">IFERROR(((I55+J55+K55+L55)/(I56+J56+K56+L56)),"ND")</f>
        <v>1</v>
      </c>
      <c r="O55" s="50" t="s">
        <v>91</v>
      </c>
      <c r="P55" s="51"/>
      <c r="Q55" s="52"/>
    </row>
    <row r="56" spans="3:18" ht="81" customHeight="1" x14ac:dyDescent="0.2">
      <c r="C56" s="53"/>
      <c r="D56" s="54"/>
      <c r="E56" s="55"/>
      <c r="F56" s="55"/>
      <c r="G56" s="56"/>
      <c r="H56" s="57"/>
      <c r="I56" s="30">
        <v>0</v>
      </c>
      <c r="J56" s="30">
        <v>2</v>
      </c>
      <c r="K56" s="30">
        <v>2</v>
      </c>
      <c r="L56" s="33">
        <v>0</v>
      </c>
      <c r="M56" s="48"/>
      <c r="N56" s="49"/>
      <c r="O56" s="50"/>
      <c r="P56" s="51"/>
      <c r="Q56" s="52"/>
      <c r="R56" s="1"/>
    </row>
    <row r="57" spans="3:18" ht="81" customHeight="1" x14ac:dyDescent="0.2">
      <c r="C57" s="76" t="s">
        <v>224</v>
      </c>
      <c r="D57" s="54" t="s">
        <v>123</v>
      </c>
      <c r="E57" s="55" t="s">
        <v>18</v>
      </c>
      <c r="F57" s="55" t="s">
        <v>21</v>
      </c>
      <c r="G57" s="56">
        <v>2</v>
      </c>
      <c r="H57" s="57" t="s">
        <v>22</v>
      </c>
      <c r="I57" s="30">
        <v>0</v>
      </c>
      <c r="J57" s="38">
        <v>1</v>
      </c>
      <c r="K57" s="38">
        <v>1</v>
      </c>
      <c r="L57" s="39"/>
      <c r="M57" s="48">
        <f>IFERROR(K57/K58,"ND")</f>
        <v>1</v>
      </c>
      <c r="N57" s="49">
        <f t="shared" ref="N57" si="17">IFERROR(((I57+J57+K57+L57)/(I58+J58+K58+L58)),"ND")</f>
        <v>1</v>
      </c>
      <c r="O57" s="50" t="s">
        <v>92</v>
      </c>
      <c r="P57" s="51"/>
      <c r="Q57" s="52"/>
    </row>
    <row r="58" spans="3:18" ht="81" customHeight="1" x14ac:dyDescent="0.2">
      <c r="C58" s="53"/>
      <c r="D58" s="54"/>
      <c r="E58" s="55"/>
      <c r="F58" s="55"/>
      <c r="G58" s="56"/>
      <c r="H58" s="57"/>
      <c r="I58" s="30">
        <v>0</v>
      </c>
      <c r="J58" s="30">
        <v>1</v>
      </c>
      <c r="K58" s="30">
        <v>1</v>
      </c>
      <c r="L58" s="33">
        <v>0</v>
      </c>
      <c r="M58" s="48"/>
      <c r="N58" s="49"/>
      <c r="O58" s="50"/>
      <c r="P58" s="51"/>
      <c r="Q58" s="52"/>
    </row>
    <row r="59" spans="3:18" ht="81" customHeight="1" x14ac:dyDescent="0.2">
      <c r="C59" s="58" t="s">
        <v>66</v>
      </c>
      <c r="D59" s="75" t="s">
        <v>124</v>
      </c>
      <c r="E59" s="55" t="s">
        <v>18</v>
      </c>
      <c r="F59" s="55" t="s">
        <v>21</v>
      </c>
      <c r="G59" s="56">
        <v>36</v>
      </c>
      <c r="H59" s="57" t="s">
        <v>22</v>
      </c>
      <c r="I59" s="38">
        <v>18</v>
      </c>
      <c r="J59" s="38">
        <v>12</v>
      </c>
      <c r="K59" s="40">
        <v>1</v>
      </c>
      <c r="L59" s="41"/>
      <c r="M59" s="48" t="str">
        <f>IFERROR(K59/K60,"ND")</f>
        <v>ND</v>
      </c>
      <c r="N59" s="49">
        <f t="shared" ref="N59" si="18">IFERROR(((I59+J59+K59+L59)/(I60+J60+K60+L60)),"ND")</f>
        <v>0.86111111111111116</v>
      </c>
      <c r="O59" s="50" t="s">
        <v>186</v>
      </c>
      <c r="P59" s="51"/>
      <c r="Q59" s="52"/>
    </row>
    <row r="60" spans="3:18" ht="81" customHeight="1" x14ac:dyDescent="0.2">
      <c r="C60" s="58"/>
      <c r="D60" s="75"/>
      <c r="E60" s="55"/>
      <c r="F60" s="55"/>
      <c r="G60" s="56"/>
      <c r="H60" s="57"/>
      <c r="I60" s="38">
        <v>18</v>
      </c>
      <c r="J60" s="38">
        <v>12</v>
      </c>
      <c r="K60" s="38">
        <v>0</v>
      </c>
      <c r="L60" s="39">
        <v>6</v>
      </c>
      <c r="M60" s="48"/>
      <c r="N60" s="49"/>
      <c r="O60" s="50"/>
      <c r="P60" s="51"/>
      <c r="Q60" s="52"/>
    </row>
    <row r="61" spans="3:18" ht="101" customHeight="1" x14ac:dyDescent="0.2">
      <c r="C61" s="53" t="s">
        <v>65</v>
      </c>
      <c r="D61" s="54" t="s">
        <v>125</v>
      </c>
      <c r="E61" s="55" t="s">
        <v>18</v>
      </c>
      <c r="F61" s="55" t="s">
        <v>21</v>
      </c>
      <c r="G61" s="56">
        <v>2</v>
      </c>
      <c r="H61" s="57" t="s">
        <v>22</v>
      </c>
      <c r="I61" s="38">
        <v>0</v>
      </c>
      <c r="J61" s="38">
        <v>1</v>
      </c>
      <c r="K61" s="38">
        <v>0</v>
      </c>
      <c r="L61" s="39"/>
      <c r="M61" s="48" t="str">
        <f>IFERROR(K61/K62,"ND")</f>
        <v>ND</v>
      </c>
      <c r="N61" s="49">
        <f t="shared" ref="N61" si="19">IFERROR(((I61+J61+K61+L61)/(I62+J62+K62+L62)),"ND")</f>
        <v>0.5</v>
      </c>
      <c r="O61" s="50" t="s">
        <v>187</v>
      </c>
      <c r="P61" s="51"/>
      <c r="Q61" s="52"/>
    </row>
    <row r="62" spans="3:18" ht="105" customHeight="1" x14ac:dyDescent="0.2">
      <c r="C62" s="53"/>
      <c r="D62" s="54"/>
      <c r="E62" s="55"/>
      <c r="F62" s="55"/>
      <c r="G62" s="56"/>
      <c r="H62" s="57"/>
      <c r="I62" s="38">
        <v>0</v>
      </c>
      <c r="J62" s="38">
        <v>1</v>
      </c>
      <c r="K62" s="38">
        <v>0</v>
      </c>
      <c r="L62" s="39">
        <v>1</v>
      </c>
      <c r="M62" s="48"/>
      <c r="N62" s="49"/>
      <c r="O62" s="50"/>
      <c r="P62" s="51"/>
      <c r="Q62" s="52"/>
    </row>
    <row r="63" spans="3:18" ht="81" customHeight="1" x14ac:dyDescent="0.2">
      <c r="C63" s="53" t="s">
        <v>64</v>
      </c>
      <c r="D63" s="73" t="s">
        <v>126</v>
      </c>
      <c r="E63" s="55" t="s">
        <v>18</v>
      </c>
      <c r="F63" s="55" t="s">
        <v>21</v>
      </c>
      <c r="G63" s="56">
        <v>34</v>
      </c>
      <c r="H63" s="57" t="s">
        <v>22</v>
      </c>
      <c r="I63" s="38">
        <v>18</v>
      </c>
      <c r="J63" s="38">
        <v>11</v>
      </c>
      <c r="K63" s="38">
        <v>1</v>
      </c>
      <c r="L63" s="39"/>
      <c r="M63" s="48" t="str">
        <f>IFERROR(K63/K64,"ND")</f>
        <v>ND</v>
      </c>
      <c r="N63" s="49">
        <f t="shared" ref="N63" si="20">IFERROR(((I63+J63+K63+L63)/(I64+J64+K64+L64)),"ND")</f>
        <v>0.88235294117647056</v>
      </c>
      <c r="O63" s="50" t="s">
        <v>188</v>
      </c>
      <c r="P63" s="51"/>
      <c r="Q63" s="52"/>
    </row>
    <row r="64" spans="3:18" ht="81" customHeight="1" x14ac:dyDescent="0.2">
      <c r="C64" s="53"/>
      <c r="D64" s="73"/>
      <c r="E64" s="55"/>
      <c r="F64" s="55"/>
      <c r="G64" s="56"/>
      <c r="H64" s="57"/>
      <c r="I64" s="38">
        <v>18</v>
      </c>
      <c r="J64" s="38">
        <v>11</v>
      </c>
      <c r="K64" s="38">
        <v>0</v>
      </c>
      <c r="L64" s="39">
        <v>5</v>
      </c>
      <c r="M64" s="48"/>
      <c r="N64" s="49"/>
      <c r="O64" s="50"/>
      <c r="P64" s="51"/>
      <c r="Q64" s="52"/>
    </row>
    <row r="65" spans="2:20" ht="81" customHeight="1" x14ac:dyDescent="0.2">
      <c r="C65" s="58" t="s">
        <v>63</v>
      </c>
      <c r="D65" s="54" t="s">
        <v>127</v>
      </c>
      <c r="E65" s="55" t="s">
        <v>18</v>
      </c>
      <c r="F65" s="55" t="s">
        <v>21</v>
      </c>
      <c r="G65" s="56">
        <v>6598</v>
      </c>
      <c r="H65" s="57" t="s">
        <v>22</v>
      </c>
      <c r="I65" s="38">
        <v>2641</v>
      </c>
      <c r="J65" s="38">
        <v>1842</v>
      </c>
      <c r="K65" s="40">
        <v>1146</v>
      </c>
      <c r="L65" s="41"/>
      <c r="M65" s="48">
        <f>IFERROR(K65/K66,"ND")</f>
        <v>0.78600823045267487</v>
      </c>
      <c r="N65" s="49">
        <f t="shared" ref="N65" si="21">IFERROR(((I65+J65+K65+L65)/(I66+J66+K66+L66)),"ND")</f>
        <v>0.85313731433767803</v>
      </c>
      <c r="O65" s="50" t="s">
        <v>189</v>
      </c>
      <c r="P65" s="51"/>
      <c r="Q65" s="52"/>
    </row>
    <row r="66" spans="2:20" ht="81" customHeight="1" x14ac:dyDescent="0.2">
      <c r="C66" s="58"/>
      <c r="D66" s="54"/>
      <c r="E66" s="55"/>
      <c r="F66" s="55"/>
      <c r="G66" s="56"/>
      <c r="H66" s="57"/>
      <c r="I66" s="38">
        <v>2650</v>
      </c>
      <c r="J66" s="38">
        <v>1841</v>
      </c>
      <c r="K66" s="38">
        <v>1458</v>
      </c>
      <c r="L66" s="39">
        <v>649</v>
      </c>
      <c r="M66" s="48"/>
      <c r="N66" s="49"/>
      <c r="O66" s="50"/>
      <c r="P66" s="51"/>
      <c r="Q66" s="52"/>
    </row>
    <row r="67" spans="2:20" ht="81" customHeight="1" x14ac:dyDescent="0.2">
      <c r="B67" s="17"/>
      <c r="C67" s="53" t="s">
        <v>62</v>
      </c>
      <c r="D67" s="54" t="s">
        <v>128</v>
      </c>
      <c r="E67" s="55" t="s">
        <v>18</v>
      </c>
      <c r="F67" s="55" t="s">
        <v>21</v>
      </c>
      <c r="G67" s="56">
        <v>6558</v>
      </c>
      <c r="H67" s="57" t="s">
        <v>22</v>
      </c>
      <c r="I67" s="38">
        <v>2630</v>
      </c>
      <c r="J67" s="38">
        <v>1831</v>
      </c>
      <c r="K67" s="38">
        <v>1435</v>
      </c>
      <c r="L67" s="39"/>
      <c r="M67" s="48">
        <f>IFERROR(K67/K68,"ND")</f>
        <v>0.99102209944751385</v>
      </c>
      <c r="N67" s="49">
        <f t="shared" ref="N67" si="22">IFERROR(((I67+J67+K67+L67)/(I68+J68+K68+L68)),"ND")</f>
        <v>0.89905458981396769</v>
      </c>
      <c r="O67" s="50" t="s">
        <v>190</v>
      </c>
      <c r="P67" s="51"/>
      <c r="Q67" s="52"/>
    </row>
    <row r="68" spans="2:20" ht="81" customHeight="1" x14ac:dyDescent="0.2">
      <c r="C68" s="53"/>
      <c r="D68" s="54"/>
      <c r="E68" s="55"/>
      <c r="F68" s="55"/>
      <c r="G68" s="56"/>
      <c r="H68" s="57"/>
      <c r="I68" s="38">
        <v>2630</v>
      </c>
      <c r="J68" s="38">
        <v>1831</v>
      </c>
      <c r="K68" s="38">
        <v>1448</v>
      </c>
      <c r="L68" s="39">
        <v>649</v>
      </c>
      <c r="M68" s="48"/>
      <c r="N68" s="49"/>
      <c r="O68" s="50"/>
      <c r="P68" s="51"/>
      <c r="Q68" s="52"/>
    </row>
    <row r="69" spans="2:20" ht="81" customHeight="1" x14ac:dyDescent="0.2">
      <c r="C69" s="53" t="s">
        <v>61</v>
      </c>
      <c r="D69" s="54" t="s">
        <v>129</v>
      </c>
      <c r="E69" s="55" t="s">
        <v>18</v>
      </c>
      <c r="F69" s="55" t="s">
        <v>21</v>
      </c>
      <c r="G69" s="56">
        <v>40</v>
      </c>
      <c r="H69" s="57" t="s">
        <v>22</v>
      </c>
      <c r="I69" s="38">
        <v>20</v>
      </c>
      <c r="J69" s="38">
        <v>10</v>
      </c>
      <c r="K69" s="38">
        <v>11</v>
      </c>
      <c r="L69" s="39"/>
      <c r="M69" s="48">
        <f>IFERROR(K69/K70,"ND")</f>
        <v>1.1000000000000001</v>
      </c>
      <c r="N69" s="49">
        <f t="shared" ref="N69" si="23">IFERROR(((I69+J69+K69+L69)/(I70+J70+K70+L70)),"ND")</f>
        <v>1.0249999999999999</v>
      </c>
      <c r="O69" s="50" t="s">
        <v>93</v>
      </c>
      <c r="P69" s="51"/>
      <c r="Q69" s="52"/>
    </row>
    <row r="70" spans="2:20" ht="81" customHeight="1" x14ac:dyDescent="0.2">
      <c r="C70" s="53"/>
      <c r="D70" s="54"/>
      <c r="E70" s="55"/>
      <c r="F70" s="55"/>
      <c r="G70" s="56"/>
      <c r="H70" s="57"/>
      <c r="I70" s="38">
        <v>20</v>
      </c>
      <c r="J70" s="38">
        <v>10</v>
      </c>
      <c r="K70" s="38">
        <v>10</v>
      </c>
      <c r="L70" s="39">
        <v>0</v>
      </c>
      <c r="M70" s="48"/>
      <c r="N70" s="49"/>
      <c r="O70" s="50"/>
      <c r="P70" s="51"/>
      <c r="Q70" s="52"/>
    </row>
    <row r="71" spans="2:20" ht="81" customHeight="1" x14ac:dyDescent="0.2">
      <c r="C71" s="58" t="s">
        <v>60</v>
      </c>
      <c r="D71" s="54" t="s">
        <v>130</v>
      </c>
      <c r="E71" s="55" t="s">
        <v>20</v>
      </c>
      <c r="F71" s="55" t="s">
        <v>21</v>
      </c>
      <c r="G71" s="56">
        <v>65</v>
      </c>
      <c r="H71" s="57" t="s">
        <v>22</v>
      </c>
      <c r="I71" s="38">
        <v>20</v>
      </c>
      <c r="J71" s="38">
        <v>23</v>
      </c>
      <c r="K71" s="40">
        <v>17</v>
      </c>
      <c r="L71" s="41"/>
      <c r="M71" s="48">
        <f>IFERROR(K71/K72,"ND")</f>
        <v>1</v>
      </c>
      <c r="N71" s="49">
        <f t="shared" ref="N71" si="24">IFERROR(((I71+J71+K71+L71)/(I72+J72+K72+L72)),"ND")</f>
        <v>0.92307692307692313</v>
      </c>
      <c r="O71" s="50" t="s">
        <v>191</v>
      </c>
      <c r="P71" s="51"/>
      <c r="Q71" s="52"/>
    </row>
    <row r="72" spans="2:20" ht="81" customHeight="1" x14ac:dyDescent="0.2">
      <c r="C72" s="58"/>
      <c r="D72" s="54"/>
      <c r="E72" s="55"/>
      <c r="F72" s="55"/>
      <c r="G72" s="56"/>
      <c r="H72" s="57"/>
      <c r="I72" s="38">
        <v>20</v>
      </c>
      <c r="J72" s="38">
        <v>23</v>
      </c>
      <c r="K72" s="38">
        <v>17</v>
      </c>
      <c r="L72" s="39">
        <v>5</v>
      </c>
      <c r="M72" s="48"/>
      <c r="N72" s="49"/>
      <c r="O72" s="50"/>
      <c r="P72" s="51"/>
      <c r="Q72" s="52"/>
    </row>
    <row r="73" spans="2:20" ht="87" customHeight="1" x14ac:dyDescent="0.2">
      <c r="C73" s="53" t="s">
        <v>87</v>
      </c>
      <c r="D73" s="54" t="s">
        <v>131</v>
      </c>
      <c r="E73" s="55" t="s">
        <v>20</v>
      </c>
      <c r="F73" s="55" t="s">
        <v>21</v>
      </c>
      <c r="G73" s="56">
        <v>65</v>
      </c>
      <c r="H73" s="57" t="s">
        <v>22</v>
      </c>
      <c r="I73" s="38">
        <v>20</v>
      </c>
      <c r="J73" s="38">
        <v>23</v>
      </c>
      <c r="K73" s="38">
        <v>17</v>
      </c>
      <c r="L73" s="39"/>
      <c r="M73" s="48">
        <f>IFERROR(K73/K74,"ND")</f>
        <v>1</v>
      </c>
      <c r="N73" s="49">
        <f t="shared" ref="N73" si="25">IFERROR(((I73+J73+K73+L73)/(I74+J74+K74+L74)),"ND")</f>
        <v>0.92307692307692313</v>
      </c>
      <c r="O73" s="50" t="s">
        <v>192</v>
      </c>
      <c r="P73" s="51"/>
      <c r="Q73" s="52"/>
      <c r="R73" s="14"/>
      <c r="S73" s="15"/>
      <c r="T73" s="3"/>
    </row>
    <row r="74" spans="2:20" ht="86" customHeight="1" x14ac:dyDescent="0.2">
      <c r="C74" s="53"/>
      <c r="D74" s="54"/>
      <c r="E74" s="55"/>
      <c r="F74" s="55"/>
      <c r="G74" s="56"/>
      <c r="H74" s="57"/>
      <c r="I74" s="38">
        <v>20</v>
      </c>
      <c r="J74" s="38">
        <v>23</v>
      </c>
      <c r="K74" s="38">
        <v>17</v>
      </c>
      <c r="L74" s="39">
        <v>5</v>
      </c>
      <c r="M74" s="48"/>
      <c r="N74" s="49"/>
      <c r="O74" s="50"/>
      <c r="P74" s="51"/>
      <c r="Q74" s="52"/>
      <c r="R74" s="14"/>
      <c r="S74" s="15"/>
      <c r="T74" s="3"/>
    </row>
    <row r="75" spans="2:20" ht="81" customHeight="1" x14ac:dyDescent="0.2">
      <c r="C75" s="58" t="s">
        <v>59</v>
      </c>
      <c r="D75" s="54" t="s">
        <v>132</v>
      </c>
      <c r="E75" s="55" t="s">
        <v>18</v>
      </c>
      <c r="F75" s="55" t="s">
        <v>21</v>
      </c>
      <c r="G75" s="56">
        <v>39</v>
      </c>
      <c r="H75" s="57" t="s">
        <v>22</v>
      </c>
      <c r="I75" s="38">
        <v>16</v>
      </c>
      <c r="J75" s="38">
        <v>9</v>
      </c>
      <c r="K75" s="40">
        <v>6</v>
      </c>
      <c r="L75" s="41"/>
      <c r="M75" s="48">
        <f>IFERROR(K75/K76,"ND")</f>
        <v>1</v>
      </c>
      <c r="N75" s="49">
        <f t="shared" ref="N75" si="26">IFERROR(((I75+J75+K75+L75)/(I76+J76+K76+L76)),"ND")</f>
        <v>0.79487179487179482</v>
      </c>
      <c r="O75" s="50" t="s">
        <v>193</v>
      </c>
      <c r="P75" s="51"/>
      <c r="Q75" s="52"/>
    </row>
    <row r="76" spans="2:20" ht="81" customHeight="1" x14ac:dyDescent="0.2">
      <c r="C76" s="58"/>
      <c r="D76" s="54"/>
      <c r="E76" s="55"/>
      <c r="F76" s="55"/>
      <c r="G76" s="56"/>
      <c r="H76" s="57"/>
      <c r="I76" s="38">
        <v>16</v>
      </c>
      <c r="J76" s="38">
        <v>9</v>
      </c>
      <c r="K76" s="38">
        <v>6</v>
      </c>
      <c r="L76" s="39">
        <v>8</v>
      </c>
      <c r="M76" s="48"/>
      <c r="N76" s="49"/>
      <c r="O76" s="50"/>
      <c r="P76" s="51"/>
      <c r="Q76" s="52"/>
    </row>
    <row r="77" spans="2:20" ht="81" customHeight="1" x14ac:dyDescent="0.2">
      <c r="C77" s="53" t="s">
        <v>97</v>
      </c>
      <c r="D77" s="54" t="s">
        <v>133</v>
      </c>
      <c r="E77" s="55" t="s">
        <v>18</v>
      </c>
      <c r="F77" s="55" t="s">
        <v>21</v>
      </c>
      <c r="G77" s="56">
        <v>39</v>
      </c>
      <c r="H77" s="57" t="s">
        <v>22</v>
      </c>
      <c r="I77" s="38">
        <v>16</v>
      </c>
      <c r="J77" s="38">
        <v>9</v>
      </c>
      <c r="K77" s="38">
        <v>6</v>
      </c>
      <c r="L77" s="39"/>
      <c r="M77" s="48">
        <f>IFERROR(K77/K78,"ND")</f>
        <v>1</v>
      </c>
      <c r="N77" s="49">
        <f t="shared" ref="N77" si="27">IFERROR(((I77+J77+K77+L77)/(I78+J78+K78+L78)),"ND")</f>
        <v>0.79487179487179482</v>
      </c>
      <c r="O77" s="50" t="s">
        <v>194</v>
      </c>
      <c r="P77" s="51"/>
      <c r="Q77" s="52"/>
    </row>
    <row r="78" spans="2:20" ht="81" customHeight="1" x14ac:dyDescent="0.2">
      <c r="C78" s="53"/>
      <c r="D78" s="54"/>
      <c r="E78" s="55"/>
      <c r="F78" s="55"/>
      <c r="G78" s="56"/>
      <c r="H78" s="57"/>
      <c r="I78" s="38">
        <v>16</v>
      </c>
      <c r="J78" s="38">
        <v>9</v>
      </c>
      <c r="K78" s="38">
        <v>6</v>
      </c>
      <c r="L78" s="39">
        <v>8</v>
      </c>
      <c r="M78" s="48"/>
      <c r="N78" s="49"/>
      <c r="O78" s="50"/>
      <c r="P78" s="51"/>
      <c r="Q78" s="52"/>
    </row>
    <row r="79" spans="2:20" ht="88" customHeight="1" x14ac:dyDescent="0.2">
      <c r="B79" s="16"/>
      <c r="C79" s="58" t="s">
        <v>58</v>
      </c>
      <c r="D79" s="54" t="s">
        <v>134</v>
      </c>
      <c r="E79" s="55" t="s">
        <v>20</v>
      </c>
      <c r="F79" s="55" t="s">
        <v>21</v>
      </c>
      <c r="G79" s="56">
        <v>336</v>
      </c>
      <c r="H79" s="57" t="s">
        <v>22</v>
      </c>
      <c r="I79" s="38">
        <v>95</v>
      </c>
      <c r="J79" s="38">
        <v>116</v>
      </c>
      <c r="K79" s="40">
        <v>73</v>
      </c>
      <c r="L79" s="41"/>
      <c r="M79" s="48">
        <f>IFERROR(K79/K80,"ND")</f>
        <v>1.0428571428571429</v>
      </c>
      <c r="N79" s="49">
        <f t="shared" ref="N79" si="28">IFERROR(((I79+J79+K79+L79)/(I80+J80+K80+L80)),"ND")</f>
        <v>0.84523809523809523</v>
      </c>
      <c r="O79" s="50" t="s">
        <v>195</v>
      </c>
      <c r="P79" s="51"/>
      <c r="Q79" s="52"/>
    </row>
    <row r="80" spans="2:20" ht="88" customHeight="1" x14ac:dyDescent="0.2">
      <c r="C80" s="58"/>
      <c r="D80" s="54"/>
      <c r="E80" s="55"/>
      <c r="F80" s="55"/>
      <c r="G80" s="56"/>
      <c r="H80" s="57"/>
      <c r="I80" s="38">
        <v>95</v>
      </c>
      <c r="J80" s="38">
        <v>116</v>
      </c>
      <c r="K80" s="38">
        <v>70</v>
      </c>
      <c r="L80" s="39">
        <v>55</v>
      </c>
      <c r="M80" s="48"/>
      <c r="N80" s="49"/>
      <c r="O80" s="50"/>
      <c r="P80" s="51"/>
      <c r="Q80" s="52"/>
    </row>
    <row r="81" spans="3:17" ht="81" customHeight="1" x14ac:dyDescent="0.2">
      <c r="C81" s="58" t="s">
        <v>57</v>
      </c>
      <c r="D81" s="54" t="s">
        <v>135</v>
      </c>
      <c r="E81" s="55" t="s">
        <v>20</v>
      </c>
      <c r="F81" s="55" t="s">
        <v>21</v>
      </c>
      <c r="G81" s="56">
        <v>336</v>
      </c>
      <c r="H81" s="57" t="s">
        <v>22</v>
      </c>
      <c r="I81" s="38">
        <v>95</v>
      </c>
      <c r="J81" s="38">
        <v>116</v>
      </c>
      <c r="K81" s="38">
        <v>73</v>
      </c>
      <c r="L81" s="39"/>
      <c r="M81" s="48">
        <f>IFERROR(K81/K82,"ND")</f>
        <v>1.0428571428571429</v>
      </c>
      <c r="N81" s="49">
        <f t="shared" ref="N81" si="29">IFERROR(((I81+J81+K81+L81)/(I82+J82+K82+L82)),"ND")</f>
        <v>0.84523809523809523</v>
      </c>
      <c r="O81" s="50" t="s">
        <v>196</v>
      </c>
      <c r="P81" s="51"/>
      <c r="Q81" s="52"/>
    </row>
    <row r="82" spans="3:17" ht="90" customHeight="1" x14ac:dyDescent="0.2">
      <c r="C82" s="53"/>
      <c r="D82" s="54"/>
      <c r="E82" s="55"/>
      <c r="F82" s="55"/>
      <c r="G82" s="56"/>
      <c r="H82" s="57"/>
      <c r="I82" s="38">
        <v>95</v>
      </c>
      <c r="J82" s="38">
        <v>116</v>
      </c>
      <c r="K82" s="38">
        <v>70</v>
      </c>
      <c r="L82" s="39">
        <v>55</v>
      </c>
      <c r="M82" s="48"/>
      <c r="N82" s="49"/>
      <c r="O82" s="50"/>
      <c r="P82" s="51"/>
      <c r="Q82" s="52"/>
    </row>
    <row r="83" spans="3:17" ht="81" customHeight="1" x14ac:dyDescent="0.2">
      <c r="C83" s="58" t="s">
        <v>56</v>
      </c>
      <c r="D83" s="54" t="s">
        <v>136</v>
      </c>
      <c r="E83" s="55" t="s">
        <v>18</v>
      </c>
      <c r="F83" s="55" t="s">
        <v>21</v>
      </c>
      <c r="G83" s="56">
        <v>125</v>
      </c>
      <c r="H83" s="57" t="s">
        <v>22</v>
      </c>
      <c r="I83" s="38">
        <v>26</v>
      </c>
      <c r="J83" s="38">
        <v>28</v>
      </c>
      <c r="K83" s="40">
        <v>43</v>
      </c>
      <c r="L83" s="41"/>
      <c r="M83" s="48">
        <f>IFERROR(K83/K84,"ND")</f>
        <v>1.0487804878048781</v>
      </c>
      <c r="N83" s="49">
        <f t="shared" ref="N83" si="30">IFERROR(((I83+J83+K83+L83)/(I84+J84+K84+L84)),"ND")</f>
        <v>0.77600000000000002</v>
      </c>
      <c r="O83" s="50" t="s">
        <v>197</v>
      </c>
      <c r="P83" s="51"/>
      <c r="Q83" s="52"/>
    </row>
    <row r="84" spans="3:17" ht="81" customHeight="1" x14ac:dyDescent="0.2">
      <c r="C84" s="58"/>
      <c r="D84" s="54"/>
      <c r="E84" s="55"/>
      <c r="F84" s="55"/>
      <c r="G84" s="56"/>
      <c r="H84" s="57"/>
      <c r="I84" s="38">
        <v>26</v>
      </c>
      <c r="J84" s="38">
        <v>28</v>
      </c>
      <c r="K84" s="38">
        <v>41</v>
      </c>
      <c r="L84" s="39">
        <v>30</v>
      </c>
      <c r="M84" s="48"/>
      <c r="N84" s="49"/>
      <c r="O84" s="50"/>
      <c r="P84" s="51"/>
      <c r="Q84" s="52"/>
    </row>
    <row r="85" spans="3:17" ht="81" customHeight="1" x14ac:dyDescent="0.2">
      <c r="C85" s="53" t="s">
        <v>55</v>
      </c>
      <c r="D85" s="54" t="s">
        <v>137</v>
      </c>
      <c r="E85" s="55" t="s">
        <v>18</v>
      </c>
      <c r="F85" s="55" t="s">
        <v>21</v>
      </c>
      <c r="G85" s="56">
        <v>100</v>
      </c>
      <c r="H85" s="57" t="s">
        <v>22</v>
      </c>
      <c r="I85" s="38">
        <v>26</v>
      </c>
      <c r="J85" s="38">
        <v>28</v>
      </c>
      <c r="K85" s="38">
        <v>28</v>
      </c>
      <c r="L85" s="39"/>
      <c r="M85" s="48">
        <f>IFERROR(K85/K86,"ND")</f>
        <v>1.0769230769230769</v>
      </c>
      <c r="N85" s="49">
        <f t="shared" ref="N85" si="31">IFERROR(((I85+J85+K85+L85)/(I86+J86+K86+L86)),"ND")</f>
        <v>0.82</v>
      </c>
      <c r="O85" s="50" t="s">
        <v>198</v>
      </c>
      <c r="P85" s="51"/>
      <c r="Q85" s="52"/>
    </row>
    <row r="86" spans="3:17" ht="81" customHeight="1" x14ac:dyDescent="0.2">
      <c r="C86" s="53"/>
      <c r="D86" s="54"/>
      <c r="E86" s="55"/>
      <c r="F86" s="55"/>
      <c r="G86" s="56"/>
      <c r="H86" s="57"/>
      <c r="I86" s="38">
        <v>26</v>
      </c>
      <c r="J86" s="38">
        <v>28</v>
      </c>
      <c r="K86" s="38">
        <v>26</v>
      </c>
      <c r="L86" s="39">
        <v>20</v>
      </c>
      <c r="M86" s="48"/>
      <c r="N86" s="49"/>
      <c r="O86" s="50"/>
      <c r="P86" s="51"/>
      <c r="Q86" s="52"/>
    </row>
    <row r="87" spans="3:17" ht="81" customHeight="1" x14ac:dyDescent="0.2">
      <c r="C87" s="58" t="s">
        <v>54</v>
      </c>
      <c r="D87" s="54" t="s">
        <v>138</v>
      </c>
      <c r="E87" s="55" t="s">
        <v>18</v>
      </c>
      <c r="F87" s="55" t="s">
        <v>21</v>
      </c>
      <c r="G87" s="56">
        <v>25</v>
      </c>
      <c r="H87" s="57" t="s">
        <v>22</v>
      </c>
      <c r="I87" s="38">
        <v>0</v>
      </c>
      <c r="J87" s="38">
        <v>0</v>
      </c>
      <c r="K87" s="38">
        <v>15</v>
      </c>
      <c r="L87" s="39"/>
      <c r="M87" s="48">
        <f>IFERROR(K87/K88,"ND")</f>
        <v>1</v>
      </c>
      <c r="N87" s="49">
        <f t="shared" ref="N87" si="32">IFERROR(((I87+J87+K87+L87)/(I88+J88+K88+L88)),"ND")</f>
        <v>0.6</v>
      </c>
      <c r="O87" s="50" t="s">
        <v>199</v>
      </c>
      <c r="P87" s="51"/>
      <c r="Q87" s="52"/>
    </row>
    <row r="88" spans="3:17" ht="81" customHeight="1" x14ac:dyDescent="0.2">
      <c r="C88" s="53"/>
      <c r="D88" s="54"/>
      <c r="E88" s="55"/>
      <c r="F88" s="55"/>
      <c r="G88" s="56"/>
      <c r="H88" s="57"/>
      <c r="I88" s="38">
        <v>0</v>
      </c>
      <c r="J88" s="38">
        <v>0</v>
      </c>
      <c r="K88" s="38">
        <v>15</v>
      </c>
      <c r="L88" s="39">
        <v>10</v>
      </c>
      <c r="M88" s="48"/>
      <c r="N88" s="49"/>
      <c r="O88" s="50"/>
      <c r="P88" s="51"/>
      <c r="Q88" s="52"/>
    </row>
    <row r="89" spans="3:17" ht="81" customHeight="1" x14ac:dyDescent="0.2">
      <c r="C89" s="58" t="s">
        <v>53</v>
      </c>
      <c r="D89" s="75" t="s">
        <v>139</v>
      </c>
      <c r="E89" s="55" t="s">
        <v>18</v>
      </c>
      <c r="F89" s="55" t="s">
        <v>21</v>
      </c>
      <c r="G89" s="56">
        <v>5329</v>
      </c>
      <c r="H89" s="57" t="s">
        <v>22</v>
      </c>
      <c r="I89" s="38">
        <v>244</v>
      </c>
      <c r="J89" s="38">
        <v>850</v>
      </c>
      <c r="K89" s="40">
        <v>2878</v>
      </c>
      <c r="L89" s="41"/>
      <c r="M89" s="48">
        <f>IFERROR(K89/K90,"ND")</f>
        <v>1.0522851919561242</v>
      </c>
      <c r="N89" s="49">
        <f t="shared" ref="N89" si="33">IFERROR(((I89+J89+K89+L89)/(I90+J90+K90+L90)),"ND")</f>
        <v>0.74535560142615875</v>
      </c>
      <c r="O89" s="50" t="s">
        <v>200</v>
      </c>
      <c r="P89" s="51"/>
      <c r="Q89" s="52"/>
    </row>
    <row r="90" spans="3:17" ht="81" customHeight="1" x14ac:dyDescent="0.2">
      <c r="C90" s="58"/>
      <c r="D90" s="75"/>
      <c r="E90" s="55"/>
      <c r="F90" s="55"/>
      <c r="G90" s="56"/>
      <c r="H90" s="57"/>
      <c r="I90" s="38">
        <v>244</v>
      </c>
      <c r="J90" s="38">
        <v>850</v>
      </c>
      <c r="K90" s="38">
        <v>2735</v>
      </c>
      <c r="L90" s="39">
        <v>1500</v>
      </c>
      <c r="M90" s="48"/>
      <c r="N90" s="49"/>
      <c r="O90" s="50"/>
      <c r="P90" s="51"/>
      <c r="Q90" s="52"/>
    </row>
    <row r="91" spans="3:17" ht="81" customHeight="1" x14ac:dyDescent="0.2">
      <c r="C91" s="53" t="s">
        <v>140</v>
      </c>
      <c r="D91" s="54" t="s">
        <v>141</v>
      </c>
      <c r="E91" s="55" t="s">
        <v>18</v>
      </c>
      <c r="F91" s="55" t="s">
        <v>21</v>
      </c>
      <c r="G91" s="56">
        <v>3540</v>
      </c>
      <c r="H91" s="57" t="s">
        <v>22</v>
      </c>
      <c r="I91" s="38">
        <v>167</v>
      </c>
      <c r="J91" s="38">
        <v>599</v>
      </c>
      <c r="K91" s="38">
        <v>2168</v>
      </c>
      <c r="L91" s="39"/>
      <c r="M91" s="48">
        <f>IFERROR(K91/K92,"ND")</f>
        <v>1.0982776089159068</v>
      </c>
      <c r="N91" s="49">
        <f t="shared" ref="N91" si="34">IFERROR(((I91+J91+K91+L91)/(I92+J92+K92+L92)),"ND")</f>
        <v>0.82881355932203393</v>
      </c>
      <c r="O91" s="50" t="s">
        <v>201</v>
      </c>
      <c r="P91" s="51"/>
      <c r="Q91" s="52"/>
    </row>
    <row r="92" spans="3:17" ht="81" customHeight="1" x14ac:dyDescent="0.2">
      <c r="C92" s="53"/>
      <c r="D92" s="54"/>
      <c r="E92" s="55"/>
      <c r="F92" s="55"/>
      <c r="G92" s="56"/>
      <c r="H92" s="57"/>
      <c r="I92" s="38">
        <v>167</v>
      </c>
      <c r="J92" s="38">
        <v>599</v>
      </c>
      <c r="K92" s="38">
        <v>1974</v>
      </c>
      <c r="L92" s="39">
        <v>800</v>
      </c>
      <c r="M92" s="48"/>
      <c r="N92" s="49"/>
      <c r="O92" s="50"/>
      <c r="P92" s="51"/>
      <c r="Q92" s="52"/>
    </row>
    <row r="93" spans="3:17" ht="81" customHeight="1" x14ac:dyDescent="0.2">
      <c r="C93" s="53" t="s">
        <v>98</v>
      </c>
      <c r="D93" s="54" t="s">
        <v>142</v>
      </c>
      <c r="E93" s="55" t="s">
        <v>18</v>
      </c>
      <c r="F93" s="55" t="s">
        <v>21</v>
      </c>
      <c r="G93" s="56">
        <v>86</v>
      </c>
      <c r="H93" s="57" t="s">
        <v>22</v>
      </c>
      <c r="I93" s="38">
        <v>9</v>
      </c>
      <c r="J93" s="38">
        <v>23</v>
      </c>
      <c r="K93" s="38">
        <v>22</v>
      </c>
      <c r="L93" s="39"/>
      <c r="M93" s="48">
        <f>IFERROR(K93/K94,"ND")</f>
        <v>0.75862068965517238</v>
      </c>
      <c r="N93" s="49">
        <f t="shared" ref="N93" si="35">IFERROR(((I93+J93+K93+L93)/(I94+J94+K94+L94)),"ND")</f>
        <v>0.62790697674418605</v>
      </c>
      <c r="O93" s="50" t="s">
        <v>202</v>
      </c>
      <c r="P93" s="51"/>
      <c r="Q93" s="52"/>
    </row>
    <row r="94" spans="3:17" ht="81" customHeight="1" x14ac:dyDescent="0.2">
      <c r="C94" s="53"/>
      <c r="D94" s="54"/>
      <c r="E94" s="55"/>
      <c r="F94" s="55"/>
      <c r="G94" s="56"/>
      <c r="H94" s="57"/>
      <c r="I94" s="38">
        <v>9</v>
      </c>
      <c r="J94" s="38">
        <v>23</v>
      </c>
      <c r="K94" s="38">
        <v>29</v>
      </c>
      <c r="L94" s="39">
        <v>25</v>
      </c>
      <c r="M94" s="48"/>
      <c r="N94" s="49"/>
      <c r="O94" s="50"/>
      <c r="P94" s="51"/>
      <c r="Q94" s="52"/>
    </row>
    <row r="95" spans="3:17" ht="81" customHeight="1" x14ac:dyDescent="0.2">
      <c r="C95" s="53" t="s">
        <v>52</v>
      </c>
      <c r="D95" s="54" t="s">
        <v>143</v>
      </c>
      <c r="E95" s="55" t="s">
        <v>18</v>
      </c>
      <c r="F95" s="55" t="s">
        <v>21</v>
      </c>
      <c r="G95" s="56">
        <v>1452</v>
      </c>
      <c r="H95" s="57" t="s">
        <v>22</v>
      </c>
      <c r="I95" s="38">
        <v>25</v>
      </c>
      <c r="J95" s="38">
        <v>189</v>
      </c>
      <c r="K95" s="38">
        <v>579</v>
      </c>
      <c r="L95" s="39"/>
      <c r="M95" s="48">
        <f>IFERROR(K95/K96,"ND")</f>
        <v>0.90752351097178685</v>
      </c>
      <c r="N95" s="49">
        <f t="shared" ref="N95" si="36">IFERROR(((I95+J95+K95+L95)/(I96+J96+K96+L96)),"ND")</f>
        <v>0.54614325068870528</v>
      </c>
      <c r="O95" s="50" t="s">
        <v>203</v>
      </c>
      <c r="P95" s="51"/>
      <c r="Q95" s="52"/>
    </row>
    <row r="96" spans="3:17" ht="81" customHeight="1" x14ac:dyDescent="0.2">
      <c r="C96" s="53"/>
      <c r="D96" s="54"/>
      <c r="E96" s="55"/>
      <c r="F96" s="55"/>
      <c r="G96" s="56"/>
      <c r="H96" s="57"/>
      <c r="I96" s="38">
        <v>25</v>
      </c>
      <c r="J96" s="38">
        <v>189</v>
      </c>
      <c r="K96" s="38">
        <v>638</v>
      </c>
      <c r="L96" s="39">
        <v>600</v>
      </c>
      <c r="M96" s="48"/>
      <c r="N96" s="49"/>
      <c r="O96" s="50"/>
      <c r="P96" s="51"/>
      <c r="Q96" s="52"/>
    </row>
    <row r="97" spans="3:18" ht="81" customHeight="1" x14ac:dyDescent="0.2">
      <c r="C97" s="53" t="s">
        <v>51</v>
      </c>
      <c r="D97" s="54" t="s">
        <v>144</v>
      </c>
      <c r="E97" s="55" t="s">
        <v>18</v>
      </c>
      <c r="F97" s="55" t="s">
        <v>21</v>
      </c>
      <c r="G97" s="56">
        <v>137</v>
      </c>
      <c r="H97" s="57" t="s">
        <v>22</v>
      </c>
      <c r="I97" s="38">
        <v>10</v>
      </c>
      <c r="J97" s="38">
        <v>0</v>
      </c>
      <c r="K97" s="38">
        <v>82</v>
      </c>
      <c r="L97" s="39"/>
      <c r="M97" s="48">
        <f>IFERROR(K97/K98,"ND")</f>
        <v>1.2238805970149254</v>
      </c>
      <c r="N97" s="49">
        <f t="shared" ref="N97" si="37">IFERROR(((I97+J97+K97+L97)/(I98+J98+K98+L98)),"ND")</f>
        <v>0.67153284671532842</v>
      </c>
      <c r="O97" s="50" t="s">
        <v>204</v>
      </c>
      <c r="P97" s="51"/>
      <c r="Q97" s="52"/>
    </row>
    <row r="98" spans="3:18" ht="81" customHeight="1" x14ac:dyDescent="0.2">
      <c r="C98" s="53"/>
      <c r="D98" s="54"/>
      <c r="E98" s="55"/>
      <c r="F98" s="55"/>
      <c r="G98" s="56"/>
      <c r="H98" s="57"/>
      <c r="I98" s="38">
        <v>10</v>
      </c>
      <c r="J98" s="38">
        <v>0</v>
      </c>
      <c r="K98" s="38">
        <v>67</v>
      </c>
      <c r="L98" s="39">
        <v>60</v>
      </c>
      <c r="M98" s="48"/>
      <c r="N98" s="49"/>
      <c r="O98" s="50"/>
      <c r="P98" s="51"/>
      <c r="Q98" s="52"/>
    </row>
    <row r="99" spans="3:18" ht="81" customHeight="1" x14ac:dyDescent="0.2">
      <c r="C99" s="53" t="s">
        <v>50</v>
      </c>
      <c r="D99" s="54" t="s">
        <v>145</v>
      </c>
      <c r="E99" s="55" t="s">
        <v>18</v>
      </c>
      <c r="F99" s="55" t="s">
        <v>21</v>
      </c>
      <c r="G99" s="56">
        <v>114</v>
      </c>
      <c r="H99" s="57" t="s">
        <v>22</v>
      </c>
      <c r="I99" s="38">
        <v>33</v>
      </c>
      <c r="J99" s="38">
        <v>39</v>
      </c>
      <c r="K99" s="38">
        <v>27</v>
      </c>
      <c r="L99" s="39"/>
      <c r="M99" s="48">
        <f>IFERROR(K99/K100,"ND")</f>
        <v>1</v>
      </c>
      <c r="N99" s="49">
        <f t="shared" ref="N99" si="38">IFERROR(((I99+J99+K99+L99)/(I100+J100+K100+L100)),"ND")</f>
        <v>0.86842105263157898</v>
      </c>
      <c r="O99" s="50" t="s">
        <v>205</v>
      </c>
      <c r="P99" s="51"/>
      <c r="Q99" s="52"/>
    </row>
    <row r="100" spans="3:18" ht="81" customHeight="1" x14ac:dyDescent="0.2">
      <c r="C100" s="53"/>
      <c r="D100" s="54"/>
      <c r="E100" s="55"/>
      <c r="F100" s="55"/>
      <c r="G100" s="56"/>
      <c r="H100" s="57"/>
      <c r="I100" s="38">
        <v>33</v>
      </c>
      <c r="J100" s="38">
        <v>39</v>
      </c>
      <c r="K100" s="38">
        <v>27</v>
      </c>
      <c r="L100" s="39">
        <v>15</v>
      </c>
      <c r="M100" s="48"/>
      <c r="N100" s="49"/>
      <c r="O100" s="50"/>
      <c r="P100" s="51"/>
      <c r="Q100" s="52"/>
    </row>
    <row r="101" spans="3:18" ht="81" customHeight="1" x14ac:dyDescent="0.2">
      <c r="C101" s="58" t="s">
        <v>49</v>
      </c>
      <c r="D101" s="54" t="s">
        <v>146</v>
      </c>
      <c r="E101" s="55" t="s">
        <v>18</v>
      </c>
      <c r="F101" s="55" t="s">
        <v>21</v>
      </c>
      <c r="G101" s="56">
        <v>36</v>
      </c>
      <c r="H101" s="57" t="s">
        <v>22</v>
      </c>
      <c r="I101" s="38">
        <v>10</v>
      </c>
      <c r="J101" s="38">
        <v>6</v>
      </c>
      <c r="K101" s="40">
        <v>7</v>
      </c>
      <c r="L101" s="41"/>
      <c r="M101" s="48">
        <f>IFERROR(K101/K102,"ND")</f>
        <v>0.7</v>
      </c>
      <c r="N101" s="49">
        <f t="shared" ref="N101" si="39">IFERROR(((I101+J101+K101+L101)/(I102+J102+K102+L102)),"ND")</f>
        <v>0.63888888888888884</v>
      </c>
      <c r="O101" s="50" t="s">
        <v>206</v>
      </c>
      <c r="P101" s="51"/>
      <c r="Q101" s="52"/>
    </row>
    <row r="102" spans="3:18" ht="81" customHeight="1" x14ac:dyDescent="0.2">
      <c r="C102" s="58"/>
      <c r="D102" s="54"/>
      <c r="E102" s="55"/>
      <c r="F102" s="55"/>
      <c r="G102" s="56"/>
      <c r="H102" s="57"/>
      <c r="I102" s="38">
        <v>10</v>
      </c>
      <c r="J102" s="38">
        <v>6</v>
      </c>
      <c r="K102" s="38">
        <v>10</v>
      </c>
      <c r="L102" s="39">
        <v>10</v>
      </c>
      <c r="M102" s="48"/>
      <c r="N102" s="49"/>
      <c r="O102" s="50"/>
      <c r="P102" s="51"/>
      <c r="Q102" s="52"/>
      <c r="R102" s="1"/>
    </row>
    <row r="103" spans="3:18" ht="81" customHeight="1" x14ac:dyDescent="0.2">
      <c r="C103" s="53" t="s">
        <v>48</v>
      </c>
      <c r="D103" s="54" t="s">
        <v>147</v>
      </c>
      <c r="E103" s="55" t="s">
        <v>18</v>
      </c>
      <c r="F103" s="55" t="s">
        <v>21</v>
      </c>
      <c r="G103" s="56">
        <v>36</v>
      </c>
      <c r="H103" s="57" t="s">
        <v>22</v>
      </c>
      <c r="I103" s="38">
        <v>10</v>
      </c>
      <c r="J103" s="38">
        <v>6</v>
      </c>
      <c r="K103" s="38">
        <v>7</v>
      </c>
      <c r="L103" s="39"/>
      <c r="M103" s="48">
        <f>IFERROR(K103/K104,"ND")</f>
        <v>0.7</v>
      </c>
      <c r="N103" s="49">
        <f t="shared" ref="N103" si="40">IFERROR(((I103+J103+K103+L103)/(I104+J104+K104+L104)),"ND")</f>
        <v>0.63888888888888884</v>
      </c>
      <c r="O103" s="50" t="s">
        <v>207</v>
      </c>
      <c r="P103" s="51"/>
      <c r="Q103" s="52"/>
      <c r="R103" s="1"/>
    </row>
    <row r="104" spans="3:18" ht="81" customHeight="1" x14ac:dyDescent="0.2">
      <c r="C104" s="53"/>
      <c r="D104" s="54"/>
      <c r="E104" s="55"/>
      <c r="F104" s="55"/>
      <c r="G104" s="56"/>
      <c r="H104" s="57"/>
      <c r="I104" s="38">
        <v>10</v>
      </c>
      <c r="J104" s="38">
        <v>6</v>
      </c>
      <c r="K104" s="38">
        <v>10</v>
      </c>
      <c r="L104" s="39">
        <v>10</v>
      </c>
      <c r="M104" s="48"/>
      <c r="N104" s="49"/>
      <c r="O104" s="50"/>
      <c r="P104" s="51"/>
      <c r="Q104" s="52"/>
    </row>
    <row r="105" spans="3:18" ht="81" customHeight="1" x14ac:dyDescent="0.2">
      <c r="C105" s="53" t="s">
        <v>47</v>
      </c>
      <c r="D105" s="54" t="s">
        <v>148</v>
      </c>
      <c r="E105" s="55" t="s">
        <v>18</v>
      </c>
      <c r="F105" s="55" t="s">
        <v>21</v>
      </c>
      <c r="G105" s="56">
        <v>128</v>
      </c>
      <c r="H105" s="57" t="s">
        <v>22</v>
      </c>
      <c r="I105" s="38">
        <v>13</v>
      </c>
      <c r="J105" s="38">
        <v>54</v>
      </c>
      <c r="K105" s="38">
        <v>36</v>
      </c>
      <c r="L105" s="39"/>
      <c r="M105" s="48">
        <f>IFERROR(K105/K106,"ND")</f>
        <v>1</v>
      </c>
      <c r="N105" s="49">
        <f t="shared" ref="N105" si="41">IFERROR(((I105+J105+K105+L105)/(I106+J106+K106+L106)),"ND")</f>
        <v>0.8046875</v>
      </c>
      <c r="O105" s="50" t="s">
        <v>208</v>
      </c>
      <c r="P105" s="51"/>
      <c r="Q105" s="52"/>
    </row>
    <row r="106" spans="3:18" ht="81" customHeight="1" x14ac:dyDescent="0.2">
      <c r="C106" s="53"/>
      <c r="D106" s="54"/>
      <c r="E106" s="55"/>
      <c r="F106" s="55"/>
      <c r="G106" s="56"/>
      <c r="H106" s="57"/>
      <c r="I106" s="38">
        <v>13</v>
      </c>
      <c r="J106" s="38">
        <v>54</v>
      </c>
      <c r="K106" s="38">
        <v>36</v>
      </c>
      <c r="L106" s="39">
        <v>25</v>
      </c>
      <c r="M106" s="48"/>
      <c r="N106" s="49"/>
      <c r="O106" s="50"/>
      <c r="P106" s="51"/>
      <c r="Q106" s="52"/>
    </row>
    <row r="107" spans="3:18" ht="81" customHeight="1" x14ac:dyDescent="0.2">
      <c r="C107" s="58" t="s">
        <v>46</v>
      </c>
      <c r="D107" s="54" t="s">
        <v>149</v>
      </c>
      <c r="E107" s="55" t="s">
        <v>20</v>
      </c>
      <c r="F107" s="55" t="s">
        <v>21</v>
      </c>
      <c r="G107" s="56">
        <v>1768</v>
      </c>
      <c r="H107" s="57" t="s">
        <v>22</v>
      </c>
      <c r="I107" s="38">
        <v>162</v>
      </c>
      <c r="J107" s="38">
        <v>421</v>
      </c>
      <c r="K107" s="40">
        <v>770</v>
      </c>
      <c r="L107" s="41"/>
      <c r="M107" s="48">
        <f>IFERROR(K107/K108,"ND")</f>
        <v>1.2183544303797469</v>
      </c>
      <c r="N107" s="49">
        <f t="shared" ref="N107" si="42">IFERROR(((I107+J107+K107+L107)/(I108+J108+K108+L108)),"ND")</f>
        <v>0.76527149321266963</v>
      </c>
      <c r="O107" s="50" t="s">
        <v>209</v>
      </c>
      <c r="P107" s="51"/>
      <c r="Q107" s="52"/>
      <c r="R107" s="1"/>
    </row>
    <row r="108" spans="3:18" ht="81" customHeight="1" x14ac:dyDescent="0.2">
      <c r="C108" s="58"/>
      <c r="D108" s="54"/>
      <c r="E108" s="55"/>
      <c r="F108" s="55"/>
      <c r="G108" s="56"/>
      <c r="H108" s="57"/>
      <c r="I108" s="38">
        <v>162</v>
      </c>
      <c r="J108" s="38">
        <v>421</v>
      </c>
      <c r="K108" s="38">
        <v>632</v>
      </c>
      <c r="L108" s="39">
        <v>553</v>
      </c>
      <c r="M108" s="48"/>
      <c r="N108" s="49"/>
      <c r="O108" s="50"/>
      <c r="P108" s="51"/>
      <c r="Q108" s="52"/>
    </row>
    <row r="109" spans="3:18" ht="81" customHeight="1" x14ac:dyDescent="0.2">
      <c r="C109" s="53" t="s">
        <v>45</v>
      </c>
      <c r="D109" s="54" t="s">
        <v>150</v>
      </c>
      <c r="E109" s="55" t="s">
        <v>20</v>
      </c>
      <c r="F109" s="55" t="s">
        <v>21</v>
      </c>
      <c r="G109" s="56">
        <v>660</v>
      </c>
      <c r="H109" s="57" t="s">
        <v>22</v>
      </c>
      <c r="I109" s="38">
        <v>48</v>
      </c>
      <c r="J109" s="38">
        <v>109</v>
      </c>
      <c r="K109" s="38">
        <v>279</v>
      </c>
      <c r="L109" s="39"/>
      <c r="M109" s="48">
        <f>IFERROR(K109/K110,"ND")</f>
        <v>1.1160000000000001</v>
      </c>
      <c r="N109" s="49">
        <f t="shared" ref="N109" si="43">IFERROR(((I109+J109+K109+L109)/(I110+J110+K110+L110)),"ND")</f>
        <v>0.66060606060606064</v>
      </c>
      <c r="O109" s="50" t="s">
        <v>210</v>
      </c>
      <c r="P109" s="51"/>
      <c r="Q109" s="52"/>
    </row>
    <row r="110" spans="3:18" ht="81" customHeight="1" x14ac:dyDescent="0.2">
      <c r="C110" s="53"/>
      <c r="D110" s="54"/>
      <c r="E110" s="55"/>
      <c r="F110" s="55"/>
      <c r="G110" s="56"/>
      <c r="H110" s="57"/>
      <c r="I110" s="38">
        <v>48</v>
      </c>
      <c r="J110" s="38">
        <v>109</v>
      </c>
      <c r="K110" s="38">
        <v>250</v>
      </c>
      <c r="L110" s="39">
        <v>253</v>
      </c>
      <c r="M110" s="48"/>
      <c r="N110" s="49"/>
      <c r="O110" s="50"/>
      <c r="P110" s="51"/>
      <c r="Q110" s="52"/>
    </row>
    <row r="111" spans="3:18" ht="81" customHeight="1" x14ac:dyDescent="0.2">
      <c r="C111" s="53" t="s">
        <v>44</v>
      </c>
      <c r="D111" s="54" t="s">
        <v>151</v>
      </c>
      <c r="E111" s="55" t="s">
        <v>20</v>
      </c>
      <c r="F111" s="55" t="s">
        <v>21</v>
      </c>
      <c r="G111" s="56">
        <v>1108</v>
      </c>
      <c r="H111" s="57" t="s">
        <v>22</v>
      </c>
      <c r="I111" s="38">
        <v>114</v>
      </c>
      <c r="J111" s="38">
        <v>312</v>
      </c>
      <c r="K111" s="38">
        <v>483</v>
      </c>
      <c r="L111" s="39"/>
      <c r="M111" s="48">
        <f>IFERROR(K111/K112,"ND")</f>
        <v>1.2643979057591623</v>
      </c>
      <c r="N111" s="49">
        <f t="shared" ref="N111" si="44">IFERROR(((I111+J111+K111+L111)/(I112+J112+K112+L112)),"ND")</f>
        <v>0.8203971119133574</v>
      </c>
      <c r="O111" s="50" t="s">
        <v>211</v>
      </c>
      <c r="P111" s="51"/>
      <c r="Q111" s="52"/>
    </row>
    <row r="112" spans="3:18" ht="81" customHeight="1" x14ac:dyDescent="0.2">
      <c r="C112" s="53"/>
      <c r="D112" s="54"/>
      <c r="E112" s="55"/>
      <c r="F112" s="55"/>
      <c r="G112" s="56"/>
      <c r="H112" s="57"/>
      <c r="I112" s="38">
        <v>114</v>
      </c>
      <c r="J112" s="38">
        <v>312</v>
      </c>
      <c r="K112" s="38">
        <v>382</v>
      </c>
      <c r="L112" s="39">
        <v>300</v>
      </c>
      <c r="M112" s="48"/>
      <c r="N112" s="49"/>
      <c r="O112" s="50"/>
      <c r="P112" s="51"/>
      <c r="Q112" s="52"/>
    </row>
    <row r="113" spans="3:17" ht="81" customHeight="1" x14ac:dyDescent="0.2">
      <c r="C113" s="58" t="s">
        <v>43</v>
      </c>
      <c r="D113" s="54" t="s">
        <v>152</v>
      </c>
      <c r="E113" s="55" t="s">
        <v>18</v>
      </c>
      <c r="F113" s="55" t="s">
        <v>21</v>
      </c>
      <c r="G113" s="56">
        <v>4</v>
      </c>
      <c r="H113" s="57" t="s">
        <v>22</v>
      </c>
      <c r="I113" s="38">
        <v>0</v>
      </c>
      <c r="J113" s="38">
        <v>4</v>
      </c>
      <c r="K113" s="40">
        <v>0</v>
      </c>
      <c r="L113" s="41"/>
      <c r="M113" s="48" t="str">
        <f>IFERROR(K113/K114,"ND")</f>
        <v>ND</v>
      </c>
      <c r="N113" s="49">
        <f t="shared" ref="N113" si="45">IFERROR(((I113+J113+K113+L113)/(I114+J114+K114+L114)),"ND")</f>
        <v>1</v>
      </c>
      <c r="O113" s="50" t="s">
        <v>94</v>
      </c>
      <c r="P113" s="51"/>
      <c r="Q113" s="52"/>
    </row>
    <row r="114" spans="3:17" ht="81" customHeight="1" x14ac:dyDescent="0.2">
      <c r="C114" s="58"/>
      <c r="D114" s="54"/>
      <c r="E114" s="55"/>
      <c r="F114" s="55"/>
      <c r="G114" s="56"/>
      <c r="H114" s="57"/>
      <c r="I114" s="38">
        <v>0</v>
      </c>
      <c r="J114" s="38">
        <v>4</v>
      </c>
      <c r="K114" s="38">
        <v>0</v>
      </c>
      <c r="L114" s="39">
        <v>0</v>
      </c>
      <c r="M114" s="48"/>
      <c r="N114" s="49"/>
      <c r="O114" s="50"/>
      <c r="P114" s="51"/>
      <c r="Q114" s="52"/>
    </row>
    <row r="115" spans="3:17" ht="81" customHeight="1" x14ac:dyDescent="0.2">
      <c r="C115" s="53" t="s">
        <v>42</v>
      </c>
      <c r="D115" s="54" t="s">
        <v>153</v>
      </c>
      <c r="E115" s="55" t="s">
        <v>18</v>
      </c>
      <c r="F115" s="55" t="s">
        <v>21</v>
      </c>
      <c r="G115" s="56">
        <v>4</v>
      </c>
      <c r="H115" s="57" t="s">
        <v>22</v>
      </c>
      <c r="I115" s="38">
        <v>0</v>
      </c>
      <c r="J115" s="38">
        <v>4</v>
      </c>
      <c r="K115" s="38">
        <v>0</v>
      </c>
      <c r="L115" s="39"/>
      <c r="M115" s="48" t="str">
        <f>IFERROR(K115/K116,"ND")</f>
        <v>ND</v>
      </c>
      <c r="N115" s="49">
        <f t="shared" ref="N115" si="46">IFERROR(((I115+J115+K115+L115)/(I116+J116+K116+L116)),"ND")</f>
        <v>1</v>
      </c>
      <c r="O115" s="50" t="s">
        <v>94</v>
      </c>
      <c r="P115" s="51"/>
      <c r="Q115" s="52"/>
    </row>
    <row r="116" spans="3:17" ht="81" customHeight="1" x14ac:dyDescent="0.2">
      <c r="C116" s="53"/>
      <c r="D116" s="54"/>
      <c r="E116" s="55"/>
      <c r="F116" s="55"/>
      <c r="G116" s="56"/>
      <c r="H116" s="57"/>
      <c r="I116" s="38">
        <v>0</v>
      </c>
      <c r="J116" s="38">
        <v>4</v>
      </c>
      <c r="K116" s="38">
        <v>0</v>
      </c>
      <c r="L116" s="39">
        <v>0</v>
      </c>
      <c r="M116" s="48"/>
      <c r="N116" s="49"/>
      <c r="O116" s="50"/>
      <c r="P116" s="51"/>
      <c r="Q116" s="52"/>
    </row>
    <row r="117" spans="3:17" ht="81" customHeight="1" x14ac:dyDescent="0.2">
      <c r="C117" s="58" t="s">
        <v>41</v>
      </c>
      <c r="D117" s="54" t="s">
        <v>154</v>
      </c>
      <c r="E117" s="55" t="s">
        <v>18</v>
      </c>
      <c r="F117" s="55" t="s">
        <v>21</v>
      </c>
      <c r="G117" s="56">
        <v>1055</v>
      </c>
      <c r="H117" s="57" t="s">
        <v>22</v>
      </c>
      <c r="I117" s="38">
        <v>197</v>
      </c>
      <c r="J117" s="38">
        <v>118</v>
      </c>
      <c r="K117" s="40">
        <v>585</v>
      </c>
      <c r="L117" s="41"/>
      <c r="M117" s="48">
        <f>IFERROR(K117/K118,"ND")</f>
        <v>1.1079545454545454</v>
      </c>
      <c r="N117" s="49">
        <f t="shared" ref="N117" si="47">IFERROR(((I117+J117+K117+L117)/(I118+J118+K118+L118)),"ND")</f>
        <v>0.85308056872037918</v>
      </c>
      <c r="O117" s="50" t="s">
        <v>212</v>
      </c>
      <c r="P117" s="51"/>
      <c r="Q117" s="52"/>
    </row>
    <row r="118" spans="3:17" ht="81" customHeight="1" x14ac:dyDescent="0.2">
      <c r="C118" s="58"/>
      <c r="D118" s="54"/>
      <c r="E118" s="55"/>
      <c r="F118" s="55"/>
      <c r="G118" s="56"/>
      <c r="H118" s="57"/>
      <c r="I118" s="38">
        <v>197</v>
      </c>
      <c r="J118" s="38">
        <v>118</v>
      </c>
      <c r="K118" s="38">
        <v>528</v>
      </c>
      <c r="L118" s="39">
        <v>212</v>
      </c>
      <c r="M118" s="48"/>
      <c r="N118" s="49"/>
      <c r="O118" s="50"/>
      <c r="P118" s="51"/>
      <c r="Q118" s="52"/>
    </row>
    <row r="119" spans="3:17" ht="81" customHeight="1" x14ac:dyDescent="0.2">
      <c r="C119" s="53" t="s">
        <v>40</v>
      </c>
      <c r="D119" s="54" t="s">
        <v>155</v>
      </c>
      <c r="E119" s="55" t="s">
        <v>18</v>
      </c>
      <c r="F119" s="55" t="s">
        <v>21</v>
      </c>
      <c r="G119" s="56">
        <v>51</v>
      </c>
      <c r="H119" s="57" t="s">
        <v>22</v>
      </c>
      <c r="I119" s="38">
        <v>15</v>
      </c>
      <c r="J119" s="38">
        <v>15</v>
      </c>
      <c r="K119" s="38">
        <v>13</v>
      </c>
      <c r="L119" s="39"/>
      <c r="M119" s="48">
        <f>IFERROR(K119/K120,"ND")</f>
        <v>1.1818181818181819</v>
      </c>
      <c r="N119" s="49">
        <f t="shared" ref="N119" si="48">IFERROR(((I119+J119+K119+L119)/(I120+J120+K120+L120)),"ND")</f>
        <v>0.84313725490196079</v>
      </c>
      <c r="O119" s="50" t="s">
        <v>213</v>
      </c>
      <c r="P119" s="51"/>
      <c r="Q119" s="52"/>
    </row>
    <row r="120" spans="3:17" ht="81" customHeight="1" x14ac:dyDescent="0.2">
      <c r="C120" s="53"/>
      <c r="D120" s="54"/>
      <c r="E120" s="55"/>
      <c r="F120" s="55"/>
      <c r="G120" s="56"/>
      <c r="H120" s="57"/>
      <c r="I120" s="38">
        <v>15</v>
      </c>
      <c r="J120" s="38">
        <v>15</v>
      </c>
      <c r="K120" s="38">
        <v>11</v>
      </c>
      <c r="L120" s="39">
        <v>10</v>
      </c>
      <c r="M120" s="48"/>
      <c r="N120" s="49"/>
      <c r="O120" s="50"/>
      <c r="P120" s="51"/>
      <c r="Q120" s="52"/>
    </row>
    <row r="121" spans="3:17" ht="81" customHeight="1" x14ac:dyDescent="0.2">
      <c r="C121" s="53" t="s">
        <v>39</v>
      </c>
      <c r="D121" s="54" t="s">
        <v>156</v>
      </c>
      <c r="E121" s="55" t="s">
        <v>39</v>
      </c>
      <c r="F121" s="55" t="s">
        <v>21</v>
      </c>
      <c r="G121" s="56">
        <v>11</v>
      </c>
      <c r="H121" s="57" t="s">
        <v>22</v>
      </c>
      <c r="I121" s="38">
        <v>3</v>
      </c>
      <c r="J121" s="38">
        <v>1</v>
      </c>
      <c r="K121" s="38">
        <v>6</v>
      </c>
      <c r="L121" s="39"/>
      <c r="M121" s="48">
        <f>IFERROR(K121/K122,"ND")</f>
        <v>1.2</v>
      </c>
      <c r="N121" s="49">
        <f t="shared" ref="N121" si="49">IFERROR(((I121+J121+K121+L121)/(I122+J122+K122+L122)),"ND")</f>
        <v>0.90909090909090906</v>
      </c>
      <c r="O121" s="50" t="s">
        <v>214</v>
      </c>
      <c r="P121" s="51"/>
      <c r="Q121" s="52"/>
    </row>
    <row r="122" spans="3:17" ht="81" customHeight="1" x14ac:dyDescent="0.2">
      <c r="C122" s="53"/>
      <c r="D122" s="54"/>
      <c r="E122" s="55"/>
      <c r="F122" s="55"/>
      <c r="G122" s="56"/>
      <c r="H122" s="57"/>
      <c r="I122" s="38">
        <v>3</v>
      </c>
      <c r="J122" s="38">
        <v>1</v>
      </c>
      <c r="K122" s="38">
        <v>5</v>
      </c>
      <c r="L122" s="39">
        <v>2</v>
      </c>
      <c r="M122" s="48"/>
      <c r="N122" s="49"/>
      <c r="O122" s="50"/>
      <c r="P122" s="51"/>
      <c r="Q122" s="52"/>
    </row>
    <row r="123" spans="3:17" ht="81" customHeight="1" x14ac:dyDescent="0.2">
      <c r="C123" s="53" t="s">
        <v>38</v>
      </c>
      <c r="D123" s="74" t="s">
        <v>157</v>
      </c>
      <c r="E123" s="55" t="s">
        <v>18</v>
      </c>
      <c r="F123" s="55" t="s">
        <v>21</v>
      </c>
      <c r="G123" s="56">
        <v>993</v>
      </c>
      <c r="H123" s="57" t="s">
        <v>22</v>
      </c>
      <c r="I123" s="38">
        <v>179</v>
      </c>
      <c r="J123" s="38">
        <v>102</v>
      </c>
      <c r="K123" s="38">
        <v>566</v>
      </c>
      <c r="L123" s="39"/>
      <c r="M123" s="48">
        <f>IFERROR(K123/K124,"ND")</f>
        <v>1.10546875</v>
      </c>
      <c r="N123" s="49">
        <f t="shared" ref="N123" si="50">IFERROR(((I123+J123+K123+L123)/(I124+J124+K124+L124)),"ND")</f>
        <v>0.85297079556898292</v>
      </c>
      <c r="O123" s="50" t="s">
        <v>215</v>
      </c>
      <c r="P123" s="51"/>
      <c r="Q123" s="52"/>
    </row>
    <row r="124" spans="3:17" ht="81" customHeight="1" x14ac:dyDescent="0.2">
      <c r="C124" s="53"/>
      <c r="D124" s="54"/>
      <c r="E124" s="55"/>
      <c r="F124" s="55"/>
      <c r="G124" s="56"/>
      <c r="H124" s="57"/>
      <c r="I124" s="38">
        <v>179</v>
      </c>
      <c r="J124" s="38">
        <v>102</v>
      </c>
      <c r="K124" s="38">
        <v>512</v>
      </c>
      <c r="L124" s="39">
        <v>200</v>
      </c>
      <c r="M124" s="48"/>
      <c r="N124" s="49"/>
      <c r="O124" s="50"/>
      <c r="P124" s="51"/>
      <c r="Q124" s="52"/>
    </row>
    <row r="125" spans="3:17" ht="81" customHeight="1" x14ac:dyDescent="0.2">
      <c r="C125" s="58" t="s">
        <v>37</v>
      </c>
      <c r="D125" s="54" t="s">
        <v>158</v>
      </c>
      <c r="E125" s="55" t="s">
        <v>20</v>
      </c>
      <c r="F125" s="55" t="s">
        <v>21</v>
      </c>
      <c r="G125" s="56">
        <v>324</v>
      </c>
      <c r="H125" s="57" t="s">
        <v>22</v>
      </c>
      <c r="I125" s="38">
        <v>93</v>
      </c>
      <c r="J125" s="38">
        <v>101</v>
      </c>
      <c r="K125" s="40">
        <v>117</v>
      </c>
      <c r="L125" s="41"/>
      <c r="M125" s="48">
        <f>IFERROR(K125/K126,"ND")</f>
        <v>1.0636363636363637</v>
      </c>
      <c r="N125" s="49">
        <f t="shared" ref="N125" si="51">IFERROR(((I125+J125+K125+L125)/(I126+J126+K126+L126)),"ND")</f>
        <v>0.95987654320987659</v>
      </c>
      <c r="O125" s="50" t="s">
        <v>216</v>
      </c>
      <c r="P125" s="51"/>
      <c r="Q125" s="52"/>
    </row>
    <row r="126" spans="3:17" ht="81" customHeight="1" x14ac:dyDescent="0.2">
      <c r="C126" s="58"/>
      <c r="D126" s="54"/>
      <c r="E126" s="55"/>
      <c r="F126" s="55"/>
      <c r="G126" s="56"/>
      <c r="H126" s="57"/>
      <c r="I126" s="38">
        <v>93</v>
      </c>
      <c r="J126" s="38">
        <v>101</v>
      </c>
      <c r="K126" s="38">
        <v>110</v>
      </c>
      <c r="L126" s="39">
        <v>20</v>
      </c>
      <c r="M126" s="48"/>
      <c r="N126" s="49"/>
      <c r="O126" s="50"/>
      <c r="P126" s="51"/>
      <c r="Q126" s="52"/>
    </row>
    <row r="127" spans="3:17" ht="81" customHeight="1" x14ac:dyDescent="0.2">
      <c r="C127" s="53" t="s">
        <v>83</v>
      </c>
      <c r="D127" s="54" t="s">
        <v>159</v>
      </c>
      <c r="E127" s="55" t="s">
        <v>20</v>
      </c>
      <c r="F127" s="55" t="s">
        <v>21</v>
      </c>
      <c r="G127" s="56">
        <v>250</v>
      </c>
      <c r="H127" s="57" t="s">
        <v>22</v>
      </c>
      <c r="I127" s="38">
        <v>65</v>
      </c>
      <c r="J127" s="38">
        <v>83</v>
      </c>
      <c r="K127" s="38">
        <v>101</v>
      </c>
      <c r="L127" s="39"/>
      <c r="M127" s="48">
        <f>IFERROR(K127/K128,"ND")</f>
        <v>1.074468085106383</v>
      </c>
      <c r="N127" s="49">
        <f t="shared" ref="N127" si="52">IFERROR(((I127+J127+K127+L127)/(I128+J128+K128+L128)),"ND")</f>
        <v>0.996</v>
      </c>
      <c r="O127" s="50" t="s">
        <v>217</v>
      </c>
      <c r="P127" s="51"/>
      <c r="Q127" s="52"/>
    </row>
    <row r="128" spans="3:17" ht="81" customHeight="1" x14ac:dyDescent="0.2">
      <c r="C128" s="53"/>
      <c r="D128" s="54"/>
      <c r="E128" s="55"/>
      <c r="F128" s="55"/>
      <c r="G128" s="56"/>
      <c r="H128" s="57"/>
      <c r="I128" s="38">
        <v>65</v>
      </c>
      <c r="J128" s="38">
        <v>83</v>
      </c>
      <c r="K128" s="38">
        <v>94</v>
      </c>
      <c r="L128" s="39">
        <v>8</v>
      </c>
      <c r="M128" s="48"/>
      <c r="N128" s="49"/>
      <c r="O128" s="50"/>
      <c r="P128" s="51"/>
      <c r="Q128" s="52"/>
    </row>
    <row r="129" spans="1:43" ht="81" customHeight="1" x14ac:dyDescent="0.2">
      <c r="C129" s="53" t="s">
        <v>99</v>
      </c>
      <c r="D129" s="54" t="s">
        <v>160</v>
      </c>
      <c r="E129" s="55" t="s">
        <v>18</v>
      </c>
      <c r="F129" s="55" t="s">
        <v>21</v>
      </c>
      <c r="G129" s="56">
        <v>5</v>
      </c>
      <c r="H129" s="57" t="s">
        <v>22</v>
      </c>
      <c r="I129" s="38">
        <v>3</v>
      </c>
      <c r="J129" s="38">
        <v>1</v>
      </c>
      <c r="K129" s="38">
        <v>1</v>
      </c>
      <c r="L129" s="39"/>
      <c r="M129" s="48">
        <f>IFERROR(K129/K130,"ND")</f>
        <v>1</v>
      </c>
      <c r="N129" s="49">
        <f t="shared" ref="N129" si="53">IFERROR(((I129+J129+K129+L129)/(I130+J130+K130+L130)),"ND")</f>
        <v>1</v>
      </c>
      <c r="O129" s="50" t="s">
        <v>95</v>
      </c>
      <c r="P129" s="51"/>
      <c r="Q129" s="52"/>
    </row>
    <row r="130" spans="1:43" ht="81" customHeight="1" x14ac:dyDescent="0.2">
      <c r="C130" s="53"/>
      <c r="D130" s="54"/>
      <c r="E130" s="55"/>
      <c r="F130" s="55"/>
      <c r="G130" s="56"/>
      <c r="H130" s="57"/>
      <c r="I130" s="38">
        <v>3</v>
      </c>
      <c r="J130" s="38">
        <v>1</v>
      </c>
      <c r="K130" s="38">
        <v>1</v>
      </c>
      <c r="L130" s="39">
        <v>0</v>
      </c>
      <c r="M130" s="48"/>
      <c r="N130" s="49"/>
      <c r="O130" s="50"/>
      <c r="P130" s="51"/>
      <c r="Q130" s="52"/>
    </row>
    <row r="131" spans="1:43" ht="81" customHeight="1" x14ac:dyDescent="0.2">
      <c r="C131" s="53" t="s">
        <v>36</v>
      </c>
      <c r="D131" s="74" t="s">
        <v>161</v>
      </c>
      <c r="E131" s="55" t="s">
        <v>18</v>
      </c>
      <c r="F131" s="55" t="s">
        <v>21</v>
      </c>
      <c r="G131" s="56">
        <v>69</v>
      </c>
      <c r="H131" s="57" t="s">
        <v>22</v>
      </c>
      <c r="I131" s="38">
        <v>25</v>
      </c>
      <c r="J131" s="38">
        <v>17</v>
      </c>
      <c r="K131" s="38">
        <v>15</v>
      </c>
      <c r="L131" s="39"/>
      <c r="M131" s="48">
        <f>IFERROR(K131/K132,"ND")</f>
        <v>1</v>
      </c>
      <c r="N131" s="49">
        <f t="shared" ref="N131" si="54">IFERROR(((I131+J131+K131+L131)/(I132+J132+K132+L132)),"ND")</f>
        <v>0.82608695652173914</v>
      </c>
      <c r="O131" s="50" t="s">
        <v>218</v>
      </c>
      <c r="P131" s="51"/>
      <c r="Q131" s="52"/>
    </row>
    <row r="132" spans="1:43" ht="81" customHeight="1" x14ac:dyDescent="0.2">
      <c r="C132" s="53"/>
      <c r="D132" s="54"/>
      <c r="E132" s="55"/>
      <c r="F132" s="55"/>
      <c r="G132" s="56"/>
      <c r="H132" s="57"/>
      <c r="I132" s="38">
        <v>25</v>
      </c>
      <c r="J132" s="38">
        <v>17</v>
      </c>
      <c r="K132" s="38">
        <v>15</v>
      </c>
      <c r="L132" s="39">
        <v>12</v>
      </c>
      <c r="M132" s="48"/>
      <c r="N132" s="49"/>
      <c r="O132" s="50"/>
      <c r="P132" s="51"/>
      <c r="Q132" s="52"/>
    </row>
    <row r="133" spans="1:43" ht="81" customHeight="1" x14ac:dyDescent="0.2">
      <c r="C133" s="58" t="s">
        <v>35</v>
      </c>
      <c r="D133" s="73" t="s">
        <v>162</v>
      </c>
      <c r="E133" s="55" t="s">
        <v>18</v>
      </c>
      <c r="F133" s="55" t="s">
        <v>21</v>
      </c>
      <c r="G133" s="56">
        <v>30</v>
      </c>
      <c r="H133" s="57" t="s">
        <v>22</v>
      </c>
      <c r="I133" s="38">
        <v>7</v>
      </c>
      <c r="J133" s="38">
        <v>8</v>
      </c>
      <c r="K133" s="40">
        <v>12</v>
      </c>
      <c r="L133" s="41"/>
      <c r="M133" s="48">
        <f>IFERROR(K133/K134,"ND")</f>
        <v>1.3333333333333333</v>
      </c>
      <c r="N133" s="49">
        <f t="shared" ref="N133" si="55">IFERROR(((I133+J133+K133+L133)/(I134+J134+K134+L134)),"ND")</f>
        <v>0.9</v>
      </c>
      <c r="O133" s="50" t="s">
        <v>219</v>
      </c>
      <c r="P133" s="51"/>
      <c r="Q133" s="52"/>
    </row>
    <row r="134" spans="1:43" ht="81" customHeight="1" x14ac:dyDescent="0.2">
      <c r="C134" s="58"/>
      <c r="D134" s="73"/>
      <c r="E134" s="55"/>
      <c r="F134" s="55"/>
      <c r="G134" s="56"/>
      <c r="H134" s="57"/>
      <c r="I134" s="38">
        <v>7</v>
      </c>
      <c r="J134" s="38">
        <v>8</v>
      </c>
      <c r="K134" s="38">
        <v>9</v>
      </c>
      <c r="L134" s="39">
        <v>6</v>
      </c>
      <c r="M134" s="48"/>
      <c r="N134" s="49"/>
      <c r="O134" s="50"/>
      <c r="P134" s="51"/>
      <c r="Q134" s="52"/>
    </row>
    <row r="135" spans="1:43" ht="81" customHeight="1" x14ac:dyDescent="0.2">
      <c r="C135" s="53" t="s">
        <v>32</v>
      </c>
      <c r="D135" s="73" t="s">
        <v>163</v>
      </c>
      <c r="E135" s="55" t="s">
        <v>18</v>
      </c>
      <c r="F135" s="55" t="s">
        <v>21</v>
      </c>
      <c r="G135" s="56">
        <v>15</v>
      </c>
      <c r="H135" s="57" t="s">
        <v>22</v>
      </c>
      <c r="I135" s="38">
        <v>4</v>
      </c>
      <c r="J135" s="38">
        <v>4</v>
      </c>
      <c r="K135" s="38">
        <v>5</v>
      </c>
      <c r="L135" s="39"/>
      <c r="M135" s="48">
        <f>IFERROR(K135/K136,"ND")</f>
        <v>1.6666666666666667</v>
      </c>
      <c r="N135" s="49">
        <f t="shared" ref="N135" si="56">IFERROR(((I135+J135+K135+L135)/(I136+J136+K136+L136)),"ND")</f>
        <v>0.8666666666666667</v>
      </c>
      <c r="O135" s="50" t="s">
        <v>220</v>
      </c>
      <c r="P135" s="51"/>
      <c r="Q135" s="52"/>
    </row>
    <row r="136" spans="1:43" ht="81" customHeight="1" x14ac:dyDescent="0.2">
      <c r="C136" s="53"/>
      <c r="D136" s="73"/>
      <c r="E136" s="55"/>
      <c r="F136" s="55"/>
      <c r="G136" s="56"/>
      <c r="H136" s="57"/>
      <c r="I136" s="38">
        <v>4</v>
      </c>
      <c r="J136" s="38">
        <v>4</v>
      </c>
      <c r="K136" s="38">
        <v>3</v>
      </c>
      <c r="L136" s="39">
        <v>4</v>
      </c>
      <c r="M136" s="48"/>
      <c r="N136" s="49"/>
      <c r="O136" s="50"/>
      <c r="P136" s="51"/>
      <c r="Q136" s="52"/>
    </row>
    <row r="137" spans="1:43" ht="81" customHeight="1" x14ac:dyDescent="0.2">
      <c r="C137" s="53" t="s">
        <v>100</v>
      </c>
      <c r="D137" s="54" t="s">
        <v>164</v>
      </c>
      <c r="E137" s="55" t="s">
        <v>18</v>
      </c>
      <c r="F137" s="55" t="s">
        <v>21</v>
      </c>
      <c r="G137" s="56">
        <v>15</v>
      </c>
      <c r="H137" s="57" t="s">
        <v>22</v>
      </c>
      <c r="I137" s="38">
        <v>3</v>
      </c>
      <c r="J137" s="38">
        <v>4</v>
      </c>
      <c r="K137" s="38">
        <v>7</v>
      </c>
      <c r="L137" s="39"/>
      <c r="M137" s="48">
        <f>IFERROR(K137/K138,"ND")</f>
        <v>1.1666666666666667</v>
      </c>
      <c r="N137" s="49">
        <f t="shared" ref="N137" si="57">IFERROR(((I137+J137+K137+L137)/(I138+J138+K138+L138)),"ND")</f>
        <v>0.93333333333333335</v>
      </c>
      <c r="O137" s="50" t="s">
        <v>221</v>
      </c>
      <c r="P137" s="51"/>
      <c r="Q137" s="52"/>
    </row>
    <row r="138" spans="1:43" ht="81" customHeight="1" x14ac:dyDescent="0.2">
      <c r="C138" s="53"/>
      <c r="D138" s="54"/>
      <c r="E138" s="55"/>
      <c r="F138" s="55"/>
      <c r="G138" s="56"/>
      <c r="H138" s="57"/>
      <c r="I138" s="38">
        <v>3</v>
      </c>
      <c r="J138" s="38">
        <v>4</v>
      </c>
      <c r="K138" s="38">
        <v>6</v>
      </c>
      <c r="L138" s="39">
        <v>2</v>
      </c>
      <c r="M138" s="48"/>
      <c r="N138" s="49"/>
      <c r="O138" s="50"/>
      <c r="P138" s="51"/>
      <c r="Q138" s="52"/>
    </row>
    <row r="139" spans="1:43" ht="81" customHeight="1" x14ac:dyDescent="0.2">
      <c r="C139" s="58" t="s">
        <v>34</v>
      </c>
      <c r="D139" s="54" t="s">
        <v>165</v>
      </c>
      <c r="E139" s="55" t="s">
        <v>18</v>
      </c>
      <c r="F139" s="55" t="s">
        <v>21</v>
      </c>
      <c r="G139" s="56">
        <v>10300</v>
      </c>
      <c r="H139" s="57" t="s">
        <v>22</v>
      </c>
      <c r="I139" s="38">
        <v>2573</v>
      </c>
      <c r="J139" s="38">
        <v>2523</v>
      </c>
      <c r="K139" s="38">
        <v>3570</v>
      </c>
      <c r="L139" s="39"/>
      <c r="M139" s="48">
        <f>IFERROR(K139/K140,"ND")</f>
        <v>1.3709677419354838</v>
      </c>
      <c r="N139" s="49">
        <f t="shared" ref="N139" si="58">IFERROR(((I139+J139+K139+L139)/(I140+J140+K140+L140)),"ND")</f>
        <v>0.8413592233009709</v>
      </c>
      <c r="O139" s="50" t="s">
        <v>222</v>
      </c>
      <c r="P139" s="51"/>
      <c r="Q139" s="52"/>
    </row>
    <row r="140" spans="1:43" ht="81" customHeight="1" x14ac:dyDescent="0.2">
      <c r="C140" s="58"/>
      <c r="D140" s="54"/>
      <c r="E140" s="55"/>
      <c r="F140" s="55"/>
      <c r="G140" s="56"/>
      <c r="H140" s="57"/>
      <c r="I140" s="38">
        <v>2573</v>
      </c>
      <c r="J140" s="38">
        <v>2523</v>
      </c>
      <c r="K140" s="38">
        <v>2604</v>
      </c>
      <c r="L140" s="39">
        <v>2600</v>
      </c>
      <c r="M140" s="48"/>
      <c r="N140" s="49"/>
      <c r="O140" s="50"/>
      <c r="P140" s="51"/>
      <c r="Q140" s="52"/>
    </row>
    <row r="141" spans="1:43" ht="81" customHeight="1" x14ac:dyDescent="0.2">
      <c r="C141" s="67" t="s">
        <v>33</v>
      </c>
      <c r="D141" s="69" t="s">
        <v>166</v>
      </c>
      <c r="E141" s="55" t="s">
        <v>18</v>
      </c>
      <c r="F141" s="55" t="s">
        <v>21</v>
      </c>
      <c r="G141" s="56">
        <v>10300</v>
      </c>
      <c r="H141" s="57" t="s">
        <v>22</v>
      </c>
      <c r="I141" s="38">
        <v>2573</v>
      </c>
      <c r="J141" s="38">
        <v>2523</v>
      </c>
      <c r="K141" s="38">
        <v>3570</v>
      </c>
      <c r="L141" s="39"/>
      <c r="M141" s="48">
        <f>IFERROR(K141/K142,"ND")</f>
        <v>1.3709677419354838</v>
      </c>
      <c r="N141" s="49">
        <f t="shared" ref="N141" si="59">IFERROR(((I141+J141+K141+L141)/(I142+J142+K142+L142)),"ND")</f>
        <v>0.8413592233009709</v>
      </c>
      <c r="O141" s="50" t="s">
        <v>223</v>
      </c>
      <c r="P141" s="51"/>
      <c r="Q141" s="52"/>
    </row>
    <row r="142" spans="1:43" ht="81" customHeight="1" thickBot="1" x14ac:dyDescent="0.25">
      <c r="C142" s="68"/>
      <c r="D142" s="70"/>
      <c r="E142" s="71"/>
      <c r="F142" s="71"/>
      <c r="G142" s="72"/>
      <c r="H142" s="64"/>
      <c r="I142" s="42">
        <v>2573</v>
      </c>
      <c r="J142" s="42">
        <v>2523</v>
      </c>
      <c r="K142" s="42">
        <v>2604</v>
      </c>
      <c r="L142" s="43">
        <v>2600</v>
      </c>
      <c r="M142" s="59"/>
      <c r="N142" s="60"/>
      <c r="O142" s="61"/>
      <c r="P142" s="62"/>
      <c r="Q142" s="63"/>
    </row>
    <row r="143" spans="1:43" s="8" customFormat="1" ht="53" customHeight="1" x14ac:dyDescent="0.2">
      <c r="A143"/>
      <c r="B143" s="1"/>
      <c r="C143" s="1"/>
      <c r="D143" s="46"/>
      <c r="E143" s="2"/>
      <c r="F143"/>
      <c r="G143" s="3"/>
      <c r="H143" s="4"/>
      <c r="I143"/>
      <c r="J143"/>
      <c r="K143"/>
      <c r="L143"/>
      <c r="M143" s="5"/>
      <c r="N143" s="5"/>
      <c r="O143" s="19"/>
      <c r="P143" s="19"/>
      <c r="Q143" s="18"/>
      <c r="R143"/>
      <c r="S143"/>
      <c r="T143"/>
      <c r="U143"/>
      <c r="V143"/>
      <c r="W143"/>
      <c r="X143"/>
      <c r="Y143"/>
      <c r="Z143"/>
      <c r="AA143"/>
      <c r="AB143"/>
      <c r="AC143"/>
      <c r="AD143"/>
      <c r="AE143"/>
      <c r="AF143"/>
      <c r="AG143"/>
      <c r="AH143"/>
      <c r="AI143"/>
      <c r="AJ143"/>
      <c r="AK143"/>
      <c r="AL143"/>
      <c r="AM143"/>
      <c r="AN143"/>
      <c r="AO143"/>
      <c r="AP143"/>
      <c r="AQ143"/>
    </row>
    <row r="144" spans="1:43" s="8" customFormat="1" ht="43" customHeight="1" x14ac:dyDescent="0.2">
      <c r="A144"/>
      <c r="B144" s="1"/>
      <c r="C144" s="1"/>
      <c r="D144" s="45"/>
      <c r="E144"/>
      <c r="F144"/>
      <c r="G144" s="10"/>
      <c r="H144" s="6"/>
      <c r="I144" s="6"/>
      <c r="J144" s="6"/>
      <c r="K144" s="10"/>
      <c r="L144"/>
      <c r="M144"/>
      <c r="N144"/>
      <c r="O144" s="19"/>
      <c r="P144" s="19"/>
      <c r="Q144" s="18"/>
      <c r="R144"/>
      <c r="S144"/>
      <c r="T144"/>
      <c r="U144"/>
      <c r="V144"/>
      <c r="W144"/>
      <c r="X144"/>
      <c r="Y144"/>
      <c r="Z144"/>
      <c r="AA144"/>
      <c r="AB144"/>
      <c r="AC144"/>
      <c r="AD144"/>
      <c r="AE144"/>
      <c r="AF144"/>
      <c r="AG144"/>
      <c r="AH144"/>
      <c r="AI144"/>
      <c r="AJ144"/>
      <c r="AK144"/>
      <c r="AL144"/>
      <c r="AM144"/>
      <c r="AN144"/>
      <c r="AO144"/>
      <c r="AP144"/>
      <c r="AQ144"/>
    </row>
    <row r="145" spans="1:43" s="8" customFormat="1" ht="43" customHeight="1" x14ac:dyDescent="0.2">
      <c r="A145"/>
      <c r="B145" s="1"/>
      <c r="C145" s="1"/>
      <c r="D145" s="47"/>
      <c r="E145" s="9"/>
      <c r="F145" s="9"/>
      <c r="G145" s="10"/>
      <c r="H145" s="11"/>
      <c r="I145" s="11"/>
      <c r="J145" s="11"/>
      <c r="K145" s="10"/>
      <c r="L145"/>
      <c r="M145"/>
      <c r="N145"/>
      <c r="O145" s="19"/>
      <c r="P145" s="19"/>
      <c r="Q145" s="18"/>
      <c r="R145"/>
      <c r="S145"/>
      <c r="T145"/>
      <c r="U145"/>
      <c r="V145"/>
      <c r="W145"/>
      <c r="X145"/>
      <c r="Y145"/>
      <c r="Z145"/>
      <c r="AA145"/>
      <c r="AB145"/>
      <c r="AC145"/>
      <c r="AD145"/>
      <c r="AE145"/>
      <c r="AF145"/>
      <c r="AG145"/>
      <c r="AH145"/>
      <c r="AI145"/>
      <c r="AJ145"/>
      <c r="AK145"/>
      <c r="AL145"/>
      <c r="AM145"/>
      <c r="AN145"/>
      <c r="AO145"/>
      <c r="AP145"/>
      <c r="AQ145"/>
    </row>
    <row r="146" spans="1:43" s="8" customFormat="1" ht="40" customHeight="1" x14ac:dyDescent="0.2">
      <c r="A146"/>
      <c r="B146" s="1"/>
      <c r="C146" s="1"/>
      <c r="D146" s="96" t="s">
        <v>23</v>
      </c>
      <c r="E146" s="96"/>
      <c r="F146" s="96"/>
      <c r="G146" s="10"/>
      <c r="H146" s="96" t="s">
        <v>24</v>
      </c>
      <c r="I146" s="96"/>
      <c r="J146" s="96"/>
      <c r="K146" s="10"/>
      <c r="L146" s="12"/>
      <c r="M146" s="65" t="s">
        <v>25</v>
      </c>
      <c r="N146" s="65"/>
      <c r="O146" s="65"/>
      <c r="P146" s="12"/>
      <c r="Q146" s="12"/>
      <c r="R146" s="12"/>
      <c r="S146"/>
      <c r="T146"/>
      <c r="U146"/>
      <c r="V146"/>
      <c r="W146"/>
      <c r="X146"/>
      <c r="Y146"/>
      <c r="Z146"/>
      <c r="AA146"/>
      <c r="AB146"/>
      <c r="AC146"/>
      <c r="AD146"/>
      <c r="AE146"/>
      <c r="AF146"/>
      <c r="AG146"/>
      <c r="AH146"/>
      <c r="AI146"/>
      <c r="AJ146"/>
      <c r="AK146"/>
      <c r="AL146"/>
      <c r="AM146"/>
      <c r="AN146"/>
      <c r="AO146"/>
      <c r="AP146"/>
      <c r="AQ146"/>
    </row>
    <row r="147" spans="1:43" s="8" customFormat="1" ht="42" customHeight="1" x14ac:dyDescent="0.2">
      <c r="A147"/>
      <c r="B147" s="1"/>
      <c r="C147" s="1"/>
      <c r="D147" s="97" t="s">
        <v>28</v>
      </c>
      <c r="E147" s="97"/>
      <c r="F147" s="97"/>
      <c r="G147" s="10"/>
      <c r="H147" s="97" t="s">
        <v>26</v>
      </c>
      <c r="I147" s="97"/>
      <c r="J147" s="97"/>
      <c r="K147" s="10"/>
      <c r="L147" s="13"/>
      <c r="M147" s="66" t="s">
        <v>27</v>
      </c>
      <c r="N147" s="66"/>
      <c r="O147" s="66"/>
      <c r="P147" s="13"/>
      <c r="Q147" s="13"/>
      <c r="R147" s="13"/>
      <c r="S147"/>
      <c r="T147"/>
      <c r="U147"/>
      <c r="V147"/>
      <c r="W147"/>
      <c r="X147"/>
      <c r="Y147"/>
      <c r="Z147"/>
      <c r="AA147"/>
      <c r="AB147"/>
      <c r="AC147"/>
      <c r="AD147"/>
      <c r="AE147"/>
      <c r="AF147"/>
      <c r="AG147"/>
      <c r="AH147"/>
      <c r="AI147"/>
      <c r="AJ147"/>
      <c r="AK147"/>
      <c r="AL147"/>
      <c r="AM147"/>
      <c r="AN147"/>
      <c r="AO147"/>
      <c r="AP147"/>
      <c r="AQ147"/>
    </row>
    <row r="148" spans="1:43" s="8" customFormat="1" ht="36" customHeight="1" x14ac:dyDescent="0.2">
      <c r="A148"/>
      <c r="B148" s="1"/>
      <c r="C148" s="1"/>
      <c r="D148" s="97"/>
      <c r="E148" s="97"/>
      <c r="F148" s="97"/>
      <c r="G148" s="10"/>
      <c r="H148" s="97"/>
      <c r="I148" s="97"/>
      <c r="J148" s="97"/>
      <c r="K148" s="10"/>
      <c r="L148" s="13"/>
      <c r="M148" s="66"/>
      <c r="N148" s="66"/>
      <c r="O148" s="66"/>
      <c r="P148" s="13"/>
      <c r="Q148" s="13"/>
      <c r="R148" s="13"/>
      <c r="S148"/>
      <c r="T148"/>
      <c r="U148"/>
      <c r="V148"/>
      <c r="W148"/>
      <c r="X148"/>
      <c r="Y148"/>
      <c r="Z148"/>
      <c r="AA148"/>
      <c r="AB148"/>
      <c r="AC148"/>
      <c r="AD148"/>
      <c r="AE148"/>
      <c r="AF148"/>
      <c r="AG148"/>
      <c r="AH148"/>
      <c r="AI148"/>
      <c r="AJ148"/>
      <c r="AK148"/>
      <c r="AL148"/>
      <c r="AM148"/>
      <c r="AN148"/>
      <c r="AO148"/>
      <c r="AP148"/>
      <c r="AQ148"/>
    </row>
    <row r="149" spans="1:43" s="8" customFormat="1" ht="52" customHeight="1" x14ac:dyDescent="0.2">
      <c r="A149"/>
      <c r="B149" s="1"/>
      <c r="C149" s="1"/>
      <c r="D149" s="97"/>
      <c r="E149" s="97"/>
      <c r="F149" s="97"/>
      <c r="G149" s="6"/>
      <c r="H149" s="97"/>
      <c r="I149" s="97"/>
      <c r="J149" s="97"/>
      <c r="K149"/>
      <c r="L149" s="13"/>
      <c r="M149" s="66"/>
      <c r="N149" s="66"/>
      <c r="O149" s="66"/>
      <c r="P149" s="13"/>
      <c r="Q149" s="13"/>
      <c r="R149" s="13"/>
      <c r="S149"/>
      <c r="T149"/>
      <c r="U149"/>
      <c r="V149"/>
      <c r="W149"/>
      <c r="X149"/>
      <c r="Y149"/>
      <c r="Z149"/>
      <c r="AA149"/>
      <c r="AB149"/>
      <c r="AC149"/>
      <c r="AD149"/>
      <c r="AE149"/>
      <c r="AF149"/>
      <c r="AG149"/>
      <c r="AH149"/>
      <c r="AI149"/>
      <c r="AJ149"/>
      <c r="AK149"/>
      <c r="AL149"/>
      <c r="AM149"/>
      <c r="AN149"/>
      <c r="AO149"/>
      <c r="AP149"/>
      <c r="AQ149"/>
    </row>
    <row r="150" spans="1:43" s="8" customFormat="1" ht="47" customHeight="1" x14ac:dyDescent="0.2">
      <c r="A150"/>
      <c r="B150" s="1"/>
      <c r="C150" s="1"/>
      <c r="D150" s="46"/>
      <c r="E150" s="2"/>
      <c r="F150"/>
      <c r="G150" s="3"/>
      <c r="H150" s="4"/>
      <c r="I150"/>
      <c r="J150"/>
      <c r="K150"/>
      <c r="L150" s="13"/>
      <c r="M150" s="13"/>
      <c r="N150" s="13"/>
      <c r="O150" s="19"/>
      <c r="P150" s="20"/>
      <c r="Q150" s="20"/>
      <c r="R150" s="13"/>
      <c r="S150"/>
      <c r="T150"/>
      <c r="U150"/>
      <c r="V150"/>
      <c r="W150"/>
      <c r="X150"/>
      <c r="Y150"/>
      <c r="Z150"/>
      <c r="AA150"/>
      <c r="AB150"/>
      <c r="AC150"/>
      <c r="AD150"/>
      <c r="AE150"/>
      <c r="AF150"/>
      <c r="AG150"/>
      <c r="AH150"/>
      <c r="AI150"/>
      <c r="AJ150"/>
      <c r="AK150"/>
      <c r="AL150"/>
      <c r="AM150"/>
      <c r="AN150"/>
      <c r="AO150"/>
      <c r="AP150"/>
      <c r="AQ150"/>
    </row>
    <row r="151" spans="1:43" s="8" customFormat="1" ht="59" customHeight="1" x14ac:dyDescent="0.2">
      <c r="A151"/>
      <c r="B151" s="1"/>
      <c r="C151" s="1"/>
      <c r="D151" s="46"/>
      <c r="E151" s="2"/>
      <c r="F151"/>
      <c r="G151" s="3"/>
      <c r="H151" s="4"/>
      <c r="I151"/>
      <c r="J151"/>
      <c r="K151"/>
      <c r="L151" s="13"/>
      <c r="M151" s="13"/>
      <c r="N151" s="13"/>
      <c r="O151" s="19"/>
      <c r="P151" s="20"/>
      <c r="Q151" s="20"/>
      <c r="R151" s="13"/>
      <c r="S151"/>
      <c r="T151"/>
      <c r="U151"/>
      <c r="V151"/>
      <c r="W151"/>
      <c r="X151"/>
      <c r="Y151"/>
      <c r="Z151"/>
      <c r="AA151"/>
      <c r="AB151"/>
      <c r="AC151"/>
      <c r="AD151"/>
      <c r="AE151"/>
      <c r="AF151"/>
      <c r="AG151"/>
      <c r="AH151"/>
      <c r="AI151"/>
      <c r="AJ151"/>
      <c r="AK151"/>
      <c r="AL151"/>
      <c r="AM151"/>
      <c r="AN151"/>
      <c r="AO151"/>
      <c r="AP151"/>
      <c r="AQ151"/>
    </row>
    <row r="152" spans="1:43" s="8" customFormat="1" ht="44" customHeight="1" x14ac:dyDescent="0.2">
      <c r="A152"/>
      <c r="B152" s="1"/>
      <c r="C152" s="2"/>
      <c r="D152" s="46"/>
      <c r="E152"/>
      <c r="F152" s="3"/>
      <c r="G152" s="4"/>
      <c r="H152"/>
      <c r="I152"/>
      <c r="J152"/>
      <c r="K152"/>
      <c r="L152" s="5"/>
      <c r="M152" s="5"/>
      <c r="N152" s="7"/>
      <c r="O152" s="19"/>
      <c r="P152" s="19"/>
      <c r="Q152" s="18"/>
      <c r="R152"/>
      <c r="S152"/>
      <c r="T152"/>
      <c r="U152"/>
      <c r="V152"/>
      <c r="W152"/>
      <c r="X152"/>
      <c r="Y152"/>
      <c r="Z152"/>
      <c r="AA152"/>
      <c r="AB152"/>
      <c r="AC152"/>
      <c r="AD152"/>
      <c r="AE152"/>
      <c r="AF152"/>
      <c r="AG152"/>
      <c r="AH152"/>
      <c r="AI152"/>
      <c r="AJ152"/>
      <c r="AK152"/>
      <c r="AL152"/>
      <c r="AM152"/>
      <c r="AN152"/>
      <c r="AO152"/>
      <c r="AP152"/>
      <c r="AQ152"/>
    </row>
    <row r="153" spans="1:43" s="8" customFormat="1" ht="48" customHeight="1" x14ac:dyDescent="0.2">
      <c r="A153"/>
      <c r="B153" s="1"/>
      <c r="C153" s="2"/>
      <c r="D153" s="46"/>
      <c r="E153"/>
      <c r="F153" s="3"/>
      <c r="G153" s="4"/>
      <c r="H153"/>
      <c r="I153"/>
      <c r="J153"/>
      <c r="K153"/>
      <c r="L153" s="5"/>
      <c r="M153" s="5"/>
      <c r="N153" s="7"/>
      <c r="O153" s="19"/>
      <c r="P153" s="19"/>
      <c r="Q153" s="18"/>
      <c r="R153"/>
      <c r="S153"/>
      <c r="T153"/>
      <c r="U153"/>
      <c r="V153"/>
      <c r="W153"/>
      <c r="X153"/>
      <c r="Y153"/>
      <c r="Z153"/>
      <c r="AA153"/>
      <c r="AB153"/>
      <c r="AC153"/>
      <c r="AD153"/>
      <c r="AE153"/>
      <c r="AF153"/>
      <c r="AG153"/>
      <c r="AH153"/>
      <c r="AI153"/>
      <c r="AJ153"/>
      <c r="AK153"/>
      <c r="AL153"/>
      <c r="AM153"/>
      <c r="AN153"/>
      <c r="AO153"/>
      <c r="AP153"/>
      <c r="AQ153"/>
    </row>
    <row r="154" spans="1:43" s="8" customFormat="1" ht="46" customHeight="1" x14ac:dyDescent="0.2">
      <c r="A154"/>
      <c r="B154" s="1"/>
      <c r="C154" s="2"/>
      <c r="D154" s="46"/>
      <c r="E154"/>
      <c r="F154" s="3"/>
      <c r="G154" s="4"/>
      <c r="H154"/>
      <c r="I154"/>
      <c r="J154"/>
      <c r="K154"/>
      <c r="L154" s="5"/>
      <c r="M154" s="5"/>
      <c r="N154" s="7"/>
      <c r="O154" s="19"/>
      <c r="P154" s="19"/>
      <c r="Q154" s="18"/>
      <c r="R154"/>
      <c r="S154"/>
      <c r="T154"/>
      <c r="U154"/>
      <c r="V154"/>
      <c r="W154"/>
      <c r="X154"/>
      <c r="Y154"/>
      <c r="Z154"/>
      <c r="AA154"/>
      <c r="AB154"/>
      <c r="AC154"/>
      <c r="AD154"/>
      <c r="AE154"/>
      <c r="AF154"/>
      <c r="AG154"/>
      <c r="AH154"/>
      <c r="AI154"/>
      <c r="AJ154"/>
      <c r="AK154"/>
      <c r="AL154"/>
      <c r="AM154"/>
      <c r="AN154"/>
      <c r="AO154"/>
      <c r="AP154"/>
      <c r="AQ154"/>
    </row>
    <row r="155" spans="1:43" s="8" customFormat="1" ht="51" customHeight="1" x14ac:dyDescent="0.2">
      <c r="A155"/>
      <c r="B155" s="1"/>
      <c r="C155" s="2"/>
      <c r="D155" s="46"/>
      <c r="E155"/>
      <c r="F155" s="3"/>
      <c r="G155" s="4"/>
      <c r="H155"/>
      <c r="I155"/>
      <c r="J155"/>
      <c r="K155"/>
      <c r="L155" s="5"/>
      <c r="M155" s="5"/>
      <c r="N155" s="7"/>
      <c r="O155" s="19"/>
      <c r="P155" s="19"/>
      <c r="Q155" s="18"/>
      <c r="R155"/>
      <c r="S155"/>
      <c r="T155"/>
      <c r="U155"/>
      <c r="V155"/>
      <c r="W155"/>
      <c r="X155"/>
      <c r="Y155"/>
      <c r="Z155"/>
      <c r="AA155"/>
      <c r="AB155"/>
      <c r="AC155"/>
      <c r="AD155"/>
      <c r="AE155"/>
      <c r="AF155"/>
      <c r="AG155"/>
      <c r="AH155"/>
      <c r="AI155"/>
      <c r="AJ155"/>
      <c r="AK155"/>
      <c r="AL155"/>
      <c r="AM155"/>
      <c r="AN155"/>
      <c r="AO155"/>
      <c r="AP155"/>
      <c r="AQ155"/>
    </row>
    <row r="156" spans="1:43" s="8" customFormat="1" ht="48" customHeight="1" x14ac:dyDescent="0.2">
      <c r="A156"/>
      <c r="B156" s="1"/>
      <c r="C156" s="2"/>
      <c r="D156" s="46"/>
      <c r="E156"/>
      <c r="F156" s="3"/>
      <c r="G156" s="4"/>
      <c r="H156"/>
      <c r="I156"/>
      <c r="J156"/>
      <c r="K156"/>
      <c r="L156" s="5"/>
      <c r="M156" s="5"/>
      <c r="N156" s="7"/>
      <c r="O156" s="19"/>
      <c r="P156" s="19"/>
      <c r="Q156" s="18"/>
      <c r="R156"/>
      <c r="S156"/>
      <c r="T156"/>
      <c r="U156"/>
      <c r="V156"/>
      <c r="W156"/>
      <c r="X156"/>
      <c r="Y156"/>
      <c r="Z156"/>
      <c r="AA156"/>
      <c r="AB156"/>
      <c r="AC156"/>
      <c r="AD156"/>
      <c r="AE156"/>
      <c r="AF156"/>
      <c r="AG156"/>
      <c r="AH156"/>
      <c r="AI156"/>
      <c r="AJ156"/>
      <c r="AK156"/>
      <c r="AL156"/>
      <c r="AM156"/>
      <c r="AN156"/>
      <c r="AO156"/>
      <c r="AP156"/>
      <c r="AQ156"/>
    </row>
    <row r="157" spans="1:43" s="8" customFormat="1" ht="52" customHeight="1" x14ac:dyDescent="0.2">
      <c r="A157"/>
      <c r="B157" s="1"/>
      <c r="C157" s="2"/>
      <c r="D157" s="46"/>
      <c r="E157"/>
      <c r="F157" s="3"/>
      <c r="G157" s="4"/>
      <c r="H157"/>
      <c r="I157"/>
      <c r="J157"/>
      <c r="K157"/>
      <c r="L157" s="5"/>
      <c r="M157" s="5"/>
      <c r="N157" s="7"/>
      <c r="O157" s="19"/>
      <c r="P157" s="19"/>
      <c r="Q157" s="18"/>
      <c r="R157"/>
      <c r="S157"/>
      <c r="T157"/>
      <c r="U157"/>
      <c r="V157"/>
      <c r="W157"/>
      <c r="X157"/>
      <c r="Y157"/>
      <c r="Z157"/>
      <c r="AA157"/>
      <c r="AB157"/>
      <c r="AC157"/>
      <c r="AD157"/>
      <c r="AE157"/>
      <c r="AF157"/>
      <c r="AG157"/>
      <c r="AH157"/>
      <c r="AI157"/>
      <c r="AJ157"/>
      <c r="AK157"/>
      <c r="AL157"/>
      <c r="AM157"/>
      <c r="AN157"/>
      <c r="AO157"/>
      <c r="AP157"/>
      <c r="AQ157"/>
    </row>
    <row r="158" spans="1:43" s="8" customFormat="1" ht="45" customHeight="1" x14ac:dyDescent="0.2">
      <c r="A158"/>
      <c r="B158" s="1"/>
      <c r="C158" s="2"/>
      <c r="D158" s="46"/>
      <c r="E158"/>
      <c r="F158" s="3"/>
      <c r="G158" s="4"/>
      <c r="H158"/>
      <c r="I158"/>
      <c r="J158"/>
      <c r="K158"/>
      <c r="L158" s="5"/>
      <c r="M158" s="5"/>
      <c r="N158" s="7"/>
      <c r="O158" s="19"/>
      <c r="P158" s="19"/>
      <c r="Q158" s="18"/>
      <c r="R158"/>
      <c r="S158"/>
      <c r="T158"/>
      <c r="U158"/>
      <c r="V158"/>
      <c r="W158"/>
      <c r="X158"/>
      <c r="Y158"/>
      <c r="Z158"/>
      <c r="AA158"/>
      <c r="AB158"/>
      <c r="AC158"/>
      <c r="AD158"/>
      <c r="AE158"/>
      <c r="AF158"/>
      <c r="AG158"/>
      <c r="AH158"/>
      <c r="AI158"/>
      <c r="AJ158"/>
      <c r="AK158"/>
      <c r="AL158"/>
      <c r="AM158"/>
      <c r="AN158"/>
      <c r="AO158"/>
      <c r="AP158"/>
      <c r="AQ158"/>
    </row>
    <row r="159" spans="1:43" s="8" customFormat="1" ht="53" customHeight="1" x14ac:dyDescent="0.2">
      <c r="A159"/>
      <c r="B159" s="1"/>
      <c r="C159" s="2"/>
      <c r="D159" s="46"/>
      <c r="E159"/>
      <c r="F159" s="3"/>
      <c r="G159" s="4"/>
      <c r="H159"/>
      <c r="I159"/>
      <c r="J159"/>
      <c r="K159"/>
      <c r="L159" s="5"/>
      <c r="M159" s="5"/>
      <c r="N159" s="7"/>
      <c r="O159" s="19"/>
      <c r="P159" s="19"/>
      <c r="Q159" s="18"/>
      <c r="R159"/>
      <c r="S159"/>
      <c r="T159"/>
      <c r="U159"/>
      <c r="V159"/>
      <c r="W159"/>
      <c r="X159"/>
      <c r="Y159"/>
      <c r="Z159"/>
      <c r="AA159"/>
      <c r="AB159"/>
      <c r="AC159"/>
      <c r="AD159"/>
      <c r="AE159"/>
      <c r="AF159"/>
      <c r="AG159"/>
      <c r="AH159"/>
      <c r="AI159"/>
      <c r="AJ159"/>
      <c r="AK159"/>
      <c r="AL159"/>
      <c r="AM159"/>
      <c r="AN159"/>
      <c r="AO159"/>
      <c r="AP159"/>
      <c r="AQ159"/>
    </row>
    <row r="160" spans="1:43" x14ac:dyDescent="0.2">
      <c r="B160" s="1"/>
      <c r="C160" s="2"/>
      <c r="E160"/>
      <c r="F160" s="3"/>
      <c r="G160" s="4"/>
      <c r="H160"/>
      <c r="L160" s="5"/>
      <c r="N160" s="7"/>
      <c r="Q160" s="18"/>
    </row>
    <row r="161" spans="2:17" x14ac:dyDescent="0.2">
      <c r="B161" s="1"/>
      <c r="C161" s="2"/>
      <c r="E161"/>
      <c r="F161" s="3"/>
      <c r="G161" s="4"/>
      <c r="H161"/>
      <c r="L161" s="5"/>
      <c r="N161" s="7"/>
      <c r="Q161" s="18"/>
    </row>
    <row r="162" spans="2:17" x14ac:dyDescent="0.2">
      <c r="B162" s="1"/>
      <c r="C162" s="2"/>
      <c r="E162"/>
      <c r="F162" s="3"/>
      <c r="G162" s="4"/>
      <c r="H162"/>
      <c r="L162" s="5"/>
      <c r="N162" s="7"/>
      <c r="Q162" s="18"/>
    </row>
    <row r="163" spans="2:17" x14ac:dyDescent="0.2">
      <c r="B163" s="1"/>
      <c r="C163" s="2"/>
      <c r="E163"/>
      <c r="F163" s="3"/>
      <c r="G163" s="4"/>
      <c r="H163"/>
      <c r="L163" s="5"/>
      <c r="N163" s="7"/>
      <c r="Q163" s="18"/>
    </row>
    <row r="164" spans="2:17" x14ac:dyDescent="0.2">
      <c r="B164" s="1"/>
      <c r="C164" s="2"/>
      <c r="E164"/>
      <c r="F164" s="3"/>
      <c r="G164" s="4"/>
      <c r="H164"/>
      <c r="L164" s="5"/>
      <c r="N164" s="7"/>
      <c r="Q164" s="18"/>
    </row>
  </sheetData>
  <mergeCells count="605">
    <mergeCell ref="C137:C138"/>
    <mergeCell ref="D137:D138"/>
    <mergeCell ref="E137:E138"/>
    <mergeCell ref="F137:F138"/>
    <mergeCell ref="G137:G138"/>
    <mergeCell ref="H137:H138"/>
    <mergeCell ref="M137:M138"/>
    <mergeCell ref="N137:N138"/>
    <mergeCell ref="O137:Q138"/>
    <mergeCell ref="C61:C62"/>
    <mergeCell ref="D61:D62"/>
    <mergeCell ref="E61:E62"/>
    <mergeCell ref="F61:F62"/>
    <mergeCell ref="G61:G62"/>
    <mergeCell ref="H61:H62"/>
    <mergeCell ref="M61:M62"/>
    <mergeCell ref="N61:N62"/>
    <mergeCell ref="O61:Q62"/>
    <mergeCell ref="C45:C46"/>
    <mergeCell ref="D45:D46"/>
    <mergeCell ref="E45:E46"/>
    <mergeCell ref="F45:F46"/>
    <mergeCell ref="G45:G46"/>
    <mergeCell ref="H45:H46"/>
    <mergeCell ref="M45:M46"/>
    <mergeCell ref="N45:N46"/>
    <mergeCell ref="O45:Q46"/>
    <mergeCell ref="M41:M42"/>
    <mergeCell ref="N41:N42"/>
    <mergeCell ref="O41:Q42"/>
    <mergeCell ref="C43:C44"/>
    <mergeCell ref="D43:D44"/>
    <mergeCell ref="E43:E44"/>
    <mergeCell ref="F43:F44"/>
    <mergeCell ref="G43:G44"/>
    <mergeCell ref="H43:H44"/>
    <mergeCell ref="M43:M44"/>
    <mergeCell ref="N43:N44"/>
    <mergeCell ref="O43:Q44"/>
    <mergeCell ref="C29:C30"/>
    <mergeCell ref="D29:D30"/>
    <mergeCell ref="E29:E30"/>
    <mergeCell ref="F29:F30"/>
    <mergeCell ref="G29:G30"/>
    <mergeCell ref="H29:H30"/>
    <mergeCell ref="M29:M30"/>
    <mergeCell ref="N29:N30"/>
    <mergeCell ref="O29:Q30"/>
    <mergeCell ref="M17:M18"/>
    <mergeCell ref="H21:H22"/>
    <mergeCell ref="M21:M22"/>
    <mergeCell ref="O21:Q22"/>
    <mergeCell ref="N21:N22"/>
    <mergeCell ref="E19:E20"/>
    <mergeCell ref="E21:E22"/>
    <mergeCell ref="F21:F22"/>
    <mergeCell ref="G21:G22"/>
    <mergeCell ref="D9:Q9"/>
    <mergeCell ref="E10:E12"/>
    <mergeCell ref="F10:F12"/>
    <mergeCell ref="O10:Q12"/>
    <mergeCell ref="I11:L11"/>
    <mergeCell ref="M11:N11"/>
    <mergeCell ref="F13:F14"/>
    <mergeCell ref="H13:H14"/>
    <mergeCell ref="E4:L4"/>
    <mergeCell ref="E5:L5"/>
    <mergeCell ref="E6:L6"/>
    <mergeCell ref="O13:Q14"/>
    <mergeCell ref="M15:M16"/>
    <mergeCell ref="N15:N16"/>
    <mergeCell ref="N13:N14"/>
    <mergeCell ref="O15:Q16"/>
    <mergeCell ref="C19:C20"/>
    <mergeCell ref="D19:D20"/>
    <mergeCell ref="F19:F20"/>
    <mergeCell ref="G19:G20"/>
    <mergeCell ref="H19:H20"/>
    <mergeCell ref="M19:M20"/>
    <mergeCell ref="N19:N20"/>
    <mergeCell ref="O19:Q20"/>
    <mergeCell ref="C17:C18"/>
    <mergeCell ref="D17:D18"/>
    <mergeCell ref="G11:G12"/>
    <mergeCell ref="D13:D14"/>
    <mergeCell ref="H11:H12"/>
    <mergeCell ref="F17:F18"/>
    <mergeCell ref="H15:H16"/>
    <mergeCell ref="E17:E18"/>
    <mergeCell ref="E13:E14"/>
    <mergeCell ref="G13:G14"/>
    <mergeCell ref="C10:C12"/>
    <mergeCell ref="D10:D12"/>
    <mergeCell ref="G10:N10"/>
    <mergeCell ref="H17:H18"/>
    <mergeCell ref="N23:N24"/>
    <mergeCell ref="O23:Q24"/>
    <mergeCell ref="O17:Q18"/>
    <mergeCell ref="M13:M14"/>
    <mergeCell ref="C15:C16"/>
    <mergeCell ref="D15:D16"/>
    <mergeCell ref="F15:F16"/>
    <mergeCell ref="E15:E16"/>
    <mergeCell ref="N17:N18"/>
    <mergeCell ref="C13:C14"/>
    <mergeCell ref="C23:C24"/>
    <mergeCell ref="D23:D24"/>
    <mergeCell ref="E23:E24"/>
    <mergeCell ref="F23:F24"/>
    <mergeCell ref="G23:G24"/>
    <mergeCell ref="H23:H24"/>
    <mergeCell ref="G15:G16"/>
    <mergeCell ref="G17:G18"/>
    <mergeCell ref="M23:M24"/>
    <mergeCell ref="C21:C22"/>
    <mergeCell ref="D27:D28"/>
    <mergeCell ref="E27:E28"/>
    <mergeCell ref="F27:F28"/>
    <mergeCell ref="G27:G28"/>
    <mergeCell ref="H27:H28"/>
    <mergeCell ref="M27:M28"/>
    <mergeCell ref="N27:N28"/>
    <mergeCell ref="O27:Q28"/>
    <mergeCell ref="C25:C26"/>
    <mergeCell ref="D25:D26"/>
    <mergeCell ref="E25:E26"/>
    <mergeCell ref="F25:F26"/>
    <mergeCell ref="G25:G26"/>
    <mergeCell ref="D21:D22"/>
    <mergeCell ref="H31:H32"/>
    <mergeCell ref="M31:M32"/>
    <mergeCell ref="N31:N32"/>
    <mergeCell ref="O31:Q32"/>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 ref="H25:H26"/>
    <mergeCell ref="M25:M26"/>
    <mergeCell ref="N25:N26"/>
    <mergeCell ref="O25:Q26"/>
    <mergeCell ref="C27:C28"/>
    <mergeCell ref="H35:H36"/>
    <mergeCell ref="M35:M36"/>
    <mergeCell ref="N35:N36"/>
    <mergeCell ref="O35:Q36"/>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9:H40"/>
    <mergeCell ref="M39:M40"/>
    <mergeCell ref="N39:N40"/>
    <mergeCell ref="O39:Q40"/>
    <mergeCell ref="C47:C48"/>
    <mergeCell ref="D47:D48"/>
    <mergeCell ref="E47:E48"/>
    <mergeCell ref="F47:F48"/>
    <mergeCell ref="G47:G48"/>
    <mergeCell ref="H47:H48"/>
    <mergeCell ref="M47:M48"/>
    <mergeCell ref="N47:N48"/>
    <mergeCell ref="O47:Q48"/>
    <mergeCell ref="C39:C40"/>
    <mergeCell ref="D39:D40"/>
    <mergeCell ref="E39:E40"/>
    <mergeCell ref="F39:F40"/>
    <mergeCell ref="G39:G40"/>
    <mergeCell ref="C41:C42"/>
    <mergeCell ref="D41:D42"/>
    <mergeCell ref="E41:E42"/>
    <mergeCell ref="F41:F42"/>
    <mergeCell ref="G41:G42"/>
    <mergeCell ref="H41:H42"/>
    <mergeCell ref="H49:H50"/>
    <mergeCell ref="M49:M50"/>
    <mergeCell ref="N49:N50"/>
    <mergeCell ref="O49:Q50"/>
    <mergeCell ref="C51:C52"/>
    <mergeCell ref="D51:D52"/>
    <mergeCell ref="E51:E52"/>
    <mergeCell ref="F51:F52"/>
    <mergeCell ref="G51:G52"/>
    <mergeCell ref="H51:H52"/>
    <mergeCell ref="M51:M52"/>
    <mergeCell ref="N51:N52"/>
    <mergeCell ref="O51:Q52"/>
    <mergeCell ref="C49:C50"/>
    <mergeCell ref="D49:D50"/>
    <mergeCell ref="E49:E50"/>
    <mergeCell ref="F49:F50"/>
    <mergeCell ref="G49:G50"/>
    <mergeCell ref="H53:H54"/>
    <mergeCell ref="M53:M54"/>
    <mergeCell ref="N53:N54"/>
    <mergeCell ref="O53:Q54"/>
    <mergeCell ref="C55:C56"/>
    <mergeCell ref="D55:D56"/>
    <mergeCell ref="E55:E56"/>
    <mergeCell ref="F55:F56"/>
    <mergeCell ref="G55:G56"/>
    <mergeCell ref="H55:H56"/>
    <mergeCell ref="M55:M56"/>
    <mergeCell ref="N55:N56"/>
    <mergeCell ref="O55:Q56"/>
    <mergeCell ref="C53:C54"/>
    <mergeCell ref="D53:D54"/>
    <mergeCell ref="E53:E54"/>
    <mergeCell ref="F53:F54"/>
    <mergeCell ref="G53:G54"/>
    <mergeCell ref="H57:H58"/>
    <mergeCell ref="M57:M58"/>
    <mergeCell ref="N57:N58"/>
    <mergeCell ref="O57:Q58"/>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63:H64"/>
    <mergeCell ref="M63:M64"/>
    <mergeCell ref="N63:N64"/>
    <mergeCell ref="O63:Q64"/>
    <mergeCell ref="C65:C66"/>
    <mergeCell ref="D65:D66"/>
    <mergeCell ref="E65:E66"/>
    <mergeCell ref="F65:F66"/>
    <mergeCell ref="G65:G66"/>
    <mergeCell ref="H65:H66"/>
    <mergeCell ref="M65:M66"/>
    <mergeCell ref="N65:N66"/>
    <mergeCell ref="O65:Q66"/>
    <mergeCell ref="C63:C64"/>
    <mergeCell ref="D63:D64"/>
    <mergeCell ref="E63:E64"/>
    <mergeCell ref="F63:F64"/>
    <mergeCell ref="G63:G64"/>
    <mergeCell ref="H67:H68"/>
    <mergeCell ref="M67:M68"/>
    <mergeCell ref="N67:N68"/>
    <mergeCell ref="O67:Q68"/>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71:H72"/>
    <mergeCell ref="M71:M72"/>
    <mergeCell ref="N71:N72"/>
    <mergeCell ref="O71:Q72"/>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75:H76"/>
    <mergeCell ref="M75:M76"/>
    <mergeCell ref="N75:N76"/>
    <mergeCell ref="O75:Q76"/>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9:H80"/>
    <mergeCell ref="M79:M80"/>
    <mergeCell ref="N79:N80"/>
    <mergeCell ref="O79:Q80"/>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83:H84"/>
    <mergeCell ref="M83:M84"/>
    <mergeCell ref="N83:N84"/>
    <mergeCell ref="O83:Q84"/>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87:H88"/>
    <mergeCell ref="M87:M88"/>
    <mergeCell ref="N87:N88"/>
    <mergeCell ref="O87:Q88"/>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91:H92"/>
    <mergeCell ref="M91:M92"/>
    <mergeCell ref="N91:N92"/>
    <mergeCell ref="O91:Q92"/>
    <mergeCell ref="C99:C100"/>
    <mergeCell ref="D99:D100"/>
    <mergeCell ref="E99:E100"/>
    <mergeCell ref="F99:F100"/>
    <mergeCell ref="G99:G100"/>
    <mergeCell ref="H99:H100"/>
    <mergeCell ref="M99:M100"/>
    <mergeCell ref="N99:N100"/>
    <mergeCell ref="O99:Q100"/>
    <mergeCell ref="C91:C92"/>
    <mergeCell ref="D91:D92"/>
    <mergeCell ref="E91:E92"/>
    <mergeCell ref="F91:F92"/>
    <mergeCell ref="G91:G92"/>
    <mergeCell ref="C93:C94"/>
    <mergeCell ref="D93:D94"/>
    <mergeCell ref="E93:E94"/>
    <mergeCell ref="F93:F94"/>
    <mergeCell ref="G93:G94"/>
    <mergeCell ref="H93:H94"/>
    <mergeCell ref="H101:H102"/>
    <mergeCell ref="M101:M102"/>
    <mergeCell ref="N101:N102"/>
    <mergeCell ref="O101:Q102"/>
    <mergeCell ref="C105:C106"/>
    <mergeCell ref="D105:D106"/>
    <mergeCell ref="E105:E106"/>
    <mergeCell ref="F105:F106"/>
    <mergeCell ref="G105:G106"/>
    <mergeCell ref="H105:H106"/>
    <mergeCell ref="M105:M106"/>
    <mergeCell ref="N105:N106"/>
    <mergeCell ref="O105:Q106"/>
    <mergeCell ref="C101:C102"/>
    <mergeCell ref="D101:D102"/>
    <mergeCell ref="E101:E102"/>
    <mergeCell ref="F101:F102"/>
    <mergeCell ref="G101:G102"/>
    <mergeCell ref="C103:C104"/>
    <mergeCell ref="D103:D104"/>
    <mergeCell ref="E103:E104"/>
    <mergeCell ref="F103:F104"/>
    <mergeCell ref="G103:G104"/>
    <mergeCell ref="H103:H104"/>
    <mergeCell ref="C111:C112"/>
    <mergeCell ref="D111:D112"/>
    <mergeCell ref="E111:E112"/>
    <mergeCell ref="F111:F112"/>
    <mergeCell ref="G111:G112"/>
    <mergeCell ref="H111:H112"/>
    <mergeCell ref="M111:M112"/>
    <mergeCell ref="N111:N112"/>
    <mergeCell ref="O111:Q112"/>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H117:H118"/>
    <mergeCell ref="M117:M118"/>
    <mergeCell ref="N117:N118"/>
    <mergeCell ref="O117:Q118"/>
    <mergeCell ref="C123:C124"/>
    <mergeCell ref="D123:D124"/>
    <mergeCell ref="E123:E124"/>
    <mergeCell ref="F123:F124"/>
    <mergeCell ref="G123:G124"/>
    <mergeCell ref="H123:H124"/>
    <mergeCell ref="M123:M124"/>
    <mergeCell ref="N123:N124"/>
    <mergeCell ref="O123:Q124"/>
    <mergeCell ref="C117:C118"/>
    <mergeCell ref="D117:D118"/>
    <mergeCell ref="E117:E118"/>
    <mergeCell ref="F117:F118"/>
    <mergeCell ref="G117:G118"/>
    <mergeCell ref="C119:C120"/>
    <mergeCell ref="D119:D120"/>
    <mergeCell ref="E119:E120"/>
    <mergeCell ref="F119:F120"/>
    <mergeCell ref="G119:G120"/>
    <mergeCell ref="H119:H120"/>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29:H130"/>
    <mergeCell ref="M129:M130"/>
    <mergeCell ref="N129:N130"/>
    <mergeCell ref="O129:Q130"/>
    <mergeCell ref="C131:C132"/>
    <mergeCell ref="D131:D132"/>
    <mergeCell ref="E131:E132"/>
    <mergeCell ref="F131:F132"/>
    <mergeCell ref="G131:G132"/>
    <mergeCell ref="H131:H132"/>
    <mergeCell ref="C129:C130"/>
    <mergeCell ref="D129:D130"/>
    <mergeCell ref="E129:E130"/>
    <mergeCell ref="F129:F130"/>
    <mergeCell ref="G129:G130"/>
    <mergeCell ref="C135:C136"/>
    <mergeCell ref="D135:D136"/>
    <mergeCell ref="E135:E136"/>
    <mergeCell ref="F135:F136"/>
    <mergeCell ref="G135:G136"/>
    <mergeCell ref="H135:H136"/>
    <mergeCell ref="C133:C134"/>
    <mergeCell ref="D133:D134"/>
    <mergeCell ref="E133:E134"/>
    <mergeCell ref="F133:F134"/>
    <mergeCell ref="G133:G134"/>
    <mergeCell ref="M146:O146"/>
    <mergeCell ref="M147:O149"/>
    <mergeCell ref="C141:C142"/>
    <mergeCell ref="D141:D142"/>
    <mergeCell ref="E141:E142"/>
    <mergeCell ref="F141:F142"/>
    <mergeCell ref="G141:G142"/>
    <mergeCell ref="C139:C140"/>
    <mergeCell ref="D139:D140"/>
    <mergeCell ref="E139:E140"/>
    <mergeCell ref="F139:F140"/>
    <mergeCell ref="G139:G140"/>
    <mergeCell ref="D146:F146"/>
    <mergeCell ref="H146:J146"/>
    <mergeCell ref="D147:F149"/>
    <mergeCell ref="H147:J149"/>
    <mergeCell ref="H139:H140"/>
    <mergeCell ref="M141:M142"/>
    <mergeCell ref="N141:N142"/>
    <mergeCell ref="O141:Q142"/>
    <mergeCell ref="H141:H142"/>
    <mergeCell ref="M131:M132"/>
    <mergeCell ref="N131:N132"/>
    <mergeCell ref="O131:Q132"/>
    <mergeCell ref="M133:M134"/>
    <mergeCell ref="N133:N134"/>
    <mergeCell ref="O133:Q134"/>
    <mergeCell ref="M135:M136"/>
    <mergeCell ref="N135:N136"/>
    <mergeCell ref="O135:Q136"/>
    <mergeCell ref="M139:M140"/>
    <mergeCell ref="N139:N140"/>
    <mergeCell ref="O139:Q140"/>
    <mergeCell ref="H133:H134"/>
    <mergeCell ref="M93:M94"/>
    <mergeCell ref="N93:N94"/>
    <mergeCell ref="O93:Q94"/>
    <mergeCell ref="C95:C96"/>
    <mergeCell ref="D95:D96"/>
    <mergeCell ref="E95:E96"/>
    <mergeCell ref="F95:F96"/>
    <mergeCell ref="G95:G96"/>
    <mergeCell ref="H95:H96"/>
    <mergeCell ref="M95:M96"/>
    <mergeCell ref="N95:N96"/>
    <mergeCell ref="O95:Q96"/>
    <mergeCell ref="C97:C98"/>
    <mergeCell ref="D97:D98"/>
    <mergeCell ref="E97:E98"/>
    <mergeCell ref="F97:F98"/>
    <mergeCell ref="G97:G98"/>
    <mergeCell ref="H97:H98"/>
    <mergeCell ref="M97:M98"/>
    <mergeCell ref="N97:N98"/>
    <mergeCell ref="O97:Q98"/>
    <mergeCell ref="M103:M104"/>
    <mergeCell ref="N103:N104"/>
    <mergeCell ref="O103:Q104"/>
    <mergeCell ref="C109:C110"/>
    <mergeCell ref="D109:D110"/>
    <mergeCell ref="E109:E110"/>
    <mergeCell ref="F109:F110"/>
    <mergeCell ref="G109:G110"/>
    <mergeCell ref="H109:H110"/>
    <mergeCell ref="M109:M110"/>
    <mergeCell ref="N109:N110"/>
    <mergeCell ref="O109:Q110"/>
    <mergeCell ref="H107:H108"/>
    <mergeCell ref="M107:M108"/>
    <mergeCell ref="N107:N108"/>
    <mergeCell ref="O107:Q108"/>
    <mergeCell ref="C107:C108"/>
    <mergeCell ref="D107:D108"/>
    <mergeCell ref="E107:E108"/>
    <mergeCell ref="F107:F108"/>
    <mergeCell ref="G107:G108"/>
    <mergeCell ref="M119:M120"/>
    <mergeCell ref="N119:N120"/>
    <mergeCell ref="O119:Q120"/>
    <mergeCell ref="C121:C122"/>
    <mergeCell ref="D121:D122"/>
    <mergeCell ref="E121:E122"/>
    <mergeCell ref="F121:F122"/>
    <mergeCell ref="G121:G122"/>
    <mergeCell ref="H121:H122"/>
    <mergeCell ref="M121:M122"/>
    <mergeCell ref="N121:N122"/>
    <mergeCell ref="O121:Q122"/>
  </mergeCells>
  <printOptions horizontalCentered="1"/>
  <pageMargins left="0.19685" right="0.59055100000000005" top="0.19685" bottom="0.19685" header="0.19685" footer="0.19685"/>
  <pageSetup paperSize="5" scale="42" fitToHeight="0" orientation="landscape" r:id="rId1"/>
  <rowBreaks count="9" manualBreakCount="9">
    <brk id="24" max="16" man="1"/>
    <brk id="38" max="16" man="1"/>
    <brk id="50" max="16" man="1"/>
    <brk id="62" max="16" man="1"/>
    <brk id="76" max="16" man="1"/>
    <brk id="90" max="16" man="1"/>
    <brk id="104" max="16" man="1"/>
    <brk id="118" max="16" man="1"/>
    <brk id="132" max="16"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1TR23 E2</vt:lpstr>
      <vt:lpstr>'CEDULA 1TR23 E2'!Área_de_impresión</vt:lpstr>
      <vt:lpstr>'CEDULA 1TR23 E2'!Títulos_a_imprimir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Microsoft Office User</cp:lastModifiedBy>
  <cp:revision/>
  <cp:lastPrinted>2023-04-10T02:57:18Z</cp:lastPrinted>
  <dcterms:created xsi:type="dcterms:W3CDTF">2021-01-05T20:46:07Z</dcterms:created>
  <dcterms:modified xsi:type="dcterms:W3CDTF">2024-10-10T17:19:42Z</dcterms:modified>
  <cp:category/>
  <cp:contentStatus/>
</cp:coreProperties>
</file>