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sheylamartindelcampo/Desktop/"/>
    </mc:Choice>
  </mc:AlternateContent>
  <xr:revisionPtr revIDLastSave="0" documentId="13_ncr:1_{B1181920-3686-B24F-9759-D28AAABE6C72}" xr6:coauthVersionLast="47" xr6:coauthVersionMax="47" xr10:uidLastSave="{00000000-0000-0000-0000-000000000000}"/>
  <bookViews>
    <workbookView xWindow="0" yWindow="500" windowWidth="28800" windowHeight="15720" xr2:uid="{00000000-000D-0000-FFFF-FFFF00000000}"/>
  </bookViews>
  <sheets>
    <sheet name="CEDULA 1TR23 E2" sheetId="1" r:id="rId1"/>
  </sheets>
  <definedNames>
    <definedName name="_xlnm.Print_Area" localSheetId="0">'CEDULA 1TR23 E2'!$C$4:$Q$150</definedName>
    <definedName name="_xlnm.Print_Titles" localSheetId="0">'CEDULA 1TR23 E2'!$10:$12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135" i="1" l="1"/>
  <c r="M133" i="1"/>
  <c r="N135" i="1"/>
  <c r="M67" i="1"/>
  <c r="N67" i="1"/>
  <c r="M65" i="1"/>
  <c r="N57" i="1"/>
  <c r="N61" i="1"/>
  <c r="N59" i="1"/>
  <c r="M47" i="1"/>
  <c r="M37" i="1"/>
  <c r="M35" i="1"/>
  <c r="M27" i="1"/>
  <c r="M25" i="1"/>
  <c r="N27" i="1"/>
  <c r="M33" i="1"/>
  <c r="N29" i="1"/>
  <c r="N15" i="1"/>
  <c r="M13" i="1" l="1"/>
  <c r="N13" i="1"/>
  <c r="M101" i="1"/>
  <c r="N25" i="1"/>
  <c r="M17" i="1" l="1"/>
  <c r="M19" i="1"/>
  <c r="M21" i="1"/>
  <c r="M23" i="1"/>
  <c r="M29" i="1"/>
  <c r="M31" i="1"/>
  <c r="M39" i="1"/>
  <c r="M41" i="1"/>
  <c r="M43" i="1"/>
  <c r="M45" i="1"/>
  <c r="M49" i="1"/>
  <c r="M51" i="1"/>
  <c r="M53" i="1"/>
  <c r="M55" i="1"/>
  <c r="M57" i="1"/>
  <c r="M59" i="1"/>
  <c r="M61" i="1"/>
  <c r="M63" i="1"/>
  <c r="M69" i="1"/>
  <c r="M71" i="1"/>
  <c r="M73" i="1"/>
  <c r="M75" i="1"/>
  <c r="M77" i="1"/>
  <c r="M79" i="1"/>
  <c r="M81" i="1"/>
  <c r="M83" i="1"/>
  <c r="M85" i="1"/>
  <c r="M87" i="1"/>
  <c r="M89" i="1"/>
  <c r="M91" i="1"/>
  <c r="M93" i="1"/>
  <c r="M95" i="1"/>
  <c r="M97" i="1"/>
  <c r="M99" i="1"/>
  <c r="M103" i="1"/>
  <c r="M105" i="1"/>
  <c r="M107" i="1"/>
  <c r="M109" i="1"/>
  <c r="M111" i="1"/>
  <c r="M113" i="1"/>
  <c r="M115" i="1"/>
  <c r="M117" i="1"/>
  <c r="M119" i="1"/>
  <c r="M121" i="1"/>
  <c r="M123" i="1"/>
  <c r="M125" i="1"/>
  <c r="M127" i="1"/>
  <c r="M129" i="1"/>
  <c r="M131" i="1"/>
  <c r="M137" i="1"/>
  <c r="M139" i="1"/>
  <c r="M141" i="1"/>
  <c r="M15" i="1"/>
  <c r="N137" i="1" l="1"/>
  <c r="N65" i="1"/>
  <c r="N121" i="1" l="1"/>
  <c r="N119" i="1"/>
  <c r="N109" i="1"/>
  <c r="N103" i="1"/>
  <c r="N97" i="1"/>
  <c r="N95" i="1"/>
  <c r="N93" i="1"/>
  <c r="N45" i="1" l="1"/>
  <c r="N43" i="1"/>
  <c r="N41" i="1"/>
  <c r="N17" i="1"/>
  <c r="N19" i="1"/>
  <c r="N21" i="1"/>
  <c r="N23" i="1"/>
  <c r="N31" i="1"/>
  <c r="N33" i="1"/>
  <c r="N35" i="1"/>
  <c r="N37" i="1"/>
  <c r="N39" i="1"/>
  <c r="N47" i="1"/>
  <c r="N49" i="1"/>
  <c r="N51" i="1"/>
  <c r="N53" i="1"/>
  <c r="N55" i="1"/>
  <c r="N63" i="1"/>
  <c r="N69" i="1"/>
  <c r="N71" i="1"/>
  <c r="N73" i="1"/>
  <c r="N75" i="1"/>
  <c r="N77" i="1"/>
  <c r="N79" i="1"/>
  <c r="N81" i="1"/>
  <c r="N83" i="1"/>
  <c r="N85" i="1"/>
  <c r="N87" i="1"/>
  <c r="N89" i="1"/>
  <c r="N91" i="1"/>
  <c r="N99" i="1"/>
  <c r="N101" i="1"/>
  <c r="N105" i="1"/>
  <c r="N107" i="1"/>
  <c r="N111" i="1"/>
  <c r="N113" i="1"/>
  <c r="N115" i="1"/>
  <c r="N117" i="1"/>
  <c r="N123" i="1"/>
  <c r="N125" i="1"/>
  <c r="N127" i="1"/>
  <c r="N129" i="1"/>
  <c r="N131" i="1"/>
  <c r="N133" i="1"/>
  <c r="N139" i="1"/>
  <c r="N141" i="1"/>
</calcChain>
</file>

<file path=xl/sharedStrings.xml><?xml version="1.0" encoding="utf-8"?>
<sst xmlns="http://schemas.openxmlformats.org/spreadsheetml/2006/main" count="418" uniqueCount="228">
  <si>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</si>
  <si>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</si>
  <si>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</si>
  <si>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</si>
  <si>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</si>
  <si>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</si>
  <si>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</si>
  <si>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</si>
  <si>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</si>
  <si>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</si>
  <si>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</si>
  <si>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</si>
  <si>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</si>
  <si>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</si>
  <si>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</si>
  <si>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</si>
  <si>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</si>
  <si>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 xml:space="preserve">PROGRAMA PRESUPUESTARIO ANUAL: </t>
  </si>
  <si>
    <t>Ascendente Regular</t>
  </si>
  <si>
    <t>Anual</t>
  </si>
  <si>
    <r>
      <rPr>
        <b/>
        <sz val="11"/>
        <color theme="1"/>
        <rFont val="Arial"/>
        <family val="2"/>
      </rPr>
      <t xml:space="preserve">PRCAEI: </t>
    </r>
    <r>
      <rPr>
        <sz val="11"/>
        <color theme="1"/>
        <rFont val="Arial"/>
        <family val="2"/>
      </rPr>
      <t>Porcentaje de Reuniones de Coordinación administrativa y económica  implementadas.</t>
    </r>
  </si>
  <si>
    <t>Ascendente Nominal</t>
  </si>
  <si>
    <t>Trimestral</t>
  </si>
  <si>
    <r>
      <rPr>
        <b/>
        <sz val="11"/>
        <color theme="1"/>
        <rFont val="Arial"/>
        <family val="2"/>
      </rPr>
      <t xml:space="preserve">PRAEI: </t>
    </r>
    <r>
      <rPr>
        <sz val="11"/>
        <color theme="1"/>
        <rFont val="Arial"/>
        <family val="2"/>
      </rPr>
      <t>Porcentaje de Reuniones con enfoque administrativo y económico implementadas.</t>
    </r>
  </si>
  <si>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</si>
  <si>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 xml:space="preserve">PASR: </t>
    </r>
    <r>
      <rPr>
        <sz val="11"/>
        <color theme="1"/>
        <rFont val="Arial"/>
        <family val="2"/>
      </rPr>
      <t>Porcentaje de Acciones Sociales realizadas</t>
    </r>
  </si>
  <si>
    <r>
      <rPr>
        <b/>
        <sz val="11"/>
        <color theme="1"/>
        <rFont val="Arial"/>
        <family val="2"/>
      </rPr>
      <t>PBSR:</t>
    </r>
    <r>
      <rPr>
        <sz val="11"/>
        <color theme="1"/>
        <rFont val="Arial"/>
        <family val="2"/>
      </rPr>
      <t xml:space="preserve"> Porcentaje de Brigadas Sociales realizadas</t>
    </r>
  </si>
  <si>
    <r>
      <rPr>
        <b/>
        <sz val="11"/>
        <color theme="1"/>
        <rFont val="Arial"/>
        <family val="2"/>
      </rPr>
      <t xml:space="preserve">PECR: </t>
    </r>
    <r>
      <rPr>
        <sz val="11"/>
        <color theme="1"/>
        <rFont val="Arial"/>
        <family val="2"/>
      </rPr>
      <t>Porcentaje de Eventos de Coordinación realizadas</t>
    </r>
  </si>
  <si>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</si>
  <si>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</si>
  <si>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</si>
  <si>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PAVS:</t>
    </r>
    <r>
      <rPr>
        <sz val="11"/>
        <color theme="1"/>
        <rFont val="Arial"/>
        <family val="2"/>
      </rPr>
      <t xml:space="preserve"> Porcentaje de  Anuencias Vecinales Solicitadas.</t>
    </r>
  </si>
  <si>
    <r>
      <rPr>
        <b/>
        <sz val="11"/>
        <color theme="1"/>
        <rFont val="Arial"/>
        <family val="2"/>
      </rPr>
      <t>PCVI:</t>
    </r>
    <r>
      <rPr>
        <sz val="11"/>
        <color theme="1"/>
        <rFont val="Arial"/>
        <family val="2"/>
      </rPr>
      <t xml:space="preserve"> Porcentaje de Comités Vecinales Integrados</t>
    </r>
  </si>
  <si>
    <r>
      <rPr>
        <b/>
        <sz val="11"/>
        <color theme="1"/>
        <rFont val="Arial"/>
        <family val="2"/>
      </rPr>
      <t xml:space="preserve">PCTR: </t>
    </r>
    <r>
      <rPr>
        <sz val="11"/>
        <color theme="1"/>
        <rFont val="Arial"/>
        <family val="2"/>
      </rPr>
      <t>Porcentaje de Cursos y Talleres realizados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</si>
  <si>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</si>
  <si>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 xml:space="preserve">PCCSC: </t>
    </r>
    <r>
      <rPr>
        <sz val="11"/>
        <color theme="1"/>
        <rFont val="Arial"/>
        <family val="2"/>
      </rPr>
      <t>Porcentaje de los Comités de Contraloría Social conformados</t>
    </r>
  </si>
  <si>
    <r>
      <rPr>
        <b/>
        <sz val="11"/>
        <color theme="1"/>
        <rFont val="Arial"/>
        <family val="2"/>
      </rPr>
      <t xml:space="preserve">PCCCS: </t>
    </r>
    <r>
      <rPr>
        <sz val="11"/>
        <color theme="1"/>
        <rFont val="Arial"/>
        <family val="2"/>
      </rPr>
      <t>Porcentaje de Capacitaciones de Comités de Contraloría Social realizados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</si>
  <si>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</si>
  <si>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</si>
  <si>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</si>
  <si>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PAPB: </t>
    </r>
    <r>
      <rPr>
        <sz val="11"/>
        <color theme="1"/>
        <rFont val="Arial"/>
        <family val="2"/>
      </rPr>
      <t>Porcentaje de Acciones para las Becas ejecutadas</t>
    </r>
  </si>
  <si>
    <r>
      <rPr>
        <b/>
        <sz val="11"/>
        <color theme="1"/>
        <rFont val="Arial"/>
        <family val="2"/>
      </rPr>
      <t xml:space="preserve">PBE: </t>
    </r>
    <r>
      <rPr>
        <sz val="11"/>
        <color theme="1"/>
        <rFont val="Arial"/>
        <family val="2"/>
      </rPr>
      <t>Porcentaje de Becas Entregadas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</si>
  <si>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</si>
  <si>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PADE:</t>
    </r>
    <r>
      <rPr>
        <sz val="11"/>
        <color theme="1"/>
        <rFont val="Arial"/>
        <family val="2"/>
      </rPr>
      <t xml:space="preserve"> Porcentaje de Actividades con enfoque de desarrollo educativo ejecutadas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</si>
  <si>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</si>
  <si>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</si>
  <si>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</si>
  <si>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PEASB:</t>
    </r>
    <r>
      <rPr>
        <sz val="11"/>
        <color theme="1"/>
        <rFont val="Arial"/>
        <family val="2"/>
      </rPr>
      <t xml:space="preserve"> Porcentaje Ejecutado de Actividades y Servicios Bibliotecarios </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</si>
  <si>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</si>
  <si>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PBMR:</t>
    </r>
    <r>
      <rPr>
        <sz val="11"/>
        <color theme="1"/>
        <rFont val="Arial"/>
        <family val="2"/>
      </rPr>
      <t xml:space="preserve"> Porcentaje de brigadas médicas realizadas</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</si>
  <si>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</si>
  <si>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</si>
  <si>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PCMR:</t>
    </r>
    <r>
      <rPr>
        <sz val="11"/>
        <color theme="1"/>
        <rFont val="Arial"/>
        <family val="2"/>
      </rPr>
      <t xml:space="preserve"> Porcentaje de Consultas Médicas realizadas</t>
    </r>
  </si>
  <si>
    <r>
      <rPr>
        <b/>
        <sz val="11"/>
        <color theme="1"/>
        <rFont val="Arial"/>
        <family val="2"/>
      </rPr>
      <t>PRPPS:</t>
    </r>
    <r>
      <rPr>
        <sz val="11"/>
        <color theme="1"/>
        <rFont val="Arial"/>
        <family val="2"/>
      </rPr>
      <t xml:space="preserve"> Porcentaje realizado de Pláticas de Prevención de la Salud </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</si>
  <si>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</si>
  <si>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PAESR:</t>
    </r>
    <r>
      <rPr>
        <sz val="11"/>
        <color theme="1"/>
        <rFont val="Arial"/>
        <family val="2"/>
      </rPr>
      <t xml:space="preserve"> Porcentaje de Acciones para mantener entornos Saludables realizados</t>
    </r>
  </si>
  <si>
    <r>
      <rPr>
        <b/>
        <sz val="11"/>
        <color theme="1"/>
        <rFont val="Arial"/>
        <family val="2"/>
      </rPr>
      <t>PASMO:</t>
    </r>
    <r>
      <rPr>
        <sz val="11"/>
        <color theme="1"/>
        <rFont val="Arial"/>
        <family val="2"/>
      </rPr>
      <t xml:space="preserve"> Porcentaje de Atenciones de Salud Mental Otorgadas</t>
    </r>
  </si>
  <si>
    <r>
      <rPr>
        <b/>
        <sz val="11"/>
        <color theme="1"/>
        <rFont val="Arial"/>
        <family val="2"/>
      </rPr>
      <t xml:space="preserve">PAPR: </t>
    </r>
    <r>
      <rPr>
        <sz val="11"/>
        <color theme="1"/>
        <rFont val="Arial"/>
        <family val="2"/>
      </rPr>
      <t>Porcentaje de atenciones psicológicas realizadas</t>
    </r>
  </si>
  <si>
    <r>
      <rPr>
        <b/>
        <sz val="11"/>
        <color theme="1"/>
        <rFont val="Arial"/>
        <family val="2"/>
      </rPr>
      <t xml:space="preserve">PARIDE: </t>
    </r>
    <r>
      <rPr>
        <sz val="11"/>
        <color theme="1"/>
        <rFont val="Arial"/>
        <family val="2"/>
      </rPr>
      <t xml:space="preserve">Porcentaje de Acciones realizadas que Impulsan el Desarrollo Económico </t>
    </r>
  </si>
  <si>
    <r>
      <rPr>
        <b/>
        <sz val="11"/>
        <color theme="1"/>
        <rFont val="Arial"/>
        <family val="2"/>
      </rPr>
      <t xml:space="preserve">PEAEF: </t>
    </r>
    <r>
      <rPr>
        <sz val="11"/>
        <color theme="1"/>
        <rFont val="Arial"/>
        <family val="2"/>
      </rPr>
      <t xml:space="preserve">Porcentaje ejecutado de Acciones de Educación Financiera </t>
    </r>
  </si>
  <si>
    <r>
      <rPr>
        <b/>
        <sz val="11"/>
        <color theme="1"/>
        <rFont val="Arial"/>
        <family val="2"/>
      </rPr>
      <t xml:space="preserve">PCCISR: </t>
    </r>
    <r>
      <rPr>
        <sz val="11"/>
        <color theme="1"/>
        <rFont val="Arial"/>
        <family val="2"/>
      </rPr>
      <t>Porcentaje de Capacitaciones en temas de comercio, industria y de servicios  realizados</t>
    </r>
  </si>
  <si>
    <r>
      <rPr>
        <b/>
        <sz val="11"/>
        <color theme="1"/>
        <rFont val="Arial"/>
        <family val="2"/>
      </rPr>
      <t xml:space="preserve">PAPPE: </t>
    </r>
    <r>
      <rPr>
        <sz val="11"/>
        <color theme="1"/>
        <rFont val="Arial"/>
        <family val="2"/>
      </rPr>
      <t>Porcentaje de Acciones de Promoción de Proyectos ejecutados</t>
    </r>
  </si>
  <si>
    <r>
      <rPr>
        <b/>
        <sz val="11"/>
        <color theme="1"/>
        <rFont val="Arial"/>
        <family val="2"/>
      </rPr>
      <t>PAEJ:</t>
    </r>
    <r>
      <rPr>
        <sz val="11"/>
        <color theme="1"/>
        <rFont val="Arial"/>
        <family val="2"/>
      </rPr>
      <t xml:space="preserve"> Porcentaje de Acciones de Emprendimiento para la juventud</t>
    </r>
  </si>
  <si>
    <r>
      <rPr>
        <b/>
        <sz val="11"/>
        <color theme="1"/>
        <rFont val="Arial"/>
        <family val="2"/>
      </rPr>
      <t xml:space="preserve">PADR: </t>
    </r>
    <r>
      <rPr>
        <sz val="11"/>
        <color theme="1"/>
        <rFont val="Arial"/>
        <family val="2"/>
      </rPr>
      <t>Porcentaje de Acciones de Desarrollo Rural ejecutados</t>
    </r>
  </si>
  <si>
    <r>
      <rPr>
        <b/>
        <sz val="11"/>
        <color theme="1"/>
        <rFont val="Arial"/>
        <family val="2"/>
      </rPr>
      <t xml:space="preserve">PCSP: </t>
    </r>
    <r>
      <rPr>
        <sz val="11"/>
        <color theme="1"/>
        <rFont val="Arial"/>
        <family val="2"/>
      </rPr>
      <t>Porcentaje de Capacitaciones  al Sector Productivo ejecutadas</t>
    </r>
  </si>
  <si>
    <r>
      <rPr>
        <b/>
        <sz val="11"/>
        <color theme="1"/>
        <rFont val="Arial"/>
        <family val="2"/>
      </rPr>
      <t>PEISPE:</t>
    </r>
    <r>
      <rPr>
        <sz val="11"/>
        <color theme="1"/>
        <rFont val="Arial"/>
        <family val="2"/>
      </rPr>
      <t xml:space="preserve"> Porcentaje de Eventos que Incentivan al Sector Productivo y empresarial ejecutados</t>
    </r>
  </si>
  <si>
    <r>
      <rPr>
        <b/>
        <sz val="11"/>
        <color theme="1"/>
        <rFont val="Arial"/>
        <family val="2"/>
      </rPr>
      <t>PAVL:</t>
    </r>
    <r>
      <rPr>
        <sz val="11"/>
        <color theme="1"/>
        <rFont val="Arial"/>
        <family val="2"/>
      </rPr>
      <t xml:space="preserve"> Porcentaje de Atenciones para Vinculación Laboral ejecutadas</t>
    </r>
  </si>
  <si>
    <r>
      <rPr>
        <b/>
        <sz val="11"/>
        <color theme="1"/>
        <rFont val="Arial"/>
        <family val="2"/>
      </rPr>
      <t xml:space="preserve">PALE: </t>
    </r>
    <r>
      <rPr>
        <sz val="11"/>
        <color theme="1"/>
        <rFont val="Arial"/>
        <family val="2"/>
      </rPr>
      <t>Porcentaje de Atenciones Laborales ejecutadas</t>
    </r>
  </si>
  <si>
    <t>SI</t>
  </si>
  <si>
    <t>ELABORÓ</t>
  </si>
  <si>
    <t>REVISÓ</t>
  </si>
  <si>
    <t>AUTORIZÓ</t>
  </si>
  <si>
    <t>M.C. ENRIQUE EDUARDO ENCALADA SÁNCHEZ
DIRECTOR DE PLANEACIÓN DE LA DGPM</t>
  </si>
  <si>
    <t>LIC. BERENICE SOSA OSORIO
SECRETARÍA MUNICIPAL DE DESARROLLO SOCIAL Y ECONÓMICO</t>
  </si>
  <si>
    <t>MTRA. SHEYLA MARTIN DEL CAMPO CUADROS
ENLACE DE LA SMDSYE</t>
  </si>
  <si>
    <t>2.1.1  Contribuir a cerrar las brechas de desigualdad reactivando y diversificando la economía y poner fin a la exclusión social para fortalecer a las familias y mejorar la calidad de vida de la población  mediantes mediante acciones y políticas orientadas al desarrollo económico y social en el municipio así como la articulación de actividades en materia de educación, salud y participación ciudadana.</t>
  </si>
  <si>
    <t xml:space="preserve">E-PPA 2.1  IMPULSO A LA ECONOMÍA Y AL DESARROLLO SOCIAL 		</t>
  </si>
  <si>
    <t>SENTIDO DEL INDICADOR 
(ascendente, descendente, regular o nominal)</t>
  </si>
  <si>
    <r>
      <rPr>
        <b/>
        <sz val="11"/>
        <color theme="1"/>
        <rFont val="Arial"/>
        <family val="2"/>
      </rPr>
      <t xml:space="preserve">A. 2.1.1.1.17.1 </t>
    </r>
    <r>
      <rPr>
        <sz val="11"/>
        <color theme="1"/>
        <rFont val="Arial"/>
        <family val="2"/>
      </rPr>
      <t>Realización de capacitaciones en beneficio del sector productivo para el mejoramiento de comercio de los productores.</t>
    </r>
  </si>
  <si>
    <r>
      <rPr>
        <b/>
        <sz val="11"/>
        <color theme="1"/>
        <rFont val="Arial"/>
        <family val="2"/>
      </rPr>
      <t xml:space="preserve">A.  2.1.1.1.17.2 </t>
    </r>
    <r>
      <rPr>
        <sz val="11"/>
        <color theme="1"/>
        <rFont val="Arial"/>
        <family val="2"/>
      </rPr>
      <t>Implementación de eventos en beneficio de la población del municipio de Benito Juárez para inventivar al sector productivo y empresarial.</t>
    </r>
  </si>
  <si>
    <r>
      <t xml:space="preserve">A. 2.1.1.1.18.1 </t>
    </r>
    <r>
      <rPr>
        <sz val="11"/>
        <color theme="1"/>
        <rFont val="Arial"/>
        <family val="2"/>
      </rPr>
      <t>Atención de solicitudes de vinculación laboral entre los candidatos y las empresas participantes del municipio de Benito Juárez.</t>
    </r>
  </si>
  <si>
    <r>
      <t xml:space="preserve">C. 2.1.1.1.18 </t>
    </r>
    <r>
      <rPr>
        <sz val="11"/>
        <color theme="1"/>
        <rFont val="Arial"/>
        <family val="2"/>
      </rPr>
      <t>Vinculaciones laborales con empresas empleadoras en apoyo a la población del municipio de Benito Juárez ejecutadas.</t>
    </r>
  </si>
  <si>
    <r>
      <t xml:space="preserve">C. 2.1.1.1.17 </t>
    </r>
    <r>
      <rPr>
        <sz val="11"/>
        <color theme="1"/>
        <rFont val="Arial"/>
        <family val="2"/>
      </rPr>
      <t>Acciones de profesionalización sobre herramientas de mejora y comercialización de productos para el desarrollo rural otorgadas</t>
    </r>
    <r>
      <rPr>
        <b/>
        <sz val="11"/>
        <color theme="1"/>
        <rFont val="Arial"/>
        <family val="2"/>
      </rPr>
      <t>.</t>
    </r>
  </si>
  <si>
    <r>
      <rPr>
        <b/>
        <sz val="11"/>
        <color theme="1"/>
        <rFont val="Arial"/>
        <family val="2"/>
      </rPr>
      <t xml:space="preserve">A. 2.1.1.1.16.3 </t>
    </r>
    <r>
      <rPr>
        <sz val="11"/>
        <color theme="1"/>
        <rFont val="Arial"/>
        <family val="2"/>
      </rPr>
      <t>Realización de  acciones para el beneficio de los grupos de atención prioritaria, cuidando su economía y estilo de vida.</t>
    </r>
  </si>
  <si>
    <r>
      <t xml:space="preserve">PABVC: </t>
    </r>
    <r>
      <rPr>
        <sz val="11"/>
        <color theme="1"/>
        <rFont val="Arial"/>
        <family val="2"/>
      </rPr>
      <t>Porcentaje de Acciones para el Beneficio de los grupos de atención prioritaria</t>
    </r>
  </si>
  <si>
    <r>
      <rPr>
        <b/>
        <sz val="11"/>
        <color theme="1"/>
        <rFont val="Arial"/>
        <family val="2"/>
      </rPr>
      <t>A. 2.1.1.1.16.2</t>
    </r>
    <r>
      <rPr>
        <sz val="11"/>
        <color theme="1"/>
        <rFont val="Arial"/>
        <family val="2"/>
      </rPr>
      <t xml:space="preserve"> Realización de acciones para fomentar el emprendimiento en beneficio de la población jóven del municipio de Benito Juárez.</t>
    </r>
  </si>
  <si>
    <r>
      <rPr>
        <b/>
        <sz val="11"/>
        <color theme="1"/>
        <rFont val="Arial"/>
        <family val="2"/>
      </rPr>
      <t>PVPAFTEC:</t>
    </r>
    <r>
      <rPr>
        <sz val="11"/>
        <color theme="1"/>
        <rFont val="Arial"/>
        <family val="2"/>
      </rPr>
      <t xml:space="preserve"> Porcentaje de Vinculaciones a Programas de Apoyo financiero, tutoria empresarial y capaciación</t>
    </r>
  </si>
  <si>
    <r>
      <t xml:space="preserve">C.  2.1.1.1.16 </t>
    </r>
    <r>
      <rPr>
        <sz val="11"/>
        <color theme="1"/>
        <rFont val="Arial"/>
        <family val="2"/>
      </rPr>
      <t>Acciones para promover proyectos para las PYMES (Pequeñas y medianas Empresas) desarrollados.</t>
    </r>
  </si>
  <si>
    <r>
      <rPr>
        <b/>
        <sz val="11"/>
        <color theme="1"/>
        <rFont val="Arial"/>
        <family val="2"/>
      </rPr>
      <t>A. 2.1.1.1.15.3</t>
    </r>
    <r>
      <rPr>
        <sz val="11"/>
        <color theme="1"/>
        <rFont val="Arial"/>
        <family val="2"/>
      </rPr>
      <t xml:space="preserve"> Realización de asesoramiento a emprendedores  para impulsar su emprendimiento.</t>
    </r>
  </si>
  <si>
    <r>
      <t xml:space="preserve">PAEIE: </t>
    </r>
    <r>
      <rPr>
        <sz val="11"/>
        <color theme="1"/>
        <rFont val="Arial"/>
        <family val="2"/>
      </rPr>
      <t>Porcentaje de asesoramiento a emprendedores  para impulsar su emprendimiento.</t>
    </r>
  </si>
  <si>
    <r>
      <rPr>
        <b/>
        <sz val="11"/>
        <color theme="1"/>
        <rFont val="Arial"/>
        <family val="2"/>
      </rPr>
      <t>A. 2.1.1.1.15.2</t>
    </r>
    <r>
      <rPr>
        <sz val="11"/>
        <color theme="1"/>
        <rFont val="Arial"/>
        <family val="2"/>
      </rPr>
      <t xml:space="preserve"> Realización exposiciones de los artesanos y emprendedores para apertura de los canales de comercialización e incentivar su economía.</t>
    </r>
  </si>
  <si>
    <r>
      <rPr>
        <b/>
        <sz val="11"/>
        <color theme="1"/>
        <rFont val="Arial"/>
        <family val="2"/>
      </rPr>
      <t>A. 2.1.1.1.15.1</t>
    </r>
    <r>
      <rPr>
        <sz val="11"/>
        <color theme="1"/>
        <rFont val="Arial"/>
        <family val="2"/>
      </rPr>
      <t xml:space="preserve"> Realización de capacitaciones en temas de comercio, industria y de servicios para impulsar el emprendimiento</t>
    </r>
  </si>
  <si>
    <r>
      <rPr>
        <b/>
        <sz val="11"/>
        <color theme="1"/>
        <rFont val="Arial"/>
        <family val="2"/>
      </rPr>
      <t>PCCISR:</t>
    </r>
    <r>
      <rPr>
        <sz val="11"/>
        <color theme="1"/>
        <rFont val="Arial"/>
        <family val="2"/>
      </rPr>
      <t xml:space="preserve"> Porcentaje de Capacitaciones en temas de comercio, industria y de servicios  realizados</t>
    </r>
  </si>
  <si>
    <r>
      <t xml:space="preserve">C. 2.1.1.1.15 </t>
    </r>
    <r>
      <rPr>
        <sz val="11"/>
        <color theme="1"/>
        <rFont val="Arial"/>
        <family val="2"/>
      </rPr>
      <t>Acciones de educación financiera, innovación, impulso y promoción en beneficio de los emprendedores y las emprendedoras del municipio de Benito Juárez ejecutadas.</t>
    </r>
  </si>
  <si>
    <r>
      <rPr>
        <b/>
        <sz val="11"/>
        <color theme="1"/>
        <rFont val="Arial"/>
        <family val="2"/>
      </rPr>
      <t xml:space="preserve">A. 2.1.1.1.14.1 </t>
    </r>
    <r>
      <rPr>
        <sz val="11"/>
        <color theme="1"/>
        <rFont val="Arial"/>
        <family val="2"/>
      </rPr>
      <t xml:space="preserve">Coordinación de Reuniones con dependencias de los tres niveles de gobierno e iniciativa privada en materia económica para el cumplimiento de los reglamentos establecidos. </t>
    </r>
  </si>
  <si>
    <r>
      <rPr>
        <b/>
        <sz val="11"/>
        <color theme="1"/>
        <rFont val="Arial"/>
        <family val="2"/>
      </rPr>
      <t>PARIDE:</t>
    </r>
    <r>
      <rPr>
        <sz val="11"/>
        <color theme="1"/>
        <rFont val="Arial"/>
        <family val="2"/>
      </rPr>
      <t xml:space="preserve"> Porcentaje de Acciones realizadas que Impulsan el Desarrollo Económico </t>
    </r>
  </si>
  <si>
    <r>
      <t xml:space="preserve">C. 2.1.1.1.14  </t>
    </r>
    <r>
      <rPr>
        <sz val="11"/>
        <color theme="1"/>
        <rFont val="Arial"/>
        <family val="2"/>
      </rPr>
      <t xml:space="preserve">Acciones de coordinación para el emprendimiento, desarrollo rural y fomento al empleo impulsadas. </t>
    </r>
  </si>
  <si>
    <r>
      <rPr>
        <b/>
        <sz val="11"/>
        <color theme="1"/>
        <rFont val="Arial"/>
        <family val="2"/>
      </rPr>
      <t>A. 2.1.1.1.13.2</t>
    </r>
    <r>
      <rPr>
        <sz val="11"/>
        <color theme="1"/>
        <rFont val="Arial"/>
        <family val="2"/>
      </rPr>
      <t xml:space="preserve">    Asesoramiento   a la población  de atención prioritaria  para apoyarlos a cubrir demandas sociales y en salud  </t>
    </r>
  </si>
  <si>
    <r>
      <rPr>
        <b/>
        <sz val="11"/>
        <color theme="1"/>
        <rFont val="Arial"/>
        <family val="2"/>
      </rPr>
      <t>PASR:</t>
    </r>
    <r>
      <rPr>
        <sz val="11"/>
        <color theme="1"/>
        <rFont val="Arial"/>
        <family val="2"/>
      </rPr>
      <t xml:space="preserve"> Porcentaje de asesoramientos sociales realizados</t>
    </r>
  </si>
  <si>
    <r>
      <rPr>
        <b/>
        <sz val="11"/>
        <color theme="1"/>
        <rFont val="Arial"/>
        <family val="2"/>
      </rPr>
      <t xml:space="preserve">A. 2.1.1.1.13.1 </t>
    </r>
    <r>
      <rPr>
        <sz val="11"/>
        <color theme="1"/>
        <rFont val="Arial"/>
        <family val="2"/>
      </rPr>
      <t>Realización de Atenciones psicológicas gratuitas en beneficio de la población para la concientización en temas de salud mental.</t>
    </r>
  </si>
  <si>
    <r>
      <t xml:space="preserve">C. 2.1.1.1.13 </t>
    </r>
    <r>
      <rPr>
        <sz val="11"/>
        <color theme="1"/>
        <rFont val="Arial"/>
        <family val="2"/>
      </rPr>
      <t>Atenciones de salud mental para concientizar a la población del municipio de Benito Juárez en preventivos de la salud otorgadas.</t>
    </r>
  </si>
  <si>
    <r>
      <rPr>
        <b/>
        <sz val="11"/>
        <color theme="1"/>
        <rFont val="Arial"/>
        <family val="2"/>
      </rPr>
      <t>A. 2.1.1.1.12.2</t>
    </r>
    <r>
      <rPr>
        <sz val="11"/>
        <color theme="1"/>
        <rFont val="Arial"/>
        <family val="2"/>
      </rPr>
      <t xml:space="preserve"> Implementación de acopio y recolección de medicamentos con fecha de caducidad vencida como potenciales contaminantes ambientales.</t>
    </r>
  </si>
  <si>
    <r>
      <rPr>
        <b/>
        <sz val="11"/>
        <color theme="1"/>
        <rFont val="Arial"/>
        <family val="2"/>
      </rPr>
      <t>PKRMC:</t>
    </r>
    <r>
      <rPr>
        <sz val="11"/>
        <color theme="1"/>
        <rFont val="Arial"/>
        <family val="2"/>
      </rPr>
      <t xml:space="preserve"> Porcentaje de  kilos recolectados en  medicamentos caducos</t>
    </r>
  </si>
  <si>
    <r>
      <rPr>
        <b/>
        <sz val="11"/>
        <color theme="1"/>
        <rFont val="Arial"/>
        <family val="2"/>
      </rPr>
      <t>A. 2.1.1.1.12.1</t>
    </r>
    <r>
      <rPr>
        <sz val="11"/>
        <color theme="1"/>
        <rFont val="Arial"/>
        <family val="2"/>
      </rPr>
      <t xml:space="preserve"> Implementación de acciones para mantener entornos saludables para el beneficio de la población del municipio de Benito Juárez.</t>
    </r>
  </si>
  <si>
    <r>
      <t xml:space="preserve">C. 2.1.1.1.12 </t>
    </r>
    <r>
      <rPr>
        <sz val="11"/>
        <color theme="1"/>
        <rFont val="Arial"/>
        <family val="2"/>
      </rPr>
      <t>Acciones de salud pública en beneficio de la población del municipio de Benito Juárez para tener entornos saludables, ejecutadas.</t>
    </r>
  </si>
  <si>
    <r>
      <rPr>
        <b/>
        <sz val="11"/>
        <color theme="1"/>
        <rFont val="Arial"/>
        <family val="2"/>
      </rPr>
      <t>A. 2.1.1.1.11.5</t>
    </r>
    <r>
      <rPr>
        <sz val="11"/>
        <color theme="1"/>
        <rFont val="Arial"/>
        <family val="2"/>
      </rPr>
      <t xml:space="preserve">  Realización de servicios de  traslados y complementarios a personas con discapacidad, o movilidad reducida a las unidades médicas, para que sean  atendidos.</t>
    </r>
  </si>
  <si>
    <r>
      <rPr>
        <b/>
        <sz val="11"/>
        <color theme="1"/>
        <rFont val="Arial"/>
        <family val="2"/>
      </rPr>
      <t>PTPDMRUMA:</t>
    </r>
    <r>
      <rPr>
        <sz val="11"/>
        <color theme="1"/>
        <rFont val="Arial"/>
        <family val="2"/>
      </rPr>
      <t xml:space="preserve"> Porcentaje de   servicios de  traslados  a personas con discapacidad, o movilidad reducida a las unidades médicas, para que sean  atendidos.</t>
    </r>
  </si>
  <si>
    <r>
      <rPr>
        <b/>
        <sz val="11"/>
        <color theme="1"/>
        <rFont val="Arial"/>
        <family val="2"/>
      </rPr>
      <t>A. 2.1.1.1.11.4</t>
    </r>
    <r>
      <rPr>
        <sz val="11"/>
        <color theme="1"/>
        <rFont val="Arial"/>
        <family val="2"/>
      </rPr>
      <t xml:space="preserve"> Realización de atenciones y consultas nutricionales gratuitas para el cuidado de la salud de la población del municipio de Benito Juárez.</t>
    </r>
  </si>
  <si>
    <r>
      <rPr>
        <b/>
        <sz val="11"/>
        <color theme="1"/>
        <rFont val="Arial"/>
        <family val="2"/>
      </rPr>
      <t>PCNR:</t>
    </r>
    <r>
      <rPr>
        <sz val="11"/>
        <color theme="1"/>
        <rFont val="Arial"/>
        <family val="2"/>
      </rPr>
      <t xml:space="preserve"> Porcentaje de Consultas Nutricionales realizadas</t>
    </r>
  </si>
  <si>
    <r>
      <rPr>
        <b/>
        <sz val="11"/>
        <color theme="1"/>
        <rFont val="Arial"/>
        <family val="2"/>
      </rPr>
      <t>A. 2.1.1.1.11.3</t>
    </r>
    <r>
      <rPr>
        <sz val="11"/>
        <color theme="1"/>
        <rFont val="Arial"/>
        <family val="2"/>
      </rPr>
      <t xml:space="preserve"> Realización de atenciones y consultas dentales gratuitas para el cuidado de la salud bucal de la población del municipio de Benito Juárez.</t>
    </r>
  </si>
  <si>
    <r>
      <rPr>
        <b/>
        <sz val="11"/>
        <color theme="1"/>
        <rFont val="Arial"/>
        <family val="2"/>
      </rPr>
      <t>PCDR:</t>
    </r>
    <r>
      <rPr>
        <sz val="11"/>
        <color theme="1"/>
        <rFont val="Arial"/>
        <family val="2"/>
      </rPr>
      <t xml:space="preserve"> Porcentaje de Consultas Dentales realizadas</t>
    </r>
  </si>
  <si>
    <r>
      <rPr>
        <b/>
        <sz val="11"/>
        <color theme="1"/>
        <rFont val="Arial"/>
        <family val="2"/>
      </rPr>
      <t xml:space="preserve">A. 2.1.1.1.11.2 </t>
    </r>
    <r>
      <rPr>
        <sz val="11"/>
        <color theme="1"/>
        <rFont val="Arial"/>
        <family val="2"/>
      </rPr>
      <t xml:space="preserve">Realización de pláticas de prevención de la salud para orientar a la población en el ciudado de su salud para el mejoramiento de su calidad de vida. </t>
    </r>
  </si>
  <si>
    <r>
      <rPr>
        <b/>
        <sz val="11"/>
        <color theme="1"/>
        <rFont val="Arial"/>
        <family val="2"/>
      </rPr>
      <t>A. 2.1.1.1.11.1</t>
    </r>
    <r>
      <rPr>
        <sz val="11"/>
        <color theme="1"/>
        <rFont val="Arial"/>
        <family val="2"/>
      </rPr>
      <t xml:space="preserve"> Realización de atenciones y consultas médicas gratuitas para el cuidado de la salud de la población del municipio de Benito Juárez.</t>
    </r>
  </si>
  <si>
    <r>
      <t xml:space="preserve">C. 2.1.1.1.11 </t>
    </r>
    <r>
      <rPr>
        <sz val="11"/>
        <color theme="1"/>
        <rFont val="Arial"/>
        <family val="2"/>
      </rPr>
      <t>Atenciones médicas en materia de salud preventiva para mejorar la salud de la población del municipio de Benito Juárez realizadas.</t>
    </r>
  </si>
  <si>
    <r>
      <t>A. 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</si>
  <si>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A. 2.1.1.1.10.1 </t>
    </r>
    <r>
      <rPr>
        <sz val="11"/>
        <color theme="1"/>
        <rFont val="Arial"/>
        <family val="2"/>
      </rPr>
      <t>Realización de brigadas médicas con servicios de salud gratuitos en beneficio de la ciudadanía en situación de vulnerabilidad y de escasos recursos del municipio de Benito Juárez.</t>
    </r>
  </si>
  <si>
    <r>
      <t xml:space="preserve">C. 2.1.1.1.10 </t>
    </r>
    <r>
      <rPr>
        <sz val="11"/>
        <color theme="1"/>
        <rFont val="Arial"/>
        <family val="2"/>
      </rPr>
      <t>Acciones de Servicios de salud que mejoren la calidad de vida de la población del municipio de Benito Juárez realizadas.</t>
    </r>
  </si>
  <si>
    <r>
      <t xml:space="preserve">A. 2.1.1.1.9.1 </t>
    </r>
    <r>
      <rPr>
        <sz val="11"/>
        <color theme="1"/>
        <rFont val="Arial"/>
        <family val="2"/>
      </rPr>
      <t>Organización de actividades y servicios bibliotecarios para incentivar y fomentar a la lectura en beneficio de la población del municipio de Benito Juárez.</t>
    </r>
  </si>
  <si>
    <r>
      <t xml:space="preserve">C. 2.1.1.1.9 </t>
    </r>
    <r>
      <rPr>
        <sz val="11"/>
        <color theme="1"/>
        <rFont val="Arial"/>
        <family val="2"/>
      </rPr>
      <t>Actividades de fomento e impulso a la Lectura en las bibliotecas públicas municipales  en beneficio de la población del municipio de Benito Juárez ejecutadas.</t>
    </r>
  </si>
  <si>
    <r>
      <rPr>
        <b/>
        <sz val="11"/>
        <color theme="1"/>
        <rFont val="Arial"/>
        <family val="2"/>
      </rPr>
      <t xml:space="preserve">A. 2.1.1.1.8.1 </t>
    </r>
    <r>
      <rPr>
        <sz val="11"/>
        <color theme="1"/>
        <rFont val="Arial"/>
        <family val="2"/>
      </rPr>
      <t>Realización pláticas de prevención de violencia y valores en los centros educativos del municipio de Benito Juárez..</t>
    </r>
  </si>
  <si>
    <r>
      <t xml:space="preserve">C. 2.1.1.1.8 </t>
    </r>
    <r>
      <rPr>
        <sz val="11"/>
        <color theme="1"/>
        <rFont val="Arial"/>
        <family val="2"/>
      </rPr>
      <t>Pláticas de sensibilización, orientación y prevención del Acoso Escolar (Bullying) en instituciones de educación públicas y privadas ejecutadas.</t>
    </r>
  </si>
  <si>
    <r>
      <rPr>
        <b/>
        <sz val="11"/>
        <color theme="1"/>
        <rFont val="Arial"/>
        <family val="2"/>
      </rPr>
      <t xml:space="preserve">IPMSM: </t>
    </r>
    <r>
      <rPr>
        <sz val="11"/>
        <color theme="1"/>
        <rFont val="Arial"/>
        <family val="2"/>
      </rPr>
      <t>Porcentaje de acciones de promoción de la salud, el medio ambiente y el fomento a los valores cívicos implementados.</t>
    </r>
  </si>
  <si>
    <r>
      <t xml:space="preserve">C. 2.1.1.1.7  </t>
    </r>
    <r>
      <rPr>
        <sz val="11"/>
        <color theme="1"/>
        <rFont val="Arial"/>
        <family val="2"/>
      </rPr>
      <t>Actividades a favor del desarrollo educativo en instituciones públicas atendidas.</t>
    </r>
  </si>
  <si>
    <r>
      <rPr>
        <b/>
        <sz val="11"/>
        <color theme="1"/>
        <rFont val="Arial"/>
        <family val="2"/>
      </rPr>
      <t xml:space="preserve">A. 2.1.1.1.6.2 </t>
    </r>
    <r>
      <rPr>
        <sz val="11"/>
        <color theme="1"/>
        <rFont val="Arial"/>
        <family val="2"/>
      </rPr>
      <t>Realización de eventos educativos y sociales inclusivos en apoyo a los becarios y becarias para el seguimiento del programa municipal de becas.</t>
    </r>
  </si>
  <si>
    <r>
      <rPr>
        <b/>
        <sz val="11"/>
        <color theme="1"/>
        <rFont val="Arial"/>
        <family val="2"/>
      </rPr>
      <t xml:space="preserve">A. 2.1.1.1.6.1  </t>
    </r>
    <r>
      <rPr>
        <sz val="11"/>
        <color theme="1"/>
        <rFont val="Arial"/>
        <family val="2"/>
      </rPr>
      <t>Realización de entrega de becas de “Calidad Educativa e Impulso al Desarrollo Humano” para una educación de calidad y en beneficio de los estudiantes en situación prioritaria.</t>
    </r>
  </si>
  <si>
    <r>
      <t xml:space="preserve">C. 2.1.1.1.6 </t>
    </r>
    <r>
      <rPr>
        <sz val="11"/>
        <color theme="1"/>
        <rFont val="Arial"/>
        <family val="2"/>
      </rPr>
      <t>Acciones para impulsar y fortalecer las actividades que promuevan una educación de calidad en beneficio de los alumnos en situación prioritaria ejecutadas.</t>
    </r>
  </si>
  <si>
    <r>
      <rPr>
        <b/>
        <sz val="11"/>
        <color theme="1"/>
        <rFont val="Arial"/>
        <family val="2"/>
      </rPr>
      <t>A. 2.1.1.1.5.2</t>
    </r>
    <r>
      <rPr>
        <sz val="11"/>
        <color theme="1"/>
        <rFont val="Arial"/>
        <family val="2"/>
      </rPr>
      <t xml:space="preserve"> Realización de actividades que apoyen en temas sobre la protección, prevención y restitución integral de los derechos humanos de niñas, niños y adolescentes que hayan sido vulnerados  en beneficio de la comunidad escolar.</t>
    </r>
  </si>
  <si>
    <r>
      <rPr>
        <b/>
        <sz val="11"/>
        <color theme="1"/>
        <rFont val="Arial"/>
        <family val="2"/>
      </rPr>
      <t>PAPDHNNA:</t>
    </r>
    <r>
      <rPr>
        <sz val="11"/>
        <color theme="1"/>
        <rFont val="Arial"/>
        <family val="2"/>
      </rPr>
      <t xml:space="preserve"> Porcentaje de Actividades de protección, de los derechos humanos de niñas, niños y adolescentes</t>
    </r>
  </si>
  <si>
    <r>
      <rPr>
        <b/>
        <sz val="11"/>
        <color theme="1"/>
        <rFont val="Arial"/>
        <family val="2"/>
      </rPr>
      <t xml:space="preserve">A. 2.1.1.1.5.1 </t>
    </r>
    <r>
      <rPr>
        <sz val="11"/>
        <color theme="1"/>
        <rFont val="Arial"/>
        <family val="2"/>
      </rPr>
      <t>Realización de actividades que apoyen el desarrollo educativo en beneficio de la comunidad escolar.</t>
    </r>
  </si>
  <si>
    <r>
      <t xml:space="preserve">C. 2.1.1.1.5 </t>
    </r>
    <r>
      <rPr>
        <sz val="11"/>
        <color theme="1"/>
        <rFont val="Arial"/>
        <family val="2"/>
      </rPr>
      <t>Política municipal en materia educativa en coordinación con instituciones gubernamentales y privadas ejecutada.</t>
    </r>
  </si>
  <si>
    <r>
      <rPr>
        <b/>
        <sz val="11"/>
        <color theme="1"/>
        <rFont val="Arial"/>
        <family val="2"/>
      </rPr>
      <t xml:space="preserve">A.  2.1.1.1.4.4 </t>
    </r>
    <r>
      <rPr>
        <sz val="11"/>
        <color theme="1"/>
        <rFont val="Arial"/>
        <family val="2"/>
      </rPr>
      <t>Realización de actividades de coordinación con Gobierno Federal y Estatal para el seguimiento y actualización de programas sociales.</t>
    </r>
  </si>
  <si>
    <r>
      <rPr>
        <b/>
        <sz val="11"/>
        <color theme="1"/>
        <rFont val="Arial"/>
        <family val="2"/>
      </rPr>
      <t xml:space="preserve">A. 2.1.1.1.4.3 </t>
    </r>
    <r>
      <rPr>
        <sz val="11"/>
        <color theme="1"/>
        <rFont val="Arial"/>
        <family val="2"/>
      </rPr>
      <t>Realización de cursos y talleres para sensibilizar el tema de  discapacidad y grupos de atención prioritaria para fomentar la creación de proyectos e iniciativas.</t>
    </r>
  </si>
  <si>
    <r>
      <rPr>
        <b/>
        <sz val="11"/>
        <color theme="1"/>
        <rFont val="Arial"/>
        <family val="2"/>
      </rPr>
      <t xml:space="preserve">A. 2.1.1.1.4.2 </t>
    </r>
    <r>
      <rPr>
        <sz val="11"/>
        <color theme="1"/>
        <rFont val="Arial"/>
        <family val="2"/>
      </rPr>
      <t xml:space="preserve"> Capacitación de los comités de Contraloría Social para la correcta supervisión de las obras públicas.</t>
    </r>
  </si>
  <si>
    <r>
      <rPr>
        <b/>
        <sz val="11"/>
        <color theme="1"/>
        <rFont val="Arial"/>
        <family val="2"/>
      </rPr>
      <t xml:space="preserve">A. 2.1.1.1.4.1 </t>
    </r>
    <r>
      <rPr>
        <sz val="11"/>
        <color theme="1"/>
        <rFont val="Arial"/>
        <family val="2"/>
      </rPr>
      <t>Integración, organización y seguimiento de comités de contraloría social para la correcta supervisión de las obras públicas.</t>
    </r>
  </si>
  <si>
    <r>
      <t xml:space="preserve">C. 2.1.1.1.4 </t>
    </r>
    <r>
      <rPr>
        <sz val="11"/>
        <color theme="1"/>
        <rFont val="Arial"/>
        <family val="2"/>
      </rPr>
      <t>Política social del municipio basada en la Planeación, elaboración, gestión y proyección de programas sociales ejecutados.</t>
    </r>
  </si>
  <si>
    <r>
      <rPr>
        <b/>
        <sz val="11"/>
        <color theme="1"/>
        <rFont val="Arial"/>
        <family val="2"/>
      </rPr>
      <t>A. 2.1.1.1.3.7</t>
    </r>
    <r>
      <rPr>
        <sz val="11"/>
        <color theme="1"/>
        <rFont val="Arial"/>
        <family val="2"/>
      </rPr>
      <t xml:space="preserve"> Mejora de las instalaciones de los Centros de Desarrollo Comunitarios.</t>
    </r>
  </si>
  <si>
    <r>
      <rPr>
        <b/>
        <sz val="11"/>
        <color theme="1"/>
        <rFont val="Arial"/>
        <family val="2"/>
      </rPr>
      <t>PIM</t>
    </r>
    <r>
      <rPr>
        <sz val="11"/>
        <color theme="1"/>
        <rFont val="Arial"/>
        <family val="2"/>
      </rPr>
      <t>: Porcentaje de instalaciones mejoradas</t>
    </r>
  </si>
  <si>
    <r>
      <rPr>
        <b/>
        <sz val="11"/>
        <color theme="1"/>
        <rFont val="Arial"/>
        <family val="2"/>
      </rPr>
      <t>A. 2.1.1.1.3.6</t>
    </r>
    <r>
      <rPr>
        <sz val="11"/>
        <color theme="1"/>
        <rFont val="Arial"/>
        <family val="2"/>
      </rPr>
      <t xml:space="preserve">  Realización de acciones para la protección de los derechos de niñas, niños y adolescentes en atención prioritaria del municipio de Benito Juárez</t>
    </r>
  </si>
  <si>
    <r>
      <rPr>
        <b/>
        <sz val="11"/>
        <color theme="1"/>
        <rFont val="Arial"/>
        <family val="2"/>
      </rPr>
      <t>PAPDNNA:</t>
    </r>
    <r>
      <rPr>
        <sz val="11"/>
        <color theme="1"/>
        <rFont val="Arial"/>
        <family val="2"/>
      </rPr>
      <t xml:space="preserve">  Porcentaje de acciones para la protección de los derechos de niñas, niños y adolescentes</t>
    </r>
  </si>
  <si>
    <r>
      <rPr>
        <b/>
        <sz val="11"/>
        <color theme="1"/>
        <rFont val="Arial"/>
        <family val="2"/>
      </rPr>
      <t xml:space="preserve">A. 2.1.1.1.3.5 </t>
    </r>
    <r>
      <rPr>
        <sz val="11"/>
        <color theme="1"/>
        <rFont val="Arial"/>
        <family val="2"/>
      </rPr>
      <t xml:space="preserve"> Realización de actividades en la Dirección de Organización Comunitaria, para la  prevención, atención y erradicación de la violencia contra las mujeres.</t>
    </r>
  </si>
  <si>
    <r>
      <rPr>
        <b/>
        <sz val="11"/>
        <color theme="1"/>
        <rFont val="Arial"/>
        <family val="2"/>
      </rPr>
      <t>PAVMR:</t>
    </r>
    <r>
      <rPr>
        <sz val="11"/>
        <color theme="1"/>
        <rFont val="Arial"/>
        <family val="2"/>
      </rPr>
      <t xml:space="preserve"> Porcentaje de Actividades contra  la violencia a las mujeres realizadas</t>
    </r>
  </si>
  <si>
    <r>
      <rPr>
        <b/>
        <sz val="11"/>
        <color theme="1"/>
        <rFont val="Arial"/>
        <family val="2"/>
      </rPr>
      <t xml:space="preserve">A. 2.1.1.1.3.4 </t>
    </r>
    <r>
      <rPr>
        <sz val="11"/>
        <color theme="1"/>
        <rFont val="Arial"/>
        <family val="2"/>
      </rPr>
      <t>Realización de cursos y talleres en los Módulos y Centros de Desarrollo Comunitarios para el mejoramiento de la calidad de vida de la población del municipio de Benito Juárez.</t>
    </r>
  </si>
  <si>
    <r>
      <rPr>
        <b/>
        <sz val="11"/>
        <color theme="1"/>
        <rFont val="Arial"/>
        <family val="2"/>
      </rPr>
      <t xml:space="preserve">A. 2.1.1.1.3.3 </t>
    </r>
    <r>
      <rPr>
        <sz val="11"/>
        <color theme="1"/>
        <rFont val="Arial"/>
        <family val="2"/>
      </rPr>
      <t>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</si>
  <si>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A. 2.1.1.1.3.2 </t>
    </r>
    <r>
      <rPr>
        <sz val="11"/>
        <color theme="1"/>
        <rFont val="Arial"/>
        <family val="2"/>
      </rPr>
      <t>Gestión de  anuencias vecinales para realizar las aperturas de negocios.</t>
    </r>
  </si>
  <si>
    <r>
      <rPr>
        <b/>
        <sz val="11"/>
        <color theme="1"/>
        <rFont val="Arial"/>
        <family val="2"/>
      </rPr>
      <t xml:space="preserve">A. 2.1.1.1.3.1 </t>
    </r>
    <r>
      <rPr>
        <sz val="11"/>
        <color theme="1"/>
        <rFont val="Arial"/>
        <family val="2"/>
      </rPr>
      <t>Realización de acciones de integración y seguimiento de las actividades con los comités de electríficación en las zonas o colonias irregulares para la gestión de servicios públicos.</t>
    </r>
  </si>
  <si>
    <r>
      <t xml:space="preserve">C. 2.1.1.1.3 </t>
    </r>
    <r>
      <rPr>
        <sz val="11"/>
        <color theme="1"/>
        <rFont val="Arial"/>
        <family val="2"/>
      </rPr>
      <t>Mecanismos de participación a través de comités ciudadanos para el mejoramiento de la calidad de vida de la población de Benito Juárez ejercidos.</t>
    </r>
  </si>
  <si>
    <r>
      <rPr>
        <b/>
        <sz val="11"/>
        <color theme="1"/>
        <rFont val="Arial"/>
        <family val="2"/>
      </rPr>
      <t>A. 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</si>
  <si>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11"/>
        <color theme="1"/>
        <rFont val="Arial"/>
        <family val="2"/>
      </rPr>
      <t>PCCZCPP:</t>
    </r>
    <r>
      <rPr>
        <sz val="11"/>
        <color theme="1"/>
        <rFont val="Arial"/>
        <family val="2"/>
      </rPr>
      <t xml:space="preserve"> Porcentaje de Consultas Ciudadanas por zona para que  la ciudadanía proponga proyectos.</t>
    </r>
  </si>
  <si>
    <r>
      <rPr>
        <b/>
        <sz val="11"/>
        <color theme="1"/>
        <rFont val="Arial"/>
        <family val="2"/>
      </rPr>
      <t xml:space="preserve">A. 2.1.1.1.2.4 </t>
    </r>
    <r>
      <rPr>
        <sz val="11"/>
        <color theme="1"/>
        <rFont val="Arial"/>
        <family val="2"/>
      </rPr>
      <t>Generación de actividades sociales para fomentar la inclusión en la población del municipio de Benito Juárez.</t>
    </r>
  </si>
  <si>
    <r>
      <rPr>
        <b/>
        <sz val="11"/>
        <color theme="1"/>
        <rFont val="Arial"/>
        <family val="2"/>
      </rPr>
      <t xml:space="preserve">A. 2.1.1.1.2.3 </t>
    </r>
    <r>
      <rPr>
        <sz val="11"/>
        <color theme="1"/>
        <rFont val="Arial"/>
        <family val="2"/>
      </rPr>
      <t>Realización de actividades sociales y de concientización en coordinación con dependencias gubernamentales y la sociedad civil para acercar a la ciudadanía a los diversos servicios.</t>
    </r>
  </si>
  <si>
    <r>
      <rPr>
        <b/>
        <sz val="11"/>
        <color theme="1"/>
        <rFont val="Arial"/>
        <family val="2"/>
      </rPr>
      <t xml:space="preserve">A. 2.1.1.1.2.2 </t>
    </r>
    <r>
      <rPr>
        <sz val="11"/>
        <color theme="1"/>
        <rFont val="Arial"/>
        <family val="2"/>
      </rPr>
      <t>Realización de brigadas de asistencia social para acercar a la ciudadanía a los diversos servicios que ofrecen las instituciones del municipio de Benito Juárez.</t>
    </r>
  </si>
  <si>
    <r>
      <rPr>
        <b/>
        <sz val="11"/>
        <color theme="1"/>
        <rFont val="Arial"/>
        <family val="2"/>
      </rPr>
      <t xml:space="preserve">A. 2.1.1.1.2.1 </t>
    </r>
    <r>
      <rPr>
        <sz val="11"/>
        <color theme="1"/>
        <rFont val="Arial"/>
        <family val="2"/>
      </rPr>
      <t>Generación de acciones sociales para mejorar el desarrollo social y comunitario de la población del municipio de Benito Juárez.</t>
    </r>
  </si>
  <si>
    <r>
      <t xml:space="preserve">C. 2.1.1.1.2 </t>
    </r>
    <r>
      <rPr>
        <sz val="11"/>
        <color theme="1"/>
        <rFont val="Arial"/>
        <family val="2"/>
      </rPr>
      <t>Actividades de coordinación interinstitucional de política social y humana realizadas.</t>
    </r>
  </si>
  <si>
    <r>
      <rPr>
        <b/>
        <sz val="11"/>
        <color theme="1"/>
        <rFont val="Arial"/>
        <family val="2"/>
      </rPr>
      <t xml:space="preserve">A. 2.1.1.1.1.1 </t>
    </r>
    <r>
      <rPr>
        <sz val="11"/>
        <color theme="1"/>
        <rFont val="Arial"/>
        <family val="2"/>
      </rPr>
      <t>Realización de reuniones de coordinación con enfoque administrativo y económico con las Direcciones Generales de la SMDSyE.</t>
    </r>
  </si>
  <si>
    <r>
      <t>C. 2.1.1.1.1</t>
    </r>
    <r>
      <rPr>
        <sz val="11"/>
        <color theme="1"/>
        <rFont val="Arial"/>
        <family val="2"/>
      </rPr>
      <t xml:space="preserve"> Reuniones de coordinación administrativa y económica con las Direcciones Generales de la Secretaría de Desarrollo Social y Económico implementadas.</t>
    </r>
  </si>
  <si>
    <t>PAEESS: Porcentaje de Acciones Educativas,  Económicas, Sociales y de  Salud implementadas.</t>
  </si>
  <si>
    <t>-</t>
  </si>
  <si>
    <t xml:space="preserve">Meta Trimestral: No se tienen programadas actividadades para este primer trimestre. 
Meta Anual:  No se tienen programadas actividadades para este primer trimestre. </t>
  </si>
  <si>
    <r>
      <rPr>
        <b/>
        <sz val="11"/>
        <color theme="1"/>
        <rFont val="Arial"/>
        <family val="2"/>
      </rPr>
      <t xml:space="preserve">A. 2.1.1.1.16.1 </t>
    </r>
    <r>
      <rPr>
        <sz val="11"/>
        <color theme="1"/>
        <rFont val="Arial"/>
        <family val="2"/>
      </rPr>
      <t>Realización de vinculaciones a programas de apoyo financiero, tutoría empresarial y capacitación en beneficio de los emprendedores.</t>
    </r>
  </si>
  <si>
    <t>P. 2.1.1.1 La población que habita en el municipio mejora su economía, educación y salud para incrementar su bienestar social.</t>
  </si>
  <si>
    <r>
      <rPr>
        <b/>
        <sz val="11"/>
        <color theme="1"/>
        <rFont val="Calibri"/>
        <family val="2"/>
        <scheme val="minor"/>
      </rPr>
      <t>IGCU</t>
    </r>
    <r>
      <rPr>
        <sz val="11"/>
        <color theme="1"/>
        <rFont val="Calibri"/>
        <family val="2"/>
        <scheme val="minor"/>
      </rPr>
      <t>: Índice General de Competitividad Urbana</t>
    </r>
  </si>
  <si>
    <t>Descendente</t>
  </si>
  <si>
    <t>NO</t>
  </si>
  <si>
    <t>Este indicador se modificó en la actualización del Plan Municipal de Desarrollo 2021-2024.
El Instituto Mexicano para la Competitividad A. C. IMCO actualiza y publica las posiciones de los municipios anualmente. En este primer trimestre la posición es la última disponible en 2023.
El avance de 125% indica que lo posición en lugar de mejorar empeoró ya que se trata de un indicador negativo.</t>
  </si>
  <si>
    <t>PERÍODO QUE SE INFORMA: DEL 1 DE ABRIL AL 30 DE JUNIO DE  2024.</t>
  </si>
  <si>
    <t>Meta Trimestral:  Se realizaron 6 reuniones de coordinación con enfoque administrativo y económico con las Direcciones Generales, para seguir fortaleciendo el trabajo que realiza la SMDSyE, obteniendo 100% de la meta trimestral.
Meta Anual:   Se realizaron 6 reuniones de coordinación con enfoque administrativo y económico con las Direcciones Generales, para seguir fortaleciendo el trabajo que realiza la SMDSyE, teniendo un  50%  de la meta anual.</t>
  </si>
  <si>
    <t>Meta Trimestral: Se realizaron 6 reuniones de coordinación administrativa y económica con las Direcciones de la SMDSyE, con la finalidad de seguir fortaleciendo las acciones a implementar a favor de los ciudadanos del municipio, obteniendo 100% de la meta trimestral.
Meta Anual: Se realizaron 6 reuniones de coordinación administrativa y económica con las Direcciones de la SMDSyE, con la finalidad de seguir fortaleciendo las acciones a implementar a favor de los ciudadanos del municipio, teniendo un  50% de la meta anual.</t>
  </si>
  <si>
    <t xml:space="preserve">Meta Trimestral:  Se alcanzó la meta establecida realizando el doble de la meta establecida, debido a la demanda de la ciudadanía, mejorar el desarrollo social y comunitario de la población a través de los servicios de las  Brigadas, obteniendo un 200% de avance trimestral.
Meta Anual:  Se alcanzó la meta establecida realizando el doble de la meta establecida, debido a la demanda de la ciudadanía, mejorar el desarrollo social y comunitario de la población a través de los servicios de las  Brigadas, obteniendo un 37.50% de avance anual. </t>
  </si>
  <si>
    <t xml:space="preserve">Meta Trimestral: Se realizó 1 actividad, debido a la demanda de los vecinos de la región 510  lo solicitaron.
Meta Anual: Se realizó 1 actividad, debido a la demanda de los vecinos de la región 510 lo solicitaron, obteniendo un 33.33% de avance anual. </t>
  </si>
  <si>
    <t>Meta Trimestral: Se alcanzó la meta realizando 2 actividades sociales para fomentar la inclusión en la población, obteniendo un 100% de avance trimestral.
Meta Anual:  Se alcanzó la meta realizando 2 actividades sociales para fomentar la inclusión en la población.</t>
  </si>
  <si>
    <t>Meta Trimestral: Se superó la meta (por 70 acciones) debido a la demanda de la población que emite solicitudes; en cuanto a Electrificación y Anuencias vecinales. En el caso de los Cursos y talleres en los Centros de Desarrollo Comunitario se obtuvo mayor afluencia de ciudadanos, que acudieron a los diversos talleres. Para la prevención de las niñas, niños y adolescentes en atención prioritaria del municipio de Benito Juárez se realizaron más acciones, para la protección de sus derechos, obteniendo un 194.59% de avance trimestral.
Meta Anual: Se superó la meta establecida  debido a la demanda de la ciudadanía, obteniendo un 71.16% de avance anual.</t>
  </si>
  <si>
    <t>Meta Trimestral: Se realizaron acciones de integración y seguimiento de las actividades con los comités de electrificación en las zonas o colonias irregulares para la gestión de servicios públicos. Debido a la demanda de la población que solicito los servicios, por el tema de energía eléctrica, generando atención en la oficina y reuniones con CFE, para la entrega de planos, al igual que temas de adeudos por el consumo de su energía eléctrica.
Meta Anual: Se superó la meta establecida  debido a la demanda de la ciudadanía, obteniendo un 300% de avance anual.</t>
  </si>
  <si>
    <t>Meta Trimestral:Se realizaron gestiones de anuencias vecinales, debido a que la Dirección de Desarrollo Urbano está solicitando a las personas propietarias de negocios, una anuencia vecinal de los vecinos cercanos al negocio; por lo que la Coordinación de Anuencias Vecinales depende de que la Dirección de Desarrollo urbano les solicite a los propietarios de los negocios su anuencia vecinal y así mismo ellos vengan a solicitar su trámite a esta Dirección de Organización Comunitaria.
Meta Anual: Se realizaron gestiones de anuencias vecinales, debido a que la Dirección de Desarrollo Urbano está solicitando a las personas propietarias de negocios, una anuencia vecinal de los vecinos cercanos al negocio; por lo que la Coordinación de Anuencias Vecinales depende de que la Dirección de Desarrollo urbano les solicite a los propietarios de los negocios su anuencia vecinal y así mismo ellos vengan a solicitar su trámite a esta Dirección de Organización Comunitaria, obteniendo un 1200% de avance anual.</t>
  </si>
  <si>
    <t>Meta Trimestral: No se tenía proyectada ninguna acción, pero se atendió al comité vecinal que lo solicitó
Meta Anual: Debido a que un  comité vecinal solicitó  el seguimiento para atender su demanda, se brindo el servicio, obteniendo un 23.61% de avance anual.</t>
  </si>
  <si>
    <t>Meta Trimestral: Se logró superar la meta que se tenía inicialmente de cursos y talleres, debido a que se crearon grupos nuevos y se promovió cada uno de los cursos, ampliando los horarios, alcanzando a la población cercana a cada Módulo y de diferentes edades, se hicieron trámites y gestiones para hacer que cada una de las aulas sean cómodas y agradables y así facilitar el desempeño del aprendizaje de cada clase para los ciudadanos. Los cursos que se han otorgado a lo largo de este trimestre le ha permitido a las y los usuarios generar ingresos y ayudar en la economía familiar, así como adquirir un mejor nivel de vida en cuanto a su salud para quienes practican algún tema ocupacional o deportivo, obteniendo un 126.67% de avance trimestral.
Meta Anual: Se superó la meta establecida  debido a la demanda de la ciudadanía, obteniendo un 59.17% de avance anual.</t>
  </si>
  <si>
    <t>Meta Trimestral: Se alcanzó la meta, realizando 9 actividades, (como "me fortalezco" con lo que se busca reducir los índices de la violencia de género en nuestro municipio. Se tocaron temas como Las Nuevas Masculinidades, La Ley Olimpia y Las Relaciones Tóxicas, etc.), para la prevención, atención y erradicación de la violencia contra las mujeres, obteniendo un 128.57% de avance trimestral.
Meta Anual:  Se alcanzó la meta, realizando 9 actividades, (como "me fortalezco" con lo que se busca reducir los índices de la violencia de género en nuestro municipio. Se tocaron temas como Las Nuevas Masculinidades, La Ley Olimpia y Las Relaciones Tóxicas, etc.), para la prevención, atención y erradicación de la violencia contra las mujeres, obteniendo un 31.15% de avance anual.</t>
  </si>
  <si>
    <t>Meta Trimestral: Durante este trimestre se superó la meta establecida debido a al gran impacto de la actividad; así como la petición de la Secretaría de llevar más pláticas a la ciudadanía. Las actividades dirigidas a niños, niñas y adolescentes de nuestro municipio que se llevan a cabo en los CDC's, cubriendo temas como la Prevención y Erradicación del Comercio Sexual Infantil en los Viajes y el Turismo, la Prevención y Erradicación del Trabajo Infantil (CITI) así como Los Derechos de los Menores Infractores. Así mismo, se puso a disposición de los menores de edad del municipio cursos y talleres orientados al manejo de sus emociones, a su propia protección en las redes sociales, a temas de salud sexual en el aspecto social, a temas de salud bucal, la elaboración de insecticidas orgánicos y a su futuro profesional con el ingreso a la fuerza laboral, obteniendo un 357.14% de avance trimestral.
Meta Anual: Debido a la importancia de realizar acciones para la protección de los derechos de niñas, niños y adolescentes en atención prioritaria, se realizaron más de las pleneadas, obteniendo un 135.71% de avance anual.</t>
  </si>
  <si>
    <t xml:space="preserve">Meta Trimestral: No se tienen programadas actividades para este segundo trimestre. 
Meta Anual: No se tienen programadas actividades para este segundo trimestre. </t>
  </si>
  <si>
    <t>Meta Trimestral: Se superó la meta debido a la demanda de los Comités de Contraloría Social (de obras), llevando a la ciudadanía más beneficios, obteniendo un 269.23% de avance trimestral.
Meta Anual: Se superó la meta debido a la demanda de los Comités de Contraloría Social (de obras), llevando a la ciudadanía más beneficios, obteniendo un 175% de avance trimestral.</t>
  </si>
  <si>
    <t>Meta Trimestral:   Se superó la meta, debido a que se asistió a los procesos de licitaciones y fallos de las obras, también se llevaron a cabo recorridos de supervisión de las obras, volanteos y pegado de convocatorias para asambleas de integración de comités, recorridos de entrega de obras, reuniones de trabajo para atención de solicitudes, una integración de comité para una obra pendiente del primer paquete de este año. Se trabaja conjuntamente con Obras y dependemos de sus actividades en gran parte, obteniendo un 320% de avance trimestral.
Meta Anual: Debido a la demanda de obras se realizaron más acciones de comités de contraloría social para la correcta supervisión las mismas ,obteniendo un 200% de avance anual.</t>
  </si>
  <si>
    <t>Meta Trimestral: No se realizaron capacitaciones a los Comités de Contraloría Social, debido al proceso electoral en nuestro Estado, por lo que se programarán hasta el siguiente.
Meta Anual: No se realizaron capacitaciones a los Comités de Contraloría Social, debido al proceso electoral en nuestro Estado, por lo que se programarán hasta el siguiente, obteniendo un 50% de avance anual.</t>
  </si>
  <si>
    <t>Meta Trimestral: Durante el mes de mayo se realizaron 2 talleres dirigidos mayormente a mujeres los cuales fueron: "Conociendo Mi Interior" y "Prevención de la Violencia Contra las Mujeres", con el objetivo de mejorar su autoestima y manejo de emociones, así como brindarles información y apoyo sobre este tema, por lo que se superó la meta, obteniendo un 200% de avance trimestral.
Meta Anual: Durante el mes de mayo se realizaron 2 talleres dirigidos mayormente a mujeres los cuales fueron: "Conociendo Mi Interior" y "Prevención de la Violencia Contra las Mujeres", con el objetivo de mejorar su autoestima y manejo de emociones, así como brindarles información y apoyo sobre este tema, obteniendo 50% de avance anual.</t>
  </si>
  <si>
    <t>Meta Trimestral: Se alcanzó la meta, realizando en el mes de mayo una reunión con el SECAT, para conocer los programas y talleres que manejan, logrando el acuerdo de que se lleve a cabo en el CDC de la 510 el primer taller de Ingles, para capacitar a 20 personas, obteniendo el 100% de la meta trimestral.
Meta Anual: Se alcanzó la meta, realizando actividades de coordinación con Gobierno Federal y Estatal para el seguimiento y actualización de programas sociales, obteniendo el 100% de la meta trimestral.</t>
  </si>
  <si>
    <t>Meta Trimestral: Se realizaron 11 actividades que apoyen en temas sobre la protección, prevención y restitución integral de los derechos humanos de niñas, niños y adolescentes en atención prioritaria, obteniendo un 73.33% de avance trimestral.
Meta Anual:  Se realizaron 11 actividades que apoyen en temas sobre la protección, prevención y restitución integral de los derechos humanos de niñas, niños y adolescentes en atención prioritaria, obteniendo un 47.54% de avance anual.</t>
  </si>
  <si>
    <t>Meta Trimestral: Se realizó el pago de becas, eventos educativos y sociales, por lo que se realizaron 1842 acciones para impulsar y fortalecer las actividades que promuevan una educación de calidad en beneficio de los alumnos en situación prioritaria, obteniendo un 23025% de avance trimestral.
Meta Anual: Se realizó el pago de becas, eventos educativos y sociales, por lo que se realizaron 1842 acciones para impulsar y fortalecer las actividades que promuevan una educación de calidad en beneficio de los alumnos en situación prioritaria, obteniendo un 69.10% de avance anual.</t>
  </si>
  <si>
    <t>Meta Trimestral:  Se entregaron 1822 becas de “Calidad Educativa e Impulso al Desarrollo Humano” para una educación de calidad y en beneficio de los estudiantes en situación prioritaria, no se tenía programado, pero las fechas de entrega se modificaron, por lo que en el mes de junio se realizó la entrega a nivel primaria.
Meta Anual: Se entregaron 1822 becas de “Calidad Educativa e Impulso al Desarrollo Humano” para una educación de calidad y en beneficio de los estudiantes en situación prioritaria, no se tenía programado, pero las fechas de entrega se modificaron, por lo que en el mes de junio se realizó la entrega a nivel primaria, obteniendo un 100% de avance trimestral, obteniendo un 68.82% de avance anual.</t>
  </si>
  <si>
    <t>Meta Trimestral: Se realizaron 10 eventos educativos y sociales inclusivos en apoyo a los becarios y becarias para el seguimiento de programas municipales de becas, superando la meta planeada, debido a que se desarrollaron diferentes actividades con la finalidad de apoyar en las destrezas y habilidades, así como el trabajo en equipo, obteniendo un 125% de avance trimestral.
Meta Anual: Se realizaron 10 eventos educativos y sociales inclusivos en apoyo a los becarios y becarias para el seguimiento de programas municipales de becas, superando la meta planeada, debido a que se desarrollaron diferentes actividades con la finalidad de apoyar en las destrezas y habilidades, así como el trabajo en equipo, obteniendo un 93.75% de avance anual.</t>
  </si>
  <si>
    <t>Meta Trimestral: Durante el trimestre se realizaron 23 actividades a favor del desarrollo educativo en instituciones públicas, pasando la meta establecida, debido a la demanda de solicitud de escuelas que solicitan nuestros servicios, obteniendo un 287.50% de avance trimestral.
Meta Anual: Durante el trimestre se realizaron 23 actividades a favor del desarrollo educativo en instituciones públicas, pasando la meta establecida, debido a la demanda de solicitud de escuelas que solicitan nuestros servicios, obteniendo un 153.57% de avance anual.</t>
  </si>
  <si>
    <r>
      <rPr>
        <b/>
        <sz val="11"/>
        <color theme="1"/>
        <rFont val="Arial"/>
        <family val="2"/>
      </rPr>
      <t xml:space="preserve">2.1.1.1.7.1  </t>
    </r>
    <r>
      <rPr>
        <sz val="11"/>
        <color theme="1"/>
        <rFont val="Arial"/>
        <family val="2"/>
      </rPr>
      <t>Ejecución de acciones  de  prevención  y  promoción  en materia de salud,  medio ambiente, cultura y fomento a los valores cívicos dirigido a niños, niñas y adolescentes del municipio de Benito Juárez.</t>
    </r>
  </si>
  <si>
    <t>Meta Trimestral: Se realizaron 23 actividades de prevención y promoción en materia de salud, medio ambiente, cultura y fomento a los valores cívicos dirigido a niños, niñas y adolescentes, superando la meta planeada, para cubrir las demandas de nuestra sociedad en el municipio de Benito Juárez. Las actividades realizadas durante este trimestre fueron superiores a la meta programada debido a las solicitudes de las instituciones educativas, obteniendo un 287.50% de avance trimestral.
Meta Anual: Se pasa la meta debido a la demanda de las escuelas que solicitan las actividades, obteniendo un 153.57% de avance anual.</t>
  </si>
  <si>
    <t>Meta Trimestral: Se realizaron 9 pláticas de prevención de violencia y valores en los centros educativos, faltando 3 actividades para alcanzar la meta, debido a que se cancelaron por motivos climáticos, obteniendo un 75% de avance trimestral.
Meta Anual: Se realizaron 9 pláticas de prevención de violencia y valores en los centros educativos, faltando 3 actividades para alcanzar la meta, debido a que se cancelaron por motivos climáticos, obteniendo un 52.08% de avance anual.</t>
  </si>
  <si>
    <t>Meta Trimestral: Se realizaron 116 actividades y servicios bibliotecarios para incentivar y fomentar a la lectura, superando la meta planeada debido a una mayor demanda de la ciudadanía y de las escuelas que solicitaban las visitas guiadas en las bibliotecas municipales, obteniendo un 464% de la meta trimestral.
Meta Anual: Se pasa la meta debido a la demanda de la ciudadanía y de las escuelas que solicitaban las visitas guiadas en las bibliotecas municipales, obteniendo un 211% de avance anual.</t>
  </si>
  <si>
    <t>Meta Trimestral: Se realizaron 116 actividades y servicios bibliotecarios para incentivar y fomentar a la lectura, superando la meta planeada debido a una mayor demanda de la ciudadanía y de las escuelas que solicitaban las visitas guiadas en las Bibliotecas Municipales, obteniendo un 464% de la meta trimestral.
Meta Anual: Se pasa la meta debido a la demanda de la ciudadanía y de las escuelas que solicitaban las visitas guiadas en las bibliotecas municipales, obteniendo un 211% de avance anual.</t>
  </si>
  <si>
    <t xml:space="preserve">Meta Trimestral: Se realizaron 28 brigadas médicas con servicios de salud gratuitos en beneficio de la ciudadanía en situación de vulnerabilidad y de escasos recursos del municipio de Benito Juárez, obteniendo un 100% de avance trimestral.
Meta Anual: Se realizaron 28 brigadas médicas con servicios de salud gratuitos en beneficio de la ciudadanía en situación de vulnerabilidad y de escasos recursos del municipio de Benito Juárez, obteniendo un 52.94% de avance anual. </t>
  </si>
  <si>
    <t>Meta Trimestral: Se realizaron 28 brigadas médicas con servicios de salud gratuitos en beneficio de la ciudadanía en situación de vulnerabilidad y de escasos recursos del municipio de Benito Juárez, obteniendo un 112% de avance trimestral.
Meta Anual: Se realizaron 28 brigadas médicas con servicios de salud gratuitos en beneficio de la ciudadanía en situación de vulnerabilidad y de escasos recursos del municipio de Benito Juárez, obteniendo un 60% de avance anual.</t>
  </si>
  <si>
    <t>Meta Trimestral: o se realizaron eventos, debido al apoyo en las diversas brigadas que se realizaron durante el trimestre.
Meta Anual: o se realizaron eventos, debido al apoyo en las diversas brigadas que se realizaron durante el trimestre.</t>
  </si>
  <si>
    <t>Meta Trimestral: La reubicación de la unidad médica municipal, ahora a espaldas de palacio municipal, una zona que favorece la captación de pacientes, ha permitido generar estrategias para generar flujos continuos de pacientes, aumentando el número de pacientes que acuden a consulta y a beneficiarse del servicio, obteniendo 544.55% de avance trimestral.
Meta Anual: Se superó la meta debido al cambio de las instalaciones de la Dirección de Salud, encontrándose está en un lugar céntrico, por lo que tiene mayor afluencia de ciudadanos, obteniendo un 174.09% de avance trimestral.</t>
  </si>
  <si>
    <t>Meta Trimestral: Dada la incorporación de pláticas orientadas al cuidado de la salud y prevención de la enfermedad, las escuelas han solicitado el servicio y con el apoyo de la SEQ, se ha logrado aumenta el número tanto de beneficiarios como de actividades en este rubro, por lo que se realizaron 23 pláticas de prevención de la salud
Meta Anual: Se realizaron 23 pláticas de prevención de la salud, debido a la demanda de las escuelas que nos solicitaban las mismas,  obteniendo un 457.14% de avance anual.</t>
  </si>
  <si>
    <t>Meta Trimestral:  Se realizaron 189 atenciones y consultas dentales gratuitas, derivado a la instalación de la nueva unidad dental, con la que anteriormente no se contaba, se ha abierto la posibilidad de brindar servicios básicos de atención odontológica, por lo anterior ha incrementado el número de atenciones de salud bucal superando la meta, obteniendo un 315% de avance trimestral.
Meta Anual: Se realizaron 189 atenciones y consultas dentales gratuitas, derivado a la instalación de la nueva unidad dental, con la que anteriormente no se contaba, se ha abierto la posibilidad de brindar servicios básicos de atención odontológica, por lo anterior ha incrementado el número de atenciones de salud bucal superando la meta,  obteniendo un 93.04% de avance anual.</t>
  </si>
  <si>
    <t>Meta Trimestral:  No se cuenta con un Nutriólogo por lo cual no se han documentado atenciones en esta área.
Meta Anual: No se cuenta con un Nutriólogo por lo cual no se han documentado atenciones en esta área.</t>
  </si>
  <si>
    <t xml:space="preserve">Meta Trimestral:  El número de traslado se mantuvo por debajo de la menta debido a condiciones climatológicas y cancelación de citas por parte de los usuarios, obteniendo 75% de avance trimestral.
Meta Anual: El número de traslado se mantuvo por debajo de la menta debido a condiciones climatológicas y cancelación de citas por parte de los usuarios, obteniendo un 36.73% de avance anual. </t>
  </si>
  <si>
    <t xml:space="preserve">Meta Trimestral:  Se realizaron 5 acciones para tener entornos saludables, las actividades de la dirección de salud ambiental se llevan a cabo en su mayoría de manera conjunta con el área de vectores de la jurisdicción sanitaria, derivado de diversos factores incluyen condiciones del clima las actividades de campo se ven afectadas, de igual manera algunas actividades de manera indirecta se vieron afectadas por el periodo de veda electoral, obteniendo un 50% de avance trimestral.
Meta Anual:  Se realizaron 5 acciones de salud pública en beneficio de la población del municipio de Benito Juárez para tener entornos saludables, obteniendo un 70% de avance trimestral. </t>
  </si>
  <si>
    <t xml:space="preserve">Meta Trimestral: Se realizaron 5 acciones para tener entornos saludables, las actividades de la dirección de salud ambiental se llevan a cabo en su mayoría de manera conjunta con el área de vectores de la jurisdicción sanitaria, derivado de diversos factores incluyen condiciones del clima las actividades de campo se ven afectadas, de igual manera algunas actividades de manera indirecta se vieron afectadas por el periodo de veda electoral, obteniendo un 50% de avance trimestral.
Meta Anual: Se realizaron 5 acciones de salud pública en beneficio de la población del municipio de Benito Juárez para tener entornos saludables, obteniendo un 37.50% de avance anual. </t>
  </si>
  <si>
    <t xml:space="preserve">Meta Trimestral: Se recolectaron 53 kilos de medicamentos caducos, debido a que el acopio de medicamentos caducos se ha mantenido, en palacio municipal y muchos ciudadanos, acuden a dejar sus medicamentos caducos para su destrucción, obteniendo un 353% de avance trimestral.
Meta Anual: Se recolectaron 53 kilos de medicamentos caducos, debido a que el acopio de medicamentos caducos se ha mantenido, en palacio municipal y muchos ciudadanos, acuden a dejar sus medicamentos caducos para su destrucción,  obteniendo un 82.50% de avance anual. </t>
  </si>
  <si>
    <t xml:space="preserve">Meta Trimestral: Se realizaron 109 atenciones psicológicas, debido a la demanda de la ciudadanía acudía a las terapias, ya que se encuentra el consultorio en la nueva ubicación de la unidad médica municipal en el área de psicología, lo anterior ha favorecido la captación y seguimiento de pacientes, obteniendo un 272.50% de avance trimestral.
Meta Anual: Se realizaron 109 atenciones psicológicas, debido a la demanda de la ciudadanía acudía a las terapias, ya que se encuentra el consultorio en la nueva ubicación de la unidad médica municipal en el área de psicología, lo anterior ha favorecido la captación y seguimiento de pacientes, obteniendo un 98.13% de avance anual. </t>
  </si>
  <si>
    <t xml:space="preserve">Meta Trimestral: Se realizaron 312 atenciones de Trabajo Social, al igual que los demás servicios que se ofrecen en la nueva ubicación de la dirección de salud, por lo que se ha visto favorecido el flujo de pacientes, obteniendo un 520% de avance trimestral.
Meta Anual:  e realizaron 312 atenciones de Trabajo Social, al igual que los demás servicios que se ofrecen en la nueva ubicación de la dirección de salud, por lo que se ha visto favorecido el flujo de pacientes, obteniendo un 177.50% de avance anual. </t>
  </si>
  <si>
    <t xml:space="preserve">Meta Trimestral: Se realizaron 4 reuniones con diversas dependencias de gobierno, fomentar el emprendimiento, desarrollo rural y al empleo, en beneficio de la población, obteniendo un 400% de avance trimestral. 
Meta Anual:  Se realizaron 4 reuniones con diversas dependencias de gobierno, fomentar el emprendimiento, desarrollo rural y al empleo, en beneficio de la población, obteniendo un 133.33% de avance anual. </t>
  </si>
  <si>
    <t>Meta Trimestral: Se logró pasar la meta, debido a las necesidades del gremio artesanal y microempresarial, se realizaron 118 actividades, apoyando a la ciudadanía con cursos de capacitación virtuales y presenciales, así como expos en diversas zonas económicas, obteniendo un 274.42% de avance trimestral.
Meta Anual: Se superó la meta debido a la demanda de la población, obteniendo un 180% de avance anual.</t>
  </si>
  <si>
    <t>Meta Trimestral: Se realizaron 15 capacitaciones, logrando, de esta manera, proporcionar herramientas y conocimiento a microempresarios y emprendedores, para que puedan desarrollar sus actividades económicas de manera más eficiente, obteniendo 115.38% de avance trimestral.
Meta Anual: Se realizaron 15 capacitaciones, logrando, de esta manera, proporcionar herramientas y conocimiento a microempresarios y emprendedores, para que puedan desarrollar sus actividades económicas de manera más eficiente, obteniendo 58.82% de avance anual.</t>
  </si>
  <si>
    <t>Meta Trimestral: Se realizó 1 expo, con lo cual se pasó la meta, debido a la solicitud de los artesanos y emprendedores, otorgándoles el espacio para que puedan comercializar sus productos, y así tener una fuente de ingresos.
Meta Anual: Se realizó una "expo" de artesanos y emprendedores para apertura de los canales de comercialización e incentivar su economía, debido a que los mismos lo solicitaron, obteniendo 100% de avance anual.</t>
  </si>
  <si>
    <t>Meta Trimestral: Se realizaron 102 asesoramientos, logrando pasar la meta, debido a la demanda de los emprendedores y artesanos, para que se pudieran inscribir a nuestro padrón y de esta manera puedan participar en las diferentes expos y actividades que llevamos a cabo, obteniendo el 340% de avance trimestral.
Meta Anual: Se realizaron 102 asesoramientos, logrando pasar la meta, debido a la demanda de los emprendedores y artesanos, para que se pudieran inscribir a nuestro padrón y de esta manera puedan participar en las diferentes expos y actividades que llevamos a cabo, obteniendo el 234.17% de avance anual.</t>
  </si>
  <si>
    <t>Meta Trimestral: Se superó la meta con 101 actividades entre cursos a la comunidad juvenil, y asesoramientos a la ciudadanía para emprender sus proyectos de negocios, así como la asistencia a diferentes colonias, apoyando a la población en atención prioritaria, con el acceso a productos de la canasta básica a precios económicos, obteniendo 306.06% de avance trimestral.
Meta Anual: Se superó la meta con 101 actividades entre cursos a la comunidad juvenil, y asesoramientos a la ciudadanía para emprender sus proyectos de negocios, así como la asistencia a diferentes colonias, apoyando a la población en atención prioritaria, con el acceso a productos de la canasta básica a precios económicos, obteniendo 150.39% de avance anual.</t>
  </si>
  <si>
    <t>Meta Trimestral: Se logra pasar la meta con 83 asesorías a personas emprendedoras que buscan llevar a cabo su proyecto de negocio, y logran encontrar, por este medio, los apoyos para realizarlo, obteniendo 415% de avance trimestral.
Meta Anual: Debido a la demanda de la ciudadanía que solicitaba el servicio, se logra pasar la meta con 83 asesorías a personas emprendedoras que buscan llevar a cabo su proyecto de negocio, y logran encontrar, por este medio, los apoyos para realizarlo, obteniendo 185% de avance anual.</t>
  </si>
  <si>
    <t>Meta Trimestral: Se alcanzó la meta con 1 curso enfocado a la comunidad juvenil, realizada en el plantel del Conalep, obteniendo 100% de la meta trimestral.
Meta Anual:  Se alcanzó la meta con 1 curso enfocado a la comunidad juvenil, realizada en el plantel del Conalep, obteniendo 400% de la meta anual.</t>
  </si>
  <si>
    <t>Meta Trimestral:  Se logró pasar la meta mediante la visita a 17 colonias como "El Porvenir", "la Chiapaneca", "Emiliano Zapata" y "Alfredo V. Bonfil", logrando, de esta manera, apoyar a la ciudadanía en atención prioritaria con el acceso a productos de la canasta básica a precios económicos, obteniendo 141.67% de avance trimestral.
Meta Anual:  Se superó la meta con 17 acciones en beneficio de los grupos de atención prioritaria, cuidando su economía y estilo de vida, obteniendo un 87.50% de avance anual.</t>
  </si>
  <si>
    <t>Meta Trimestral: En este trimestre se logra pasar la meta con 8 actividades, en gran medida, por los cursos que se impartieron a la ciudadanía, así como las Expo Plantas, las cuales incentivan y apoyan a los emprendedores, de este nicho, a tener las herramientas y comercializar sus productos, obteniendo 160% de avance trimestral.
Meta Anual: Se realizaron 8 acciones de profesionalización sobre herramientas de mejora y comercialización de productos para el desarrollo rural, obteniendo un 75% de avance anual.</t>
  </si>
  <si>
    <t>Meta Trimestral: Se pasa la meta con 4 actividades realizadas, debido a la demanda de la ciudadanía, por lo que a través  de Expo Plantas en el Parque Kabah y en la Plaza de la Reforma, con los cuales se beneficiaron a 178 personas, de manera directa y las Expo Plantas "Ellas Producen", con la cual se benefició a 69 mujeres, obteniendo 400% de avance trimestral.
Meta Anual: Se pasa la meta con 4 actividades realizadas, debido a la demanda de la ciudadanía, obteniendo 140% de avance trimestral.</t>
  </si>
  <si>
    <t>Meta Trimestral: Se logra pasar la meta con 2523 beneficiarios de los diferentes programas de la Dirección, entre los que destacan "Empléate Itinerante" y "Empléate Oficina", debido a la demanda de la ciudadanía con lo que se logra la participación de diferentes empresas del sector privado que ofertan las vacantes con las que cuentan, obteniendo 120.14% de avance trimestral. 
Meta Anual: Se logra superar la meta debido a la demanda de la ciudadanía, obteniendo un 62% de avance anual.</t>
  </si>
  <si>
    <t xml:space="preserve">Meta Trimestral: Se supera la meta con las actividades realizadas, alcanzando, más de 2,500 beneficiados. Este trimestre se notó el impacto de los eventos realizados de "Empléate Itinerante", en la ubicación del Parque del Crucero y en Plaza de La Reforma, el cual ha tenido una gran aceptación y afluencia por parte de la Ciudadanía. Cabe señalar, la realización del programa de Empléate Itinerante Rosa, en donde se beneficiaron 300 mujeres, obteniendo 120.14% de avance trimestral.
Meta Anual: Se logra superar la meta debido a la demanda de la ciudadanía, obteniendo un 62% de avance anual.
</t>
  </si>
  <si>
    <t>Meta Trimestral:  Se realizaron 4423 acciones a favor de la población que habita en el municipio mejorando su economía, educación y salud para incrementar su bienestar social, logrando un 158.76% de la meta trimestral.
Meta Anual: Se realizaron 4423 acciones a favor de la población que habita en el municipio mejorando su economía, educación y salud para incrementar su bienestar social, teniendo un 61.25% de avance anual.</t>
  </si>
  <si>
    <r>
      <t>Meta Trimestral:</t>
    </r>
    <r>
      <rPr>
        <sz val="11"/>
        <color rgb="FFFF0000"/>
        <rFont val="Calibri"/>
        <family val="2"/>
        <scheme val="minor"/>
      </rPr>
      <t xml:space="preserve"> </t>
    </r>
    <r>
      <rPr>
        <sz val="11"/>
        <color theme="1"/>
        <rFont val="Calibri"/>
        <family val="2"/>
        <scheme val="minor"/>
      </rPr>
      <t xml:space="preserve">Se alcanzó la meta del Componente, realizando 9 actividades de coordinación interinstitucional de política social y humana obteniendo un 150% de avance trimestral.
Meta Anual: Se alcanzó la meta del Componente, realizando 9 actividades de coordinación interinstitucional de política social y humana, teniendo un 31.67% de avance anual. </t>
    </r>
  </si>
  <si>
    <r>
      <t>Meta Trimestral: Se alcanzó la meta realizando las 2 brigadas de asistencia social para acercar a la ciudadanía a los diversos servicios que ofrecen las instituciones del municipio, obteniendo un 100% de avance trimestral.
Meta Anual:</t>
    </r>
    <r>
      <rPr>
        <sz val="11"/>
        <color rgb="FFFF0000"/>
        <rFont val="Calibri"/>
        <family val="2"/>
        <scheme val="minor"/>
      </rPr>
      <t xml:space="preserve"> </t>
    </r>
    <r>
      <rPr>
        <sz val="11"/>
        <color theme="1"/>
        <rFont val="Calibri"/>
        <family val="2"/>
        <scheme val="minor"/>
      </rPr>
      <t>Se alcanzó la meta realizando las 2 brigadas de asistencia social para acercar a la ciudadanía a los diversos servicios que ofrecen las instituciones del municipio obteniendo un 40% de avance anual.</t>
    </r>
  </si>
  <si>
    <r>
      <t>Meta Trimestral: Se realizaron 12 actividades de apoyo en temas sobre la protección, prevención y restitución integral de los derechos humanos de niñas, niños y adolescentes, y un Consejo Municipal de Participación Social en la Educación con la participación de 29 integrantes del comité, obteniendo un 75% de avance trimestral.
Meta Anual: Se realizaron 12 actividades de apoyo en temas sobre la protección, prevención y restitución integral de los derechos humanos de niñas, niños y adolescentes, y un Consejo Municipal de Participación Social en la Educación con la participación de 29 integrantes del comité, obteniendo un</t>
    </r>
    <r>
      <rPr>
        <sz val="11"/>
        <color theme="1"/>
        <rFont val="Calibri (Cuerpo)"/>
      </rPr>
      <t xml:space="preserve"> 46.15%</t>
    </r>
    <r>
      <rPr>
        <sz val="11"/>
        <color theme="1"/>
        <rFont val="Calibri"/>
        <family val="2"/>
        <scheme val="minor"/>
      </rPr>
      <t xml:space="preserve"> de avance anual.</t>
    </r>
  </si>
  <si>
    <r>
      <t>Meta Trimestral: Se alcanzó la meta, realizando una actividad de apoyo al desarrollo educativo en beneficio de la comunidad escolar, la que fue un Consejo Municipal de Participación Social en la Educación con la participación de 29 integrantes del comité, obteniendo un 100% de avance trimestral.
Meta Anual: Se alcanzó la meta, realizando una actividad de apoyo al desarrollo educativo en beneficio de la comunidad escolar, la que fue un Consejo Municipal de Participación Social en la Educación con la participación de 29 integrantes del comité, obteniendo un 25</t>
    </r>
    <r>
      <rPr>
        <sz val="11"/>
        <color theme="1"/>
        <rFont val="Calibri (Cuerpo)"/>
      </rPr>
      <t xml:space="preserve">% </t>
    </r>
    <r>
      <rPr>
        <sz val="11"/>
        <color theme="1"/>
        <rFont val="Calibri"/>
        <family val="2"/>
        <scheme val="minor"/>
      </rPr>
      <t>de avance anual.</t>
    </r>
  </si>
  <si>
    <r>
      <t>Meta Trimestral:  Se realizaron 9 pláticas de prevención de violencia y valores en los centros educativos, faltando 3 actividades para alcanzar la meta, debido a que se cancelaron por motivos climáticos, obteniendo un 75% de avance trimestral.
Meta Anual: Se realizaron 9 pláticas de prevención de violencia y valores en los centros educativos, faltando 3 actividades para alcanzar la meta, debido a que se cancelaron por motivos climáticos, , obteniendo un 52.08</t>
    </r>
    <r>
      <rPr>
        <sz val="11"/>
        <color theme="1"/>
        <rFont val="Calibri (Cuerpo)"/>
      </rPr>
      <t>%</t>
    </r>
    <r>
      <rPr>
        <sz val="11"/>
        <color rgb="FFFF0000"/>
        <rFont val="Calibri"/>
        <family val="2"/>
        <scheme val="minor"/>
      </rPr>
      <t xml:space="preserve"> </t>
    </r>
    <r>
      <rPr>
        <sz val="11"/>
        <color theme="1"/>
        <rFont val="Calibri"/>
        <family val="2"/>
        <scheme val="minor"/>
      </rPr>
      <t>de avance anual.</t>
    </r>
  </si>
  <si>
    <r>
      <t xml:space="preserve">Meta Trimestral: A partir del primero de abril la Dirección de Salud pone a disposición de las y los cancunenses los nuevos Consultorios Médicos en las instalaciones del Ayuntamiento de Benito Juárez, lo que provocó mayor afluencia y solicitud de los servicios, por lo que se realizaron 850 atenciones médicas en materia de salud preventiva para mejorar la salud de los Benitojuarenses, obteniendo un 299.30% de avance trimestral.
Meta Anual: Se superó la meta debido al cambio de las instalaciones de la Dirección de Salud, encontrándose está en un lugar céntrico, por lo que tiene mayor afluencia de ciudadanos, obteniendo un </t>
    </r>
    <r>
      <rPr>
        <sz val="11"/>
        <color theme="1"/>
        <rFont val="Calibri (Cuerpo)"/>
      </rPr>
      <t xml:space="preserve">98.29% </t>
    </r>
    <r>
      <rPr>
        <sz val="11"/>
        <color theme="1"/>
        <rFont val="Calibri"/>
        <family val="2"/>
        <scheme val="minor"/>
      </rPr>
      <t xml:space="preserve">de avance anual. </t>
    </r>
  </si>
  <si>
    <r>
      <t xml:space="preserve">Meta Trimestral: A partir del primero de abril la Dirección de Salud pone a disposición de las y los cancunenses los nuevos Consultorios Médicos en las instalaciones del Ayuntamiento de Benito Juárez, en los que se brindan atenciones de salud mental para concientizar a la población del municipio, lo que provocó mayor afluencia y solicitud de los servicios, por lo que se realizaron 421 atenciones, obteniendo un 421% de avance trimestral.
Meta Anual: A partir del primero de abril la Dirección de Salud pone a disposición de las y los cancunenses los nuevos Consultorios Médicos en las instalaciones del Ayuntamiento de Benito Juárez, en los que se brindan atenciones de salud mental para concientizar a la población del municipio, lo que provocó mayor afluencia y solicitud de los servicios, por lo que se realizaron 421 atenciones, obteniendo un </t>
    </r>
    <r>
      <rPr>
        <sz val="11"/>
        <color theme="1"/>
        <rFont val="Calibri (Cuerpo)"/>
      </rPr>
      <t>145.75%</t>
    </r>
    <r>
      <rPr>
        <sz val="11"/>
        <color theme="1"/>
        <rFont val="Calibri"/>
        <family val="2"/>
        <scheme val="minor"/>
      </rPr>
      <t xml:space="preserve"> de avance anual. </t>
    </r>
  </si>
  <si>
    <r>
      <t xml:space="preserve">Meta Trimestral: Se alcanzó la meta con 4 cursos de capacitación entre los cuales se realizaron "Huertos Verticales", "insecticidas orgánicos", etc, con la finalidad de darles las herramientas para poder obtener los recursos para llevar a cabo los programas que se ofrecen a la ciudadanía, obteniendo </t>
    </r>
    <r>
      <rPr>
        <sz val="11"/>
        <color theme="1"/>
        <rFont val="Calibri (Cuerpo)"/>
      </rPr>
      <t xml:space="preserve">100% </t>
    </r>
    <r>
      <rPr>
        <sz val="11"/>
        <color theme="1"/>
        <rFont val="Calibri"/>
        <family val="2"/>
        <scheme val="minor"/>
      </rPr>
      <t>de la meta trimestral.
Meta Anual: Se alcanzó la meta con 4 cursos de capacitación entre los cuales se realizaron "Huertos Verticales", "insecticidas orgánicos", etc, con la finalidad de darles las herramientas para poder obtener los recursos para llevar a cabo los programas que se ofrecen a la ciudadanía, obteniendo 53.33% de la meta trimestral.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</si>
</sst>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theme="1"/>
      <name val="Arial"/>
      <family val="2"/>
    </font>
    <font>
      <sz val="11"/>
      <color theme="1"/>
      <name val="Arial"/>
      <family val="2"/>
    </font>
    <font>
      <sz val="13"/>
      <color theme="1"/>
      <name val="Calibri"/>
      <family val="2"/>
      <scheme val="minor"/>
    </font>
    <font>
      <b/>
      <sz val="20"/>
      <color theme="1"/>
      <name val="Calibri"/>
      <family val="2"/>
      <scheme val="minor"/>
    </font>
    <font>
      <b/>
      <sz val="16"/>
      <color theme="1"/>
      <name val="Arial"/>
      <family val="2"/>
    </font>
    <font>
      <b/>
      <sz val="11"/>
      <name val="Arial"/>
      <family val="2"/>
    </font>
    <font>
      <b/>
      <sz val="11"/>
      <name val="Calibri"/>
      <family val="2"/>
      <scheme val="minor"/>
    </font>
    <font>
      <b/>
      <sz val="13"/>
      <name val="Calibri"/>
      <family val="2"/>
      <scheme val="minor"/>
    </font>
    <font>
      <sz val="13"/>
      <color rgb="FF000000"/>
      <name val="Calibri"/>
      <family val="2"/>
      <scheme val="minor"/>
    </font>
    <font>
      <b/>
      <sz val="12"/>
      <color theme="1"/>
      <name val="Calibri"/>
      <family val="2"/>
      <scheme val="minor"/>
    </font>
    <font>
      <b/>
      <sz val="14"/>
      <color theme="1"/>
      <name val="Calibri"/>
      <family val="2"/>
      <scheme val="minor"/>
    </font>
    <font>
      <sz val="11"/>
      <color rgb="FFFF0000"/>
      <name val="Calibri"/>
      <family val="2"/>
      <scheme val="minor"/>
    </font>
    <font>
      <sz val="11"/>
      <color theme="1"/>
      <name val="Calibri (Cuerpo)"/>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ash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ash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dotted">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03">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2" borderId="0" xfId="0" applyFill="1"/>
    <xf numFmtId="0" fontId="0" fillId="0" borderId="29" xfId="0" applyBorder="1"/>
    <xf numFmtId="0" fontId="0" fillId="0" borderId="0" xfId="0" applyAlignment="1">
      <alignment horizontal="center" vertical="center"/>
    </xf>
    <xf numFmtId="0" fontId="0" fillId="0" borderId="29" xfId="0" applyBorder="1" applyAlignment="1">
      <alignment horizontal="center"/>
    </xf>
    <xf numFmtId="0" fontId="0" fillId="0" borderId="0" xfId="1" applyNumberFormat="1" applyFont="1" applyBorder="1" applyAlignment="1">
      <alignment vertical="center"/>
    </xf>
    <xf numFmtId="0" fontId="0" fillId="0" borderId="0" xfId="1" applyNumberFormat="1" applyFont="1" applyBorder="1" applyAlignment="1">
      <alignment vertical="center" wrapText="1"/>
    </xf>
    <xf numFmtId="0" fontId="0" fillId="0" borderId="28" xfId="0" applyBorder="1" applyAlignment="1">
      <alignment vertical="center" wrapText="1"/>
    </xf>
    <xf numFmtId="0" fontId="0" fillId="0" borderId="36" xfId="0" applyBorder="1" applyAlignment="1">
      <alignment vertical="center" wrapText="1"/>
    </xf>
    <xf numFmtId="0" fontId="4" fillId="0" borderId="0" xfId="0" applyFont="1"/>
    <xf numFmtId="0" fontId="5" fillId="0" borderId="0" xfId="0" applyFont="1"/>
    <xf numFmtId="0" fontId="0" fillId="0" borderId="0" xfId="0" applyAlignment="1">
      <alignment horizontal="left"/>
    </xf>
    <xf numFmtId="0" fontId="0" fillId="0" borderId="0" xfId="0" applyAlignment="1">
      <alignment horizontal="left" vertical="top"/>
    </xf>
    <xf numFmtId="0" fontId="0" fillId="0" borderId="0" xfId="1" applyNumberFormat="1" applyFont="1" applyBorder="1" applyAlignment="1">
      <alignment horizontal="left" vertical="center" wrapText="1"/>
    </xf>
    <xf numFmtId="0" fontId="0" fillId="0" borderId="10" xfId="0" applyBorder="1"/>
    <xf numFmtId="0" fontId="0" fillId="0" borderId="14" xfId="0" applyBorder="1"/>
    <xf numFmtId="0" fontId="0" fillId="0" borderId="14" xfId="0" applyBorder="1" applyAlignment="1">
      <alignment horizontal="left"/>
    </xf>
    <xf numFmtId="0" fontId="0" fillId="0" borderId="15" xfId="0" applyBorder="1" applyAlignment="1">
      <alignment horizontal="left"/>
    </xf>
    <xf numFmtId="0" fontId="0" fillId="0" borderId="1" xfId="0" applyBorder="1"/>
    <xf numFmtId="0" fontId="0" fillId="0" borderId="16" xfId="0" applyBorder="1" applyAlignment="1">
      <alignment horizontal="left"/>
    </xf>
    <xf numFmtId="0" fontId="14" fillId="0" borderId="2" xfId="0" applyFont="1" applyBorder="1" applyAlignment="1">
      <alignment vertical="center" wrapText="1"/>
    </xf>
    <xf numFmtId="0" fontId="13" fillId="0" borderId="5" xfId="0" applyFont="1" applyBorder="1" applyAlignment="1">
      <alignment horizontal="center" vertical="center" wrapText="1"/>
    </xf>
    <xf numFmtId="10" fontId="13" fillId="0" borderId="5"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37"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9" xfId="0" applyFont="1" applyBorder="1" applyAlignment="1">
      <alignment horizontal="center" vertical="center" wrapText="1"/>
    </xf>
    <xf numFmtId="0" fontId="5" fillId="0" borderId="20" xfId="0" applyFont="1" applyBorder="1" applyAlignment="1">
      <alignment horizontal="justify" vertical="center" wrapText="1"/>
    </xf>
    <xf numFmtId="0" fontId="5" fillId="0" borderId="21" xfId="0" applyFont="1" applyBorder="1" applyAlignment="1">
      <alignment horizontal="justify" vertical="center" wrapText="1"/>
    </xf>
    <xf numFmtId="0" fontId="5" fillId="0" borderId="21" xfId="0" applyFont="1" applyBorder="1" applyAlignment="1">
      <alignment horizontal="center" vertical="center" wrapText="1"/>
    </xf>
    <xf numFmtId="0" fontId="1" fillId="0" borderId="21" xfId="0" applyFont="1" applyBorder="1" applyAlignment="1">
      <alignment horizontal="center" vertical="center" wrapText="1"/>
    </xf>
    <xf numFmtId="0" fontId="6" fillId="0" borderId="21" xfId="0" applyFont="1" applyBorder="1" applyAlignment="1">
      <alignment horizontal="center" vertical="center" wrapText="1"/>
    </xf>
    <xf numFmtId="10" fontId="11" fillId="0" borderId="26" xfId="0" applyNumberFormat="1" applyFont="1" applyBorder="1" applyAlignment="1">
      <alignment horizontal="center" vertical="center" wrapText="1"/>
    </xf>
    <xf numFmtId="10" fontId="11" fillId="0" borderId="27" xfId="0" applyNumberFormat="1" applyFont="1" applyBorder="1" applyAlignment="1">
      <alignment horizontal="center" vertical="center" wrapText="1"/>
    </xf>
    <xf numFmtId="0" fontId="0" fillId="0" borderId="2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0" xfId="0" applyAlignment="1">
      <alignment horizontal="center" vertical="center"/>
    </xf>
    <xf numFmtId="0" fontId="0" fillId="0" borderId="0" xfId="1" applyNumberFormat="1" applyFont="1" applyBorder="1" applyAlignment="1">
      <alignment horizontal="center" vertical="center"/>
    </xf>
    <xf numFmtId="0" fontId="0" fillId="0" borderId="0" xfId="0" applyAlignment="1">
      <alignment horizontal="center" vertical="center" wrapText="1"/>
    </xf>
    <xf numFmtId="0" fontId="8" fillId="0" borderId="0" xfId="0" applyFont="1" applyAlignment="1">
      <alignment horizontal="center"/>
    </xf>
    <xf numFmtId="0" fontId="8" fillId="0" borderId="16" xfId="0" applyFont="1" applyBorder="1" applyAlignment="1">
      <alignment horizontal="center"/>
    </xf>
    <xf numFmtId="0" fontId="7" fillId="0" borderId="3"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3"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center" vertical="center" wrapText="1"/>
    </xf>
    <xf numFmtId="10" fontId="13"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center" vertical="center"/>
    </xf>
    <xf numFmtId="0" fontId="0" fillId="0" borderId="40"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0" fillId="0" borderId="28" xfId="0" applyFont="1" applyBorder="1" applyAlignment="1">
      <alignment horizontal="lef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4" fillId="0" borderId="20" xfId="0" applyFont="1" applyBorder="1" applyAlignment="1">
      <alignment horizontal="justify" vertical="center" wrapText="1"/>
    </xf>
    <xf numFmtId="3" fontId="9" fillId="0" borderId="23" xfId="0" applyNumberFormat="1" applyFont="1" applyBorder="1" applyAlignment="1">
      <alignment horizontal="center" vertical="center" wrapText="1"/>
    </xf>
    <xf numFmtId="3" fontId="9" fillId="0" borderId="30" xfId="0" applyNumberFormat="1" applyFont="1" applyBorder="1" applyAlignment="1">
      <alignment horizontal="center" vertical="center" wrapText="1"/>
    </xf>
    <xf numFmtId="0" fontId="13" fillId="0" borderId="4" xfId="0" applyFont="1" applyBorder="1" applyAlignment="1">
      <alignment horizontal="center" vertical="center" wrapText="1"/>
    </xf>
    <xf numFmtId="3" fontId="9" fillId="0" borderId="25" xfId="0" applyNumberFormat="1" applyFont="1" applyBorder="1" applyAlignment="1">
      <alignment horizontal="left" vertical="center" wrapText="1"/>
    </xf>
    <xf numFmtId="3" fontId="9" fillId="0" borderId="31" xfId="0" applyNumberFormat="1" applyFont="1" applyBorder="1" applyAlignment="1">
      <alignment horizontal="left" vertical="center" wrapText="1"/>
    </xf>
    <xf numFmtId="3" fontId="9" fillId="0" borderId="23" xfId="0" applyNumberFormat="1" applyFont="1" applyBorder="1" applyAlignment="1">
      <alignment horizontal="justify" vertical="center" wrapText="1"/>
    </xf>
    <xf numFmtId="3" fontId="9" fillId="0" borderId="30" xfId="0" applyNumberFormat="1"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42" xfId="0" applyFont="1" applyBorder="1" applyAlignment="1">
      <alignment horizontal="justify" vertical="center" wrapText="1"/>
    </xf>
    <xf numFmtId="0" fontId="5" fillId="0" borderId="4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32"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0" xfId="1" applyNumberFormat="1" applyFont="1" applyBorder="1" applyAlignment="1">
      <alignment horizontal="center" vertical="center" wrapText="1"/>
    </xf>
    <xf numFmtId="10" fontId="11" fillId="0" borderId="44" xfId="0" applyNumberFormat="1" applyFont="1" applyBorder="1" applyAlignment="1">
      <alignment horizontal="center" vertical="center" wrapText="1"/>
    </xf>
    <xf numFmtId="10" fontId="11" fillId="0" borderId="45" xfId="0" applyNumberFormat="1" applyFont="1" applyBorder="1" applyAlignment="1">
      <alignment horizontal="center" vertical="center" wrapText="1"/>
    </xf>
    <xf numFmtId="0" fontId="0" fillId="0" borderId="33" xfId="0" applyBorder="1" applyAlignment="1">
      <alignment horizontal="left" vertical="center" wrapText="1"/>
    </xf>
    <xf numFmtId="0" fontId="0" fillId="0" borderId="32" xfId="0" applyBorder="1" applyAlignment="1">
      <alignment horizontal="left" vertical="center" wrapText="1"/>
    </xf>
    <xf numFmtId="0" fontId="0" fillId="0" borderId="34" xfId="0" applyBorder="1" applyAlignment="1">
      <alignment horizontal="left" vertical="center" wrapText="1"/>
    </xf>
    <xf numFmtId="0" fontId="6" fillId="0" borderId="32" xfId="0" applyFont="1" applyBorder="1" applyAlignment="1">
      <alignment horizontal="center" vertical="center" wrapText="1"/>
    </xf>
    <xf numFmtId="0" fontId="0" fillId="0" borderId="14" xfId="1" applyNumberFormat="1" applyFont="1" applyBorder="1" applyAlignment="1">
      <alignment horizontal="center" vertical="center"/>
    </xf>
  </cellXfs>
  <cellStyles count="3">
    <cellStyle name="Millares" xfId="1" builtinId="3"/>
    <cellStyle name="Normal" xfId="0" builtinId="0"/>
    <cellStyle name="Normal 2" xfId="2" xr:uid="{3FF0B94E-50BE-0645-9C8A-C522B6C9FF0E}"/>
  </cellStyles>
  <dxfs count="0"/>
  <tableStyles count="0" defaultTableStyle="TableStyleMedium2" defaultPivotStyle="PivotStyleLight16"/>
  <colors>
    <mruColors>
      <color rgb="FFED9EB8"/>
      <color rgb="FFFDE9EB"/>
      <color rgb="FFF2F2F2"/>
      <color rgb="FFE57799"/>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651935</xdr:colOff>
      <xdr:row>3</xdr:row>
      <xdr:rowOff>8467</xdr:rowOff>
    </xdr:from>
    <xdr:to>
      <xdr:col>16</xdr:col>
      <xdr:colOff>728139</xdr:colOff>
      <xdr:row>7</xdr:row>
      <xdr:rowOff>44961</xdr:rowOff>
    </xdr:to>
    <xdr:pic>
      <xdr:nvPicPr>
        <xdr:cNvPr id="5" name="Imagen 4">
          <a:extLst>
            <a:ext uri="{FF2B5EF4-FFF2-40B4-BE49-F238E27FC236}">
              <a16:creationId xmlns:a16="http://schemas.microsoft.com/office/drawing/2014/main" id="{611DA859-967E-3F47-8153-B6AD0F791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44468" y="567267"/>
          <a:ext cx="4275668" cy="984761"/>
        </a:xfrm>
        <a:prstGeom prst="rect">
          <a:avLst/>
        </a:prstGeom>
      </xdr:spPr>
    </xdr:pic>
    <xdr:clientData/>
  </xdr:twoCellAnchor>
  <xdr:twoCellAnchor editAs="oneCell">
    <xdr:from>
      <xdr:col>2</xdr:col>
      <xdr:colOff>2489200</xdr:colOff>
      <xdr:row>3</xdr:row>
      <xdr:rowOff>101600</xdr:rowOff>
    </xdr:from>
    <xdr:to>
      <xdr:col>2</xdr:col>
      <xdr:colOff>3711154</xdr:colOff>
      <xdr:row>7</xdr:row>
      <xdr:rowOff>152402</xdr:rowOff>
    </xdr:to>
    <xdr:pic>
      <xdr:nvPicPr>
        <xdr:cNvPr id="6" name="Imagen 5">
          <a:extLst>
            <a:ext uri="{FF2B5EF4-FFF2-40B4-BE49-F238E27FC236}">
              <a16:creationId xmlns:a16="http://schemas.microsoft.com/office/drawing/2014/main" id="{7D72D502-5420-4341-9B7E-44BD6B599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7200" y="711200"/>
          <a:ext cx="1221954" cy="1016002"/>
        </a:xfrm>
        <a:prstGeom prst="rect">
          <a:avLst/>
        </a:prstGeom>
      </xdr:spPr>
    </xdr:pic>
    <xdr:clientData/>
  </xdr:twoCellAnchor>
  <xdr:twoCellAnchor editAs="oneCell">
    <xdr:from>
      <xdr:col>2</xdr:col>
      <xdr:colOff>165100</xdr:colOff>
      <xdr:row>3</xdr:row>
      <xdr:rowOff>76200</xdr:rowOff>
    </xdr:from>
    <xdr:to>
      <xdr:col>2</xdr:col>
      <xdr:colOff>2078349</xdr:colOff>
      <xdr:row>7</xdr:row>
      <xdr:rowOff>101600</xdr:rowOff>
    </xdr:to>
    <xdr:pic>
      <xdr:nvPicPr>
        <xdr:cNvPr id="3" name="Imagen 2">
          <a:extLst>
            <a:ext uri="{FF2B5EF4-FFF2-40B4-BE49-F238E27FC236}">
              <a16:creationId xmlns:a16="http://schemas.microsoft.com/office/drawing/2014/main" id="{C26B7A8D-3B2B-B443-AA97-1FD7D28CB3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3100" y="685800"/>
          <a:ext cx="19132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164"/>
  <sheetViews>
    <sheetView tabSelected="1" topLeftCell="C9" zoomScale="131" zoomScaleNormal="100" zoomScaleSheetLayoutView="32" workbookViewId="0">
      <selection activeCell="J135" sqref="J135"/>
    </sheetView>
  </sheetViews>
  <sheetFormatPr baseColWidth="10" defaultColWidth="11.5" defaultRowHeight="15" x14ac:dyDescent="0.2"/>
  <cols>
    <col min="3" max="3" width="56.33203125" style="1" customWidth="1"/>
    <col min="4" max="4" width="18.5" style="2" customWidth="1"/>
    <col min="5" max="5" width="21.5" style="2" customWidth="1"/>
    <col min="6" max="6" width="17.83203125" customWidth="1"/>
    <col min="7" max="7" width="23.5" style="3" customWidth="1"/>
    <col min="8" max="8" width="21" style="4" customWidth="1"/>
    <col min="9" max="11" width="14.5" customWidth="1"/>
    <col min="12" max="12" width="15" customWidth="1"/>
    <col min="13" max="13" width="15" style="5" customWidth="1"/>
    <col min="14" max="14" width="16.6640625" style="5" customWidth="1"/>
    <col min="15" max="17" width="27.5" style="19" customWidth="1"/>
  </cols>
  <sheetData>
    <row r="3" spans="3:18" x14ac:dyDescent="0.2">
      <c r="C3" s="21"/>
      <c r="D3" s="22"/>
      <c r="E3" s="22"/>
      <c r="F3" s="22"/>
      <c r="G3" s="22"/>
      <c r="H3" s="22"/>
      <c r="I3" s="22"/>
      <c r="J3" s="22"/>
      <c r="K3" s="22"/>
      <c r="L3" s="22"/>
      <c r="M3" s="22"/>
      <c r="N3" s="22"/>
      <c r="O3" s="23"/>
      <c r="P3" s="23"/>
      <c r="Q3" s="24"/>
    </row>
    <row r="4" spans="3:18" ht="20" x14ac:dyDescent="0.2">
      <c r="C4" s="25"/>
      <c r="D4" s="57" t="s">
        <v>0</v>
      </c>
      <c r="E4" s="57"/>
      <c r="F4" s="57"/>
      <c r="G4" s="57"/>
      <c r="H4" s="57"/>
      <c r="I4" s="57"/>
      <c r="J4" s="57"/>
      <c r="K4" s="57"/>
      <c r="L4" s="57"/>
      <c r="M4" s="57"/>
      <c r="N4" s="57"/>
      <c r="O4" s="57"/>
      <c r="P4" s="57"/>
      <c r="Q4" s="58"/>
    </row>
    <row r="5" spans="3:18" ht="20" x14ac:dyDescent="0.2">
      <c r="C5" s="25"/>
      <c r="D5" s="57" t="s">
        <v>1</v>
      </c>
      <c r="E5" s="57"/>
      <c r="F5" s="57"/>
      <c r="G5" s="57"/>
      <c r="H5" s="57"/>
      <c r="I5" s="57"/>
      <c r="J5" s="57"/>
      <c r="K5" s="57"/>
      <c r="L5" s="57"/>
      <c r="M5" s="57"/>
      <c r="N5" s="57"/>
      <c r="O5" s="57"/>
      <c r="P5" s="57"/>
      <c r="Q5" s="58"/>
    </row>
    <row r="6" spans="3:18" ht="20" x14ac:dyDescent="0.2">
      <c r="C6" s="25"/>
      <c r="D6" s="70" t="s">
        <v>164</v>
      </c>
      <c r="E6" s="70"/>
      <c r="F6" s="70"/>
      <c r="G6" s="70"/>
      <c r="H6" s="70"/>
      <c r="I6" s="70"/>
      <c r="J6" s="70"/>
      <c r="K6" s="70"/>
      <c r="L6" s="70"/>
      <c r="M6" s="70"/>
      <c r="N6" s="70"/>
      <c r="O6" s="70"/>
      <c r="P6" s="70"/>
      <c r="Q6" s="71"/>
    </row>
    <row r="7" spans="3:18" x14ac:dyDescent="0.2">
      <c r="C7" s="25"/>
      <c r="D7"/>
      <c r="E7"/>
      <c r="G7"/>
      <c r="H7"/>
      <c r="M7"/>
      <c r="N7"/>
      <c r="O7" s="18"/>
      <c r="P7" s="18"/>
      <c r="Q7" s="26"/>
    </row>
    <row r="8" spans="3:18" ht="16" thickBot="1" x14ac:dyDescent="0.25">
      <c r="C8" s="25"/>
      <c r="D8"/>
      <c r="E8"/>
      <c r="G8"/>
      <c r="H8"/>
      <c r="M8"/>
      <c r="N8"/>
      <c r="O8" s="18"/>
      <c r="P8" s="18"/>
      <c r="Q8" s="26"/>
    </row>
    <row r="9" spans="3:18" ht="54" customHeight="1" x14ac:dyDescent="0.2">
      <c r="C9" s="27" t="s">
        <v>17</v>
      </c>
      <c r="D9" s="59" t="s">
        <v>76</v>
      </c>
      <c r="E9" s="60"/>
      <c r="F9" s="60"/>
      <c r="G9" s="60"/>
      <c r="H9" s="60"/>
      <c r="I9" s="60"/>
      <c r="J9" s="60"/>
      <c r="K9" s="60"/>
      <c r="L9" s="60"/>
      <c r="M9" s="60"/>
      <c r="N9" s="60"/>
      <c r="O9" s="60"/>
      <c r="P9" s="60"/>
      <c r="Q9" s="61"/>
    </row>
    <row r="10" spans="3:18" ht="16" x14ac:dyDescent="0.2">
      <c r="C10" s="81" t="s">
        <v>2</v>
      </c>
      <c r="D10" s="68" t="s">
        <v>3</v>
      </c>
      <c r="E10" s="62" t="s">
        <v>77</v>
      </c>
      <c r="F10" s="62" t="s">
        <v>4</v>
      </c>
      <c r="G10" s="68" t="s">
        <v>5</v>
      </c>
      <c r="H10" s="68"/>
      <c r="I10" s="68"/>
      <c r="J10" s="68"/>
      <c r="K10" s="68"/>
      <c r="L10" s="68"/>
      <c r="M10" s="68"/>
      <c r="N10" s="68"/>
      <c r="O10" s="65" t="s">
        <v>6</v>
      </c>
      <c r="P10" s="66"/>
      <c r="Q10" s="67"/>
    </row>
    <row r="11" spans="3:18" ht="27.75" customHeight="1" x14ac:dyDescent="0.2">
      <c r="C11" s="81"/>
      <c r="D11" s="68"/>
      <c r="E11" s="63"/>
      <c r="F11" s="63"/>
      <c r="G11" s="68" t="s">
        <v>7</v>
      </c>
      <c r="H11" s="68" t="s">
        <v>8</v>
      </c>
      <c r="I11" s="68" t="s">
        <v>9</v>
      </c>
      <c r="J11" s="68"/>
      <c r="K11" s="68"/>
      <c r="L11" s="68"/>
      <c r="M11" s="69" t="s">
        <v>10</v>
      </c>
      <c r="N11" s="69"/>
      <c r="O11" s="65"/>
      <c r="P11" s="66"/>
      <c r="Q11" s="67"/>
    </row>
    <row r="12" spans="3:18" ht="34" x14ac:dyDescent="0.2">
      <c r="C12" s="81"/>
      <c r="D12" s="68"/>
      <c r="E12" s="64"/>
      <c r="F12" s="64"/>
      <c r="G12" s="68"/>
      <c r="H12" s="68"/>
      <c r="I12" s="28" t="s">
        <v>11</v>
      </c>
      <c r="J12" s="28" t="s">
        <v>12</v>
      </c>
      <c r="K12" s="28" t="s">
        <v>13</v>
      </c>
      <c r="L12" s="28" t="s">
        <v>14</v>
      </c>
      <c r="M12" s="29" t="s">
        <v>15</v>
      </c>
      <c r="N12" s="29" t="s">
        <v>16</v>
      </c>
      <c r="O12" s="65"/>
      <c r="P12" s="66"/>
      <c r="Q12" s="67"/>
    </row>
    <row r="13" spans="3:18" ht="97.5" customHeight="1" x14ac:dyDescent="0.2">
      <c r="C13" s="86" t="s">
        <v>75</v>
      </c>
      <c r="D13" s="48" t="s">
        <v>160</v>
      </c>
      <c r="E13" s="48" t="s">
        <v>161</v>
      </c>
      <c r="F13" s="48" t="s">
        <v>19</v>
      </c>
      <c r="G13" s="48">
        <v>4</v>
      </c>
      <c r="H13" s="48" t="s">
        <v>162</v>
      </c>
      <c r="I13" s="31">
        <v>5</v>
      </c>
      <c r="J13" s="31">
        <v>5</v>
      </c>
      <c r="K13" s="31"/>
      <c r="L13" s="32"/>
      <c r="M13" s="49">
        <f>IFERROR(I13/I14,"ND")</f>
        <v>1.25</v>
      </c>
      <c r="N13" s="49">
        <f>IFERROR(((I13)/G13),"ND")</f>
        <v>1.25</v>
      </c>
      <c r="O13" s="72" t="s">
        <v>163</v>
      </c>
      <c r="P13" s="73"/>
      <c r="Q13" s="74"/>
    </row>
    <row r="14" spans="3:18" ht="97.5" customHeight="1" x14ac:dyDescent="0.2">
      <c r="C14" s="87"/>
      <c r="D14" s="48"/>
      <c r="E14" s="48"/>
      <c r="F14" s="48"/>
      <c r="G14" s="48"/>
      <c r="H14" s="48"/>
      <c r="I14" s="30">
        <v>4</v>
      </c>
      <c r="J14" s="30">
        <v>4</v>
      </c>
      <c r="K14" s="30">
        <v>4</v>
      </c>
      <c r="L14" s="33">
        <v>4</v>
      </c>
      <c r="M14" s="49"/>
      <c r="N14" s="49"/>
      <c r="O14" s="51"/>
      <c r="P14" s="52"/>
      <c r="Q14" s="53"/>
    </row>
    <row r="15" spans="3:18" ht="78.75" customHeight="1" x14ac:dyDescent="0.2">
      <c r="C15" s="82" t="s">
        <v>159</v>
      </c>
      <c r="D15" s="84" t="s">
        <v>155</v>
      </c>
      <c r="E15" s="79" t="s">
        <v>18</v>
      </c>
      <c r="F15" s="79" t="s">
        <v>19</v>
      </c>
      <c r="G15" s="79">
        <v>17567</v>
      </c>
      <c r="H15" s="79" t="s">
        <v>68</v>
      </c>
      <c r="I15" s="34">
        <v>6337</v>
      </c>
      <c r="J15" s="34">
        <v>4423</v>
      </c>
      <c r="K15" s="34"/>
      <c r="L15" s="35"/>
      <c r="M15" s="49">
        <f>IFERROR(J15/J16,"ND")</f>
        <v>1.5875807609475951</v>
      </c>
      <c r="N15" s="50">
        <f>IFERROR(((I15+J15+K15+L15)/G15),"ND")</f>
        <v>0.61251209654465755</v>
      </c>
      <c r="O15" s="75" t="s">
        <v>219</v>
      </c>
      <c r="P15" s="76"/>
      <c r="Q15" s="77"/>
    </row>
    <row r="16" spans="3:18" ht="78.75" customHeight="1" x14ac:dyDescent="0.2">
      <c r="C16" s="83"/>
      <c r="D16" s="85"/>
      <c r="E16" s="80"/>
      <c r="F16" s="80"/>
      <c r="G16" s="80"/>
      <c r="H16" s="80"/>
      <c r="I16" s="36">
        <v>6063</v>
      </c>
      <c r="J16" s="36">
        <v>2786</v>
      </c>
      <c r="K16" s="36">
        <v>5513</v>
      </c>
      <c r="L16" s="37">
        <v>3205</v>
      </c>
      <c r="M16" s="49"/>
      <c r="N16" s="50"/>
      <c r="O16" s="75"/>
      <c r="P16" s="76"/>
      <c r="Q16" s="77"/>
      <c r="R16" s="6"/>
    </row>
    <row r="17" spans="2:17" ht="81" customHeight="1" x14ac:dyDescent="0.2">
      <c r="C17" s="78" t="s">
        <v>154</v>
      </c>
      <c r="D17" s="45" t="s">
        <v>20</v>
      </c>
      <c r="E17" s="46" t="s">
        <v>21</v>
      </c>
      <c r="F17" s="46" t="s">
        <v>22</v>
      </c>
      <c r="G17" s="47">
        <v>24</v>
      </c>
      <c r="H17" s="48" t="s">
        <v>68</v>
      </c>
      <c r="I17" s="30">
        <v>6</v>
      </c>
      <c r="J17" s="30">
        <v>6</v>
      </c>
      <c r="K17" s="30"/>
      <c r="L17" s="33"/>
      <c r="M17" s="49">
        <f t="shared" ref="M17" si="0">IFERROR(J17/J18,"ND")</f>
        <v>1</v>
      </c>
      <c r="N17" s="50">
        <f t="shared" ref="N17" si="1">IFERROR(((I17+J17+K17+L17)/G17),"ND")</f>
        <v>0.5</v>
      </c>
      <c r="O17" s="51" t="s">
        <v>166</v>
      </c>
      <c r="P17" s="52"/>
      <c r="Q17" s="53"/>
    </row>
    <row r="18" spans="2:17" ht="81" customHeight="1" x14ac:dyDescent="0.2">
      <c r="C18" s="78"/>
      <c r="D18" s="45"/>
      <c r="E18" s="46"/>
      <c r="F18" s="46"/>
      <c r="G18" s="47"/>
      <c r="H18" s="48"/>
      <c r="I18" s="30">
        <v>6</v>
      </c>
      <c r="J18" s="30">
        <v>6</v>
      </c>
      <c r="K18" s="30">
        <v>6</v>
      </c>
      <c r="L18" s="33">
        <v>6</v>
      </c>
      <c r="M18" s="49"/>
      <c r="N18" s="50"/>
      <c r="O18" s="51"/>
      <c r="P18" s="52"/>
      <c r="Q18" s="53"/>
    </row>
    <row r="19" spans="2:17" ht="81" customHeight="1" x14ac:dyDescent="0.2">
      <c r="C19" s="44" t="s">
        <v>153</v>
      </c>
      <c r="D19" s="45" t="s">
        <v>23</v>
      </c>
      <c r="E19" s="46" t="s">
        <v>21</v>
      </c>
      <c r="F19" s="46" t="s">
        <v>22</v>
      </c>
      <c r="G19" s="47">
        <v>24</v>
      </c>
      <c r="H19" s="48" t="s">
        <v>68</v>
      </c>
      <c r="I19" s="30">
        <v>6</v>
      </c>
      <c r="J19" s="38">
        <v>6</v>
      </c>
      <c r="K19" s="38"/>
      <c r="L19" s="39"/>
      <c r="M19" s="49">
        <f t="shared" ref="M19" si="2">IFERROR(J19/J20,"ND")</f>
        <v>1</v>
      </c>
      <c r="N19" s="50">
        <f t="shared" ref="N19" si="3">IFERROR(((I19+J19+K19+L19)/G19),"ND")</f>
        <v>0.5</v>
      </c>
      <c r="O19" s="51" t="s">
        <v>165</v>
      </c>
      <c r="P19" s="52"/>
      <c r="Q19" s="53"/>
    </row>
    <row r="20" spans="2:17" ht="81" customHeight="1" x14ac:dyDescent="0.2">
      <c r="C20" s="44"/>
      <c r="D20" s="45"/>
      <c r="E20" s="46"/>
      <c r="F20" s="46"/>
      <c r="G20" s="47"/>
      <c r="H20" s="48"/>
      <c r="I20" s="30">
        <v>6</v>
      </c>
      <c r="J20" s="30">
        <v>6</v>
      </c>
      <c r="K20" s="30">
        <v>6</v>
      </c>
      <c r="L20" s="33">
        <v>6</v>
      </c>
      <c r="M20" s="49"/>
      <c r="N20" s="50"/>
      <c r="O20" s="51"/>
      <c r="P20" s="52"/>
      <c r="Q20" s="53"/>
    </row>
    <row r="21" spans="2:17" ht="81" customHeight="1" x14ac:dyDescent="0.2">
      <c r="C21" s="78" t="s">
        <v>152</v>
      </c>
      <c r="D21" s="45" t="s">
        <v>24</v>
      </c>
      <c r="E21" s="46" t="s">
        <v>21</v>
      </c>
      <c r="F21" s="46" t="s">
        <v>22</v>
      </c>
      <c r="G21" s="47">
        <v>60</v>
      </c>
      <c r="H21" s="48" t="s">
        <v>68</v>
      </c>
      <c r="I21" s="30">
        <v>10</v>
      </c>
      <c r="J21" s="30">
        <v>9</v>
      </c>
      <c r="K21" s="30"/>
      <c r="L21" s="33"/>
      <c r="M21" s="49">
        <f t="shared" ref="M21" si="4">IFERROR(J21/J22,"ND")</f>
        <v>1.5</v>
      </c>
      <c r="N21" s="50">
        <f t="shared" ref="N21" si="5">IFERROR(((I21+J21+K21+L21)/G21),"ND")</f>
        <v>0.31666666666666665</v>
      </c>
      <c r="O21" s="51" t="s">
        <v>220</v>
      </c>
      <c r="P21" s="52"/>
      <c r="Q21" s="53"/>
    </row>
    <row r="22" spans="2:17" ht="81" customHeight="1" x14ac:dyDescent="0.2">
      <c r="C22" s="78"/>
      <c r="D22" s="45"/>
      <c r="E22" s="46"/>
      <c r="F22" s="46"/>
      <c r="G22" s="47"/>
      <c r="H22" s="48"/>
      <c r="I22" s="30">
        <v>13</v>
      </c>
      <c r="J22" s="30">
        <v>6</v>
      </c>
      <c r="K22" s="30">
        <v>20</v>
      </c>
      <c r="L22" s="33">
        <v>21</v>
      </c>
      <c r="M22" s="49"/>
      <c r="N22" s="50"/>
      <c r="O22" s="51"/>
      <c r="P22" s="52"/>
      <c r="Q22" s="53"/>
    </row>
    <row r="23" spans="2:17" ht="81" customHeight="1" x14ac:dyDescent="0.2">
      <c r="C23" s="44" t="s">
        <v>151</v>
      </c>
      <c r="D23" s="45" t="s">
        <v>25</v>
      </c>
      <c r="E23" s="46" t="s">
        <v>18</v>
      </c>
      <c r="F23" s="46" t="s">
        <v>22</v>
      </c>
      <c r="G23" s="47">
        <v>16</v>
      </c>
      <c r="H23" s="48" t="s">
        <v>68</v>
      </c>
      <c r="I23" s="30">
        <v>2</v>
      </c>
      <c r="J23" s="38">
        <v>4</v>
      </c>
      <c r="K23" s="38"/>
      <c r="L23" s="39"/>
      <c r="M23" s="49">
        <f t="shared" ref="M23" si="6">IFERROR(J23/J24,"ND")</f>
        <v>2</v>
      </c>
      <c r="N23" s="50">
        <f t="shared" ref="N23" si="7">IFERROR(((I23+J23+K23+L23)/G23),"ND")</f>
        <v>0.375</v>
      </c>
      <c r="O23" s="51" t="s">
        <v>167</v>
      </c>
      <c r="P23" s="52"/>
      <c r="Q23" s="53"/>
    </row>
    <row r="24" spans="2:17" ht="81" customHeight="1" x14ac:dyDescent="0.2">
      <c r="C24" s="44"/>
      <c r="D24" s="45"/>
      <c r="E24" s="46"/>
      <c r="F24" s="46"/>
      <c r="G24" s="47"/>
      <c r="H24" s="48"/>
      <c r="I24" s="30">
        <v>2</v>
      </c>
      <c r="J24" s="30">
        <v>2</v>
      </c>
      <c r="K24" s="30">
        <v>2</v>
      </c>
      <c r="L24" s="33">
        <v>10</v>
      </c>
      <c r="M24" s="49"/>
      <c r="N24" s="50"/>
      <c r="O24" s="51"/>
      <c r="P24" s="52"/>
      <c r="Q24" s="53"/>
    </row>
    <row r="25" spans="2:17" ht="81" customHeight="1" x14ac:dyDescent="0.2">
      <c r="B25" s="17"/>
      <c r="C25" s="44" t="s">
        <v>150</v>
      </c>
      <c r="D25" s="45" t="s">
        <v>26</v>
      </c>
      <c r="E25" s="46" t="s">
        <v>18</v>
      </c>
      <c r="F25" s="46" t="s">
        <v>22</v>
      </c>
      <c r="G25" s="47">
        <v>20</v>
      </c>
      <c r="H25" s="48" t="s">
        <v>68</v>
      </c>
      <c r="I25" s="30">
        <v>6</v>
      </c>
      <c r="J25" s="38">
        <v>2</v>
      </c>
      <c r="K25" s="38"/>
      <c r="L25" s="39"/>
      <c r="M25" s="49">
        <f>IFERROR(J25/J26,"ND")</f>
        <v>1</v>
      </c>
      <c r="N25" s="50">
        <f>IFERROR(((I25+J25+K25+L25)/G25),"ND")</f>
        <v>0.4</v>
      </c>
      <c r="O25" s="51" t="s">
        <v>221</v>
      </c>
      <c r="P25" s="52"/>
      <c r="Q25" s="53"/>
    </row>
    <row r="26" spans="2:17" ht="81" customHeight="1" x14ac:dyDescent="0.2">
      <c r="C26" s="44"/>
      <c r="D26" s="45"/>
      <c r="E26" s="46"/>
      <c r="F26" s="46"/>
      <c r="G26" s="47"/>
      <c r="H26" s="48"/>
      <c r="I26" s="30">
        <v>6</v>
      </c>
      <c r="J26" s="30">
        <v>2</v>
      </c>
      <c r="K26" s="30">
        <v>6</v>
      </c>
      <c r="L26" s="33">
        <v>6</v>
      </c>
      <c r="M26" s="49"/>
      <c r="N26" s="50"/>
      <c r="O26" s="51"/>
      <c r="P26" s="52"/>
      <c r="Q26" s="53"/>
    </row>
    <row r="27" spans="2:17" ht="81" customHeight="1" x14ac:dyDescent="0.2">
      <c r="B27" s="17"/>
      <c r="C27" s="44" t="s">
        <v>149</v>
      </c>
      <c r="D27" s="45" t="s">
        <v>27</v>
      </c>
      <c r="E27" s="46" t="s">
        <v>21</v>
      </c>
      <c r="F27" s="46" t="s">
        <v>22</v>
      </c>
      <c r="G27" s="47">
        <v>9</v>
      </c>
      <c r="H27" s="48" t="s">
        <v>68</v>
      </c>
      <c r="I27" s="30">
        <v>2</v>
      </c>
      <c r="J27" s="38">
        <v>1</v>
      </c>
      <c r="K27" s="38"/>
      <c r="L27" s="39"/>
      <c r="M27" s="49" t="str">
        <f>IFERROR(J27/J28,"ND")</f>
        <v>ND</v>
      </c>
      <c r="N27" s="50">
        <f>IFERROR(((I27+J27+K27+L27)/G27),"ND")</f>
        <v>0.33333333333333331</v>
      </c>
      <c r="O27" s="51" t="s">
        <v>168</v>
      </c>
      <c r="P27" s="52"/>
      <c r="Q27" s="53"/>
    </row>
    <row r="28" spans="2:17" ht="81" customHeight="1" x14ac:dyDescent="0.2">
      <c r="C28" s="44"/>
      <c r="D28" s="45"/>
      <c r="E28" s="46"/>
      <c r="F28" s="46"/>
      <c r="G28" s="47"/>
      <c r="H28" s="48"/>
      <c r="I28" s="30">
        <v>3</v>
      </c>
      <c r="J28" s="30">
        <v>0</v>
      </c>
      <c r="K28" s="30">
        <v>3</v>
      </c>
      <c r="L28" s="33">
        <v>3</v>
      </c>
      <c r="M28" s="49"/>
      <c r="N28" s="50"/>
      <c r="O28" s="51"/>
      <c r="P28" s="52"/>
      <c r="Q28" s="53"/>
    </row>
    <row r="29" spans="2:17" ht="81" customHeight="1" x14ac:dyDescent="0.2">
      <c r="B29" s="17"/>
      <c r="C29" s="44" t="s">
        <v>148</v>
      </c>
      <c r="D29" s="45" t="s">
        <v>28</v>
      </c>
      <c r="E29" s="46" t="s">
        <v>21</v>
      </c>
      <c r="F29" s="46" t="s">
        <v>22</v>
      </c>
      <c r="G29" s="47">
        <v>8</v>
      </c>
      <c r="H29" s="48" t="s">
        <v>68</v>
      </c>
      <c r="I29" s="30">
        <v>0</v>
      </c>
      <c r="J29" s="38">
        <v>2</v>
      </c>
      <c r="K29" s="38"/>
      <c r="L29" s="39"/>
      <c r="M29" s="49">
        <f t="shared" ref="M29" si="8">IFERROR(J29/J30,"ND")</f>
        <v>1</v>
      </c>
      <c r="N29" s="50">
        <f>IFERROR(((I29+J29+K29+L29)/G29),"ND")</f>
        <v>0.25</v>
      </c>
      <c r="O29" s="51" t="s">
        <v>169</v>
      </c>
      <c r="P29" s="52"/>
      <c r="Q29" s="53"/>
    </row>
    <row r="30" spans="2:17" ht="81" customHeight="1" x14ac:dyDescent="0.2">
      <c r="C30" s="44"/>
      <c r="D30" s="45"/>
      <c r="E30" s="46"/>
      <c r="F30" s="46"/>
      <c r="G30" s="47"/>
      <c r="H30" s="48"/>
      <c r="I30" s="30">
        <v>2</v>
      </c>
      <c r="J30" s="30">
        <v>2</v>
      </c>
      <c r="K30" s="30">
        <v>2</v>
      </c>
      <c r="L30" s="33">
        <v>2</v>
      </c>
      <c r="M30" s="49"/>
      <c r="N30" s="50"/>
      <c r="O30" s="51"/>
      <c r="P30" s="52"/>
      <c r="Q30" s="53"/>
    </row>
    <row r="31" spans="2:17" ht="81" customHeight="1" x14ac:dyDescent="0.2">
      <c r="B31" s="17"/>
      <c r="C31" s="44" t="s">
        <v>146</v>
      </c>
      <c r="D31" s="45" t="s">
        <v>147</v>
      </c>
      <c r="E31" s="46" t="s">
        <v>21</v>
      </c>
      <c r="F31" s="46" t="s">
        <v>22</v>
      </c>
      <c r="G31" s="47">
        <v>7</v>
      </c>
      <c r="H31" s="48" t="s">
        <v>68</v>
      </c>
      <c r="I31" s="30" t="s">
        <v>156</v>
      </c>
      <c r="J31" s="38">
        <v>0</v>
      </c>
      <c r="K31" s="38"/>
      <c r="L31" s="39"/>
      <c r="M31" s="49" t="str">
        <f t="shared" ref="M31" si="9">IFERROR(J31/J32,"ND")</f>
        <v>ND</v>
      </c>
      <c r="N31" s="50" t="str">
        <f t="shared" ref="N31" si="10">IFERROR(((I31+J31+K31+L31)/G31),"ND")</f>
        <v>ND</v>
      </c>
      <c r="O31" s="51" t="s">
        <v>157</v>
      </c>
      <c r="P31" s="52"/>
      <c r="Q31" s="53"/>
    </row>
    <row r="32" spans="2:17" ht="81" customHeight="1" x14ac:dyDescent="0.2">
      <c r="C32" s="44"/>
      <c r="D32" s="45"/>
      <c r="E32" s="46"/>
      <c r="F32" s="46"/>
      <c r="G32" s="47"/>
      <c r="H32" s="48"/>
      <c r="I32" s="30">
        <v>0</v>
      </c>
      <c r="J32" s="30">
        <v>0</v>
      </c>
      <c r="K32" s="30">
        <v>7</v>
      </c>
      <c r="L32" s="33">
        <v>0</v>
      </c>
      <c r="M32" s="49"/>
      <c r="N32" s="50"/>
      <c r="O32" s="51"/>
      <c r="P32" s="52"/>
      <c r="Q32" s="53"/>
    </row>
    <row r="33" spans="2:17" ht="81" customHeight="1" x14ac:dyDescent="0.2">
      <c r="C33" s="78" t="s">
        <v>145</v>
      </c>
      <c r="D33" s="45" t="s">
        <v>29</v>
      </c>
      <c r="E33" s="46" t="s">
        <v>18</v>
      </c>
      <c r="F33" s="46" t="s">
        <v>22</v>
      </c>
      <c r="G33" s="47">
        <v>423</v>
      </c>
      <c r="H33" s="48" t="s">
        <v>68</v>
      </c>
      <c r="I33" s="30">
        <v>157</v>
      </c>
      <c r="J33" s="38">
        <v>144</v>
      </c>
      <c r="K33" s="40"/>
      <c r="L33" s="41"/>
      <c r="M33" s="49">
        <f>IFERROR(J33/J34,"ND")</f>
        <v>1.9459459459459461</v>
      </c>
      <c r="N33" s="50">
        <f t="shared" ref="N33" si="11">IFERROR(((I33+J33+K33+L33)/G33),"ND")</f>
        <v>0.71158392434988182</v>
      </c>
      <c r="O33" s="51" t="s">
        <v>170</v>
      </c>
      <c r="P33" s="52"/>
      <c r="Q33" s="53"/>
    </row>
    <row r="34" spans="2:17" ht="81" customHeight="1" x14ac:dyDescent="0.2">
      <c r="B34" s="17"/>
      <c r="C34" s="78"/>
      <c r="D34" s="45"/>
      <c r="E34" s="46"/>
      <c r="F34" s="46"/>
      <c r="G34" s="47"/>
      <c r="H34" s="48"/>
      <c r="I34" s="30">
        <v>114</v>
      </c>
      <c r="J34" s="30">
        <v>74</v>
      </c>
      <c r="K34" s="30">
        <v>120</v>
      </c>
      <c r="L34" s="33">
        <v>115</v>
      </c>
      <c r="M34" s="49"/>
      <c r="N34" s="50"/>
      <c r="O34" s="51"/>
      <c r="P34" s="52"/>
      <c r="Q34" s="53"/>
    </row>
    <row r="35" spans="2:17" ht="90" customHeight="1" x14ac:dyDescent="0.2">
      <c r="C35" s="44" t="s">
        <v>144</v>
      </c>
      <c r="D35" s="45" t="s">
        <v>30</v>
      </c>
      <c r="E35" s="46" t="s">
        <v>18</v>
      </c>
      <c r="F35" s="46" t="s">
        <v>22</v>
      </c>
      <c r="G35" s="47">
        <v>20</v>
      </c>
      <c r="H35" s="48" t="s">
        <v>68</v>
      </c>
      <c r="I35" s="30">
        <v>39</v>
      </c>
      <c r="J35" s="38">
        <v>21</v>
      </c>
      <c r="K35" s="38"/>
      <c r="L35" s="39"/>
      <c r="M35" s="49" t="str">
        <f>IFERROR(J35/J36,"ND")</f>
        <v>ND</v>
      </c>
      <c r="N35" s="50">
        <f t="shared" ref="N35" si="12">IFERROR(((I35+J35+K35+L35)/G35),"ND")</f>
        <v>3</v>
      </c>
      <c r="O35" s="51" t="s">
        <v>171</v>
      </c>
      <c r="P35" s="52"/>
      <c r="Q35" s="53"/>
    </row>
    <row r="36" spans="2:17" ht="74" customHeight="1" x14ac:dyDescent="0.2">
      <c r="C36" s="44"/>
      <c r="D36" s="45"/>
      <c r="E36" s="46"/>
      <c r="F36" s="46"/>
      <c r="G36" s="47"/>
      <c r="H36" s="48"/>
      <c r="I36" s="30">
        <v>4</v>
      </c>
      <c r="J36" s="30">
        <v>0</v>
      </c>
      <c r="K36" s="30">
        <v>10</v>
      </c>
      <c r="L36" s="33">
        <v>6</v>
      </c>
      <c r="M36" s="49"/>
      <c r="N36" s="50"/>
      <c r="O36" s="51"/>
      <c r="P36" s="52"/>
      <c r="Q36" s="53"/>
    </row>
    <row r="37" spans="2:17" ht="93" customHeight="1" x14ac:dyDescent="0.2">
      <c r="C37" s="44" t="s">
        <v>143</v>
      </c>
      <c r="D37" s="45" t="s">
        <v>31</v>
      </c>
      <c r="E37" s="46" t="s">
        <v>18</v>
      </c>
      <c r="F37" s="46" t="s">
        <v>22</v>
      </c>
      <c r="G37" s="47">
        <v>2</v>
      </c>
      <c r="H37" s="48" t="s">
        <v>68</v>
      </c>
      <c r="I37" s="30">
        <v>12</v>
      </c>
      <c r="J37" s="38">
        <v>12</v>
      </c>
      <c r="K37" s="38"/>
      <c r="L37" s="39"/>
      <c r="M37" s="49" t="str">
        <f>IFERROR(J37/J38,"ND")</f>
        <v>ND</v>
      </c>
      <c r="N37" s="50">
        <f t="shared" ref="N37" si="13">IFERROR(((I37+J37+K37+L37)/G37),"ND")</f>
        <v>12</v>
      </c>
      <c r="O37" s="51" t="s">
        <v>172</v>
      </c>
      <c r="P37" s="52"/>
      <c r="Q37" s="53"/>
    </row>
    <row r="38" spans="2:17" ht="86" customHeight="1" x14ac:dyDescent="0.2">
      <c r="C38" s="44"/>
      <c r="D38" s="45"/>
      <c r="E38" s="46"/>
      <c r="F38" s="46"/>
      <c r="G38" s="47"/>
      <c r="H38" s="48"/>
      <c r="I38" s="30">
        <v>1</v>
      </c>
      <c r="J38" s="30">
        <v>0</v>
      </c>
      <c r="K38" s="30">
        <v>1</v>
      </c>
      <c r="L38" s="33">
        <v>0</v>
      </c>
      <c r="M38" s="49"/>
      <c r="N38" s="50"/>
      <c r="O38" s="51"/>
      <c r="P38" s="52"/>
      <c r="Q38" s="53"/>
    </row>
    <row r="39" spans="2:17" ht="81" customHeight="1" x14ac:dyDescent="0.2">
      <c r="C39" s="44" t="s">
        <v>142</v>
      </c>
      <c r="D39" s="45" t="s">
        <v>32</v>
      </c>
      <c r="E39" s="46" t="s">
        <v>18</v>
      </c>
      <c r="F39" s="46" t="s">
        <v>22</v>
      </c>
      <c r="G39" s="47">
        <v>72</v>
      </c>
      <c r="H39" s="48" t="s">
        <v>68</v>
      </c>
      <c r="I39" s="30">
        <v>16</v>
      </c>
      <c r="J39" s="38">
        <v>1</v>
      </c>
      <c r="K39" s="38"/>
      <c r="L39" s="39"/>
      <c r="M39" s="49" t="str">
        <f t="shared" ref="M39" si="14">IFERROR(J39/J40,"ND")</f>
        <v>ND</v>
      </c>
      <c r="N39" s="50">
        <f t="shared" ref="N39" si="15">IFERROR(((I39+J39+K39+L39)/G39),"ND")</f>
        <v>0.2361111111111111</v>
      </c>
      <c r="O39" s="51" t="s">
        <v>173</v>
      </c>
      <c r="P39" s="52"/>
      <c r="Q39" s="53"/>
    </row>
    <row r="40" spans="2:17" ht="81" customHeight="1" x14ac:dyDescent="0.2">
      <c r="C40" s="44"/>
      <c r="D40" s="45"/>
      <c r="E40" s="46"/>
      <c r="F40" s="46"/>
      <c r="G40" s="47"/>
      <c r="H40" s="48"/>
      <c r="I40" s="30">
        <v>24</v>
      </c>
      <c r="J40" s="30">
        <v>0</v>
      </c>
      <c r="K40" s="30">
        <v>24</v>
      </c>
      <c r="L40" s="33">
        <v>24</v>
      </c>
      <c r="M40" s="49"/>
      <c r="N40" s="50"/>
      <c r="O40" s="51"/>
      <c r="P40" s="52"/>
      <c r="Q40" s="53"/>
    </row>
    <row r="41" spans="2:17" ht="88" customHeight="1" x14ac:dyDescent="0.2">
      <c r="C41" s="44" t="s">
        <v>141</v>
      </c>
      <c r="D41" s="45" t="s">
        <v>33</v>
      </c>
      <c r="E41" s="46" t="s">
        <v>18</v>
      </c>
      <c r="F41" s="46" t="s">
        <v>22</v>
      </c>
      <c r="G41" s="47">
        <v>240</v>
      </c>
      <c r="H41" s="48" t="s">
        <v>68</v>
      </c>
      <c r="I41" s="30">
        <v>66</v>
      </c>
      <c r="J41" s="38">
        <v>76</v>
      </c>
      <c r="K41" s="38"/>
      <c r="L41" s="39"/>
      <c r="M41" s="49">
        <f t="shared" ref="M41" si="16">IFERROR(J41/J42,"ND")</f>
        <v>1.2666666666666666</v>
      </c>
      <c r="N41" s="50">
        <f t="shared" ref="N41" si="17">IFERROR(((I41+J41+K41+L41)/G41),"ND")</f>
        <v>0.59166666666666667</v>
      </c>
      <c r="O41" s="51" t="s">
        <v>174</v>
      </c>
      <c r="P41" s="52"/>
      <c r="Q41" s="53"/>
    </row>
    <row r="42" spans="2:17" ht="89" customHeight="1" x14ac:dyDescent="0.2">
      <c r="C42" s="44"/>
      <c r="D42" s="45"/>
      <c r="E42" s="46"/>
      <c r="F42" s="46"/>
      <c r="G42" s="47"/>
      <c r="H42" s="48"/>
      <c r="I42" s="30">
        <v>60</v>
      </c>
      <c r="J42" s="30">
        <v>60</v>
      </c>
      <c r="K42" s="30">
        <v>60</v>
      </c>
      <c r="L42" s="33">
        <v>60</v>
      </c>
      <c r="M42" s="49"/>
      <c r="N42" s="50"/>
      <c r="O42" s="51"/>
      <c r="P42" s="52"/>
      <c r="Q42" s="53"/>
    </row>
    <row r="43" spans="2:17" ht="81" customHeight="1" x14ac:dyDescent="0.2">
      <c r="B43" s="17"/>
      <c r="C43" s="44" t="s">
        <v>139</v>
      </c>
      <c r="D43" s="45" t="s">
        <v>140</v>
      </c>
      <c r="E43" s="46" t="s">
        <v>18</v>
      </c>
      <c r="F43" s="46" t="s">
        <v>22</v>
      </c>
      <c r="G43" s="47">
        <v>61</v>
      </c>
      <c r="H43" s="48" t="s">
        <v>68</v>
      </c>
      <c r="I43" s="30">
        <v>10</v>
      </c>
      <c r="J43" s="38">
        <v>9</v>
      </c>
      <c r="K43" s="38"/>
      <c r="L43" s="39"/>
      <c r="M43" s="49">
        <f t="shared" ref="M43" si="18">IFERROR(J43/J44,"ND")</f>
        <v>1.2857142857142858</v>
      </c>
      <c r="N43" s="50">
        <f t="shared" ref="N43" si="19">IFERROR(((I43+J43+K43+L43)/G43),"ND")</f>
        <v>0.31147540983606559</v>
      </c>
      <c r="O43" s="51" t="s">
        <v>175</v>
      </c>
      <c r="P43" s="52"/>
      <c r="Q43" s="53"/>
    </row>
    <row r="44" spans="2:17" ht="81" customHeight="1" x14ac:dyDescent="0.2">
      <c r="C44" s="44"/>
      <c r="D44" s="45"/>
      <c r="E44" s="46"/>
      <c r="F44" s="46"/>
      <c r="G44" s="47"/>
      <c r="H44" s="48"/>
      <c r="I44" s="30">
        <v>18</v>
      </c>
      <c r="J44" s="30">
        <v>7</v>
      </c>
      <c r="K44" s="30">
        <v>18</v>
      </c>
      <c r="L44" s="33">
        <v>18</v>
      </c>
      <c r="M44" s="49"/>
      <c r="N44" s="50"/>
      <c r="O44" s="51"/>
      <c r="P44" s="52"/>
      <c r="Q44" s="53"/>
    </row>
    <row r="45" spans="2:17" ht="95" customHeight="1" x14ac:dyDescent="0.2">
      <c r="C45" s="44" t="s">
        <v>137</v>
      </c>
      <c r="D45" s="45" t="s">
        <v>138</v>
      </c>
      <c r="E45" s="46" t="s">
        <v>18</v>
      </c>
      <c r="F45" s="46" t="s">
        <v>22</v>
      </c>
      <c r="G45" s="47">
        <v>28</v>
      </c>
      <c r="H45" s="48" t="s">
        <v>68</v>
      </c>
      <c r="I45" s="30">
        <v>13</v>
      </c>
      <c r="J45" s="38">
        <v>25</v>
      </c>
      <c r="K45" s="38"/>
      <c r="L45" s="39"/>
      <c r="M45" s="49">
        <f t="shared" ref="M45" si="20">IFERROR(J45/J46,"ND")</f>
        <v>3.5714285714285716</v>
      </c>
      <c r="N45" s="50">
        <f t="shared" ref="N45" si="21">IFERROR(((I45+J45+K45+L45)/G45),"ND")</f>
        <v>1.3571428571428572</v>
      </c>
      <c r="O45" s="51" t="s">
        <v>176</v>
      </c>
      <c r="P45" s="52"/>
      <c r="Q45" s="53"/>
    </row>
    <row r="46" spans="2:17" ht="101" customHeight="1" x14ac:dyDescent="0.2">
      <c r="C46" s="44"/>
      <c r="D46" s="45"/>
      <c r="E46" s="46"/>
      <c r="F46" s="46"/>
      <c r="G46" s="47"/>
      <c r="H46" s="48"/>
      <c r="I46" s="30">
        <v>7</v>
      </c>
      <c r="J46" s="30">
        <v>7</v>
      </c>
      <c r="K46" s="30">
        <v>7</v>
      </c>
      <c r="L46" s="33">
        <v>7</v>
      </c>
      <c r="M46" s="49"/>
      <c r="N46" s="50"/>
      <c r="O46" s="51"/>
      <c r="P46" s="52"/>
      <c r="Q46" s="53"/>
    </row>
    <row r="47" spans="2:17" ht="81" customHeight="1" x14ac:dyDescent="0.2">
      <c r="C47" s="44" t="s">
        <v>135</v>
      </c>
      <c r="D47" s="45" t="s">
        <v>136</v>
      </c>
      <c r="E47" s="46" t="s">
        <v>18</v>
      </c>
      <c r="F47" s="46" t="s">
        <v>22</v>
      </c>
      <c r="G47" s="47">
        <v>1</v>
      </c>
      <c r="H47" s="48" t="s">
        <v>68</v>
      </c>
      <c r="I47" s="30">
        <v>1</v>
      </c>
      <c r="J47" s="38">
        <v>0</v>
      </c>
      <c r="K47" s="38"/>
      <c r="L47" s="39"/>
      <c r="M47" s="49" t="str">
        <f>IFERROR(J47/J48,"ND")</f>
        <v>ND</v>
      </c>
      <c r="N47" s="50">
        <f t="shared" ref="N47" si="22">IFERROR(((I47+J47+K47+L47)/G47),"ND")</f>
        <v>1</v>
      </c>
      <c r="O47" s="51" t="s">
        <v>177</v>
      </c>
      <c r="P47" s="52"/>
      <c r="Q47" s="53"/>
    </row>
    <row r="48" spans="2:17" ht="81" customHeight="1" x14ac:dyDescent="0.2">
      <c r="C48" s="44"/>
      <c r="D48" s="45"/>
      <c r="E48" s="46"/>
      <c r="F48" s="46"/>
      <c r="G48" s="47"/>
      <c r="H48" s="48"/>
      <c r="I48" s="30">
        <v>0</v>
      </c>
      <c r="J48" s="30">
        <v>0</v>
      </c>
      <c r="K48" s="30">
        <v>1</v>
      </c>
      <c r="L48" s="33">
        <v>0</v>
      </c>
      <c r="M48" s="49"/>
      <c r="N48" s="50"/>
      <c r="O48" s="51"/>
      <c r="P48" s="52"/>
      <c r="Q48" s="53"/>
    </row>
    <row r="49" spans="3:18" ht="81" customHeight="1" x14ac:dyDescent="0.2">
      <c r="C49" s="78" t="s">
        <v>134</v>
      </c>
      <c r="D49" s="45" t="s">
        <v>34</v>
      </c>
      <c r="E49" s="46" t="s">
        <v>18</v>
      </c>
      <c r="F49" s="46" t="s">
        <v>22</v>
      </c>
      <c r="G49" s="47">
        <v>48</v>
      </c>
      <c r="H49" s="48" t="s">
        <v>68</v>
      </c>
      <c r="I49" s="30">
        <v>49</v>
      </c>
      <c r="J49" s="38">
        <v>35</v>
      </c>
      <c r="K49" s="40"/>
      <c r="L49" s="41"/>
      <c r="M49" s="49">
        <f t="shared" ref="M49" si="23">IFERROR(J49/J50,"ND")</f>
        <v>2.6923076923076925</v>
      </c>
      <c r="N49" s="50">
        <f t="shared" ref="N49" si="24">IFERROR(((I49+J49+K49+L49)/G49),"ND")</f>
        <v>1.75</v>
      </c>
      <c r="O49" s="51" t="s">
        <v>178</v>
      </c>
      <c r="P49" s="52"/>
      <c r="Q49" s="53"/>
    </row>
    <row r="50" spans="3:18" ht="81" customHeight="1" x14ac:dyDescent="0.2">
      <c r="C50" s="78"/>
      <c r="D50" s="45"/>
      <c r="E50" s="46"/>
      <c r="F50" s="46"/>
      <c r="G50" s="47"/>
      <c r="H50" s="48"/>
      <c r="I50" s="30">
        <v>7</v>
      </c>
      <c r="J50" s="30">
        <v>13</v>
      </c>
      <c r="K50" s="30">
        <v>19</v>
      </c>
      <c r="L50" s="33">
        <v>9</v>
      </c>
      <c r="M50" s="49"/>
      <c r="N50" s="50"/>
      <c r="O50" s="51"/>
      <c r="P50" s="52"/>
      <c r="Q50" s="53"/>
    </row>
    <row r="51" spans="3:18" ht="107" customHeight="1" x14ac:dyDescent="0.2">
      <c r="C51" s="44" t="s">
        <v>133</v>
      </c>
      <c r="D51" s="45" t="s">
        <v>35</v>
      </c>
      <c r="E51" s="46" t="s">
        <v>18</v>
      </c>
      <c r="F51" s="46" t="s">
        <v>22</v>
      </c>
      <c r="G51" s="47">
        <v>40</v>
      </c>
      <c r="H51" s="48" t="s">
        <v>68</v>
      </c>
      <c r="I51" s="30">
        <v>48</v>
      </c>
      <c r="J51" s="38">
        <v>32</v>
      </c>
      <c r="K51" s="38"/>
      <c r="L51" s="39"/>
      <c r="M51" s="49">
        <f t="shared" ref="M51" si="25">IFERROR(J51/J52,"ND")</f>
        <v>3.2</v>
      </c>
      <c r="N51" s="50">
        <f t="shared" ref="N51" si="26">IFERROR(((I51+J51+K51+L51)/G51),"ND")</f>
        <v>2</v>
      </c>
      <c r="O51" s="51" t="s">
        <v>179</v>
      </c>
      <c r="P51" s="52"/>
      <c r="Q51" s="53"/>
    </row>
    <row r="52" spans="3:18" ht="104" customHeight="1" x14ac:dyDescent="0.2">
      <c r="C52" s="44"/>
      <c r="D52" s="45"/>
      <c r="E52" s="46"/>
      <c r="F52" s="46"/>
      <c r="G52" s="47"/>
      <c r="H52" s="48"/>
      <c r="I52" s="30">
        <v>6</v>
      </c>
      <c r="J52" s="30">
        <v>10</v>
      </c>
      <c r="K52" s="30">
        <v>18</v>
      </c>
      <c r="L52" s="33">
        <v>6</v>
      </c>
      <c r="M52" s="49"/>
      <c r="N52" s="50"/>
      <c r="O52" s="51"/>
      <c r="P52" s="52"/>
      <c r="Q52" s="53"/>
    </row>
    <row r="53" spans="3:18" ht="81" customHeight="1" x14ac:dyDescent="0.2">
      <c r="C53" s="44" t="s">
        <v>132</v>
      </c>
      <c r="D53" s="45" t="s">
        <v>36</v>
      </c>
      <c r="E53" s="46" t="s">
        <v>18</v>
      </c>
      <c r="F53" s="46" t="s">
        <v>22</v>
      </c>
      <c r="G53" s="47">
        <v>2</v>
      </c>
      <c r="H53" s="48" t="s">
        <v>68</v>
      </c>
      <c r="I53" s="30">
        <v>1</v>
      </c>
      <c r="J53" s="38">
        <v>0</v>
      </c>
      <c r="K53" s="38"/>
      <c r="L53" s="39"/>
      <c r="M53" s="49">
        <f t="shared" ref="M53" si="27">IFERROR(J53/J54,"ND")</f>
        <v>0</v>
      </c>
      <c r="N53" s="50">
        <f t="shared" ref="N53" si="28">IFERROR(((I53+J53+K53+L53)/G53),"ND")</f>
        <v>0.5</v>
      </c>
      <c r="O53" s="51" t="s">
        <v>180</v>
      </c>
      <c r="P53" s="52"/>
      <c r="Q53" s="53"/>
    </row>
    <row r="54" spans="3:18" ht="81" customHeight="1" x14ac:dyDescent="0.2">
      <c r="C54" s="44"/>
      <c r="D54" s="45"/>
      <c r="E54" s="46"/>
      <c r="F54" s="46"/>
      <c r="G54" s="47"/>
      <c r="H54" s="48"/>
      <c r="I54" s="30">
        <v>0</v>
      </c>
      <c r="J54" s="30">
        <v>1</v>
      </c>
      <c r="K54" s="30">
        <v>0</v>
      </c>
      <c r="L54" s="33">
        <v>1</v>
      </c>
      <c r="M54" s="49"/>
      <c r="N54" s="50"/>
      <c r="O54" s="51"/>
      <c r="P54" s="52"/>
      <c r="Q54" s="53"/>
    </row>
    <row r="55" spans="3:18" ht="81" customHeight="1" x14ac:dyDescent="0.2">
      <c r="C55" s="44" t="s">
        <v>131</v>
      </c>
      <c r="D55" s="45" t="s">
        <v>33</v>
      </c>
      <c r="E55" s="46" t="s">
        <v>18</v>
      </c>
      <c r="F55" s="46" t="s">
        <v>22</v>
      </c>
      <c r="G55" s="47">
        <v>4</v>
      </c>
      <c r="H55" s="48" t="s">
        <v>68</v>
      </c>
      <c r="I55" s="30">
        <v>0</v>
      </c>
      <c r="J55" s="38">
        <v>2</v>
      </c>
      <c r="K55" s="38"/>
      <c r="L55" s="39"/>
      <c r="M55" s="49">
        <f t="shared" ref="M55" si="29">IFERROR(J55/J56,"ND")</f>
        <v>2</v>
      </c>
      <c r="N55" s="50">
        <f t="shared" ref="N55" si="30">IFERROR(((I55+J55+K55+L55)/G55),"ND")</f>
        <v>0.5</v>
      </c>
      <c r="O55" s="51" t="s">
        <v>181</v>
      </c>
      <c r="P55" s="52"/>
      <c r="Q55" s="53"/>
    </row>
    <row r="56" spans="3:18" ht="81" customHeight="1" x14ac:dyDescent="0.2">
      <c r="C56" s="44"/>
      <c r="D56" s="45"/>
      <c r="E56" s="46"/>
      <c r="F56" s="46"/>
      <c r="G56" s="47"/>
      <c r="H56" s="48"/>
      <c r="I56" s="30">
        <v>1</v>
      </c>
      <c r="J56" s="30">
        <v>1</v>
      </c>
      <c r="K56" s="30">
        <v>1</v>
      </c>
      <c r="L56" s="33">
        <v>1</v>
      </c>
      <c r="M56" s="49"/>
      <c r="N56" s="50"/>
      <c r="O56" s="51"/>
      <c r="P56" s="52"/>
      <c r="Q56" s="53"/>
      <c r="R56" s="1"/>
    </row>
    <row r="57" spans="3:18" ht="81" customHeight="1" x14ac:dyDescent="0.2">
      <c r="C57" s="44" t="s">
        <v>130</v>
      </c>
      <c r="D57" s="45" t="s">
        <v>37</v>
      </c>
      <c r="E57" s="46" t="s">
        <v>18</v>
      </c>
      <c r="F57" s="46" t="s">
        <v>22</v>
      </c>
      <c r="G57" s="47">
        <v>2</v>
      </c>
      <c r="H57" s="48" t="s">
        <v>68</v>
      </c>
      <c r="I57" s="30">
        <v>0</v>
      </c>
      <c r="J57" s="38">
        <v>1</v>
      </c>
      <c r="K57" s="38"/>
      <c r="L57" s="39"/>
      <c r="M57" s="49">
        <f t="shared" ref="M57" si="31">IFERROR(J57/J58,"ND")</f>
        <v>1</v>
      </c>
      <c r="N57" s="50">
        <f>IFERROR(((I57+J57+K57+L57)/G57),"ND")</f>
        <v>0.5</v>
      </c>
      <c r="O57" s="51" t="s">
        <v>182</v>
      </c>
      <c r="P57" s="52"/>
      <c r="Q57" s="53"/>
    </row>
    <row r="58" spans="3:18" ht="81" customHeight="1" x14ac:dyDescent="0.2">
      <c r="C58" s="44"/>
      <c r="D58" s="45"/>
      <c r="E58" s="46"/>
      <c r="F58" s="46"/>
      <c r="G58" s="47"/>
      <c r="H58" s="48"/>
      <c r="I58" s="30">
        <v>0</v>
      </c>
      <c r="J58" s="30">
        <v>1</v>
      </c>
      <c r="K58" s="30">
        <v>0</v>
      </c>
      <c r="L58" s="33">
        <v>1</v>
      </c>
      <c r="M58" s="49"/>
      <c r="N58" s="50"/>
      <c r="O58" s="51"/>
      <c r="P58" s="52"/>
      <c r="Q58" s="53"/>
    </row>
    <row r="59" spans="3:18" ht="81" customHeight="1" x14ac:dyDescent="0.2">
      <c r="C59" s="78" t="s">
        <v>129</v>
      </c>
      <c r="D59" s="45" t="s">
        <v>38</v>
      </c>
      <c r="E59" s="46" t="s">
        <v>18</v>
      </c>
      <c r="F59" s="46" t="s">
        <v>22</v>
      </c>
      <c r="G59" s="47">
        <v>65</v>
      </c>
      <c r="H59" s="48" t="s">
        <v>68</v>
      </c>
      <c r="I59" s="38">
        <v>18</v>
      </c>
      <c r="J59" s="38">
        <v>12</v>
      </c>
      <c r="K59" s="40"/>
      <c r="L59" s="41"/>
      <c r="M59" s="49">
        <f t="shared" ref="M59" si="32">IFERROR(J59/J60,"ND")</f>
        <v>0.75</v>
      </c>
      <c r="N59" s="50">
        <f>IFERROR(((I59+J59+K59+L59)/G59),"ND")</f>
        <v>0.46153846153846156</v>
      </c>
      <c r="O59" s="51" t="s">
        <v>222</v>
      </c>
      <c r="P59" s="52"/>
      <c r="Q59" s="53"/>
    </row>
    <row r="60" spans="3:18" ht="81" customHeight="1" x14ac:dyDescent="0.2">
      <c r="C60" s="78"/>
      <c r="D60" s="45"/>
      <c r="E60" s="46"/>
      <c r="F60" s="46"/>
      <c r="G60" s="47"/>
      <c r="H60" s="48"/>
      <c r="I60" s="38">
        <v>17</v>
      </c>
      <c r="J60" s="38">
        <v>16</v>
      </c>
      <c r="K60" s="38">
        <v>17</v>
      </c>
      <c r="L60" s="39">
        <v>15</v>
      </c>
      <c r="M60" s="49"/>
      <c r="N60" s="50"/>
      <c r="O60" s="51"/>
      <c r="P60" s="52"/>
      <c r="Q60" s="53"/>
    </row>
    <row r="61" spans="3:18" ht="101" customHeight="1" x14ac:dyDescent="0.2">
      <c r="C61" s="44" t="s">
        <v>128</v>
      </c>
      <c r="D61" s="45" t="s">
        <v>39</v>
      </c>
      <c r="E61" s="46" t="s">
        <v>18</v>
      </c>
      <c r="F61" s="46" t="s">
        <v>22</v>
      </c>
      <c r="G61" s="47">
        <v>4</v>
      </c>
      <c r="H61" s="48" t="s">
        <v>68</v>
      </c>
      <c r="I61" s="38">
        <v>0</v>
      </c>
      <c r="J61" s="38">
        <v>1</v>
      </c>
      <c r="K61" s="38"/>
      <c r="L61" s="39"/>
      <c r="M61" s="49">
        <f t="shared" ref="M61" si="33">IFERROR(J61/J62,"ND")</f>
        <v>1</v>
      </c>
      <c r="N61" s="50">
        <f>IFERROR(((I61+J61+K61+L61)/G61),"ND")</f>
        <v>0.25</v>
      </c>
      <c r="O61" s="51" t="s">
        <v>223</v>
      </c>
      <c r="P61" s="52"/>
      <c r="Q61" s="53"/>
    </row>
    <row r="62" spans="3:18" ht="105" customHeight="1" x14ac:dyDescent="0.2">
      <c r="C62" s="44"/>
      <c r="D62" s="45"/>
      <c r="E62" s="46"/>
      <c r="F62" s="46"/>
      <c r="G62" s="47"/>
      <c r="H62" s="48"/>
      <c r="I62" s="38">
        <v>1</v>
      </c>
      <c r="J62" s="38">
        <v>1</v>
      </c>
      <c r="K62" s="38">
        <v>2</v>
      </c>
      <c r="L62" s="39">
        <v>0</v>
      </c>
      <c r="M62" s="49"/>
      <c r="N62" s="50"/>
      <c r="O62" s="51"/>
      <c r="P62" s="52"/>
      <c r="Q62" s="53"/>
    </row>
    <row r="63" spans="3:18" ht="81" customHeight="1" x14ac:dyDescent="0.2">
      <c r="C63" s="44" t="s">
        <v>126</v>
      </c>
      <c r="D63" s="45" t="s">
        <v>127</v>
      </c>
      <c r="E63" s="46" t="s">
        <v>18</v>
      </c>
      <c r="F63" s="46" t="s">
        <v>22</v>
      </c>
      <c r="G63" s="47">
        <v>61</v>
      </c>
      <c r="H63" s="48" t="s">
        <v>68</v>
      </c>
      <c r="I63" s="38">
        <v>18</v>
      </c>
      <c r="J63" s="38">
        <v>11</v>
      </c>
      <c r="K63" s="38"/>
      <c r="L63" s="39"/>
      <c r="M63" s="49">
        <f t="shared" ref="M63" si="34">IFERROR(J63/J64,"ND")</f>
        <v>0.73333333333333328</v>
      </c>
      <c r="N63" s="50">
        <f t="shared" ref="N63:N65" si="35">IFERROR(((I63+J63+K63+L63)/G63),"ND")</f>
        <v>0.47540983606557374</v>
      </c>
      <c r="O63" s="51" t="s">
        <v>183</v>
      </c>
      <c r="P63" s="52"/>
      <c r="Q63" s="53"/>
    </row>
    <row r="64" spans="3:18" ht="81" customHeight="1" x14ac:dyDescent="0.2">
      <c r="C64" s="44"/>
      <c r="D64" s="45"/>
      <c r="E64" s="46"/>
      <c r="F64" s="46"/>
      <c r="G64" s="47"/>
      <c r="H64" s="48"/>
      <c r="I64" s="38">
        <v>16</v>
      </c>
      <c r="J64" s="38">
        <v>15</v>
      </c>
      <c r="K64" s="38">
        <v>15</v>
      </c>
      <c r="L64" s="39">
        <v>15</v>
      </c>
      <c r="M64" s="49"/>
      <c r="N64" s="50"/>
      <c r="O64" s="51"/>
      <c r="P64" s="52"/>
      <c r="Q64" s="53"/>
    </row>
    <row r="65" spans="2:20" ht="81" customHeight="1" x14ac:dyDescent="0.2">
      <c r="C65" s="78" t="s">
        <v>125</v>
      </c>
      <c r="D65" s="45" t="s">
        <v>40</v>
      </c>
      <c r="E65" s="46" t="s">
        <v>18</v>
      </c>
      <c r="F65" s="46" t="s">
        <v>22</v>
      </c>
      <c r="G65" s="47">
        <v>6488</v>
      </c>
      <c r="H65" s="48" t="s">
        <v>68</v>
      </c>
      <c r="I65" s="38">
        <v>2641</v>
      </c>
      <c r="J65" s="38">
        <v>1842</v>
      </c>
      <c r="K65" s="40"/>
      <c r="L65" s="41"/>
      <c r="M65" s="49">
        <f>IFERROR(J65/J66,"ND")</f>
        <v>230.25</v>
      </c>
      <c r="N65" s="50">
        <f t="shared" si="35"/>
        <v>0.69096794081381008</v>
      </c>
      <c r="O65" s="51" t="s">
        <v>184</v>
      </c>
      <c r="P65" s="52"/>
      <c r="Q65" s="53"/>
    </row>
    <row r="66" spans="2:20" ht="81" customHeight="1" x14ac:dyDescent="0.2">
      <c r="C66" s="78"/>
      <c r="D66" s="45"/>
      <c r="E66" s="46"/>
      <c r="F66" s="46"/>
      <c r="G66" s="47"/>
      <c r="H66" s="48"/>
      <c r="I66" s="38">
        <v>3236</v>
      </c>
      <c r="J66" s="38">
        <v>8</v>
      </c>
      <c r="K66" s="38">
        <v>3236</v>
      </c>
      <c r="L66" s="39">
        <v>8</v>
      </c>
      <c r="M66" s="49"/>
      <c r="N66" s="50"/>
      <c r="O66" s="51"/>
      <c r="P66" s="52"/>
      <c r="Q66" s="53"/>
    </row>
    <row r="67" spans="2:20" ht="81" customHeight="1" x14ac:dyDescent="0.2">
      <c r="B67" s="17"/>
      <c r="C67" s="44" t="s">
        <v>124</v>
      </c>
      <c r="D67" s="45" t="s">
        <v>41</v>
      </c>
      <c r="E67" s="46" t="s">
        <v>18</v>
      </c>
      <c r="F67" s="46" t="s">
        <v>22</v>
      </c>
      <c r="G67" s="47">
        <v>6456</v>
      </c>
      <c r="H67" s="48" t="s">
        <v>68</v>
      </c>
      <c r="I67" s="38">
        <v>2621</v>
      </c>
      <c r="J67" s="38">
        <v>1822</v>
      </c>
      <c r="K67" s="38"/>
      <c r="L67" s="39"/>
      <c r="M67" s="49" t="str">
        <f>IFERROR(J67/J68,"ND")</f>
        <v>ND</v>
      </c>
      <c r="N67" s="50">
        <f>IFERROR(((I67+J67+K67+L67)/G67),"ND")</f>
        <v>0.68819702602230481</v>
      </c>
      <c r="O67" s="51" t="s">
        <v>185</v>
      </c>
      <c r="P67" s="52"/>
      <c r="Q67" s="53"/>
    </row>
    <row r="68" spans="2:20" ht="81" customHeight="1" x14ac:dyDescent="0.2">
      <c r="C68" s="44"/>
      <c r="D68" s="45"/>
      <c r="E68" s="46"/>
      <c r="F68" s="46"/>
      <c r="G68" s="47"/>
      <c r="H68" s="48"/>
      <c r="I68" s="38">
        <v>3228</v>
      </c>
      <c r="J68" s="38">
        <v>0</v>
      </c>
      <c r="K68" s="38">
        <v>3228</v>
      </c>
      <c r="L68" s="39">
        <v>0</v>
      </c>
      <c r="M68" s="49"/>
      <c r="N68" s="50"/>
      <c r="O68" s="51"/>
      <c r="P68" s="52"/>
      <c r="Q68" s="53"/>
    </row>
    <row r="69" spans="2:20" ht="81" customHeight="1" x14ac:dyDescent="0.2">
      <c r="C69" s="44" t="s">
        <v>123</v>
      </c>
      <c r="D69" s="45" t="s">
        <v>42</v>
      </c>
      <c r="E69" s="46" t="s">
        <v>18</v>
      </c>
      <c r="F69" s="46" t="s">
        <v>22</v>
      </c>
      <c r="G69" s="47">
        <v>32</v>
      </c>
      <c r="H69" s="48" t="s">
        <v>68</v>
      </c>
      <c r="I69" s="38">
        <v>20</v>
      </c>
      <c r="J69" s="38">
        <v>10</v>
      </c>
      <c r="K69" s="38"/>
      <c r="L69" s="39"/>
      <c r="M69" s="49">
        <f t="shared" ref="M69" si="36">IFERROR(J69/J70,"ND")</f>
        <v>1.25</v>
      </c>
      <c r="N69" s="50">
        <f t="shared" ref="N69" si="37">IFERROR(((I69+J69+K69+L69)/G69),"ND")</f>
        <v>0.9375</v>
      </c>
      <c r="O69" s="51" t="s">
        <v>186</v>
      </c>
      <c r="P69" s="52"/>
      <c r="Q69" s="53"/>
    </row>
    <row r="70" spans="2:20" ht="81" customHeight="1" x14ac:dyDescent="0.2">
      <c r="C70" s="44"/>
      <c r="D70" s="45"/>
      <c r="E70" s="46"/>
      <c r="F70" s="46"/>
      <c r="G70" s="47"/>
      <c r="H70" s="48"/>
      <c r="I70" s="38">
        <v>8</v>
      </c>
      <c r="J70" s="38">
        <v>8</v>
      </c>
      <c r="K70" s="38">
        <v>8</v>
      </c>
      <c r="L70" s="39">
        <v>8</v>
      </c>
      <c r="M70" s="49"/>
      <c r="N70" s="50"/>
      <c r="O70" s="51"/>
      <c r="P70" s="52"/>
      <c r="Q70" s="53"/>
    </row>
    <row r="71" spans="2:20" ht="81" customHeight="1" x14ac:dyDescent="0.2">
      <c r="C71" s="78" t="s">
        <v>122</v>
      </c>
      <c r="D71" s="45" t="s">
        <v>43</v>
      </c>
      <c r="E71" s="46" t="s">
        <v>21</v>
      </c>
      <c r="F71" s="46" t="s">
        <v>22</v>
      </c>
      <c r="G71" s="47">
        <v>28</v>
      </c>
      <c r="H71" s="48" t="s">
        <v>68</v>
      </c>
      <c r="I71" s="38">
        <v>20</v>
      </c>
      <c r="J71" s="38">
        <v>23</v>
      </c>
      <c r="K71" s="40"/>
      <c r="L71" s="41"/>
      <c r="M71" s="49">
        <f t="shared" ref="M71" si="38">IFERROR(J71/J72,"ND")</f>
        <v>2.875</v>
      </c>
      <c r="N71" s="50">
        <f t="shared" ref="N71" si="39">IFERROR(((I71+J71+K71+L71)/G71),"ND")</f>
        <v>1.5357142857142858</v>
      </c>
      <c r="O71" s="51" t="s">
        <v>187</v>
      </c>
      <c r="P71" s="52"/>
      <c r="Q71" s="53"/>
    </row>
    <row r="72" spans="2:20" ht="81" customHeight="1" x14ac:dyDescent="0.2">
      <c r="C72" s="78"/>
      <c r="D72" s="45"/>
      <c r="E72" s="46"/>
      <c r="F72" s="46"/>
      <c r="G72" s="47"/>
      <c r="H72" s="48"/>
      <c r="I72" s="38">
        <v>8</v>
      </c>
      <c r="J72" s="38">
        <v>8</v>
      </c>
      <c r="K72" s="38">
        <v>6</v>
      </c>
      <c r="L72" s="39">
        <v>6</v>
      </c>
      <c r="M72" s="49"/>
      <c r="N72" s="50"/>
      <c r="O72" s="51"/>
      <c r="P72" s="52"/>
      <c r="Q72" s="53"/>
    </row>
    <row r="73" spans="2:20" ht="87" customHeight="1" x14ac:dyDescent="0.2">
      <c r="C73" s="44" t="s">
        <v>188</v>
      </c>
      <c r="D73" s="45" t="s">
        <v>121</v>
      </c>
      <c r="E73" s="46" t="s">
        <v>21</v>
      </c>
      <c r="F73" s="46" t="s">
        <v>22</v>
      </c>
      <c r="G73" s="47">
        <v>28</v>
      </c>
      <c r="H73" s="48" t="s">
        <v>68</v>
      </c>
      <c r="I73" s="38">
        <v>20</v>
      </c>
      <c r="J73" s="38">
        <v>23</v>
      </c>
      <c r="K73" s="38"/>
      <c r="L73" s="39"/>
      <c r="M73" s="49">
        <f t="shared" ref="M73" si="40">IFERROR(J73/J74,"ND")</f>
        <v>2.875</v>
      </c>
      <c r="N73" s="50">
        <f t="shared" ref="N73" si="41">IFERROR(((I73+J73+K73+L73)/G73),"ND")</f>
        <v>1.5357142857142858</v>
      </c>
      <c r="O73" s="51" t="s">
        <v>189</v>
      </c>
      <c r="P73" s="52"/>
      <c r="Q73" s="53"/>
      <c r="R73" s="14"/>
      <c r="S73" s="15"/>
      <c r="T73" s="3"/>
    </row>
    <row r="74" spans="2:20" ht="86" customHeight="1" x14ac:dyDescent="0.2">
      <c r="C74" s="44"/>
      <c r="D74" s="45"/>
      <c r="E74" s="46"/>
      <c r="F74" s="46"/>
      <c r="G74" s="47"/>
      <c r="H74" s="48"/>
      <c r="I74" s="38">
        <v>8</v>
      </c>
      <c r="J74" s="38">
        <v>8</v>
      </c>
      <c r="K74" s="38">
        <v>6</v>
      </c>
      <c r="L74" s="39">
        <v>6</v>
      </c>
      <c r="M74" s="49"/>
      <c r="N74" s="50"/>
      <c r="O74" s="51"/>
      <c r="P74" s="52"/>
      <c r="Q74" s="53"/>
      <c r="R74" s="14"/>
      <c r="S74" s="15"/>
      <c r="T74" s="3"/>
    </row>
    <row r="75" spans="2:20" ht="81" customHeight="1" x14ac:dyDescent="0.2">
      <c r="C75" s="78" t="s">
        <v>120</v>
      </c>
      <c r="D75" s="45" t="s">
        <v>44</v>
      </c>
      <c r="E75" s="46" t="s">
        <v>18</v>
      </c>
      <c r="F75" s="46" t="s">
        <v>22</v>
      </c>
      <c r="G75" s="47">
        <v>48</v>
      </c>
      <c r="H75" s="48" t="s">
        <v>68</v>
      </c>
      <c r="I75" s="38">
        <v>16</v>
      </c>
      <c r="J75" s="38">
        <v>9</v>
      </c>
      <c r="K75" s="40"/>
      <c r="L75" s="41"/>
      <c r="M75" s="49">
        <f t="shared" ref="M75" si="42">IFERROR(J75/J76,"ND")</f>
        <v>0.75</v>
      </c>
      <c r="N75" s="50">
        <f t="shared" ref="N75" si="43">IFERROR(((I75+J75+K75+L75)/G75),"ND")</f>
        <v>0.52083333333333337</v>
      </c>
      <c r="O75" s="51" t="s">
        <v>190</v>
      </c>
      <c r="P75" s="52"/>
      <c r="Q75" s="53"/>
    </row>
    <row r="76" spans="2:20" ht="81" customHeight="1" x14ac:dyDescent="0.2">
      <c r="C76" s="78"/>
      <c r="D76" s="45"/>
      <c r="E76" s="46"/>
      <c r="F76" s="46"/>
      <c r="G76" s="47"/>
      <c r="H76" s="48"/>
      <c r="I76" s="38">
        <v>12</v>
      </c>
      <c r="J76" s="38">
        <v>12</v>
      </c>
      <c r="K76" s="38">
        <v>12</v>
      </c>
      <c r="L76" s="39">
        <v>12</v>
      </c>
      <c r="M76" s="49"/>
      <c r="N76" s="50"/>
      <c r="O76" s="51"/>
      <c r="P76" s="52"/>
      <c r="Q76" s="53"/>
    </row>
    <row r="77" spans="2:20" ht="81" customHeight="1" x14ac:dyDescent="0.2">
      <c r="C77" s="44" t="s">
        <v>119</v>
      </c>
      <c r="D77" s="45" t="s">
        <v>45</v>
      </c>
      <c r="E77" s="46" t="s">
        <v>18</v>
      </c>
      <c r="F77" s="46" t="s">
        <v>22</v>
      </c>
      <c r="G77" s="47">
        <v>48</v>
      </c>
      <c r="H77" s="48" t="s">
        <v>68</v>
      </c>
      <c r="I77" s="38">
        <v>16</v>
      </c>
      <c r="J77" s="38">
        <v>9</v>
      </c>
      <c r="K77" s="38"/>
      <c r="L77" s="39"/>
      <c r="M77" s="49">
        <f t="shared" ref="M77" si="44">IFERROR(J77/J78,"ND")</f>
        <v>0.75</v>
      </c>
      <c r="N77" s="50">
        <f t="shared" ref="N77" si="45">IFERROR(((I77+J77+K77+L77)/G77),"ND")</f>
        <v>0.52083333333333337</v>
      </c>
      <c r="O77" s="51" t="s">
        <v>224</v>
      </c>
      <c r="P77" s="52"/>
      <c r="Q77" s="53"/>
    </row>
    <row r="78" spans="2:20" ht="81" customHeight="1" x14ac:dyDescent="0.2">
      <c r="C78" s="44"/>
      <c r="D78" s="45"/>
      <c r="E78" s="46"/>
      <c r="F78" s="46"/>
      <c r="G78" s="47"/>
      <c r="H78" s="48"/>
      <c r="I78" s="38">
        <v>12</v>
      </c>
      <c r="J78" s="38">
        <v>12</v>
      </c>
      <c r="K78" s="38">
        <v>12</v>
      </c>
      <c r="L78" s="39">
        <v>12</v>
      </c>
      <c r="M78" s="49"/>
      <c r="N78" s="50"/>
      <c r="O78" s="51"/>
      <c r="P78" s="52"/>
      <c r="Q78" s="53"/>
    </row>
    <row r="79" spans="2:20" ht="88" customHeight="1" x14ac:dyDescent="0.2">
      <c r="B79" s="16"/>
      <c r="C79" s="78" t="s">
        <v>118</v>
      </c>
      <c r="D79" s="45" t="s">
        <v>46</v>
      </c>
      <c r="E79" s="46" t="s">
        <v>21</v>
      </c>
      <c r="F79" s="46" t="s">
        <v>22</v>
      </c>
      <c r="G79" s="47">
        <v>100</v>
      </c>
      <c r="H79" s="48" t="s">
        <v>68</v>
      </c>
      <c r="I79" s="38">
        <v>95</v>
      </c>
      <c r="J79" s="38">
        <v>116</v>
      </c>
      <c r="K79" s="40"/>
      <c r="L79" s="41"/>
      <c r="M79" s="49">
        <f t="shared" ref="M79" si="46">IFERROR(J79/J80,"ND")</f>
        <v>4.6399999999999997</v>
      </c>
      <c r="N79" s="50">
        <f t="shared" ref="N79" si="47">IFERROR(((I79+J79+K79+L79)/G79),"ND")</f>
        <v>2.11</v>
      </c>
      <c r="O79" s="51" t="s">
        <v>191</v>
      </c>
      <c r="P79" s="52"/>
      <c r="Q79" s="53"/>
    </row>
    <row r="80" spans="2:20" ht="88" customHeight="1" x14ac:dyDescent="0.2">
      <c r="C80" s="78"/>
      <c r="D80" s="45"/>
      <c r="E80" s="46"/>
      <c r="F80" s="46"/>
      <c r="G80" s="47"/>
      <c r="H80" s="48"/>
      <c r="I80" s="38">
        <v>25</v>
      </c>
      <c r="J80" s="38">
        <v>25</v>
      </c>
      <c r="K80" s="38">
        <v>25</v>
      </c>
      <c r="L80" s="39">
        <v>25</v>
      </c>
      <c r="M80" s="49"/>
      <c r="N80" s="50"/>
      <c r="O80" s="51"/>
      <c r="P80" s="52"/>
      <c r="Q80" s="53"/>
    </row>
    <row r="81" spans="3:17" ht="81" customHeight="1" x14ac:dyDescent="0.2">
      <c r="C81" s="78" t="s">
        <v>117</v>
      </c>
      <c r="D81" s="45" t="s">
        <v>47</v>
      </c>
      <c r="E81" s="46" t="s">
        <v>21</v>
      </c>
      <c r="F81" s="46" t="s">
        <v>22</v>
      </c>
      <c r="G81" s="47">
        <v>100</v>
      </c>
      <c r="H81" s="48" t="s">
        <v>68</v>
      </c>
      <c r="I81" s="38">
        <v>95</v>
      </c>
      <c r="J81" s="38">
        <v>116</v>
      </c>
      <c r="K81" s="38"/>
      <c r="L81" s="39"/>
      <c r="M81" s="49">
        <f t="shared" ref="M81" si="48">IFERROR(J81/J82,"ND")</f>
        <v>4.6399999999999997</v>
      </c>
      <c r="N81" s="50">
        <f t="shared" ref="N81" si="49">IFERROR(((I81+J81+K81+L81)/G81),"ND")</f>
        <v>2.11</v>
      </c>
      <c r="O81" s="51" t="s">
        <v>192</v>
      </c>
      <c r="P81" s="52"/>
      <c r="Q81" s="53"/>
    </row>
    <row r="82" spans="3:17" ht="90" customHeight="1" x14ac:dyDescent="0.2">
      <c r="C82" s="44"/>
      <c r="D82" s="45"/>
      <c r="E82" s="46"/>
      <c r="F82" s="46"/>
      <c r="G82" s="47"/>
      <c r="H82" s="48"/>
      <c r="I82" s="38">
        <v>25</v>
      </c>
      <c r="J82" s="38">
        <v>25</v>
      </c>
      <c r="K82" s="38">
        <v>25</v>
      </c>
      <c r="L82" s="39">
        <v>25</v>
      </c>
      <c r="M82" s="49"/>
      <c r="N82" s="50"/>
      <c r="O82" s="51"/>
      <c r="P82" s="52"/>
      <c r="Q82" s="53"/>
    </row>
    <row r="83" spans="3:17" ht="81" customHeight="1" x14ac:dyDescent="0.2">
      <c r="C83" s="78" t="s">
        <v>116</v>
      </c>
      <c r="D83" s="45" t="s">
        <v>48</v>
      </c>
      <c r="E83" s="46" t="s">
        <v>18</v>
      </c>
      <c r="F83" s="46" t="s">
        <v>22</v>
      </c>
      <c r="G83" s="47">
        <v>102</v>
      </c>
      <c r="H83" s="48" t="s">
        <v>68</v>
      </c>
      <c r="I83" s="38">
        <v>26</v>
      </c>
      <c r="J83" s="38">
        <v>28</v>
      </c>
      <c r="K83" s="40"/>
      <c r="L83" s="41"/>
      <c r="M83" s="49">
        <f t="shared" ref="M83" si="50">IFERROR(J83/J84,"ND")</f>
        <v>1</v>
      </c>
      <c r="N83" s="50">
        <f t="shared" ref="N83" si="51">IFERROR(((I83+J83+K83+L83)/G83),"ND")</f>
        <v>0.52941176470588236</v>
      </c>
      <c r="O83" s="51" t="s">
        <v>193</v>
      </c>
      <c r="P83" s="52"/>
      <c r="Q83" s="53"/>
    </row>
    <row r="84" spans="3:17" ht="81" customHeight="1" x14ac:dyDescent="0.2">
      <c r="C84" s="78"/>
      <c r="D84" s="45"/>
      <c r="E84" s="46"/>
      <c r="F84" s="46"/>
      <c r="G84" s="47"/>
      <c r="H84" s="48"/>
      <c r="I84" s="38">
        <v>23</v>
      </c>
      <c r="J84" s="38">
        <v>28</v>
      </c>
      <c r="K84" s="38">
        <v>28</v>
      </c>
      <c r="L84" s="39">
        <v>23</v>
      </c>
      <c r="M84" s="49"/>
      <c r="N84" s="50"/>
      <c r="O84" s="51"/>
      <c r="P84" s="52"/>
      <c r="Q84" s="53"/>
    </row>
    <row r="85" spans="3:17" ht="81" customHeight="1" x14ac:dyDescent="0.2">
      <c r="C85" s="44" t="s">
        <v>115</v>
      </c>
      <c r="D85" s="45" t="s">
        <v>49</v>
      </c>
      <c r="E85" s="46" t="s">
        <v>18</v>
      </c>
      <c r="F85" s="46" t="s">
        <v>22</v>
      </c>
      <c r="G85" s="47">
        <v>90</v>
      </c>
      <c r="H85" s="48" t="s">
        <v>68</v>
      </c>
      <c r="I85" s="38">
        <v>26</v>
      </c>
      <c r="J85" s="38">
        <v>28</v>
      </c>
      <c r="K85" s="38"/>
      <c r="L85" s="39"/>
      <c r="M85" s="49">
        <f t="shared" ref="M85" si="52">IFERROR(J85/J86,"ND")</f>
        <v>1.1200000000000001</v>
      </c>
      <c r="N85" s="50">
        <f t="shared" ref="N85" si="53">IFERROR(((I85+J85+K85+L85)/G85),"ND")</f>
        <v>0.6</v>
      </c>
      <c r="O85" s="51" t="s">
        <v>194</v>
      </c>
      <c r="P85" s="52"/>
      <c r="Q85" s="53"/>
    </row>
    <row r="86" spans="3:17" ht="81" customHeight="1" x14ac:dyDescent="0.2">
      <c r="C86" s="44"/>
      <c r="D86" s="45"/>
      <c r="E86" s="46"/>
      <c r="F86" s="46"/>
      <c r="G86" s="47"/>
      <c r="H86" s="48"/>
      <c r="I86" s="38">
        <v>20</v>
      </c>
      <c r="J86" s="38">
        <v>25</v>
      </c>
      <c r="K86" s="38">
        <v>25</v>
      </c>
      <c r="L86" s="39">
        <v>20</v>
      </c>
      <c r="M86" s="49"/>
      <c r="N86" s="50"/>
      <c r="O86" s="51"/>
      <c r="P86" s="52"/>
      <c r="Q86" s="53"/>
    </row>
    <row r="87" spans="3:17" ht="81" customHeight="1" x14ac:dyDescent="0.2">
      <c r="C87" s="78" t="s">
        <v>114</v>
      </c>
      <c r="D87" s="45" t="s">
        <v>50</v>
      </c>
      <c r="E87" s="46" t="s">
        <v>18</v>
      </c>
      <c r="F87" s="46" t="s">
        <v>22</v>
      </c>
      <c r="G87" s="47">
        <v>12</v>
      </c>
      <c r="H87" s="48" t="s">
        <v>68</v>
      </c>
      <c r="I87" s="38">
        <v>0</v>
      </c>
      <c r="J87" s="38">
        <v>0</v>
      </c>
      <c r="K87" s="38"/>
      <c r="L87" s="39"/>
      <c r="M87" s="49">
        <f t="shared" ref="M87" si="54">IFERROR(J87/J88,"ND")</f>
        <v>0</v>
      </c>
      <c r="N87" s="50">
        <f t="shared" ref="N87" si="55">IFERROR(((I87+J87+K87+L87)/G87),"ND")</f>
        <v>0</v>
      </c>
      <c r="O87" s="51" t="s">
        <v>195</v>
      </c>
      <c r="P87" s="52"/>
      <c r="Q87" s="53"/>
    </row>
    <row r="88" spans="3:17" ht="81" customHeight="1" x14ac:dyDescent="0.2">
      <c r="C88" s="44"/>
      <c r="D88" s="45"/>
      <c r="E88" s="46"/>
      <c r="F88" s="46"/>
      <c r="G88" s="47"/>
      <c r="H88" s="48"/>
      <c r="I88" s="38">
        <v>3</v>
      </c>
      <c r="J88" s="38">
        <v>3</v>
      </c>
      <c r="K88" s="38">
        <v>3</v>
      </c>
      <c r="L88" s="39">
        <v>3</v>
      </c>
      <c r="M88" s="49"/>
      <c r="N88" s="50"/>
      <c r="O88" s="51"/>
      <c r="P88" s="52"/>
      <c r="Q88" s="53"/>
    </row>
    <row r="89" spans="3:17" ht="81" customHeight="1" x14ac:dyDescent="0.2">
      <c r="C89" s="78" t="s">
        <v>113</v>
      </c>
      <c r="D89" s="45" t="s">
        <v>51</v>
      </c>
      <c r="E89" s="46" t="s">
        <v>18</v>
      </c>
      <c r="F89" s="46" t="s">
        <v>22</v>
      </c>
      <c r="G89" s="47">
        <v>1113</v>
      </c>
      <c r="H89" s="48" t="s">
        <v>68</v>
      </c>
      <c r="I89" s="38">
        <v>244</v>
      </c>
      <c r="J89" s="38">
        <v>850</v>
      </c>
      <c r="K89" s="40"/>
      <c r="L89" s="41"/>
      <c r="M89" s="49">
        <f t="shared" ref="M89" si="56">IFERROR(J89/J90,"ND")</f>
        <v>2.992957746478873</v>
      </c>
      <c r="N89" s="50">
        <f t="shared" ref="N89" si="57">IFERROR(((I89+J89+K89+L89)/G89),"ND")</f>
        <v>0.98292902066486976</v>
      </c>
      <c r="O89" s="51" t="s">
        <v>225</v>
      </c>
      <c r="P89" s="52"/>
      <c r="Q89" s="53"/>
    </row>
    <row r="90" spans="3:17" ht="81" customHeight="1" x14ac:dyDescent="0.2">
      <c r="C90" s="78"/>
      <c r="D90" s="45"/>
      <c r="E90" s="46"/>
      <c r="F90" s="46"/>
      <c r="G90" s="47"/>
      <c r="H90" s="48"/>
      <c r="I90" s="38">
        <v>284</v>
      </c>
      <c r="J90" s="38">
        <v>284</v>
      </c>
      <c r="K90" s="38">
        <v>285</v>
      </c>
      <c r="L90" s="39">
        <v>262</v>
      </c>
      <c r="M90" s="49"/>
      <c r="N90" s="50"/>
      <c r="O90" s="51"/>
      <c r="P90" s="52"/>
      <c r="Q90" s="53"/>
    </row>
    <row r="91" spans="3:17" ht="81" customHeight="1" x14ac:dyDescent="0.2">
      <c r="C91" s="44" t="s">
        <v>112</v>
      </c>
      <c r="D91" s="45" t="s">
        <v>52</v>
      </c>
      <c r="E91" s="46" t="s">
        <v>18</v>
      </c>
      <c r="F91" s="46" t="s">
        <v>22</v>
      </c>
      <c r="G91" s="47">
        <v>440</v>
      </c>
      <c r="H91" s="48" t="s">
        <v>68</v>
      </c>
      <c r="I91" s="38">
        <v>167</v>
      </c>
      <c r="J91" s="38">
        <v>599</v>
      </c>
      <c r="K91" s="38"/>
      <c r="L91" s="39"/>
      <c r="M91" s="49">
        <f t="shared" ref="M91" si="58">IFERROR(J91/J92,"ND")</f>
        <v>5.4454545454545453</v>
      </c>
      <c r="N91" s="50">
        <f t="shared" ref="N91" si="59">IFERROR(((I91+J91+K91+L91)/G91),"ND")</f>
        <v>1.740909090909091</v>
      </c>
      <c r="O91" s="51" t="s">
        <v>196</v>
      </c>
      <c r="P91" s="52"/>
      <c r="Q91" s="53"/>
    </row>
    <row r="92" spans="3:17" ht="81" customHeight="1" x14ac:dyDescent="0.2">
      <c r="C92" s="44"/>
      <c r="D92" s="45"/>
      <c r="E92" s="46"/>
      <c r="F92" s="46"/>
      <c r="G92" s="47"/>
      <c r="H92" s="48"/>
      <c r="I92" s="38">
        <v>110</v>
      </c>
      <c r="J92" s="38">
        <v>110</v>
      </c>
      <c r="K92" s="38">
        <v>110</v>
      </c>
      <c r="L92" s="39">
        <v>110</v>
      </c>
      <c r="M92" s="49"/>
      <c r="N92" s="50"/>
      <c r="O92" s="51"/>
      <c r="P92" s="52"/>
      <c r="Q92" s="53"/>
    </row>
    <row r="93" spans="3:17" ht="81" customHeight="1" x14ac:dyDescent="0.2">
      <c r="C93" s="44" t="s">
        <v>111</v>
      </c>
      <c r="D93" s="45" t="s">
        <v>53</v>
      </c>
      <c r="E93" s="46" t="s">
        <v>18</v>
      </c>
      <c r="F93" s="46" t="s">
        <v>22</v>
      </c>
      <c r="G93" s="47">
        <v>7</v>
      </c>
      <c r="H93" s="48" t="s">
        <v>68</v>
      </c>
      <c r="I93" s="38">
        <v>9</v>
      </c>
      <c r="J93" s="38">
        <v>23</v>
      </c>
      <c r="K93" s="38"/>
      <c r="L93" s="39"/>
      <c r="M93" s="49" t="str">
        <f t="shared" ref="M93" si="60">IFERROR(J93/J94,"ND")</f>
        <v>ND</v>
      </c>
      <c r="N93" s="50">
        <f t="shared" ref="N93" si="61">IFERROR(((I93+J93+K93+L93)/G93),"ND")</f>
        <v>4.5714285714285712</v>
      </c>
      <c r="O93" s="51" t="s">
        <v>197</v>
      </c>
      <c r="P93" s="52"/>
      <c r="Q93" s="53"/>
    </row>
    <row r="94" spans="3:17" ht="81" customHeight="1" x14ac:dyDescent="0.2">
      <c r="C94" s="44"/>
      <c r="D94" s="45"/>
      <c r="E94" s="46"/>
      <c r="F94" s="46"/>
      <c r="G94" s="47"/>
      <c r="H94" s="48"/>
      <c r="I94" s="38">
        <v>2</v>
      </c>
      <c r="J94" s="38">
        <v>0</v>
      </c>
      <c r="K94" s="38">
        <v>3</v>
      </c>
      <c r="L94" s="39">
        <v>2</v>
      </c>
      <c r="M94" s="49"/>
      <c r="N94" s="50"/>
      <c r="O94" s="51"/>
      <c r="P94" s="52"/>
      <c r="Q94" s="53"/>
    </row>
    <row r="95" spans="3:17" ht="81" customHeight="1" x14ac:dyDescent="0.2">
      <c r="C95" s="44" t="s">
        <v>109</v>
      </c>
      <c r="D95" s="45" t="s">
        <v>110</v>
      </c>
      <c r="E95" s="46" t="s">
        <v>18</v>
      </c>
      <c r="F95" s="46" t="s">
        <v>22</v>
      </c>
      <c r="G95" s="47">
        <v>230</v>
      </c>
      <c r="H95" s="48" t="s">
        <v>68</v>
      </c>
      <c r="I95" s="38">
        <v>25</v>
      </c>
      <c r="J95" s="38">
        <v>189</v>
      </c>
      <c r="K95" s="38"/>
      <c r="L95" s="39"/>
      <c r="M95" s="49">
        <f t="shared" ref="M95" si="62">IFERROR(J95/J96,"ND")</f>
        <v>3.15</v>
      </c>
      <c r="N95" s="50">
        <f t="shared" ref="N95" si="63">IFERROR(((I95+J95+K95+L95)/G95),"ND")</f>
        <v>0.93043478260869561</v>
      </c>
      <c r="O95" s="51" t="s">
        <v>198</v>
      </c>
      <c r="P95" s="52"/>
      <c r="Q95" s="53"/>
    </row>
    <row r="96" spans="3:17" ht="81" customHeight="1" x14ac:dyDescent="0.2">
      <c r="C96" s="44"/>
      <c r="D96" s="45"/>
      <c r="E96" s="46"/>
      <c r="F96" s="46"/>
      <c r="G96" s="47"/>
      <c r="H96" s="48"/>
      <c r="I96" s="38">
        <v>60</v>
      </c>
      <c r="J96" s="38">
        <v>60</v>
      </c>
      <c r="K96" s="38">
        <v>60</v>
      </c>
      <c r="L96" s="39">
        <v>50</v>
      </c>
      <c r="M96" s="49"/>
      <c r="N96" s="50"/>
      <c r="O96" s="51"/>
      <c r="P96" s="52"/>
      <c r="Q96" s="53"/>
    </row>
    <row r="97" spans="3:17" ht="81" customHeight="1" x14ac:dyDescent="0.2">
      <c r="C97" s="44" t="s">
        <v>107</v>
      </c>
      <c r="D97" s="45" t="s">
        <v>108</v>
      </c>
      <c r="E97" s="46" t="s">
        <v>18</v>
      </c>
      <c r="F97" s="46" t="s">
        <v>22</v>
      </c>
      <c r="G97" s="47">
        <v>240</v>
      </c>
      <c r="H97" s="48" t="s">
        <v>68</v>
      </c>
      <c r="I97" s="38">
        <v>10</v>
      </c>
      <c r="J97" s="38">
        <v>0</v>
      </c>
      <c r="K97" s="38"/>
      <c r="L97" s="39"/>
      <c r="M97" s="49">
        <f t="shared" ref="M97" si="64">IFERROR(J97/J98,"ND")</f>
        <v>0</v>
      </c>
      <c r="N97" s="50">
        <f t="shared" ref="N97" si="65">IFERROR(((I97+J97+K97+L97)/G97),"ND")</f>
        <v>4.1666666666666664E-2</v>
      </c>
      <c r="O97" s="51" t="s">
        <v>199</v>
      </c>
      <c r="P97" s="52"/>
      <c r="Q97" s="53"/>
    </row>
    <row r="98" spans="3:17" ht="81" customHeight="1" x14ac:dyDescent="0.2">
      <c r="C98" s="44"/>
      <c r="D98" s="45"/>
      <c r="E98" s="46"/>
      <c r="F98" s="46"/>
      <c r="G98" s="47"/>
      <c r="H98" s="48"/>
      <c r="I98" s="38">
        <v>60</v>
      </c>
      <c r="J98" s="38">
        <v>60</v>
      </c>
      <c r="K98" s="38">
        <v>60</v>
      </c>
      <c r="L98" s="39">
        <v>60</v>
      </c>
      <c r="M98" s="49"/>
      <c r="N98" s="50"/>
      <c r="O98" s="51"/>
      <c r="P98" s="52"/>
      <c r="Q98" s="53"/>
    </row>
    <row r="99" spans="3:17" ht="81" customHeight="1" x14ac:dyDescent="0.2">
      <c r="C99" s="44" t="s">
        <v>105</v>
      </c>
      <c r="D99" s="45" t="s">
        <v>106</v>
      </c>
      <c r="E99" s="46" t="s">
        <v>18</v>
      </c>
      <c r="F99" s="46" t="s">
        <v>22</v>
      </c>
      <c r="G99" s="47">
        <v>196</v>
      </c>
      <c r="H99" s="48" t="s">
        <v>68</v>
      </c>
      <c r="I99" s="38">
        <v>33</v>
      </c>
      <c r="J99" s="38">
        <v>39</v>
      </c>
      <c r="K99" s="38"/>
      <c r="L99" s="39"/>
      <c r="M99" s="49">
        <f t="shared" ref="M99" si="66">IFERROR(J99/J100,"ND")</f>
        <v>0.75</v>
      </c>
      <c r="N99" s="50">
        <f t="shared" ref="N99" si="67">IFERROR(((I99+J99+K99+L99)/G99),"ND")</f>
        <v>0.36734693877551022</v>
      </c>
      <c r="O99" s="51" t="s">
        <v>200</v>
      </c>
      <c r="P99" s="52"/>
      <c r="Q99" s="53"/>
    </row>
    <row r="100" spans="3:17" ht="81" customHeight="1" x14ac:dyDescent="0.2">
      <c r="C100" s="44"/>
      <c r="D100" s="45"/>
      <c r="E100" s="46"/>
      <c r="F100" s="46"/>
      <c r="G100" s="47"/>
      <c r="H100" s="48"/>
      <c r="I100" s="38">
        <v>52</v>
      </c>
      <c r="J100" s="38">
        <v>52</v>
      </c>
      <c r="K100" s="38">
        <v>52</v>
      </c>
      <c r="L100" s="39">
        <v>40</v>
      </c>
      <c r="M100" s="49"/>
      <c r="N100" s="50"/>
      <c r="O100" s="51"/>
      <c r="P100" s="52"/>
      <c r="Q100" s="53"/>
    </row>
    <row r="101" spans="3:17" ht="81" customHeight="1" x14ac:dyDescent="0.2">
      <c r="C101" s="78" t="s">
        <v>104</v>
      </c>
      <c r="D101" s="45" t="s">
        <v>54</v>
      </c>
      <c r="E101" s="46" t="s">
        <v>18</v>
      </c>
      <c r="F101" s="46" t="s">
        <v>22</v>
      </c>
      <c r="G101" s="47">
        <v>40</v>
      </c>
      <c r="H101" s="48" t="s">
        <v>68</v>
      </c>
      <c r="I101" s="38">
        <v>23</v>
      </c>
      <c r="J101" s="38">
        <v>5</v>
      </c>
      <c r="K101" s="40"/>
      <c r="L101" s="41"/>
      <c r="M101" s="49">
        <f>IFERROR(J101/J102,"ND")</f>
        <v>0.5</v>
      </c>
      <c r="N101" s="50">
        <f t="shared" ref="N101" si="68">IFERROR(((I101+J101+K101+L101)/G101),"ND")</f>
        <v>0.7</v>
      </c>
      <c r="O101" s="51" t="s">
        <v>201</v>
      </c>
      <c r="P101" s="52"/>
      <c r="Q101" s="53"/>
    </row>
    <row r="102" spans="3:17" ht="81" customHeight="1" x14ac:dyDescent="0.2">
      <c r="C102" s="78"/>
      <c r="D102" s="45"/>
      <c r="E102" s="46"/>
      <c r="F102" s="46"/>
      <c r="G102" s="47"/>
      <c r="H102" s="48"/>
      <c r="I102" s="38">
        <v>35</v>
      </c>
      <c r="J102" s="38">
        <v>10</v>
      </c>
      <c r="K102" s="38">
        <v>35</v>
      </c>
      <c r="L102" s="39">
        <v>25</v>
      </c>
      <c r="M102" s="49"/>
      <c r="N102" s="50"/>
      <c r="O102" s="51"/>
      <c r="P102" s="52"/>
      <c r="Q102" s="53"/>
    </row>
    <row r="103" spans="3:17" ht="81" customHeight="1" x14ac:dyDescent="0.2">
      <c r="C103" s="44" t="s">
        <v>103</v>
      </c>
      <c r="D103" s="45" t="s">
        <v>55</v>
      </c>
      <c r="E103" s="46" t="s">
        <v>18</v>
      </c>
      <c r="F103" s="46" t="s">
        <v>22</v>
      </c>
      <c r="G103" s="47">
        <v>40</v>
      </c>
      <c r="H103" s="48" t="s">
        <v>68</v>
      </c>
      <c r="I103" s="38">
        <v>10</v>
      </c>
      <c r="J103" s="38">
        <v>5</v>
      </c>
      <c r="K103" s="38"/>
      <c r="L103" s="39"/>
      <c r="M103" s="49">
        <f t="shared" ref="M103" si="69">IFERROR(J103/J104,"ND")</f>
        <v>0.5</v>
      </c>
      <c r="N103" s="50">
        <f t="shared" ref="N103" si="70">IFERROR(((I103+J103+K103+L103)/G103),"ND")</f>
        <v>0.375</v>
      </c>
      <c r="O103" s="51" t="s">
        <v>202</v>
      </c>
      <c r="P103" s="52"/>
      <c r="Q103" s="53"/>
    </row>
    <row r="104" spans="3:17" ht="81" customHeight="1" x14ac:dyDescent="0.2">
      <c r="C104" s="44"/>
      <c r="D104" s="45"/>
      <c r="E104" s="46"/>
      <c r="F104" s="46"/>
      <c r="G104" s="47"/>
      <c r="H104" s="48"/>
      <c r="I104" s="38">
        <v>10</v>
      </c>
      <c r="J104" s="38">
        <v>10</v>
      </c>
      <c r="K104" s="38">
        <v>10</v>
      </c>
      <c r="L104" s="39">
        <v>10</v>
      </c>
      <c r="M104" s="49"/>
      <c r="N104" s="50"/>
      <c r="O104" s="51"/>
      <c r="P104" s="52"/>
      <c r="Q104" s="53"/>
    </row>
    <row r="105" spans="3:17" ht="81" customHeight="1" x14ac:dyDescent="0.2">
      <c r="C105" s="44" t="s">
        <v>101</v>
      </c>
      <c r="D105" s="45" t="s">
        <v>102</v>
      </c>
      <c r="E105" s="46" t="s">
        <v>18</v>
      </c>
      <c r="F105" s="46" t="s">
        <v>22</v>
      </c>
      <c r="G105" s="47">
        <v>80</v>
      </c>
      <c r="H105" s="48" t="s">
        <v>68</v>
      </c>
      <c r="I105" s="38">
        <v>13</v>
      </c>
      <c r="J105" s="38">
        <v>53</v>
      </c>
      <c r="K105" s="38"/>
      <c r="L105" s="39"/>
      <c r="M105" s="49">
        <f t="shared" ref="M105" si="71">IFERROR(J105/J106,"ND")</f>
        <v>3.5333333333333332</v>
      </c>
      <c r="N105" s="50">
        <f t="shared" ref="N105" si="72">IFERROR(((I105+J105+K105+L105)/G105),"ND")</f>
        <v>0.82499999999999996</v>
      </c>
      <c r="O105" s="51" t="s">
        <v>203</v>
      </c>
      <c r="P105" s="52"/>
      <c r="Q105" s="53"/>
    </row>
    <row r="106" spans="3:17" ht="81" customHeight="1" x14ac:dyDescent="0.2">
      <c r="C106" s="44"/>
      <c r="D106" s="45"/>
      <c r="E106" s="46"/>
      <c r="F106" s="46"/>
      <c r="G106" s="47"/>
      <c r="H106" s="48"/>
      <c r="I106" s="38">
        <v>25</v>
      </c>
      <c r="J106" s="38">
        <v>15</v>
      </c>
      <c r="K106" s="38">
        <v>25</v>
      </c>
      <c r="L106" s="39">
        <v>15</v>
      </c>
      <c r="M106" s="49"/>
      <c r="N106" s="50"/>
      <c r="O106" s="51"/>
      <c r="P106" s="52"/>
      <c r="Q106" s="53"/>
    </row>
    <row r="107" spans="3:17" ht="81" customHeight="1" x14ac:dyDescent="0.2">
      <c r="C107" s="78" t="s">
        <v>100</v>
      </c>
      <c r="D107" s="45" t="s">
        <v>56</v>
      </c>
      <c r="E107" s="46" t="s">
        <v>21</v>
      </c>
      <c r="F107" s="46" t="s">
        <v>22</v>
      </c>
      <c r="G107" s="47">
        <v>400</v>
      </c>
      <c r="H107" s="48" t="s">
        <v>68</v>
      </c>
      <c r="I107" s="38">
        <v>162</v>
      </c>
      <c r="J107" s="38">
        <v>421</v>
      </c>
      <c r="K107" s="40"/>
      <c r="L107" s="41"/>
      <c r="M107" s="49">
        <f t="shared" ref="M107" si="73">IFERROR(J107/J108,"ND")</f>
        <v>4.21</v>
      </c>
      <c r="N107" s="50">
        <f t="shared" ref="N107" si="74">IFERROR(((I107+J107+K107+L107)/G107),"ND")</f>
        <v>1.4575</v>
      </c>
      <c r="O107" s="51" t="s">
        <v>226</v>
      </c>
      <c r="P107" s="52"/>
      <c r="Q107" s="53"/>
    </row>
    <row r="108" spans="3:17" ht="81" customHeight="1" x14ac:dyDescent="0.2">
      <c r="C108" s="78"/>
      <c r="D108" s="45"/>
      <c r="E108" s="46"/>
      <c r="F108" s="46"/>
      <c r="G108" s="47"/>
      <c r="H108" s="48"/>
      <c r="I108" s="38">
        <v>100</v>
      </c>
      <c r="J108" s="38">
        <v>100</v>
      </c>
      <c r="K108" s="38">
        <v>100</v>
      </c>
      <c r="L108" s="39">
        <v>100</v>
      </c>
      <c r="M108" s="49"/>
      <c r="N108" s="50"/>
      <c r="O108" s="51"/>
      <c r="P108" s="52"/>
      <c r="Q108" s="53"/>
    </row>
    <row r="109" spans="3:17" ht="81" customHeight="1" x14ac:dyDescent="0.2">
      <c r="C109" s="44" t="s">
        <v>99</v>
      </c>
      <c r="D109" s="45" t="s">
        <v>57</v>
      </c>
      <c r="E109" s="46" t="s">
        <v>21</v>
      </c>
      <c r="F109" s="46" t="s">
        <v>22</v>
      </c>
      <c r="G109" s="47">
        <v>160</v>
      </c>
      <c r="H109" s="48" t="s">
        <v>68</v>
      </c>
      <c r="I109" s="38">
        <v>48</v>
      </c>
      <c r="J109" s="38">
        <v>109</v>
      </c>
      <c r="K109" s="38"/>
      <c r="L109" s="39"/>
      <c r="M109" s="49">
        <f t="shared" ref="M109" si="75">IFERROR(J109/J110,"ND")</f>
        <v>2.7250000000000001</v>
      </c>
      <c r="N109" s="50">
        <f t="shared" ref="N109" si="76">IFERROR(((I109+J109+K109+L109)/G109),"ND")</f>
        <v>0.98124999999999996</v>
      </c>
      <c r="O109" s="51" t="s">
        <v>204</v>
      </c>
      <c r="P109" s="52"/>
      <c r="Q109" s="53"/>
    </row>
    <row r="110" spans="3:17" ht="81" customHeight="1" x14ac:dyDescent="0.2">
      <c r="C110" s="44"/>
      <c r="D110" s="45"/>
      <c r="E110" s="46"/>
      <c r="F110" s="46"/>
      <c r="G110" s="47"/>
      <c r="H110" s="48"/>
      <c r="I110" s="38">
        <v>40</v>
      </c>
      <c r="J110" s="38">
        <v>40</v>
      </c>
      <c r="K110" s="38">
        <v>40</v>
      </c>
      <c r="L110" s="39">
        <v>40</v>
      </c>
      <c r="M110" s="49"/>
      <c r="N110" s="50"/>
      <c r="O110" s="51"/>
      <c r="P110" s="52"/>
      <c r="Q110" s="53"/>
    </row>
    <row r="111" spans="3:17" ht="81" customHeight="1" x14ac:dyDescent="0.2">
      <c r="C111" s="44" t="s">
        <v>97</v>
      </c>
      <c r="D111" s="45" t="s">
        <v>98</v>
      </c>
      <c r="E111" s="46" t="s">
        <v>21</v>
      </c>
      <c r="F111" s="46" t="s">
        <v>22</v>
      </c>
      <c r="G111" s="47">
        <v>240</v>
      </c>
      <c r="H111" s="48" t="s">
        <v>68</v>
      </c>
      <c r="I111" s="38">
        <v>114</v>
      </c>
      <c r="J111" s="38">
        <v>312</v>
      </c>
      <c r="K111" s="38"/>
      <c r="L111" s="39"/>
      <c r="M111" s="49">
        <f t="shared" ref="M111" si="77">IFERROR(J111/J112,"ND")</f>
        <v>5.2</v>
      </c>
      <c r="N111" s="50">
        <f t="shared" ref="N111" si="78">IFERROR(((I111+J111+K111+L111)/G111),"ND")</f>
        <v>1.7749999999999999</v>
      </c>
      <c r="O111" s="51" t="s">
        <v>205</v>
      </c>
      <c r="P111" s="52"/>
      <c r="Q111" s="53"/>
    </row>
    <row r="112" spans="3:17" ht="81" customHeight="1" x14ac:dyDescent="0.2">
      <c r="C112" s="44"/>
      <c r="D112" s="45"/>
      <c r="E112" s="46"/>
      <c r="F112" s="46"/>
      <c r="G112" s="47"/>
      <c r="H112" s="48"/>
      <c r="I112" s="38">
        <v>60</v>
      </c>
      <c r="J112" s="38">
        <v>60</v>
      </c>
      <c r="K112" s="38">
        <v>60</v>
      </c>
      <c r="L112" s="39">
        <v>60</v>
      </c>
      <c r="M112" s="49"/>
      <c r="N112" s="50"/>
      <c r="O112" s="51"/>
      <c r="P112" s="52"/>
      <c r="Q112" s="53"/>
    </row>
    <row r="113" spans="3:17" ht="81" customHeight="1" x14ac:dyDescent="0.2">
      <c r="C113" s="78" t="s">
        <v>96</v>
      </c>
      <c r="D113" s="45" t="s">
        <v>58</v>
      </c>
      <c r="E113" s="46" t="s">
        <v>18</v>
      </c>
      <c r="F113" s="46" t="s">
        <v>22</v>
      </c>
      <c r="G113" s="47">
        <v>3</v>
      </c>
      <c r="H113" s="48" t="s">
        <v>68</v>
      </c>
      <c r="I113" s="38">
        <v>0</v>
      </c>
      <c r="J113" s="38">
        <v>4</v>
      </c>
      <c r="K113" s="40"/>
      <c r="L113" s="41"/>
      <c r="M113" s="49">
        <f t="shared" ref="M113" si="79">IFERROR(J113/J114,"ND")</f>
        <v>4</v>
      </c>
      <c r="N113" s="50">
        <f t="shared" ref="N113" si="80">IFERROR(((I113+J113+K113+L113)/G113),"ND")</f>
        <v>1.3333333333333333</v>
      </c>
      <c r="O113" s="51" t="s">
        <v>206</v>
      </c>
      <c r="P113" s="52"/>
      <c r="Q113" s="53"/>
    </row>
    <row r="114" spans="3:17" ht="81" customHeight="1" x14ac:dyDescent="0.2">
      <c r="C114" s="78"/>
      <c r="D114" s="45"/>
      <c r="E114" s="46"/>
      <c r="F114" s="46"/>
      <c r="G114" s="47"/>
      <c r="H114" s="48"/>
      <c r="I114" s="38">
        <v>0</v>
      </c>
      <c r="J114" s="38">
        <v>1</v>
      </c>
      <c r="K114" s="38">
        <v>1</v>
      </c>
      <c r="L114" s="39">
        <v>1</v>
      </c>
      <c r="M114" s="49"/>
      <c r="N114" s="50"/>
      <c r="O114" s="51"/>
      <c r="P114" s="52"/>
      <c r="Q114" s="53"/>
    </row>
    <row r="115" spans="3:17" ht="81" customHeight="1" x14ac:dyDescent="0.2">
      <c r="C115" s="44" t="s">
        <v>94</v>
      </c>
      <c r="D115" s="45" t="s">
        <v>95</v>
      </c>
      <c r="E115" s="46" t="s">
        <v>18</v>
      </c>
      <c r="F115" s="46" t="s">
        <v>22</v>
      </c>
      <c r="G115" s="47">
        <v>3</v>
      </c>
      <c r="H115" s="48" t="s">
        <v>68</v>
      </c>
      <c r="I115" s="38">
        <v>0</v>
      </c>
      <c r="J115" s="38">
        <v>4</v>
      </c>
      <c r="K115" s="38"/>
      <c r="L115" s="39"/>
      <c r="M115" s="49">
        <f t="shared" ref="M115" si="81">IFERROR(J115/J116,"ND")</f>
        <v>4</v>
      </c>
      <c r="N115" s="50">
        <f t="shared" ref="N115" si="82">IFERROR(((I115+J115+K115+L115)/G115),"ND")</f>
        <v>1.3333333333333333</v>
      </c>
      <c r="O115" s="51" t="s">
        <v>206</v>
      </c>
      <c r="P115" s="52"/>
      <c r="Q115" s="53"/>
    </row>
    <row r="116" spans="3:17" ht="81" customHeight="1" x14ac:dyDescent="0.2">
      <c r="C116" s="44"/>
      <c r="D116" s="45"/>
      <c r="E116" s="46"/>
      <c r="F116" s="46"/>
      <c r="G116" s="47"/>
      <c r="H116" s="48"/>
      <c r="I116" s="38">
        <v>0</v>
      </c>
      <c r="J116" s="38">
        <v>1</v>
      </c>
      <c r="K116" s="38">
        <v>1</v>
      </c>
      <c r="L116" s="39">
        <v>1</v>
      </c>
      <c r="M116" s="49"/>
      <c r="N116" s="50"/>
      <c r="O116" s="51"/>
      <c r="P116" s="52"/>
      <c r="Q116" s="53"/>
    </row>
    <row r="117" spans="3:17" ht="81" customHeight="1" x14ac:dyDescent="0.2">
      <c r="C117" s="78" t="s">
        <v>93</v>
      </c>
      <c r="D117" s="45" t="s">
        <v>59</v>
      </c>
      <c r="E117" s="46" t="s">
        <v>18</v>
      </c>
      <c r="F117" s="46" t="s">
        <v>22</v>
      </c>
      <c r="G117" s="47">
        <v>175</v>
      </c>
      <c r="H117" s="48" t="s">
        <v>68</v>
      </c>
      <c r="I117" s="38">
        <v>197</v>
      </c>
      <c r="J117" s="38">
        <v>118</v>
      </c>
      <c r="K117" s="40"/>
      <c r="L117" s="41"/>
      <c r="M117" s="49">
        <f t="shared" ref="M117" si="83">IFERROR(J117/J118,"ND")</f>
        <v>2.7441860465116279</v>
      </c>
      <c r="N117" s="50">
        <f t="shared" ref="N117" si="84">IFERROR(((I117+J117+K117+L117)/G117),"ND")</f>
        <v>1.8</v>
      </c>
      <c r="O117" s="51" t="s">
        <v>207</v>
      </c>
      <c r="P117" s="52"/>
      <c r="Q117" s="53"/>
    </row>
    <row r="118" spans="3:17" ht="81" customHeight="1" x14ac:dyDescent="0.2">
      <c r="C118" s="78"/>
      <c r="D118" s="45"/>
      <c r="E118" s="46"/>
      <c r="F118" s="46"/>
      <c r="G118" s="47"/>
      <c r="H118" s="48"/>
      <c r="I118" s="38">
        <v>48</v>
      </c>
      <c r="J118" s="38">
        <v>43</v>
      </c>
      <c r="K118" s="38">
        <v>45</v>
      </c>
      <c r="L118" s="39">
        <v>39</v>
      </c>
      <c r="M118" s="49"/>
      <c r="N118" s="50"/>
      <c r="O118" s="51"/>
      <c r="P118" s="52"/>
      <c r="Q118" s="53"/>
    </row>
    <row r="119" spans="3:17" ht="81" customHeight="1" x14ac:dyDescent="0.2">
      <c r="C119" s="44" t="s">
        <v>91</v>
      </c>
      <c r="D119" s="45" t="s">
        <v>92</v>
      </c>
      <c r="E119" s="46" t="s">
        <v>18</v>
      </c>
      <c r="F119" s="46" t="s">
        <v>22</v>
      </c>
      <c r="G119" s="47">
        <v>51</v>
      </c>
      <c r="H119" s="48" t="s">
        <v>68</v>
      </c>
      <c r="I119" s="38">
        <v>15</v>
      </c>
      <c r="J119" s="38">
        <v>15</v>
      </c>
      <c r="K119" s="38"/>
      <c r="L119" s="39"/>
      <c r="M119" s="49">
        <f t="shared" ref="M119" si="85">IFERROR(J119/J120,"ND")</f>
        <v>1.1538461538461537</v>
      </c>
      <c r="N119" s="50">
        <f t="shared" ref="N119" si="86">IFERROR(((I119+J119+K119+L119)/G119),"ND")</f>
        <v>0.58823529411764708</v>
      </c>
      <c r="O119" s="51" t="s">
        <v>208</v>
      </c>
      <c r="P119" s="52"/>
      <c r="Q119" s="53"/>
    </row>
    <row r="120" spans="3:17" ht="81" customHeight="1" x14ac:dyDescent="0.2">
      <c r="C120" s="44"/>
      <c r="D120" s="45"/>
      <c r="E120" s="46"/>
      <c r="F120" s="46"/>
      <c r="G120" s="47"/>
      <c r="H120" s="48"/>
      <c r="I120" s="38">
        <v>17</v>
      </c>
      <c r="J120" s="38">
        <v>13</v>
      </c>
      <c r="K120" s="38">
        <v>13</v>
      </c>
      <c r="L120" s="39">
        <v>8</v>
      </c>
      <c r="M120" s="49"/>
      <c r="N120" s="50"/>
      <c r="O120" s="51"/>
      <c r="P120" s="52"/>
      <c r="Q120" s="53"/>
    </row>
    <row r="121" spans="3:17" ht="81" customHeight="1" x14ac:dyDescent="0.2">
      <c r="C121" s="44" t="s">
        <v>90</v>
      </c>
      <c r="D121" s="45" t="s">
        <v>60</v>
      </c>
      <c r="E121" s="46" t="s">
        <v>90</v>
      </c>
      <c r="F121" s="46" t="s">
        <v>22</v>
      </c>
      <c r="G121" s="47">
        <v>4</v>
      </c>
      <c r="H121" s="48" t="s">
        <v>68</v>
      </c>
      <c r="I121" s="38">
        <v>3</v>
      </c>
      <c r="J121" s="38">
        <v>1</v>
      </c>
      <c r="K121" s="38"/>
      <c r="L121" s="39"/>
      <c r="M121" s="49" t="str">
        <f t="shared" ref="M121" si="87">IFERROR(J121/J122,"ND")</f>
        <v>ND</v>
      </c>
      <c r="N121" s="50">
        <f t="shared" ref="N121" si="88">IFERROR(((I121+J121+K121+L121)/G121),"ND")</f>
        <v>1</v>
      </c>
      <c r="O121" s="51" t="s">
        <v>209</v>
      </c>
      <c r="P121" s="52"/>
      <c r="Q121" s="53"/>
    </row>
    <row r="122" spans="3:17" ht="81" customHeight="1" x14ac:dyDescent="0.2">
      <c r="C122" s="44"/>
      <c r="D122" s="45"/>
      <c r="E122" s="46"/>
      <c r="F122" s="46"/>
      <c r="G122" s="47"/>
      <c r="H122" s="48"/>
      <c r="I122" s="38">
        <v>1</v>
      </c>
      <c r="J122" s="38">
        <v>0</v>
      </c>
      <c r="K122" s="38">
        <v>2</v>
      </c>
      <c r="L122" s="39">
        <v>1</v>
      </c>
      <c r="M122" s="49"/>
      <c r="N122" s="50"/>
      <c r="O122" s="51"/>
      <c r="P122" s="52"/>
      <c r="Q122" s="53"/>
    </row>
    <row r="123" spans="3:17" ht="81" customHeight="1" x14ac:dyDescent="0.2">
      <c r="C123" s="44" t="s">
        <v>88</v>
      </c>
      <c r="D123" s="88" t="s">
        <v>89</v>
      </c>
      <c r="E123" s="46" t="s">
        <v>18</v>
      </c>
      <c r="F123" s="46" t="s">
        <v>22</v>
      </c>
      <c r="G123" s="47">
        <v>120</v>
      </c>
      <c r="H123" s="48" t="s">
        <v>68</v>
      </c>
      <c r="I123" s="38">
        <v>179</v>
      </c>
      <c r="J123" s="38">
        <v>102</v>
      </c>
      <c r="K123" s="38"/>
      <c r="L123" s="39"/>
      <c r="M123" s="49">
        <f t="shared" ref="M123" si="89">IFERROR(J123/J124,"ND")</f>
        <v>3.4</v>
      </c>
      <c r="N123" s="50">
        <f t="shared" ref="N123" si="90">IFERROR(((I123+J123+K123+L123)/G123),"ND")</f>
        <v>2.3416666666666668</v>
      </c>
      <c r="O123" s="51" t="s">
        <v>210</v>
      </c>
      <c r="P123" s="52"/>
      <c r="Q123" s="53"/>
    </row>
    <row r="124" spans="3:17" ht="81" customHeight="1" x14ac:dyDescent="0.2">
      <c r="C124" s="44"/>
      <c r="D124" s="45"/>
      <c r="E124" s="46"/>
      <c r="F124" s="46"/>
      <c r="G124" s="47"/>
      <c r="H124" s="48"/>
      <c r="I124" s="38">
        <v>30</v>
      </c>
      <c r="J124" s="38">
        <v>30</v>
      </c>
      <c r="K124" s="38">
        <v>30</v>
      </c>
      <c r="L124" s="39">
        <v>30</v>
      </c>
      <c r="M124" s="49"/>
      <c r="N124" s="50"/>
      <c r="O124" s="51"/>
      <c r="P124" s="52"/>
      <c r="Q124" s="53"/>
    </row>
    <row r="125" spans="3:17" ht="81" customHeight="1" x14ac:dyDescent="0.2">
      <c r="C125" s="78" t="s">
        <v>87</v>
      </c>
      <c r="D125" s="45" t="s">
        <v>61</v>
      </c>
      <c r="E125" s="46" t="s">
        <v>21</v>
      </c>
      <c r="F125" s="46" t="s">
        <v>22</v>
      </c>
      <c r="G125" s="47">
        <v>129</v>
      </c>
      <c r="H125" s="48" t="s">
        <v>68</v>
      </c>
      <c r="I125" s="38">
        <v>93</v>
      </c>
      <c r="J125" s="38">
        <v>101</v>
      </c>
      <c r="K125" s="40"/>
      <c r="L125" s="41"/>
      <c r="M125" s="49">
        <f t="shared" ref="M125" si="91">IFERROR(J125/J126,"ND")</f>
        <v>3.0606060606060606</v>
      </c>
      <c r="N125" s="50">
        <f t="shared" ref="N125" si="92">IFERROR(((I125+J125+K125+L125)/G125),"ND")</f>
        <v>1.5038759689922481</v>
      </c>
      <c r="O125" s="51" t="s">
        <v>211</v>
      </c>
      <c r="P125" s="52"/>
      <c r="Q125" s="53"/>
    </row>
    <row r="126" spans="3:17" ht="81" customHeight="1" x14ac:dyDescent="0.2">
      <c r="C126" s="78"/>
      <c r="D126" s="45"/>
      <c r="E126" s="46"/>
      <c r="F126" s="46"/>
      <c r="G126" s="47"/>
      <c r="H126" s="48"/>
      <c r="I126" s="38">
        <v>32</v>
      </c>
      <c r="J126" s="38">
        <v>33</v>
      </c>
      <c r="K126" s="38">
        <v>32</v>
      </c>
      <c r="L126" s="39">
        <v>32</v>
      </c>
      <c r="M126" s="49"/>
      <c r="N126" s="50"/>
      <c r="O126" s="51"/>
      <c r="P126" s="52"/>
      <c r="Q126" s="53"/>
    </row>
    <row r="127" spans="3:17" ht="81" customHeight="1" x14ac:dyDescent="0.2">
      <c r="C127" s="44" t="s">
        <v>158</v>
      </c>
      <c r="D127" s="45" t="s">
        <v>86</v>
      </c>
      <c r="E127" s="46" t="s">
        <v>21</v>
      </c>
      <c r="F127" s="46" t="s">
        <v>22</v>
      </c>
      <c r="G127" s="47">
        <v>80</v>
      </c>
      <c r="H127" s="48" t="s">
        <v>68</v>
      </c>
      <c r="I127" s="38">
        <v>65</v>
      </c>
      <c r="J127" s="38">
        <v>83</v>
      </c>
      <c r="K127" s="38"/>
      <c r="L127" s="39"/>
      <c r="M127" s="49">
        <f t="shared" ref="M127" si="93">IFERROR(J127/J128,"ND")</f>
        <v>4.1500000000000004</v>
      </c>
      <c r="N127" s="50">
        <f t="shared" ref="N127" si="94">IFERROR(((I127+J127+K127+L127)/G127),"ND")</f>
        <v>1.85</v>
      </c>
      <c r="O127" s="51" t="s">
        <v>212</v>
      </c>
      <c r="P127" s="52"/>
      <c r="Q127" s="53"/>
    </row>
    <row r="128" spans="3:17" ht="81" customHeight="1" x14ac:dyDescent="0.2">
      <c r="C128" s="44"/>
      <c r="D128" s="45"/>
      <c r="E128" s="46"/>
      <c r="F128" s="46"/>
      <c r="G128" s="47"/>
      <c r="H128" s="48"/>
      <c r="I128" s="38">
        <v>20</v>
      </c>
      <c r="J128" s="38">
        <v>20</v>
      </c>
      <c r="K128" s="38">
        <v>20</v>
      </c>
      <c r="L128" s="39">
        <v>20</v>
      </c>
      <c r="M128" s="49"/>
      <c r="N128" s="50"/>
      <c r="O128" s="51"/>
      <c r="P128" s="52"/>
      <c r="Q128" s="53"/>
    </row>
    <row r="129" spans="1:43" ht="81" customHeight="1" x14ac:dyDescent="0.2">
      <c r="C129" s="44" t="s">
        <v>85</v>
      </c>
      <c r="D129" s="45" t="s">
        <v>62</v>
      </c>
      <c r="E129" s="46" t="s">
        <v>18</v>
      </c>
      <c r="F129" s="46" t="s">
        <v>22</v>
      </c>
      <c r="G129" s="47">
        <v>1</v>
      </c>
      <c r="H129" s="48" t="s">
        <v>68</v>
      </c>
      <c r="I129" s="38">
        <v>3</v>
      </c>
      <c r="J129" s="38">
        <v>1</v>
      </c>
      <c r="K129" s="38"/>
      <c r="L129" s="39"/>
      <c r="M129" s="49">
        <f t="shared" ref="M129" si="95">IFERROR(J129/J130,"ND")</f>
        <v>1</v>
      </c>
      <c r="N129" s="50">
        <f t="shared" ref="N129" si="96">IFERROR(((I129+J129+K129+L129)/G129),"ND")</f>
        <v>4</v>
      </c>
      <c r="O129" s="51" t="s">
        <v>213</v>
      </c>
      <c r="P129" s="52"/>
      <c r="Q129" s="53"/>
    </row>
    <row r="130" spans="1:43" ht="81" customHeight="1" x14ac:dyDescent="0.2">
      <c r="C130" s="44"/>
      <c r="D130" s="45"/>
      <c r="E130" s="46"/>
      <c r="F130" s="46"/>
      <c r="G130" s="47"/>
      <c r="H130" s="48"/>
      <c r="I130" s="38">
        <v>0</v>
      </c>
      <c r="J130" s="38">
        <v>1</v>
      </c>
      <c r="K130" s="38">
        <v>0</v>
      </c>
      <c r="L130" s="39">
        <v>0</v>
      </c>
      <c r="M130" s="49"/>
      <c r="N130" s="50"/>
      <c r="O130" s="51"/>
      <c r="P130" s="52"/>
      <c r="Q130" s="53"/>
    </row>
    <row r="131" spans="1:43" ht="81" customHeight="1" x14ac:dyDescent="0.2">
      <c r="C131" s="44" t="s">
        <v>83</v>
      </c>
      <c r="D131" s="88" t="s">
        <v>84</v>
      </c>
      <c r="E131" s="46" t="s">
        <v>18</v>
      </c>
      <c r="F131" s="46" t="s">
        <v>22</v>
      </c>
      <c r="G131" s="47">
        <v>48</v>
      </c>
      <c r="H131" s="48" t="s">
        <v>68</v>
      </c>
      <c r="I131" s="38">
        <v>25</v>
      </c>
      <c r="J131" s="38">
        <v>17</v>
      </c>
      <c r="K131" s="38"/>
      <c r="L131" s="39"/>
      <c r="M131" s="49">
        <f t="shared" ref="M131" si="97">IFERROR(J131/J132,"ND")</f>
        <v>1.4166666666666667</v>
      </c>
      <c r="N131" s="50">
        <f t="shared" ref="N131" si="98">IFERROR(((I131+J131+K131+L131)/G131),"ND")</f>
        <v>0.875</v>
      </c>
      <c r="O131" s="51" t="s">
        <v>214</v>
      </c>
      <c r="P131" s="52"/>
      <c r="Q131" s="53"/>
    </row>
    <row r="132" spans="1:43" ht="81" customHeight="1" x14ac:dyDescent="0.2">
      <c r="C132" s="44"/>
      <c r="D132" s="45"/>
      <c r="E132" s="46"/>
      <c r="F132" s="46"/>
      <c r="G132" s="47"/>
      <c r="H132" s="48"/>
      <c r="I132" s="38">
        <v>12</v>
      </c>
      <c r="J132" s="38">
        <v>12</v>
      </c>
      <c r="K132" s="38">
        <v>12</v>
      </c>
      <c r="L132" s="39">
        <v>12</v>
      </c>
      <c r="M132" s="49"/>
      <c r="N132" s="50"/>
      <c r="O132" s="51"/>
      <c r="P132" s="52"/>
      <c r="Q132" s="53"/>
    </row>
    <row r="133" spans="1:43" ht="81" customHeight="1" x14ac:dyDescent="0.2">
      <c r="C133" s="78" t="s">
        <v>82</v>
      </c>
      <c r="D133" s="45" t="s">
        <v>63</v>
      </c>
      <c r="E133" s="46" t="s">
        <v>18</v>
      </c>
      <c r="F133" s="46" t="s">
        <v>22</v>
      </c>
      <c r="G133" s="47">
        <v>20</v>
      </c>
      <c r="H133" s="48" t="s">
        <v>68</v>
      </c>
      <c r="I133" s="38">
        <v>7</v>
      </c>
      <c r="J133" s="38">
        <v>8</v>
      </c>
      <c r="K133" s="40"/>
      <c r="L133" s="41"/>
      <c r="M133" s="49">
        <f>IFERROR(J133/J134,"ND")</f>
        <v>1.6</v>
      </c>
      <c r="N133" s="50">
        <f t="shared" ref="N133" si="99">IFERROR(((I133+J133+K133+L133)/G133),"ND")</f>
        <v>0.75</v>
      </c>
      <c r="O133" s="51" t="s">
        <v>215</v>
      </c>
      <c r="P133" s="52"/>
      <c r="Q133" s="53"/>
    </row>
    <row r="134" spans="1:43" ht="81" customHeight="1" x14ac:dyDescent="0.2">
      <c r="C134" s="78"/>
      <c r="D134" s="45"/>
      <c r="E134" s="46"/>
      <c r="F134" s="46"/>
      <c r="G134" s="47"/>
      <c r="H134" s="48"/>
      <c r="I134" s="38">
        <v>3</v>
      </c>
      <c r="J134" s="38">
        <v>5</v>
      </c>
      <c r="K134" s="38">
        <v>6</v>
      </c>
      <c r="L134" s="39">
        <v>6</v>
      </c>
      <c r="M134" s="49"/>
      <c r="N134" s="50"/>
      <c r="O134" s="51"/>
      <c r="P134" s="52"/>
      <c r="Q134" s="53"/>
    </row>
    <row r="135" spans="1:43" ht="81" customHeight="1" x14ac:dyDescent="0.2">
      <c r="C135" s="44" t="s">
        <v>78</v>
      </c>
      <c r="D135" s="45" t="s">
        <v>64</v>
      </c>
      <c r="E135" s="46" t="s">
        <v>18</v>
      </c>
      <c r="F135" s="46" t="s">
        <v>22</v>
      </c>
      <c r="G135" s="47">
        <v>15</v>
      </c>
      <c r="H135" s="48" t="s">
        <v>68</v>
      </c>
      <c r="I135" s="38">
        <v>4</v>
      </c>
      <c r="J135" s="38">
        <v>4</v>
      </c>
      <c r="K135" s="38"/>
      <c r="L135" s="39"/>
      <c r="M135" s="49">
        <f>IFERROR(J135/J136,"ND")</f>
        <v>1</v>
      </c>
      <c r="N135" s="50">
        <f>IFERROR(((I135+J135+K135+L135)/G135),"ND")</f>
        <v>0.53333333333333333</v>
      </c>
      <c r="O135" s="51" t="s">
        <v>227</v>
      </c>
      <c r="P135" s="52"/>
      <c r="Q135" s="53"/>
    </row>
    <row r="136" spans="1:43" ht="81" customHeight="1" x14ac:dyDescent="0.2">
      <c r="C136" s="44"/>
      <c r="D136" s="45"/>
      <c r="E136" s="46"/>
      <c r="F136" s="46"/>
      <c r="G136" s="47"/>
      <c r="H136" s="48"/>
      <c r="I136" s="38">
        <v>3</v>
      </c>
      <c r="J136" s="38">
        <v>4</v>
      </c>
      <c r="K136" s="38">
        <v>4</v>
      </c>
      <c r="L136" s="39">
        <v>4</v>
      </c>
      <c r="M136" s="49"/>
      <c r="N136" s="50"/>
      <c r="O136" s="51"/>
      <c r="P136" s="52"/>
      <c r="Q136" s="53"/>
    </row>
    <row r="137" spans="1:43" ht="81" customHeight="1" x14ac:dyDescent="0.2">
      <c r="C137" s="44" t="s">
        <v>79</v>
      </c>
      <c r="D137" s="45" t="s">
        <v>65</v>
      </c>
      <c r="E137" s="46" t="s">
        <v>18</v>
      </c>
      <c r="F137" s="46" t="s">
        <v>22</v>
      </c>
      <c r="G137" s="47">
        <v>5</v>
      </c>
      <c r="H137" s="48" t="s">
        <v>68</v>
      </c>
      <c r="I137" s="38">
        <v>3</v>
      </c>
      <c r="J137" s="38">
        <v>4</v>
      </c>
      <c r="K137" s="38"/>
      <c r="L137" s="39"/>
      <c r="M137" s="49">
        <f t="shared" ref="M137" si="100">IFERROR(J137/J138,"ND")</f>
        <v>4</v>
      </c>
      <c r="N137" s="50">
        <f t="shared" ref="N137" si="101">IFERROR(((I137+J137+K137+L137)/G137),"ND")</f>
        <v>1.4</v>
      </c>
      <c r="O137" s="51" t="s">
        <v>216</v>
      </c>
      <c r="P137" s="52"/>
      <c r="Q137" s="53"/>
    </row>
    <row r="138" spans="1:43" ht="81" customHeight="1" x14ac:dyDescent="0.2">
      <c r="C138" s="44"/>
      <c r="D138" s="45"/>
      <c r="E138" s="46"/>
      <c r="F138" s="46"/>
      <c r="G138" s="47"/>
      <c r="H138" s="48"/>
      <c r="I138" s="38">
        <v>0</v>
      </c>
      <c r="J138" s="38">
        <v>1</v>
      </c>
      <c r="K138" s="38">
        <v>2</v>
      </c>
      <c r="L138" s="39">
        <v>2</v>
      </c>
      <c r="M138" s="49"/>
      <c r="N138" s="50"/>
      <c r="O138" s="51"/>
      <c r="P138" s="52"/>
      <c r="Q138" s="53"/>
    </row>
    <row r="139" spans="1:43" ht="81" customHeight="1" x14ac:dyDescent="0.2">
      <c r="C139" s="78" t="s">
        <v>81</v>
      </c>
      <c r="D139" s="45" t="s">
        <v>66</v>
      </c>
      <c r="E139" s="46" t="s">
        <v>18</v>
      </c>
      <c r="F139" s="46" t="s">
        <v>22</v>
      </c>
      <c r="G139" s="47">
        <v>8220</v>
      </c>
      <c r="H139" s="48" t="s">
        <v>68</v>
      </c>
      <c r="I139" s="38">
        <v>2573</v>
      </c>
      <c r="J139" s="38">
        <v>2523</v>
      </c>
      <c r="K139" s="38"/>
      <c r="L139" s="39"/>
      <c r="M139" s="49">
        <f t="shared" ref="M139" si="102">IFERROR(J139/J140,"ND")</f>
        <v>1.2014285714285715</v>
      </c>
      <c r="N139" s="50">
        <f t="shared" ref="N139" si="103">IFERROR(((I139+J139+K139+L139)/G139),"ND")</f>
        <v>0.61995133819951342</v>
      </c>
      <c r="O139" s="51" t="s">
        <v>217</v>
      </c>
      <c r="P139" s="52"/>
      <c r="Q139" s="53"/>
    </row>
    <row r="140" spans="1:43" ht="81" customHeight="1" x14ac:dyDescent="0.2">
      <c r="C140" s="78"/>
      <c r="D140" s="45"/>
      <c r="E140" s="46"/>
      <c r="F140" s="46"/>
      <c r="G140" s="47"/>
      <c r="H140" s="48"/>
      <c r="I140" s="38">
        <v>2100</v>
      </c>
      <c r="J140" s="38">
        <v>2100</v>
      </c>
      <c r="K140" s="38">
        <v>1520</v>
      </c>
      <c r="L140" s="39">
        <v>2500</v>
      </c>
      <c r="M140" s="49"/>
      <c r="N140" s="50"/>
      <c r="O140" s="51"/>
      <c r="P140" s="52"/>
      <c r="Q140" s="53"/>
    </row>
    <row r="141" spans="1:43" ht="81" customHeight="1" x14ac:dyDescent="0.2">
      <c r="C141" s="89" t="s">
        <v>80</v>
      </c>
      <c r="D141" s="91" t="s">
        <v>67</v>
      </c>
      <c r="E141" s="46" t="s">
        <v>18</v>
      </c>
      <c r="F141" s="46" t="s">
        <v>22</v>
      </c>
      <c r="G141" s="47">
        <v>8220</v>
      </c>
      <c r="H141" s="48" t="s">
        <v>68</v>
      </c>
      <c r="I141" s="38">
        <v>2573</v>
      </c>
      <c r="J141" s="38">
        <v>2523</v>
      </c>
      <c r="K141" s="38"/>
      <c r="L141" s="39"/>
      <c r="M141" s="49">
        <f t="shared" ref="M141" si="104">IFERROR(J141/J142,"ND")</f>
        <v>1.2014285714285715</v>
      </c>
      <c r="N141" s="50">
        <f t="shared" ref="N141" si="105">IFERROR(((I141+J141+K141+L141)/G141),"ND")</f>
        <v>0.61995133819951342</v>
      </c>
      <c r="O141" s="51" t="s">
        <v>218</v>
      </c>
      <c r="P141" s="52"/>
      <c r="Q141" s="53"/>
    </row>
    <row r="142" spans="1:43" ht="81" customHeight="1" thickBot="1" x14ac:dyDescent="0.25">
      <c r="C142" s="90"/>
      <c r="D142" s="92"/>
      <c r="E142" s="93"/>
      <c r="F142" s="93"/>
      <c r="G142" s="94"/>
      <c r="H142" s="101"/>
      <c r="I142" s="42">
        <v>2100</v>
      </c>
      <c r="J142" s="42">
        <v>2100</v>
      </c>
      <c r="K142" s="42">
        <v>1520</v>
      </c>
      <c r="L142" s="43">
        <v>2500</v>
      </c>
      <c r="M142" s="96"/>
      <c r="N142" s="97"/>
      <c r="O142" s="98"/>
      <c r="P142" s="99"/>
      <c r="Q142" s="100"/>
    </row>
    <row r="143" spans="1:43" s="8" customFormat="1" ht="53" customHeight="1" x14ac:dyDescent="0.2">
      <c r="A143"/>
      <c r="B143" s="1"/>
      <c r="C143" s="1"/>
      <c r="D143" s="2"/>
      <c r="E143" s="2"/>
      <c r="F143"/>
      <c r="G143" s="3"/>
      <c r="H143" s="4"/>
      <c r="I143"/>
      <c r="J143"/>
      <c r="K143"/>
      <c r="L143"/>
      <c r="M143" s="5"/>
      <c r="N143" s="5"/>
      <c r="O143" s="19"/>
      <c r="P143" s="19"/>
      <c r="Q143" s="18"/>
      <c r="R143"/>
      <c r="S143"/>
      <c r="T143"/>
      <c r="U143"/>
      <c r="V143"/>
      <c r="W143"/>
      <c r="X143"/>
      <c r="Y143"/>
      <c r="Z143"/>
      <c r="AA143"/>
      <c r="AB143"/>
      <c r="AC143"/>
      <c r="AD143"/>
      <c r="AE143"/>
      <c r="AF143"/>
      <c r="AG143"/>
      <c r="AH143"/>
      <c r="AI143"/>
      <c r="AJ143"/>
      <c r="AK143"/>
      <c r="AL143"/>
      <c r="AM143"/>
      <c r="AN143"/>
      <c r="AO143"/>
      <c r="AP143"/>
      <c r="AQ143"/>
    </row>
    <row r="144" spans="1:43" s="8" customFormat="1" ht="43" customHeight="1" x14ac:dyDescent="0.2">
      <c r="A144"/>
      <c r="B144" s="1"/>
      <c r="C144" s="1"/>
      <c r="D144"/>
      <c r="E144"/>
      <c r="F144"/>
      <c r="G144" s="10"/>
      <c r="H144" s="6"/>
      <c r="I144" s="6"/>
      <c r="J144" s="6"/>
      <c r="K144" s="10"/>
      <c r="L144"/>
      <c r="M144"/>
      <c r="N144"/>
      <c r="O144" s="19"/>
      <c r="P144" s="19"/>
      <c r="Q144" s="18"/>
      <c r="R144"/>
      <c r="S144"/>
      <c r="T144"/>
      <c r="U144"/>
      <c r="V144"/>
      <c r="W144"/>
      <c r="X144"/>
      <c r="Y144"/>
      <c r="Z144"/>
      <c r="AA144"/>
      <c r="AB144"/>
      <c r="AC144"/>
      <c r="AD144"/>
      <c r="AE144"/>
      <c r="AF144"/>
      <c r="AG144"/>
      <c r="AH144"/>
      <c r="AI144"/>
      <c r="AJ144"/>
      <c r="AK144"/>
      <c r="AL144"/>
      <c r="AM144"/>
      <c r="AN144"/>
      <c r="AO144"/>
      <c r="AP144"/>
      <c r="AQ144"/>
    </row>
    <row r="145" spans="1:43" s="8" customFormat="1" ht="43" customHeight="1" x14ac:dyDescent="0.2">
      <c r="A145"/>
      <c r="B145" s="1"/>
      <c r="C145" s="1"/>
      <c r="D145" s="9"/>
      <c r="E145" s="9"/>
      <c r="F145" s="9"/>
      <c r="G145" s="10"/>
      <c r="H145" s="11"/>
      <c r="I145" s="11"/>
      <c r="J145" s="11"/>
      <c r="K145" s="10"/>
      <c r="L145"/>
      <c r="M145"/>
      <c r="N145"/>
      <c r="O145" s="19"/>
      <c r="P145" s="19"/>
      <c r="Q145" s="18"/>
      <c r="R145"/>
      <c r="S145"/>
      <c r="T145"/>
      <c r="U145"/>
      <c r="V145"/>
      <c r="W145"/>
      <c r="X145"/>
      <c r="Y145"/>
      <c r="Z145"/>
      <c r="AA145"/>
      <c r="AB145"/>
      <c r="AC145"/>
      <c r="AD145"/>
      <c r="AE145"/>
      <c r="AF145"/>
      <c r="AG145"/>
      <c r="AH145"/>
      <c r="AI145"/>
      <c r="AJ145"/>
      <c r="AK145"/>
      <c r="AL145"/>
      <c r="AM145"/>
      <c r="AN145"/>
      <c r="AO145"/>
      <c r="AP145"/>
      <c r="AQ145"/>
    </row>
    <row r="146" spans="1:43" s="8" customFormat="1" ht="40" customHeight="1" x14ac:dyDescent="0.2">
      <c r="A146"/>
      <c r="B146" s="1"/>
      <c r="C146" s="1"/>
      <c r="D146" s="54" t="s">
        <v>69</v>
      </c>
      <c r="E146" s="54"/>
      <c r="F146" s="54"/>
      <c r="G146" s="10"/>
      <c r="H146" s="54" t="s">
        <v>70</v>
      </c>
      <c r="I146" s="54"/>
      <c r="J146" s="54"/>
      <c r="K146" s="10"/>
      <c r="L146" s="55"/>
      <c r="M146" s="55"/>
      <c r="N146" s="55"/>
      <c r="O146" s="19"/>
      <c r="P146" s="102" t="s">
        <v>71</v>
      </c>
      <c r="Q146" s="102"/>
      <c r="R146" s="12"/>
      <c r="S146"/>
      <c r="T146"/>
      <c r="U146"/>
      <c r="V146"/>
      <c r="W146"/>
      <c r="X146"/>
      <c r="Y146"/>
      <c r="Z146"/>
      <c r="AA146"/>
      <c r="AB146"/>
      <c r="AC146"/>
      <c r="AD146"/>
      <c r="AE146"/>
      <c r="AF146"/>
      <c r="AG146"/>
      <c r="AH146"/>
      <c r="AI146"/>
      <c r="AJ146"/>
      <c r="AK146"/>
      <c r="AL146"/>
      <c r="AM146"/>
      <c r="AN146"/>
      <c r="AO146"/>
      <c r="AP146"/>
      <c r="AQ146"/>
    </row>
    <row r="147" spans="1:43" s="8" customFormat="1" ht="42" customHeight="1" x14ac:dyDescent="0.2">
      <c r="A147"/>
      <c r="B147" s="1"/>
      <c r="C147" s="1"/>
      <c r="D147" s="56" t="s">
        <v>74</v>
      </c>
      <c r="E147" s="56"/>
      <c r="F147" s="56"/>
      <c r="G147" s="10"/>
      <c r="H147" s="56" t="s">
        <v>72</v>
      </c>
      <c r="I147" s="56"/>
      <c r="J147" s="56"/>
      <c r="K147" s="10"/>
      <c r="L147" s="13"/>
      <c r="M147" s="13"/>
      <c r="N147" s="13"/>
      <c r="O147" s="19"/>
      <c r="P147" s="95" t="s">
        <v>73</v>
      </c>
      <c r="Q147" s="95"/>
      <c r="R147" s="13"/>
      <c r="S147"/>
      <c r="T147"/>
      <c r="U147"/>
      <c r="V147"/>
      <c r="W147"/>
      <c r="X147"/>
      <c r="Y147"/>
      <c r="Z147"/>
      <c r="AA147"/>
      <c r="AB147"/>
      <c r="AC147"/>
      <c r="AD147"/>
      <c r="AE147"/>
      <c r="AF147"/>
      <c r="AG147"/>
      <c r="AH147"/>
      <c r="AI147"/>
      <c r="AJ147"/>
      <c r="AK147"/>
      <c r="AL147"/>
      <c r="AM147"/>
      <c r="AN147"/>
      <c r="AO147"/>
      <c r="AP147"/>
      <c r="AQ147"/>
    </row>
    <row r="148" spans="1:43" s="8" customFormat="1" ht="36" customHeight="1" x14ac:dyDescent="0.2">
      <c r="A148"/>
      <c r="B148" s="1"/>
      <c r="C148" s="1"/>
      <c r="D148" s="56"/>
      <c r="E148" s="56"/>
      <c r="F148" s="56"/>
      <c r="G148" s="10"/>
      <c r="H148" s="56"/>
      <c r="I148" s="56"/>
      <c r="J148" s="56"/>
      <c r="K148" s="10"/>
      <c r="L148" s="13"/>
      <c r="M148" s="13"/>
      <c r="N148" s="13"/>
      <c r="O148" s="19"/>
      <c r="P148" s="95"/>
      <c r="Q148" s="95"/>
      <c r="R148" s="13"/>
      <c r="S148"/>
      <c r="T148"/>
      <c r="U148"/>
      <c r="V148"/>
      <c r="W148"/>
      <c r="X148"/>
      <c r="Y148"/>
      <c r="Z148"/>
      <c r="AA148"/>
      <c r="AB148"/>
      <c r="AC148"/>
      <c r="AD148"/>
      <c r="AE148"/>
      <c r="AF148"/>
      <c r="AG148"/>
      <c r="AH148"/>
      <c r="AI148"/>
      <c r="AJ148"/>
      <c r="AK148"/>
      <c r="AL148"/>
      <c r="AM148"/>
      <c r="AN148"/>
      <c r="AO148"/>
      <c r="AP148"/>
      <c r="AQ148"/>
    </row>
    <row r="149" spans="1:43" s="8" customFormat="1" ht="52" customHeight="1" x14ac:dyDescent="0.2">
      <c r="A149"/>
      <c r="B149" s="1"/>
      <c r="C149" s="1"/>
      <c r="D149" s="56"/>
      <c r="E149" s="56"/>
      <c r="F149" s="56"/>
      <c r="G149" s="6"/>
      <c r="H149" s="56"/>
      <c r="I149" s="56"/>
      <c r="J149" s="56"/>
      <c r="K149"/>
      <c r="L149" s="13"/>
      <c r="M149" s="13"/>
      <c r="N149" s="13"/>
      <c r="O149" s="19"/>
      <c r="P149" s="95"/>
      <c r="Q149" s="95"/>
      <c r="R149" s="13"/>
      <c r="S149"/>
      <c r="T149"/>
      <c r="U149"/>
      <c r="V149"/>
      <c r="W149"/>
      <c r="X149"/>
      <c r="Y149"/>
      <c r="Z149"/>
      <c r="AA149"/>
      <c r="AB149"/>
      <c r="AC149"/>
      <c r="AD149"/>
      <c r="AE149"/>
      <c r="AF149"/>
      <c r="AG149"/>
      <c r="AH149"/>
      <c r="AI149"/>
      <c r="AJ149"/>
      <c r="AK149"/>
      <c r="AL149"/>
      <c r="AM149"/>
      <c r="AN149"/>
      <c r="AO149"/>
      <c r="AP149"/>
      <c r="AQ149"/>
    </row>
    <row r="150" spans="1:43" s="8" customFormat="1" ht="47" customHeight="1" x14ac:dyDescent="0.2">
      <c r="A150"/>
      <c r="B150" s="1"/>
      <c r="C150" s="1"/>
      <c r="D150" s="2"/>
      <c r="E150" s="2"/>
      <c r="F150"/>
      <c r="G150" s="3"/>
      <c r="H150" s="4"/>
      <c r="I150"/>
      <c r="J150"/>
      <c r="K150"/>
      <c r="L150" s="13"/>
      <c r="M150" s="13"/>
      <c r="N150" s="13"/>
      <c r="O150" s="19"/>
      <c r="P150" s="20"/>
      <c r="Q150" s="20"/>
      <c r="R150" s="13"/>
      <c r="S150"/>
      <c r="T150"/>
      <c r="U150"/>
      <c r="V150"/>
      <c r="W150"/>
      <c r="X150"/>
      <c r="Y150"/>
      <c r="Z150"/>
      <c r="AA150"/>
      <c r="AB150"/>
      <c r="AC150"/>
      <c r="AD150"/>
      <c r="AE150"/>
      <c r="AF150"/>
      <c r="AG150"/>
      <c r="AH150"/>
      <c r="AI150"/>
      <c r="AJ150"/>
      <c r="AK150"/>
      <c r="AL150"/>
      <c r="AM150"/>
      <c r="AN150"/>
      <c r="AO150"/>
      <c r="AP150"/>
      <c r="AQ150"/>
    </row>
    <row r="151" spans="1:43" s="8" customFormat="1" ht="59" customHeight="1" x14ac:dyDescent="0.2">
      <c r="A151"/>
      <c r="B151" s="1"/>
      <c r="C151" s="1"/>
      <c r="D151" s="2"/>
      <c r="E151" s="2"/>
      <c r="F151"/>
      <c r="G151" s="3"/>
      <c r="H151" s="4"/>
      <c r="I151"/>
      <c r="J151"/>
      <c r="K151"/>
      <c r="L151" s="13"/>
      <c r="M151" s="13"/>
      <c r="N151" s="13"/>
      <c r="O151" s="19"/>
      <c r="P151" s="20"/>
      <c r="Q151" s="20"/>
      <c r="R151" s="13"/>
      <c r="S151"/>
      <c r="T151"/>
      <c r="U151"/>
      <c r="V151"/>
      <c r="W151"/>
      <c r="X151"/>
      <c r="Y151"/>
      <c r="Z151"/>
      <c r="AA151"/>
      <c r="AB151"/>
      <c r="AC151"/>
      <c r="AD151"/>
      <c r="AE151"/>
      <c r="AF151"/>
      <c r="AG151"/>
      <c r="AH151"/>
      <c r="AI151"/>
      <c r="AJ151"/>
      <c r="AK151"/>
      <c r="AL151"/>
      <c r="AM151"/>
      <c r="AN151"/>
      <c r="AO151"/>
      <c r="AP151"/>
      <c r="AQ151"/>
    </row>
    <row r="152" spans="1:43" s="8" customFormat="1" ht="44" customHeight="1" x14ac:dyDescent="0.2">
      <c r="A152"/>
      <c r="B152" s="1"/>
      <c r="C152" s="2"/>
      <c r="D152" s="2"/>
      <c r="E152"/>
      <c r="F152" s="3"/>
      <c r="G152" s="4"/>
      <c r="H152"/>
      <c r="I152"/>
      <c r="J152"/>
      <c r="K152"/>
      <c r="L152" s="5"/>
      <c r="M152" s="5"/>
      <c r="N152" s="7"/>
      <c r="O152" s="19"/>
      <c r="P152" s="19"/>
      <c r="Q152" s="18"/>
      <c r="R152"/>
      <c r="S152"/>
      <c r="T152"/>
      <c r="U152"/>
      <c r="V152"/>
      <c r="W152"/>
      <c r="X152"/>
      <c r="Y152"/>
      <c r="Z152"/>
      <c r="AA152"/>
      <c r="AB152"/>
      <c r="AC152"/>
      <c r="AD152"/>
      <c r="AE152"/>
      <c r="AF152"/>
      <c r="AG152"/>
      <c r="AH152"/>
      <c r="AI152"/>
      <c r="AJ152"/>
      <c r="AK152"/>
      <c r="AL152"/>
      <c r="AM152"/>
      <c r="AN152"/>
      <c r="AO152"/>
      <c r="AP152"/>
      <c r="AQ152"/>
    </row>
    <row r="153" spans="1:43" s="8" customFormat="1" ht="48" customHeight="1" x14ac:dyDescent="0.2">
      <c r="A153"/>
      <c r="B153" s="1"/>
      <c r="C153" s="2"/>
      <c r="D153" s="2"/>
      <c r="E153"/>
      <c r="F153" s="3"/>
      <c r="G153" s="4"/>
      <c r="H153"/>
      <c r="I153"/>
      <c r="J153"/>
      <c r="K153"/>
      <c r="L153" s="5"/>
      <c r="M153" s="5"/>
      <c r="N153" s="7"/>
      <c r="O153" s="19"/>
      <c r="P153" s="19"/>
      <c r="Q153" s="18"/>
      <c r="R153"/>
      <c r="S153"/>
      <c r="T153"/>
      <c r="U153"/>
      <c r="V153"/>
      <c r="W153"/>
      <c r="X153"/>
      <c r="Y153"/>
      <c r="Z153"/>
      <c r="AA153"/>
      <c r="AB153"/>
      <c r="AC153"/>
      <c r="AD153"/>
      <c r="AE153"/>
      <c r="AF153"/>
      <c r="AG153"/>
      <c r="AH153"/>
      <c r="AI153"/>
      <c r="AJ153"/>
      <c r="AK153"/>
      <c r="AL153"/>
      <c r="AM153"/>
      <c r="AN153"/>
      <c r="AO153"/>
      <c r="AP153"/>
      <c r="AQ153"/>
    </row>
    <row r="154" spans="1:43" s="8" customFormat="1" ht="46" customHeight="1" x14ac:dyDescent="0.2">
      <c r="A154"/>
      <c r="B154" s="1"/>
      <c r="C154" s="2"/>
      <c r="D154" s="2"/>
      <c r="E154"/>
      <c r="F154" s="3"/>
      <c r="G154" s="4"/>
      <c r="H154"/>
      <c r="I154"/>
      <c r="J154"/>
      <c r="K154"/>
      <c r="L154" s="5"/>
      <c r="M154" s="5"/>
      <c r="N154" s="7"/>
      <c r="O154" s="19"/>
      <c r="P154" s="19"/>
      <c r="Q154" s="18"/>
      <c r="R154"/>
      <c r="S154"/>
      <c r="T154"/>
      <c r="U154"/>
      <c r="V154"/>
      <c r="W154"/>
      <c r="X154"/>
      <c r="Y154"/>
      <c r="Z154"/>
      <c r="AA154"/>
      <c r="AB154"/>
      <c r="AC154"/>
      <c r="AD154"/>
      <c r="AE154"/>
      <c r="AF154"/>
      <c r="AG154"/>
      <c r="AH154"/>
      <c r="AI154"/>
      <c r="AJ154"/>
      <c r="AK154"/>
      <c r="AL154"/>
      <c r="AM154"/>
      <c r="AN154"/>
      <c r="AO154"/>
      <c r="AP154"/>
      <c r="AQ154"/>
    </row>
    <row r="155" spans="1:43" s="8" customFormat="1" ht="51" customHeight="1" x14ac:dyDescent="0.2">
      <c r="A155"/>
      <c r="B155" s="1"/>
      <c r="C155" s="2"/>
      <c r="D155" s="2"/>
      <c r="E155"/>
      <c r="F155" s="3"/>
      <c r="G155" s="4"/>
      <c r="H155"/>
      <c r="I155"/>
      <c r="J155"/>
      <c r="K155"/>
      <c r="L155" s="5"/>
      <c r="M155" s="5"/>
      <c r="N155" s="7"/>
      <c r="O155" s="19"/>
      <c r="P155" s="19"/>
      <c r="Q155" s="18"/>
      <c r="R155"/>
      <c r="S155"/>
      <c r="T155"/>
      <c r="U155"/>
      <c r="V155"/>
      <c r="W155"/>
      <c r="X155"/>
      <c r="Y155"/>
      <c r="Z155"/>
      <c r="AA155"/>
      <c r="AB155"/>
      <c r="AC155"/>
      <c r="AD155"/>
      <c r="AE155"/>
      <c r="AF155"/>
      <c r="AG155"/>
      <c r="AH155"/>
      <c r="AI155"/>
      <c r="AJ155"/>
      <c r="AK155"/>
      <c r="AL155"/>
      <c r="AM155"/>
      <c r="AN155"/>
      <c r="AO155"/>
      <c r="AP155"/>
      <c r="AQ155"/>
    </row>
    <row r="156" spans="1:43" s="8" customFormat="1" ht="48" customHeight="1" x14ac:dyDescent="0.2">
      <c r="A156"/>
      <c r="B156" s="1"/>
      <c r="C156" s="2"/>
      <c r="D156" s="2"/>
      <c r="E156"/>
      <c r="F156" s="3"/>
      <c r="G156" s="4"/>
      <c r="H156"/>
      <c r="I156"/>
      <c r="J156"/>
      <c r="K156"/>
      <c r="L156" s="5"/>
      <c r="M156" s="5"/>
      <c r="N156" s="7"/>
      <c r="O156" s="19"/>
      <c r="P156" s="19"/>
      <c r="Q156" s="18"/>
      <c r="R156"/>
      <c r="S156"/>
      <c r="T156"/>
      <c r="U156"/>
      <c r="V156"/>
      <c r="W156"/>
      <c r="X156"/>
      <c r="Y156"/>
      <c r="Z156"/>
      <c r="AA156"/>
      <c r="AB156"/>
      <c r="AC156"/>
      <c r="AD156"/>
      <c r="AE156"/>
      <c r="AF156"/>
      <c r="AG156"/>
      <c r="AH156"/>
      <c r="AI156"/>
      <c r="AJ156"/>
      <c r="AK156"/>
      <c r="AL156"/>
      <c r="AM156"/>
      <c r="AN156"/>
      <c r="AO156"/>
      <c r="AP156"/>
      <c r="AQ156"/>
    </row>
    <row r="157" spans="1:43" s="8" customFormat="1" ht="52" customHeight="1" x14ac:dyDescent="0.2">
      <c r="A157"/>
      <c r="B157" s="1"/>
      <c r="C157" s="2"/>
      <c r="D157" s="2"/>
      <c r="E157"/>
      <c r="F157" s="3"/>
      <c r="G157" s="4"/>
      <c r="H157"/>
      <c r="I157"/>
      <c r="J157"/>
      <c r="K157"/>
      <c r="L157" s="5"/>
      <c r="M157" s="5"/>
      <c r="N157" s="7"/>
      <c r="O157" s="19"/>
      <c r="P157" s="19"/>
      <c r="Q157" s="18"/>
      <c r="R157"/>
      <c r="S157"/>
      <c r="T157"/>
      <c r="U157"/>
      <c r="V157"/>
      <c r="W157"/>
      <c r="X157"/>
      <c r="Y157"/>
      <c r="Z157"/>
      <c r="AA157"/>
      <c r="AB157"/>
      <c r="AC157"/>
      <c r="AD157"/>
      <c r="AE157"/>
      <c r="AF157"/>
      <c r="AG157"/>
      <c r="AH157"/>
      <c r="AI157"/>
      <c r="AJ157"/>
      <c r="AK157"/>
      <c r="AL157"/>
      <c r="AM157"/>
      <c r="AN157"/>
      <c r="AO157"/>
      <c r="AP157"/>
      <c r="AQ157"/>
    </row>
    <row r="158" spans="1:43" s="8" customFormat="1" ht="45" customHeight="1" x14ac:dyDescent="0.2">
      <c r="A158"/>
      <c r="B158" s="1"/>
      <c r="C158" s="2"/>
      <c r="D158" s="2"/>
      <c r="E158"/>
      <c r="F158" s="3"/>
      <c r="G158" s="4"/>
      <c r="H158"/>
      <c r="I158"/>
      <c r="J158"/>
      <c r="K158"/>
      <c r="L158" s="5"/>
      <c r="M158" s="5"/>
      <c r="N158" s="7"/>
      <c r="O158" s="19"/>
      <c r="P158" s="19"/>
      <c r="Q158" s="18"/>
      <c r="R158"/>
      <c r="S158"/>
      <c r="T158"/>
      <c r="U158"/>
      <c r="V158"/>
      <c r="W158"/>
      <c r="X158"/>
      <c r="Y158"/>
      <c r="Z158"/>
      <c r="AA158"/>
      <c r="AB158"/>
      <c r="AC158"/>
      <c r="AD158"/>
      <c r="AE158"/>
      <c r="AF158"/>
      <c r="AG158"/>
      <c r="AH158"/>
      <c r="AI158"/>
      <c r="AJ158"/>
      <c r="AK158"/>
      <c r="AL158"/>
      <c r="AM158"/>
      <c r="AN158"/>
      <c r="AO158"/>
      <c r="AP158"/>
      <c r="AQ158"/>
    </row>
    <row r="159" spans="1:43" s="8" customFormat="1" ht="53" customHeight="1" x14ac:dyDescent="0.2">
      <c r="A159"/>
      <c r="B159" s="1"/>
      <c r="C159" s="2"/>
      <c r="D159" s="2"/>
      <c r="E159"/>
      <c r="F159" s="3"/>
      <c r="G159" s="4"/>
      <c r="H159"/>
      <c r="I159"/>
      <c r="J159"/>
      <c r="K159"/>
      <c r="L159" s="5"/>
      <c r="M159" s="5"/>
      <c r="N159" s="7"/>
      <c r="O159" s="19"/>
      <c r="P159" s="19"/>
      <c r="Q159" s="18"/>
      <c r="R159"/>
      <c r="S159"/>
      <c r="T159"/>
      <c r="U159"/>
      <c r="V159"/>
      <c r="W159"/>
      <c r="X159"/>
      <c r="Y159"/>
      <c r="Z159"/>
      <c r="AA159"/>
      <c r="AB159"/>
      <c r="AC159"/>
      <c r="AD159"/>
      <c r="AE159"/>
      <c r="AF159"/>
      <c r="AG159"/>
      <c r="AH159"/>
      <c r="AI159"/>
      <c r="AJ159"/>
      <c r="AK159"/>
      <c r="AL159"/>
      <c r="AM159"/>
      <c r="AN159"/>
      <c r="AO159"/>
      <c r="AP159"/>
      <c r="AQ159"/>
    </row>
    <row r="160" spans="1:43" x14ac:dyDescent="0.2">
      <c r="B160" s="1"/>
      <c r="C160" s="2"/>
      <c r="E160"/>
      <c r="F160" s="3"/>
      <c r="G160" s="4"/>
      <c r="H160"/>
      <c r="L160" s="5"/>
      <c r="N160" s="7"/>
      <c r="Q160" s="18"/>
    </row>
    <row r="161" spans="2:17" x14ac:dyDescent="0.2">
      <c r="B161" s="1"/>
      <c r="C161" s="2"/>
      <c r="E161"/>
      <c r="F161" s="3"/>
      <c r="G161" s="4"/>
      <c r="H161"/>
      <c r="L161" s="5"/>
      <c r="N161" s="7"/>
      <c r="Q161" s="18"/>
    </row>
    <row r="162" spans="2:17" x14ac:dyDescent="0.2">
      <c r="B162" s="1"/>
      <c r="C162" s="2"/>
      <c r="E162"/>
      <c r="F162" s="3"/>
      <c r="G162" s="4"/>
      <c r="H162"/>
      <c r="L162" s="5"/>
      <c r="N162" s="7"/>
      <c r="Q162" s="18"/>
    </row>
    <row r="163" spans="2:17" x14ac:dyDescent="0.2">
      <c r="B163" s="1"/>
      <c r="C163" s="2"/>
      <c r="E163"/>
      <c r="F163" s="3"/>
      <c r="G163" s="4"/>
      <c r="H163"/>
      <c r="L163" s="5"/>
      <c r="N163" s="7"/>
      <c r="Q163" s="18"/>
    </row>
    <row r="164" spans="2:17" x14ac:dyDescent="0.2">
      <c r="B164" s="1"/>
      <c r="C164" s="2"/>
      <c r="E164"/>
      <c r="F164" s="3"/>
      <c r="G164" s="4"/>
      <c r="H164"/>
      <c r="L164" s="5"/>
      <c r="N164" s="7"/>
      <c r="Q164" s="18"/>
    </row>
  </sheetData>
  <mergeCells count="606">
    <mergeCell ref="M119:M120"/>
    <mergeCell ref="N119:N120"/>
    <mergeCell ref="O119:Q120"/>
    <mergeCell ref="C121:C122"/>
    <mergeCell ref="D121:D122"/>
    <mergeCell ref="E121:E122"/>
    <mergeCell ref="F121:F122"/>
    <mergeCell ref="G121:G122"/>
    <mergeCell ref="H121:H122"/>
    <mergeCell ref="M121:M122"/>
    <mergeCell ref="N121:N122"/>
    <mergeCell ref="O121:Q122"/>
    <mergeCell ref="M103:M104"/>
    <mergeCell ref="N103:N104"/>
    <mergeCell ref="O103:Q104"/>
    <mergeCell ref="C109:C110"/>
    <mergeCell ref="D109:D110"/>
    <mergeCell ref="E109:E110"/>
    <mergeCell ref="F109:F110"/>
    <mergeCell ref="G109:G110"/>
    <mergeCell ref="H109:H110"/>
    <mergeCell ref="M109:M110"/>
    <mergeCell ref="N109:N110"/>
    <mergeCell ref="O109:Q110"/>
    <mergeCell ref="H107:H108"/>
    <mergeCell ref="M107:M108"/>
    <mergeCell ref="N107:N108"/>
    <mergeCell ref="O107:Q108"/>
    <mergeCell ref="C107:C108"/>
    <mergeCell ref="D107:D108"/>
    <mergeCell ref="E107:E108"/>
    <mergeCell ref="F107:F108"/>
    <mergeCell ref="G107:G108"/>
    <mergeCell ref="C97:C98"/>
    <mergeCell ref="D97:D98"/>
    <mergeCell ref="E97:E98"/>
    <mergeCell ref="F97:F98"/>
    <mergeCell ref="G97:G98"/>
    <mergeCell ref="H97:H98"/>
    <mergeCell ref="M97:M98"/>
    <mergeCell ref="N97:N98"/>
    <mergeCell ref="O97:Q98"/>
    <mergeCell ref="M93:M94"/>
    <mergeCell ref="N93:N94"/>
    <mergeCell ref="O93:Q94"/>
    <mergeCell ref="C95:C96"/>
    <mergeCell ref="D95:D96"/>
    <mergeCell ref="E95:E96"/>
    <mergeCell ref="F95:F96"/>
    <mergeCell ref="G95:G96"/>
    <mergeCell ref="H95:H96"/>
    <mergeCell ref="M95:M96"/>
    <mergeCell ref="N95:N96"/>
    <mergeCell ref="O95:Q96"/>
    <mergeCell ref="H139:H140"/>
    <mergeCell ref="P147:Q149"/>
    <mergeCell ref="M141:M142"/>
    <mergeCell ref="N141:N142"/>
    <mergeCell ref="O141:Q142"/>
    <mergeCell ref="H141:H142"/>
    <mergeCell ref="M131:M132"/>
    <mergeCell ref="N131:N132"/>
    <mergeCell ref="O131:Q132"/>
    <mergeCell ref="M133:M134"/>
    <mergeCell ref="N133:N134"/>
    <mergeCell ref="O133:Q134"/>
    <mergeCell ref="M135:M136"/>
    <mergeCell ref="N135:N136"/>
    <mergeCell ref="O135:Q136"/>
    <mergeCell ref="M139:M140"/>
    <mergeCell ref="N139:N140"/>
    <mergeCell ref="O139:Q140"/>
    <mergeCell ref="H133:H134"/>
    <mergeCell ref="P146:Q146"/>
    <mergeCell ref="C141:C142"/>
    <mergeCell ref="D141:D142"/>
    <mergeCell ref="E141:E142"/>
    <mergeCell ref="F141:F142"/>
    <mergeCell ref="G141:G142"/>
    <mergeCell ref="C139:C140"/>
    <mergeCell ref="D139:D140"/>
    <mergeCell ref="E139:E140"/>
    <mergeCell ref="F139:F140"/>
    <mergeCell ref="G139:G140"/>
    <mergeCell ref="C135:C136"/>
    <mergeCell ref="D135:D136"/>
    <mergeCell ref="E135:E136"/>
    <mergeCell ref="F135:F136"/>
    <mergeCell ref="G135:G136"/>
    <mergeCell ref="H135:H136"/>
    <mergeCell ref="C133:C134"/>
    <mergeCell ref="D133:D134"/>
    <mergeCell ref="E133:E134"/>
    <mergeCell ref="F133:F134"/>
    <mergeCell ref="G133:G134"/>
    <mergeCell ref="H129:H130"/>
    <mergeCell ref="M129:M130"/>
    <mergeCell ref="N129:N130"/>
    <mergeCell ref="O129:Q130"/>
    <mergeCell ref="C131:C132"/>
    <mergeCell ref="D131:D132"/>
    <mergeCell ref="E131:E132"/>
    <mergeCell ref="F131:F132"/>
    <mergeCell ref="G131:G132"/>
    <mergeCell ref="H131:H132"/>
    <mergeCell ref="C129:C130"/>
    <mergeCell ref="D129:D130"/>
    <mergeCell ref="E129:E130"/>
    <mergeCell ref="F129:F130"/>
    <mergeCell ref="G129:G130"/>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17:H118"/>
    <mergeCell ref="M117:M118"/>
    <mergeCell ref="N117:N118"/>
    <mergeCell ref="O117:Q118"/>
    <mergeCell ref="C123:C124"/>
    <mergeCell ref="D123:D124"/>
    <mergeCell ref="E123:E124"/>
    <mergeCell ref="F123:F124"/>
    <mergeCell ref="G123:G124"/>
    <mergeCell ref="H123:H124"/>
    <mergeCell ref="M123:M124"/>
    <mergeCell ref="N123:N124"/>
    <mergeCell ref="O123:Q124"/>
    <mergeCell ref="C117:C118"/>
    <mergeCell ref="D117:D118"/>
    <mergeCell ref="E117:E118"/>
    <mergeCell ref="F117:F118"/>
    <mergeCell ref="G117:G118"/>
    <mergeCell ref="C119:C120"/>
    <mergeCell ref="D119:D120"/>
    <mergeCell ref="E119:E120"/>
    <mergeCell ref="F119:F120"/>
    <mergeCell ref="G119:G120"/>
    <mergeCell ref="H119:H120"/>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C111:C112"/>
    <mergeCell ref="D111:D112"/>
    <mergeCell ref="E111:E112"/>
    <mergeCell ref="F111:F112"/>
    <mergeCell ref="G111:G112"/>
    <mergeCell ref="H111:H112"/>
    <mergeCell ref="M111:M112"/>
    <mergeCell ref="N111:N112"/>
    <mergeCell ref="O111:Q112"/>
    <mergeCell ref="H101:H102"/>
    <mergeCell ref="M101:M102"/>
    <mergeCell ref="N101:N102"/>
    <mergeCell ref="O101:Q102"/>
    <mergeCell ref="C105:C106"/>
    <mergeCell ref="D105:D106"/>
    <mergeCell ref="E105:E106"/>
    <mergeCell ref="F105:F106"/>
    <mergeCell ref="G105:G106"/>
    <mergeCell ref="H105:H106"/>
    <mergeCell ref="M105:M106"/>
    <mergeCell ref="N105:N106"/>
    <mergeCell ref="O105:Q106"/>
    <mergeCell ref="C101:C102"/>
    <mergeCell ref="D101:D102"/>
    <mergeCell ref="E101:E102"/>
    <mergeCell ref="F101:F102"/>
    <mergeCell ref="G101:G102"/>
    <mergeCell ref="C103:C104"/>
    <mergeCell ref="D103:D104"/>
    <mergeCell ref="E103:E104"/>
    <mergeCell ref="F103:F104"/>
    <mergeCell ref="G103:G104"/>
    <mergeCell ref="H103:H104"/>
    <mergeCell ref="H91:H92"/>
    <mergeCell ref="M91:M92"/>
    <mergeCell ref="N91:N92"/>
    <mergeCell ref="O91:Q92"/>
    <mergeCell ref="C99:C100"/>
    <mergeCell ref="D99:D100"/>
    <mergeCell ref="E99:E100"/>
    <mergeCell ref="F99:F100"/>
    <mergeCell ref="G99:G100"/>
    <mergeCell ref="H99:H100"/>
    <mergeCell ref="M99:M100"/>
    <mergeCell ref="N99:N100"/>
    <mergeCell ref="O99:Q100"/>
    <mergeCell ref="C91:C92"/>
    <mergeCell ref="D91:D92"/>
    <mergeCell ref="E91:E92"/>
    <mergeCell ref="F91:F92"/>
    <mergeCell ref="G91:G92"/>
    <mergeCell ref="C93:C94"/>
    <mergeCell ref="D93:D94"/>
    <mergeCell ref="E93:E94"/>
    <mergeCell ref="F93:F94"/>
    <mergeCell ref="G93:G94"/>
    <mergeCell ref="H93:H94"/>
    <mergeCell ref="H87:H88"/>
    <mergeCell ref="M87:M88"/>
    <mergeCell ref="N87:N88"/>
    <mergeCell ref="O87:Q88"/>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83:H84"/>
    <mergeCell ref="M83:M84"/>
    <mergeCell ref="N83:N84"/>
    <mergeCell ref="O83:Q84"/>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79:H80"/>
    <mergeCell ref="M79:M80"/>
    <mergeCell ref="N79:N80"/>
    <mergeCell ref="O79:Q80"/>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75:H76"/>
    <mergeCell ref="M75:M76"/>
    <mergeCell ref="N75:N76"/>
    <mergeCell ref="O75:Q76"/>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1:H72"/>
    <mergeCell ref="M71:M72"/>
    <mergeCell ref="N71:N72"/>
    <mergeCell ref="O71:Q72"/>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67:H68"/>
    <mergeCell ref="M67:M68"/>
    <mergeCell ref="N67:N68"/>
    <mergeCell ref="O67:Q68"/>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63:H64"/>
    <mergeCell ref="M63:M64"/>
    <mergeCell ref="N63:N64"/>
    <mergeCell ref="O63:Q64"/>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57:H58"/>
    <mergeCell ref="M57:M58"/>
    <mergeCell ref="N57:N58"/>
    <mergeCell ref="O57:Q58"/>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H49:H50"/>
    <mergeCell ref="M49:M50"/>
    <mergeCell ref="N49:N50"/>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H39:H40"/>
    <mergeCell ref="M39:M40"/>
    <mergeCell ref="N39:N40"/>
    <mergeCell ref="O39:Q40"/>
    <mergeCell ref="C47:C48"/>
    <mergeCell ref="D47:D48"/>
    <mergeCell ref="E47:E48"/>
    <mergeCell ref="F47:F48"/>
    <mergeCell ref="G47:G48"/>
    <mergeCell ref="H47:H48"/>
    <mergeCell ref="M47:M48"/>
    <mergeCell ref="N47:N48"/>
    <mergeCell ref="O47:Q48"/>
    <mergeCell ref="C39:C40"/>
    <mergeCell ref="D39:D40"/>
    <mergeCell ref="E39:E40"/>
    <mergeCell ref="F39:F40"/>
    <mergeCell ref="G39:G40"/>
    <mergeCell ref="C41:C42"/>
    <mergeCell ref="D41:D42"/>
    <mergeCell ref="E41:E42"/>
    <mergeCell ref="F41:F42"/>
    <mergeCell ref="G41:G42"/>
    <mergeCell ref="H41:H42"/>
    <mergeCell ref="H35:H36"/>
    <mergeCell ref="M35:M36"/>
    <mergeCell ref="N35:N36"/>
    <mergeCell ref="O35:Q36"/>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D21:D22"/>
    <mergeCell ref="H31:H32"/>
    <mergeCell ref="M31:M32"/>
    <mergeCell ref="N31:N32"/>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25:H26"/>
    <mergeCell ref="M25:M26"/>
    <mergeCell ref="N25:N26"/>
    <mergeCell ref="O25:Q26"/>
    <mergeCell ref="C27:C28"/>
    <mergeCell ref="D27:D28"/>
    <mergeCell ref="E27:E28"/>
    <mergeCell ref="F27:F28"/>
    <mergeCell ref="G27:G28"/>
    <mergeCell ref="H27:H28"/>
    <mergeCell ref="M27:M28"/>
    <mergeCell ref="N27:N28"/>
    <mergeCell ref="O27:Q28"/>
    <mergeCell ref="C25:C26"/>
    <mergeCell ref="D25:D26"/>
    <mergeCell ref="E25:E26"/>
    <mergeCell ref="F25:F26"/>
    <mergeCell ref="G25:G26"/>
    <mergeCell ref="C10:C12"/>
    <mergeCell ref="D10:D12"/>
    <mergeCell ref="G10:N10"/>
    <mergeCell ref="H17:H18"/>
    <mergeCell ref="N23:N24"/>
    <mergeCell ref="O23:Q24"/>
    <mergeCell ref="O17:Q18"/>
    <mergeCell ref="M13:M14"/>
    <mergeCell ref="C15:C16"/>
    <mergeCell ref="D15:D16"/>
    <mergeCell ref="F15:F16"/>
    <mergeCell ref="E15:E16"/>
    <mergeCell ref="N17:N18"/>
    <mergeCell ref="C13:C14"/>
    <mergeCell ref="C23:C24"/>
    <mergeCell ref="D23:D24"/>
    <mergeCell ref="E23:E24"/>
    <mergeCell ref="F23:F24"/>
    <mergeCell ref="G23:G24"/>
    <mergeCell ref="H23:H24"/>
    <mergeCell ref="G15:G16"/>
    <mergeCell ref="G17:G18"/>
    <mergeCell ref="M23:M24"/>
    <mergeCell ref="C21:C22"/>
    <mergeCell ref="D6:Q6"/>
    <mergeCell ref="O13:Q14"/>
    <mergeCell ref="M15:M16"/>
    <mergeCell ref="N15:N16"/>
    <mergeCell ref="N13:N14"/>
    <mergeCell ref="O15:Q16"/>
    <mergeCell ref="C19:C20"/>
    <mergeCell ref="D19:D20"/>
    <mergeCell ref="F19:F20"/>
    <mergeCell ref="G19:G20"/>
    <mergeCell ref="H19:H20"/>
    <mergeCell ref="M19:M20"/>
    <mergeCell ref="N19:N20"/>
    <mergeCell ref="O19:Q20"/>
    <mergeCell ref="C17:C18"/>
    <mergeCell ref="D17:D18"/>
    <mergeCell ref="G11:G12"/>
    <mergeCell ref="D13:D14"/>
    <mergeCell ref="H11:H12"/>
    <mergeCell ref="F17:F18"/>
    <mergeCell ref="H15:H16"/>
    <mergeCell ref="E17:E18"/>
    <mergeCell ref="E13:E14"/>
    <mergeCell ref="G13:G14"/>
    <mergeCell ref="D146:F146"/>
    <mergeCell ref="H146:J146"/>
    <mergeCell ref="L146:N146"/>
    <mergeCell ref="D147:F149"/>
    <mergeCell ref="H147:J149"/>
    <mergeCell ref="D4:Q4"/>
    <mergeCell ref="D5:Q5"/>
    <mergeCell ref="M17:M18"/>
    <mergeCell ref="H21:H22"/>
    <mergeCell ref="M21:M22"/>
    <mergeCell ref="O21:Q22"/>
    <mergeCell ref="N21:N22"/>
    <mergeCell ref="E19:E20"/>
    <mergeCell ref="E21:E22"/>
    <mergeCell ref="F21:F22"/>
    <mergeCell ref="G21:G22"/>
    <mergeCell ref="D9:Q9"/>
    <mergeCell ref="E10:E12"/>
    <mergeCell ref="F10:F12"/>
    <mergeCell ref="O10:Q12"/>
    <mergeCell ref="I11:L11"/>
    <mergeCell ref="M11:N11"/>
    <mergeCell ref="F13:F14"/>
    <mergeCell ref="H13:H14"/>
    <mergeCell ref="C29:C30"/>
    <mergeCell ref="D29:D30"/>
    <mergeCell ref="E29:E30"/>
    <mergeCell ref="F29:F30"/>
    <mergeCell ref="G29:G30"/>
    <mergeCell ref="H29:H30"/>
    <mergeCell ref="M29:M30"/>
    <mergeCell ref="N29:N30"/>
    <mergeCell ref="O29:Q30"/>
    <mergeCell ref="M41:M42"/>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C61:C62"/>
    <mergeCell ref="D61:D62"/>
    <mergeCell ref="E61:E62"/>
    <mergeCell ref="F61:F62"/>
    <mergeCell ref="G61:G62"/>
    <mergeCell ref="H61:H62"/>
    <mergeCell ref="M61:M62"/>
    <mergeCell ref="N61:N62"/>
    <mergeCell ref="O61:Q62"/>
    <mergeCell ref="C137:C138"/>
    <mergeCell ref="D137:D138"/>
    <mergeCell ref="E137:E138"/>
    <mergeCell ref="F137:F138"/>
    <mergeCell ref="G137:G138"/>
    <mergeCell ref="H137:H138"/>
    <mergeCell ref="M137:M138"/>
    <mergeCell ref="N137:N138"/>
    <mergeCell ref="O137:Q138"/>
  </mergeCells>
  <printOptions horizontalCentered="1"/>
  <pageMargins left="0.19685" right="0.59055100000000005" top="0.19685" bottom="0.19685" header="0.19685" footer="0.19685"/>
  <pageSetup paperSize="5" scale="18" fitToHeight="0" orientation="landscape" r:id="rId1"/>
  <rowBreaks count="6" manualBreakCount="6">
    <brk id="24" min="2" max="16" man="1"/>
    <brk id="38" min="2" max="16" man="1"/>
    <brk id="58" min="2" max="16" man="1"/>
    <brk id="78" min="2" max="16" man="1"/>
    <brk id="100" min="2" max="16" man="1"/>
    <brk id="124" min="2" max="16"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1TR23 E2</vt:lpstr>
      <vt:lpstr>'CEDULA 1TR23 E2'!Área_de_impresión</vt:lpstr>
      <vt:lpstr>'CEDULA 1TR23 E2'!Títulos_a_imprimir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Microsoft Office User</cp:lastModifiedBy>
  <cp:revision/>
  <cp:lastPrinted>2023-04-10T02:57:18Z</cp:lastPrinted>
  <dcterms:created xsi:type="dcterms:W3CDTF">2021-01-05T20:46:07Z</dcterms:created>
  <dcterms:modified xsi:type="dcterms:W3CDTF">2024-07-03T15:52:54Z</dcterms:modified>
  <cp:category/>
  <cp:contentStatus/>
</cp:coreProperties>
</file>