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Propietario\Desktop\primer entrega 2024 - copia - copia\1.10 Desarrollo Social y Economico\cedula\"/>
    </mc:Choice>
  </mc:AlternateContent>
  <xr:revisionPtr revIDLastSave="0" documentId="13_ncr:1_{68335013-5009-44B2-8828-F64EA12A24EE}" xr6:coauthVersionLast="47" xr6:coauthVersionMax="47" xr10:uidLastSave="{00000000-0000-0000-0000-000000000000}"/>
  <bookViews>
    <workbookView xWindow="-120" yWindow="-120" windowWidth="29040" windowHeight="15720" xr2:uid="{00000000-000D-0000-FFFF-FFFF00000000}"/>
  </bookViews>
  <sheets>
    <sheet name="CEDULA 1TR24" sheetId="1" r:id="rId1"/>
  </sheets>
  <definedNames>
    <definedName name="_xlnm.Print_Area" localSheetId="0">'CEDULA 1TR24'!$C$4:$Q$150</definedName>
    <definedName name="_xlnm.Print_Titles" localSheetId="0">'CEDULA 1TR24'!$10:$12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13" i="1" l="1"/>
  <c r="N13" i="1"/>
  <c r="M15" i="1" l="1"/>
  <c r="N137" i="1"/>
  <c r="M137" i="1"/>
  <c r="N65" i="1"/>
  <c r="M43" i="1"/>
  <c r="N121" i="1" l="1"/>
  <c r="M121" i="1"/>
  <c r="N119" i="1"/>
  <c r="M119" i="1"/>
  <c r="N109" i="1"/>
  <c r="M109" i="1"/>
  <c r="N103" i="1"/>
  <c r="M103" i="1"/>
  <c r="N97" i="1"/>
  <c r="M97" i="1"/>
  <c r="N95" i="1"/>
  <c r="M95" i="1"/>
  <c r="N93" i="1"/>
  <c r="M93" i="1"/>
  <c r="N61" i="1" l="1"/>
  <c r="M61" i="1"/>
  <c r="N45" i="1"/>
  <c r="M45" i="1"/>
  <c r="N43" i="1"/>
  <c r="N41" i="1"/>
  <c r="M41" i="1"/>
  <c r="N29" i="1"/>
  <c r="M29" i="1"/>
  <c r="N17" i="1"/>
  <c r="N19" i="1"/>
  <c r="N21" i="1"/>
  <c r="N23" i="1"/>
  <c r="N25" i="1"/>
  <c r="N27" i="1"/>
  <c r="N31" i="1"/>
  <c r="N33" i="1"/>
  <c r="N35" i="1"/>
  <c r="N37" i="1"/>
  <c r="N39" i="1"/>
  <c r="N47" i="1"/>
  <c r="N49" i="1"/>
  <c r="N51" i="1"/>
  <c r="N53" i="1"/>
  <c r="N55" i="1"/>
  <c r="N57" i="1"/>
  <c r="N59" i="1"/>
  <c r="N63" i="1"/>
  <c r="N67" i="1"/>
  <c r="N69" i="1"/>
  <c r="N71" i="1"/>
  <c r="N73" i="1"/>
  <c r="N75" i="1"/>
  <c r="N77" i="1"/>
  <c r="N79" i="1"/>
  <c r="N81" i="1"/>
  <c r="N83" i="1"/>
  <c r="N85" i="1"/>
  <c r="N87" i="1"/>
  <c r="N89" i="1"/>
  <c r="N91" i="1"/>
  <c r="N99" i="1"/>
  <c r="N101" i="1"/>
  <c r="N105" i="1"/>
  <c r="N107" i="1"/>
  <c r="N111" i="1"/>
  <c r="N113" i="1"/>
  <c r="N115" i="1"/>
  <c r="N117" i="1"/>
  <c r="N123" i="1"/>
  <c r="N125" i="1"/>
  <c r="N127" i="1"/>
  <c r="N129" i="1"/>
  <c r="N131" i="1"/>
  <c r="N133" i="1"/>
  <c r="N135" i="1"/>
  <c r="N139" i="1"/>
  <c r="N141" i="1"/>
  <c r="M17" i="1"/>
  <c r="M19" i="1"/>
  <c r="M21" i="1"/>
  <c r="M23" i="1"/>
  <c r="M25" i="1"/>
  <c r="M27" i="1"/>
  <c r="M31" i="1"/>
  <c r="M33" i="1"/>
  <c r="M35" i="1"/>
  <c r="M37" i="1"/>
  <c r="M39" i="1"/>
  <c r="M47" i="1"/>
  <c r="M49" i="1"/>
  <c r="M51" i="1"/>
  <c r="M53" i="1"/>
  <c r="M55" i="1"/>
  <c r="M57" i="1"/>
  <c r="M59" i="1"/>
  <c r="M63" i="1"/>
  <c r="M65" i="1"/>
  <c r="M67" i="1"/>
  <c r="M69" i="1"/>
  <c r="M71" i="1"/>
  <c r="M73" i="1"/>
  <c r="M75" i="1"/>
  <c r="M77" i="1"/>
  <c r="M79" i="1"/>
  <c r="M81" i="1"/>
  <c r="M83" i="1"/>
  <c r="M85" i="1"/>
  <c r="M87" i="1"/>
  <c r="M89" i="1"/>
  <c r="M91" i="1"/>
  <c r="M99" i="1"/>
  <c r="M101" i="1"/>
  <c r="M105" i="1"/>
  <c r="M107" i="1"/>
  <c r="M111" i="1"/>
  <c r="M113" i="1"/>
  <c r="M115" i="1"/>
  <c r="M117" i="1"/>
  <c r="M123" i="1"/>
  <c r="M125" i="1"/>
  <c r="M127" i="1"/>
  <c r="M129" i="1"/>
  <c r="M131" i="1"/>
  <c r="M133" i="1"/>
  <c r="M135" i="1"/>
  <c r="M139" i="1"/>
  <c r="M141" i="1"/>
  <c r="N15" i="1" l="1"/>
</calcChain>
</file>

<file path=xl/sharedStrings.xml><?xml version="1.0" encoding="utf-8"?>
<sst xmlns="http://schemas.openxmlformats.org/spreadsheetml/2006/main" count="419" uniqueCount="228">
  <si>
    <t>CÉDULA DE AVANCE DE CUMPLIMIENTO DE LOS OBJETIVOS Y METAS</t>
  </si>
  <si>
    <t>MUNICIPIO DE BENITO JUÁREZ QUINTANA ROO</t>
  </si>
  <si>
    <t>NIVEL MIR CON RESUMEN
 NARRATIVO</t>
  </si>
  <si>
    <t>NOMBRE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</si>
  <si>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</si>
  <si>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</si>
  <si>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</si>
  <si>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</si>
  <si>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</si>
  <si>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</si>
  <si>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</si>
  <si>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</si>
  <si>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</si>
  <si>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</si>
  <si>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</si>
  <si>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</si>
  <si>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</si>
  <si>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 xml:space="preserve">PROGRAMA PRESUPUESTARIO ANUAL: </t>
  </si>
  <si>
    <t>Ascendente Regular</t>
  </si>
  <si>
    <t>Anual</t>
  </si>
  <si>
    <r>
      <rPr>
        <b/>
        <sz val="11"/>
        <color theme="1"/>
        <rFont val="Arial"/>
        <family val="2"/>
      </rPr>
      <t xml:space="preserve">PRCAEI: </t>
    </r>
    <r>
      <rPr>
        <sz val="11"/>
        <color theme="1"/>
        <rFont val="Arial"/>
        <family val="2"/>
      </rPr>
      <t>Porcentaje de Reuniones de Coordinación administrativa y económica  implementadas.</t>
    </r>
  </si>
  <si>
    <t>Ascendente Nominal</t>
  </si>
  <si>
    <t>Trimestral</t>
  </si>
  <si>
    <r>
      <rPr>
        <b/>
        <sz val="11"/>
        <color theme="1"/>
        <rFont val="Arial"/>
        <family val="2"/>
      </rPr>
      <t xml:space="preserve">PRAEI: </t>
    </r>
    <r>
      <rPr>
        <sz val="11"/>
        <color theme="1"/>
        <rFont val="Arial"/>
        <family val="2"/>
      </rPr>
      <t>Porcentaje de Reuniones con enfoque administrativo y económico implementadas.</t>
    </r>
  </si>
  <si>
    <r>
      <rPr>
        <b/>
        <sz val="11"/>
        <color theme="1"/>
        <rFont val="Arial"/>
        <family val="2"/>
      </rPr>
      <t xml:space="preserve">PACIPSH: </t>
    </r>
    <r>
      <rPr>
        <sz val="11"/>
        <color theme="1"/>
        <rFont val="Arial"/>
        <family val="2"/>
      </rPr>
      <t>Porcentaje de Actividades de Coordinación Interinstitucional de Política Social y Humana ejecutadas</t>
    </r>
  </si>
  <si>
    <r>
      <rPr>
        <b/>
        <sz val="11"/>
        <color theme="1"/>
        <rFont val="Arial"/>
        <family val="2"/>
      </rPr>
      <t xml:space="preserve">PASR: </t>
    </r>
    <r>
      <rPr>
        <sz val="11"/>
        <color theme="1"/>
        <rFont val="Arial"/>
        <family val="2"/>
      </rPr>
      <t>Porcentaje de Acciones Sociales realizadas</t>
    </r>
  </si>
  <si>
    <r>
      <rPr>
        <b/>
        <sz val="11"/>
        <color theme="1"/>
        <rFont val="Arial"/>
        <family val="2"/>
      </rPr>
      <t>PBSR:</t>
    </r>
    <r>
      <rPr>
        <sz val="11"/>
        <color theme="1"/>
        <rFont val="Arial"/>
        <family val="2"/>
      </rPr>
      <t xml:space="preserve"> Porcentaje de Brigadas Sociales realizadas</t>
    </r>
  </si>
  <si>
    <r>
      <rPr>
        <b/>
        <sz val="11"/>
        <color theme="1"/>
        <rFont val="Arial"/>
        <family val="2"/>
      </rPr>
      <t xml:space="preserve">PECR: </t>
    </r>
    <r>
      <rPr>
        <sz val="11"/>
        <color theme="1"/>
        <rFont val="Arial"/>
        <family val="2"/>
      </rPr>
      <t>Porcentaje de Eventos de Coordinación realizadas</t>
    </r>
  </si>
  <si>
    <r>
      <rPr>
        <b/>
        <sz val="11"/>
        <color theme="1"/>
        <rFont val="Arial"/>
        <family val="2"/>
      </rPr>
      <t xml:space="preserve">PASIR: </t>
    </r>
    <r>
      <rPr>
        <sz val="11"/>
        <color theme="1"/>
        <rFont val="Arial"/>
        <family val="2"/>
      </rPr>
      <t>Porcentaje de Actividades Sociales Inclusivas realizadas</t>
    </r>
  </si>
  <si>
    <r>
      <rPr>
        <b/>
        <sz val="11"/>
        <color theme="1"/>
        <rFont val="Arial"/>
        <family val="2"/>
      </rPr>
      <t xml:space="preserve">PMPCE: </t>
    </r>
    <r>
      <rPr>
        <sz val="11"/>
        <color theme="1"/>
        <rFont val="Arial"/>
        <family val="2"/>
      </rPr>
      <t>Porcentaje de Mecanismos de Participación Ciudadana ejecutados</t>
    </r>
  </si>
  <si>
    <r>
      <rPr>
        <b/>
        <sz val="11"/>
        <color theme="1"/>
        <rFont val="Arial"/>
        <family val="2"/>
      </rPr>
      <t xml:space="preserve">PACEI: </t>
    </r>
    <r>
      <rPr>
        <sz val="11"/>
        <color theme="1"/>
        <rFont val="Arial"/>
        <family val="2"/>
      </rPr>
      <t>Porcentaje de Acciones con los Comités de Electrificación Integrados</t>
    </r>
  </si>
  <si>
    <r>
      <rPr>
        <b/>
        <sz val="11"/>
        <color theme="1"/>
        <rFont val="Arial"/>
        <family val="2"/>
      </rPr>
      <t>PAVS:</t>
    </r>
    <r>
      <rPr>
        <sz val="11"/>
        <color theme="1"/>
        <rFont val="Arial"/>
        <family val="2"/>
      </rPr>
      <t xml:space="preserve"> Porcentaje de  Anuencias Vecinales Solicitadas.</t>
    </r>
  </si>
  <si>
    <r>
      <rPr>
        <b/>
        <sz val="11"/>
        <color theme="1"/>
        <rFont val="Arial"/>
        <family val="2"/>
      </rPr>
      <t>PCVI:</t>
    </r>
    <r>
      <rPr>
        <sz val="11"/>
        <color theme="1"/>
        <rFont val="Arial"/>
        <family val="2"/>
      </rPr>
      <t xml:space="preserve"> Porcentaje de Comités Vecinales Integrados</t>
    </r>
  </si>
  <si>
    <r>
      <rPr>
        <b/>
        <sz val="11"/>
        <color theme="1"/>
        <rFont val="Arial"/>
        <family val="2"/>
      </rPr>
      <t xml:space="preserve">PCTR: </t>
    </r>
    <r>
      <rPr>
        <sz val="11"/>
        <color theme="1"/>
        <rFont val="Arial"/>
        <family val="2"/>
      </rPr>
      <t>Porcentaje de Cursos y Talleres realizados</t>
    </r>
  </si>
  <si>
    <r>
      <rPr>
        <b/>
        <sz val="11"/>
        <color theme="1"/>
        <rFont val="Arial"/>
        <family val="2"/>
      </rPr>
      <t xml:space="preserve">PAPSE: </t>
    </r>
    <r>
      <rPr>
        <sz val="11"/>
        <color theme="1"/>
        <rFont val="Arial"/>
        <family val="2"/>
      </rPr>
      <t>Porcentaje de Acciones de Política social ejecutada</t>
    </r>
  </si>
  <si>
    <r>
      <rPr>
        <b/>
        <sz val="11"/>
        <color theme="1"/>
        <rFont val="Arial"/>
        <family val="2"/>
      </rPr>
      <t xml:space="preserve">PCCSC: </t>
    </r>
    <r>
      <rPr>
        <sz val="11"/>
        <color theme="1"/>
        <rFont val="Arial"/>
        <family val="2"/>
      </rPr>
      <t>Porcentaje de los Comités de Contraloría Social conformados</t>
    </r>
  </si>
  <si>
    <r>
      <rPr>
        <b/>
        <sz val="11"/>
        <color theme="1"/>
        <rFont val="Arial"/>
        <family val="2"/>
      </rPr>
      <t xml:space="preserve">PCCCS: </t>
    </r>
    <r>
      <rPr>
        <sz val="11"/>
        <color theme="1"/>
        <rFont val="Arial"/>
        <family val="2"/>
      </rPr>
      <t>Porcentaje de Capacitaciones de Comités de Contraloría Social realizados</t>
    </r>
  </si>
  <si>
    <r>
      <rPr>
        <b/>
        <sz val="11"/>
        <color theme="1"/>
        <rFont val="Arial"/>
        <family val="2"/>
      </rPr>
      <t>PAC:</t>
    </r>
    <r>
      <rPr>
        <sz val="11"/>
        <color theme="1"/>
        <rFont val="Arial"/>
        <family val="2"/>
      </rPr>
      <t xml:space="preserve"> Porcentaje de Actividades de Coordinación</t>
    </r>
  </si>
  <si>
    <r>
      <rPr>
        <b/>
        <sz val="11"/>
        <color theme="1"/>
        <rFont val="Arial"/>
        <family val="2"/>
      </rPr>
      <t xml:space="preserve">PAPE: </t>
    </r>
    <r>
      <rPr>
        <sz val="11"/>
        <color theme="1"/>
        <rFont val="Arial"/>
        <family val="2"/>
      </rPr>
      <t>Porcentaje de Acciones de Política Educativa ejecutada</t>
    </r>
  </si>
  <si>
    <r>
      <rPr>
        <b/>
        <sz val="11"/>
        <color theme="1"/>
        <rFont val="Arial"/>
        <family val="2"/>
      </rPr>
      <t xml:space="preserve">PADER: </t>
    </r>
    <r>
      <rPr>
        <sz val="11"/>
        <color theme="1"/>
        <rFont val="Arial"/>
        <family val="2"/>
      </rPr>
      <t>Porcentaje de Actividades de Desarrollo Educativo realizadas</t>
    </r>
  </si>
  <si>
    <r>
      <rPr>
        <b/>
        <sz val="11"/>
        <color theme="1"/>
        <rFont val="Arial"/>
        <family val="2"/>
      </rPr>
      <t xml:space="preserve">PAPB: </t>
    </r>
    <r>
      <rPr>
        <sz val="11"/>
        <color theme="1"/>
        <rFont val="Arial"/>
        <family val="2"/>
      </rPr>
      <t>Porcentaje de Acciones para las Becas ejecutadas</t>
    </r>
  </si>
  <si>
    <r>
      <rPr>
        <b/>
        <sz val="11"/>
        <color theme="1"/>
        <rFont val="Arial"/>
        <family val="2"/>
      </rPr>
      <t xml:space="preserve">PBE: </t>
    </r>
    <r>
      <rPr>
        <sz val="11"/>
        <color theme="1"/>
        <rFont val="Arial"/>
        <family val="2"/>
      </rPr>
      <t>Porcentaje de Becas Entregadas</t>
    </r>
  </si>
  <si>
    <r>
      <rPr>
        <b/>
        <sz val="11"/>
        <color theme="1"/>
        <rFont val="Arial"/>
        <family val="2"/>
      </rPr>
      <t xml:space="preserve">PEIBR: </t>
    </r>
    <r>
      <rPr>
        <sz val="11"/>
        <color theme="1"/>
        <rFont val="Arial"/>
        <family val="2"/>
      </rPr>
      <t>Porcentaje de Eventos para la Inclusión de becarias y becarios realizados</t>
    </r>
  </si>
  <si>
    <r>
      <rPr>
        <b/>
        <sz val="11"/>
        <color theme="1"/>
        <rFont val="Arial"/>
        <family val="2"/>
      </rPr>
      <t>PADE:</t>
    </r>
    <r>
      <rPr>
        <sz val="11"/>
        <color theme="1"/>
        <rFont val="Arial"/>
        <family val="2"/>
      </rPr>
      <t xml:space="preserve"> Porcentaje de Actividades con enfoque de desarrollo educativo ejecutadas</t>
    </r>
  </si>
  <si>
    <r>
      <rPr>
        <b/>
        <sz val="11"/>
        <color theme="1"/>
        <rFont val="Arial"/>
        <family val="2"/>
      </rPr>
      <t>PPCAE:</t>
    </r>
    <r>
      <rPr>
        <sz val="11"/>
        <color theme="1"/>
        <rFont val="Arial"/>
        <family val="2"/>
      </rPr>
      <t xml:space="preserve"> Porcentaje de Pláticas de Combate al Acoso Escolar ejecutadas</t>
    </r>
  </si>
  <si>
    <r>
      <rPr>
        <b/>
        <sz val="11"/>
        <color theme="1"/>
        <rFont val="Arial"/>
        <family val="2"/>
      </rPr>
      <t xml:space="preserve">PPPFVR: </t>
    </r>
    <r>
      <rPr>
        <sz val="11"/>
        <color theme="1"/>
        <rFont val="Arial"/>
        <family val="2"/>
      </rPr>
      <t>Porcentaje de Pláticas de Prevención y Fomento de Valores realizadas</t>
    </r>
  </si>
  <si>
    <r>
      <rPr>
        <b/>
        <sz val="11"/>
        <color theme="1"/>
        <rFont val="Arial"/>
        <family val="2"/>
      </rPr>
      <t xml:space="preserve">PEADL: </t>
    </r>
    <r>
      <rPr>
        <sz val="11"/>
        <color theme="1"/>
        <rFont val="Arial"/>
        <family val="2"/>
      </rPr>
      <t xml:space="preserve">Porcentaje ejecutado de Actividades para el Desarrollo de Lectura </t>
    </r>
  </si>
  <si>
    <r>
      <rPr>
        <b/>
        <sz val="11"/>
        <color theme="1"/>
        <rFont val="Arial"/>
        <family val="2"/>
      </rPr>
      <t>PEASB:</t>
    </r>
    <r>
      <rPr>
        <sz val="11"/>
        <color theme="1"/>
        <rFont val="Arial"/>
        <family val="2"/>
      </rPr>
      <t xml:space="preserve"> Porcentaje Ejecutado de Actividades y Servicios Bibliotecarios </t>
    </r>
  </si>
  <si>
    <r>
      <rPr>
        <b/>
        <sz val="11"/>
        <color theme="1"/>
        <rFont val="Arial"/>
        <family val="2"/>
      </rPr>
      <t xml:space="preserve">PASSR: </t>
    </r>
    <r>
      <rPr>
        <sz val="11"/>
        <color theme="1"/>
        <rFont val="Arial"/>
        <family val="2"/>
      </rPr>
      <t>Porcentaje de Acciones de Servicios de Salud realizados</t>
    </r>
  </si>
  <si>
    <r>
      <rPr>
        <b/>
        <sz val="11"/>
        <color theme="1"/>
        <rFont val="Arial"/>
        <family val="2"/>
      </rPr>
      <t>PBMR:</t>
    </r>
    <r>
      <rPr>
        <sz val="11"/>
        <color theme="1"/>
        <rFont val="Arial"/>
        <family val="2"/>
      </rPr>
      <t xml:space="preserve"> Porcentaje de brigadas médicas realizadas</t>
    </r>
  </si>
  <si>
    <r>
      <rPr>
        <b/>
        <sz val="11"/>
        <color theme="1"/>
        <rFont val="Arial"/>
        <family val="2"/>
      </rPr>
      <t xml:space="preserve">PECIG: </t>
    </r>
    <r>
      <rPr>
        <sz val="11"/>
        <color theme="1"/>
        <rFont val="Arial"/>
        <family val="2"/>
      </rPr>
      <t>Porcentaje de Eventos de Coordinación Interinstitucional y Gubernamental</t>
    </r>
  </si>
  <si>
    <r>
      <rPr>
        <b/>
        <sz val="11"/>
        <color theme="1"/>
        <rFont val="Arial"/>
        <family val="2"/>
      </rPr>
      <t>PAMPR:</t>
    </r>
    <r>
      <rPr>
        <sz val="11"/>
        <color theme="1"/>
        <rFont val="Arial"/>
        <family val="2"/>
      </rPr>
      <t xml:space="preserve"> Porcentaje de Atenciones Médicas Preventivas realizadas</t>
    </r>
  </si>
  <si>
    <r>
      <rPr>
        <b/>
        <sz val="11"/>
        <color theme="1"/>
        <rFont val="Arial"/>
        <family val="2"/>
      </rPr>
      <t>PCMR:</t>
    </r>
    <r>
      <rPr>
        <sz val="11"/>
        <color theme="1"/>
        <rFont val="Arial"/>
        <family val="2"/>
      </rPr>
      <t xml:space="preserve"> Porcentaje de Consultas Médicas realizadas</t>
    </r>
  </si>
  <si>
    <r>
      <rPr>
        <b/>
        <sz val="11"/>
        <color theme="1"/>
        <rFont val="Arial"/>
        <family val="2"/>
      </rPr>
      <t>PRPPS:</t>
    </r>
    <r>
      <rPr>
        <sz val="11"/>
        <color theme="1"/>
        <rFont val="Arial"/>
        <family val="2"/>
      </rPr>
      <t xml:space="preserve"> Porcentaje realizado de Pláticas de Prevención de la Salud </t>
    </r>
  </si>
  <si>
    <r>
      <rPr>
        <b/>
        <sz val="11"/>
        <color theme="1"/>
        <rFont val="Arial"/>
        <family val="2"/>
      </rPr>
      <t xml:space="preserve">PASPR: </t>
    </r>
    <r>
      <rPr>
        <sz val="11"/>
        <color theme="1"/>
        <rFont val="Arial"/>
        <family val="2"/>
      </rPr>
      <t>Porcentaje de Acciones de Salud Pública realizados.</t>
    </r>
  </si>
  <si>
    <r>
      <rPr>
        <b/>
        <sz val="11"/>
        <color theme="1"/>
        <rFont val="Arial"/>
        <family val="2"/>
      </rPr>
      <t>PAESR:</t>
    </r>
    <r>
      <rPr>
        <sz val="11"/>
        <color theme="1"/>
        <rFont val="Arial"/>
        <family val="2"/>
      </rPr>
      <t xml:space="preserve"> Porcentaje de Acciones para mantener entornos Saludables realizados</t>
    </r>
  </si>
  <si>
    <r>
      <rPr>
        <b/>
        <sz val="11"/>
        <color theme="1"/>
        <rFont val="Arial"/>
        <family val="2"/>
      </rPr>
      <t>PASMO:</t>
    </r>
    <r>
      <rPr>
        <sz val="11"/>
        <color theme="1"/>
        <rFont val="Arial"/>
        <family val="2"/>
      </rPr>
      <t xml:space="preserve"> Porcentaje de Atenciones de Salud Mental Otorgadas</t>
    </r>
  </si>
  <si>
    <r>
      <rPr>
        <b/>
        <sz val="11"/>
        <color theme="1"/>
        <rFont val="Arial"/>
        <family val="2"/>
      </rPr>
      <t xml:space="preserve">PAPR: </t>
    </r>
    <r>
      <rPr>
        <sz val="11"/>
        <color theme="1"/>
        <rFont val="Arial"/>
        <family val="2"/>
      </rPr>
      <t>Porcentaje de atenciones psicológicas realizadas</t>
    </r>
  </si>
  <si>
    <r>
      <rPr>
        <b/>
        <sz val="11"/>
        <color theme="1"/>
        <rFont val="Arial"/>
        <family val="2"/>
      </rPr>
      <t xml:space="preserve">PARIDE: </t>
    </r>
    <r>
      <rPr>
        <sz val="11"/>
        <color theme="1"/>
        <rFont val="Arial"/>
        <family val="2"/>
      </rPr>
      <t xml:space="preserve">Porcentaje de Acciones realizadas que Impulsan el Desarrollo Económico </t>
    </r>
  </si>
  <si>
    <r>
      <rPr>
        <b/>
        <sz val="11"/>
        <color theme="1"/>
        <rFont val="Arial"/>
        <family val="2"/>
      </rPr>
      <t xml:space="preserve">PEAEF: </t>
    </r>
    <r>
      <rPr>
        <sz val="11"/>
        <color theme="1"/>
        <rFont val="Arial"/>
        <family val="2"/>
      </rPr>
      <t xml:space="preserve">Porcentaje ejecutado de Acciones de Educación Financiera </t>
    </r>
  </si>
  <si>
    <r>
      <rPr>
        <b/>
        <sz val="11"/>
        <color theme="1"/>
        <rFont val="Arial"/>
        <family val="2"/>
      </rPr>
      <t xml:space="preserve">PCCISR: </t>
    </r>
    <r>
      <rPr>
        <sz val="11"/>
        <color theme="1"/>
        <rFont val="Arial"/>
        <family val="2"/>
      </rPr>
      <t>Porcentaje de Capacitaciones en temas de comercio, industria y de servicios  realizados</t>
    </r>
  </si>
  <si>
    <r>
      <rPr>
        <b/>
        <sz val="11"/>
        <color theme="1"/>
        <rFont val="Arial"/>
        <family val="2"/>
      </rPr>
      <t xml:space="preserve">PAPPE: </t>
    </r>
    <r>
      <rPr>
        <sz val="11"/>
        <color theme="1"/>
        <rFont val="Arial"/>
        <family val="2"/>
      </rPr>
      <t>Porcentaje de Acciones de Promoción de Proyectos ejecutados</t>
    </r>
  </si>
  <si>
    <r>
      <rPr>
        <b/>
        <sz val="11"/>
        <color theme="1"/>
        <rFont val="Arial"/>
        <family val="2"/>
      </rPr>
      <t>PAEJ:</t>
    </r>
    <r>
      <rPr>
        <sz val="11"/>
        <color theme="1"/>
        <rFont val="Arial"/>
        <family val="2"/>
      </rPr>
      <t xml:space="preserve"> Porcentaje de Acciones de Emprendimiento para la juventud</t>
    </r>
  </si>
  <si>
    <r>
      <rPr>
        <b/>
        <sz val="11"/>
        <color theme="1"/>
        <rFont val="Arial"/>
        <family val="2"/>
      </rPr>
      <t xml:space="preserve">PADR: </t>
    </r>
    <r>
      <rPr>
        <sz val="11"/>
        <color theme="1"/>
        <rFont val="Arial"/>
        <family val="2"/>
      </rPr>
      <t>Porcentaje de Acciones de Desarrollo Rural ejecutados</t>
    </r>
  </si>
  <si>
    <r>
      <rPr>
        <b/>
        <sz val="11"/>
        <color theme="1"/>
        <rFont val="Arial"/>
        <family val="2"/>
      </rPr>
      <t xml:space="preserve">PCSP: </t>
    </r>
    <r>
      <rPr>
        <sz val="11"/>
        <color theme="1"/>
        <rFont val="Arial"/>
        <family val="2"/>
      </rPr>
      <t>Porcentaje de Capacitaciones  al Sector Productivo ejecutadas</t>
    </r>
  </si>
  <si>
    <r>
      <rPr>
        <b/>
        <sz val="11"/>
        <color theme="1"/>
        <rFont val="Arial"/>
        <family val="2"/>
      </rPr>
      <t>PEISPE:</t>
    </r>
    <r>
      <rPr>
        <sz val="11"/>
        <color theme="1"/>
        <rFont val="Arial"/>
        <family val="2"/>
      </rPr>
      <t xml:space="preserve"> Porcentaje de Eventos que Incentivan al Sector Productivo y empresarial ejecutados</t>
    </r>
  </si>
  <si>
    <r>
      <rPr>
        <b/>
        <sz val="11"/>
        <color theme="1"/>
        <rFont val="Arial"/>
        <family val="2"/>
      </rPr>
      <t>PAVL:</t>
    </r>
    <r>
      <rPr>
        <sz val="11"/>
        <color theme="1"/>
        <rFont val="Arial"/>
        <family val="2"/>
      </rPr>
      <t xml:space="preserve"> Porcentaje de Atenciones para Vinculación Laboral ejecutadas</t>
    </r>
  </si>
  <si>
    <r>
      <rPr>
        <b/>
        <sz val="11"/>
        <color theme="1"/>
        <rFont val="Arial"/>
        <family val="2"/>
      </rPr>
      <t xml:space="preserve">PALE: </t>
    </r>
    <r>
      <rPr>
        <sz val="11"/>
        <color theme="1"/>
        <rFont val="Arial"/>
        <family val="2"/>
      </rPr>
      <t>Porcentaje de Atenciones Laborales ejecutadas</t>
    </r>
  </si>
  <si>
    <t>SI</t>
  </si>
  <si>
    <t>ELABORÓ</t>
  </si>
  <si>
    <t>REVISÓ</t>
  </si>
  <si>
    <t>AUTORIZÓ</t>
  </si>
  <si>
    <t>M.C. ENRIQUE EDUARDO ENCALADA SÁNCHEZ
DIRECTOR DE PLANEACIÓN DE LA DGPM</t>
  </si>
  <si>
    <t>LIC. BERENICE SOSA OSORIO
SECRETARÍA MUNICIPAL DE DESARROLLO SOCIAL Y ECONÓMICO</t>
  </si>
  <si>
    <t>MTRA. SHEYLA MARTIN DEL CAMPO CUADROS
ENLACE DE LA SMDSYE</t>
  </si>
  <si>
    <t>2.1.1  Contribuir a cerrar las brechas de desigualdad reactivando y diversificando la economía y poner fin a la exclusión social para fortalecer a las familias y mejorar la calidad de vida de la población  mediantes mediante acciones y políticas orientadas al desarrollo económico y social en el municipio así como la articulación de actividades en materia de educación, salud y participación ciudadana.</t>
  </si>
  <si>
    <t xml:space="preserve">E-PPA 2.1  IMPULSO A LA ECONOMÍA Y AL DESARROLLO SOCIAL 		</t>
  </si>
  <si>
    <t>SENTIDO DEL INDICADOR 
(ascendente, descendente, regular o nominal)</t>
  </si>
  <si>
    <r>
      <rPr>
        <b/>
        <sz val="11"/>
        <color theme="1"/>
        <rFont val="Arial"/>
        <family val="2"/>
      </rPr>
      <t xml:space="preserve">A. 2.1.1.1.17.1 </t>
    </r>
    <r>
      <rPr>
        <sz val="11"/>
        <color theme="1"/>
        <rFont val="Arial"/>
        <family val="2"/>
      </rPr>
      <t>Realización de capacitaciones en beneficio del sector productivo para el mejoramiento de comercio de los productores.</t>
    </r>
  </si>
  <si>
    <r>
      <rPr>
        <b/>
        <sz val="11"/>
        <color theme="1"/>
        <rFont val="Arial"/>
        <family val="2"/>
      </rPr>
      <t xml:space="preserve">A.  2.1.1.1.17.2 </t>
    </r>
    <r>
      <rPr>
        <sz val="11"/>
        <color theme="1"/>
        <rFont val="Arial"/>
        <family val="2"/>
      </rPr>
      <t>Implementación de eventos en beneficio de la población del municipio de Benito Juárez para inventivar al sector productivo y empresarial.</t>
    </r>
  </si>
  <si>
    <r>
      <t xml:space="preserve">A. 2.1.1.1.18.1 </t>
    </r>
    <r>
      <rPr>
        <sz val="11"/>
        <color theme="1"/>
        <rFont val="Arial"/>
        <family val="2"/>
      </rPr>
      <t>Atención de solicitudes de vinculación laboral entre los candidatos y las empresas participantes del municipio de Benito Juárez.</t>
    </r>
  </si>
  <si>
    <r>
      <t xml:space="preserve">C. 2.1.1.1.18 </t>
    </r>
    <r>
      <rPr>
        <sz val="11"/>
        <color theme="1"/>
        <rFont val="Arial"/>
        <family val="2"/>
      </rPr>
      <t>Vinculaciones laborales con empresas empleadoras en apoyo a la población del municipio de Benito Juárez ejecutadas.</t>
    </r>
  </si>
  <si>
    <r>
      <t xml:space="preserve">C. 2.1.1.1.17 </t>
    </r>
    <r>
      <rPr>
        <sz val="11"/>
        <color theme="1"/>
        <rFont val="Arial"/>
        <family val="2"/>
      </rPr>
      <t>Acciones de profesionalización sobre herramientas de mejora y comercialización de productos para el desarrollo rural otorgadas</t>
    </r>
    <r>
      <rPr>
        <b/>
        <sz val="11"/>
        <color theme="1"/>
        <rFont val="Arial"/>
        <family val="2"/>
      </rPr>
      <t>.</t>
    </r>
  </si>
  <si>
    <r>
      <rPr>
        <b/>
        <sz val="11"/>
        <color theme="1"/>
        <rFont val="Arial"/>
        <family val="2"/>
      </rPr>
      <t xml:space="preserve">A. 2.1.1.1.16.3 </t>
    </r>
    <r>
      <rPr>
        <sz val="11"/>
        <color theme="1"/>
        <rFont val="Arial"/>
        <family val="2"/>
      </rPr>
      <t>Realización de  acciones para el beneficio de los grupos de atención prioritaria, cuidando su economía y estilo de vida.</t>
    </r>
  </si>
  <si>
    <r>
      <t xml:space="preserve">PABVC: </t>
    </r>
    <r>
      <rPr>
        <sz val="11"/>
        <color theme="1"/>
        <rFont val="Arial"/>
        <family val="2"/>
      </rPr>
      <t>Porcentaje de Acciones para el Beneficio de los grupos de atención prioritaria</t>
    </r>
  </si>
  <si>
    <r>
      <rPr>
        <b/>
        <sz val="11"/>
        <color theme="1"/>
        <rFont val="Arial"/>
        <family val="2"/>
      </rPr>
      <t>A. 2.1.1.1.16.2</t>
    </r>
    <r>
      <rPr>
        <sz val="11"/>
        <color theme="1"/>
        <rFont val="Arial"/>
        <family val="2"/>
      </rPr>
      <t xml:space="preserve"> Realización de acciones para fomentar el emprendimiento en beneficio de la población jóven del municipio de Benito Juárez.</t>
    </r>
  </si>
  <si>
    <r>
      <rPr>
        <b/>
        <sz val="11"/>
        <color theme="1"/>
        <rFont val="Arial"/>
        <family val="2"/>
      </rPr>
      <t>PVPAFTEC:</t>
    </r>
    <r>
      <rPr>
        <sz val="11"/>
        <color theme="1"/>
        <rFont val="Arial"/>
        <family val="2"/>
      </rPr>
      <t xml:space="preserve"> Porcentaje de Vinculaciones a Programas de Apoyo financiero, tutoria empresarial y capaciación</t>
    </r>
  </si>
  <si>
    <r>
      <t xml:space="preserve">C.  2.1.1.1.16 </t>
    </r>
    <r>
      <rPr>
        <sz val="11"/>
        <color theme="1"/>
        <rFont val="Arial"/>
        <family val="2"/>
      </rPr>
      <t>Acciones para promover proyectos para las PYMES (Pequeñas y medianas Empresas) desarrollados.</t>
    </r>
  </si>
  <si>
    <r>
      <rPr>
        <b/>
        <sz val="11"/>
        <color theme="1"/>
        <rFont val="Arial"/>
        <family val="2"/>
      </rPr>
      <t>A. 2.1.1.1.15.3</t>
    </r>
    <r>
      <rPr>
        <sz val="11"/>
        <color theme="1"/>
        <rFont val="Arial"/>
        <family val="2"/>
      </rPr>
      <t xml:space="preserve"> Realización de asesoramiento a emprendedores  para impulsar su emprendimiento.</t>
    </r>
  </si>
  <si>
    <r>
      <t xml:space="preserve">PAEIE: </t>
    </r>
    <r>
      <rPr>
        <sz val="11"/>
        <color theme="1"/>
        <rFont val="Arial"/>
        <family val="2"/>
      </rPr>
      <t>Porcentaje de asesoramiento a emprendedores  para impulsar su emprendimiento.</t>
    </r>
  </si>
  <si>
    <r>
      <rPr>
        <b/>
        <sz val="11"/>
        <color theme="1"/>
        <rFont val="Arial"/>
        <family val="2"/>
      </rPr>
      <t>A. 2.1.1.1.15.2</t>
    </r>
    <r>
      <rPr>
        <sz val="11"/>
        <color theme="1"/>
        <rFont val="Arial"/>
        <family val="2"/>
      </rPr>
      <t xml:space="preserve"> Realización exposiciones de los artesanos y emprendedores para apertura de los canales de comercialización e incentivar su economía.</t>
    </r>
  </si>
  <si>
    <r>
      <rPr>
        <b/>
        <sz val="11"/>
        <color theme="1"/>
        <rFont val="Arial"/>
        <family val="2"/>
      </rPr>
      <t>A. 2.1.1.1.15.1</t>
    </r>
    <r>
      <rPr>
        <sz val="11"/>
        <color theme="1"/>
        <rFont val="Arial"/>
        <family val="2"/>
      </rPr>
      <t xml:space="preserve"> Realización de capacitaciones en temas de comercio, industria y de servicios para impulsar el emprendimiento</t>
    </r>
  </si>
  <si>
    <r>
      <rPr>
        <b/>
        <sz val="11"/>
        <color theme="1"/>
        <rFont val="Arial"/>
        <family val="2"/>
      </rPr>
      <t>PCCISR:</t>
    </r>
    <r>
      <rPr>
        <sz val="11"/>
        <color theme="1"/>
        <rFont val="Arial"/>
        <family val="2"/>
      </rPr>
      <t xml:space="preserve"> Porcentaje de Capacitaciones en temas de comercio, industria y de servicios  realizados</t>
    </r>
  </si>
  <si>
    <r>
      <t xml:space="preserve">C. 2.1.1.1.15 </t>
    </r>
    <r>
      <rPr>
        <sz val="11"/>
        <color theme="1"/>
        <rFont val="Arial"/>
        <family val="2"/>
      </rPr>
      <t>Acciones de educación financiera, innovación, impulso y promoción en beneficio de los emprendedores y las emprendedoras del municipio de Benito Juárez ejecutadas.</t>
    </r>
  </si>
  <si>
    <r>
      <rPr>
        <b/>
        <sz val="11"/>
        <color theme="1"/>
        <rFont val="Arial"/>
        <family val="2"/>
      </rPr>
      <t xml:space="preserve">A. 2.1.1.1.14.1 </t>
    </r>
    <r>
      <rPr>
        <sz val="11"/>
        <color theme="1"/>
        <rFont val="Arial"/>
        <family val="2"/>
      </rPr>
      <t xml:space="preserve">Coordinación de Reuniones con dependencias de los tres niveles de gobierno e iniciativa privada en materia económica para el cumplimiento de los reglamentos establecidos. </t>
    </r>
  </si>
  <si>
    <r>
      <rPr>
        <b/>
        <sz val="11"/>
        <color theme="1"/>
        <rFont val="Arial"/>
        <family val="2"/>
      </rPr>
      <t>PARIDE:</t>
    </r>
    <r>
      <rPr>
        <sz val="11"/>
        <color theme="1"/>
        <rFont val="Arial"/>
        <family val="2"/>
      </rPr>
      <t xml:space="preserve"> Porcentaje de Acciones realizadas que Impulsan el Desarrollo Económico </t>
    </r>
  </si>
  <si>
    <r>
      <t xml:space="preserve">C. 2.1.1.1.14  </t>
    </r>
    <r>
      <rPr>
        <sz val="11"/>
        <color theme="1"/>
        <rFont val="Arial"/>
        <family val="2"/>
      </rPr>
      <t xml:space="preserve">Acciones de coordinación para el emprendimiento, desarrollo rural y fomento al empleo impulsadas. </t>
    </r>
  </si>
  <si>
    <r>
      <rPr>
        <b/>
        <sz val="11"/>
        <color theme="1"/>
        <rFont val="Arial"/>
        <family val="2"/>
      </rPr>
      <t>A. 2.1.1.1.13.2</t>
    </r>
    <r>
      <rPr>
        <sz val="11"/>
        <color theme="1"/>
        <rFont val="Arial"/>
        <family val="2"/>
      </rPr>
      <t xml:space="preserve">    Asesoramiento   a la población  de atención prioritaria  para apoyarlos a cubrir demandas sociales y en salud  </t>
    </r>
  </si>
  <si>
    <r>
      <rPr>
        <b/>
        <sz val="11"/>
        <color theme="1"/>
        <rFont val="Arial"/>
        <family val="2"/>
      </rPr>
      <t>PASR:</t>
    </r>
    <r>
      <rPr>
        <sz val="11"/>
        <color theme="1"/>
        <rFont val="Arial"/>
        <family val="2"/>
      </rPr>
      <t xml:space="preserve"> Porcentaje de asesoramientos sociales realizados</t>
    </r>
  </si>
  <si>
    <r>
      <rPr>
        <b/>
        <sz val="11"/>
        <color theme="1"/>
        <rFont val="Arial"/>
        <family val="2"/>
      </rPr>
      <t xml:space="preserve">A. 2.1.1.1.13.1 </t>
    </r>
    <r>
      <rPr>
        <sz val="11"/>
        <color theme="1"/>
        <rFont val="Arial"/>
        <family val="2"/>
      </rPr>
      <t>Realización de Atenciones psicológicas gratuitas en beneficio de la población para la concientización en temas de salud mental.</t>
    </r>
  </si>
  <si>
    <r>
      <t xml:space="preserve">C. 2.1.1.1.13 </t>
    </r>
    <r>
      <rPr>
        <sz val="11"/>
        <color theme="1"/>
        <rFont val="Arial"/>
        <family val="2"/>
      </rPr>
      <t>Atenciones de salud mental para concientizar a la población del municipio de Benito Juárez en preventivos de la salud otorgadas.</t>
    </r>
  </si>
  <si>
    <r>
      <rPr>
        <b/>
        <sz val="11"/>
        <color theme="1"/>
        <rFont val="Arial"/>
        <family val="2"/>
      </rPr>
      <t>A. 2.1.1.1.12.2</t>
    </r>
    <r>
      <rPr>
        <sz val="11"/>
        <color theme="1"/>
        <rFont val="Arial"/>
        <family val="2"/>
      </rPr>
      <t xml:space="preserve"> Implementación de acopio y recolección de medicamentos con fecha de caducidad vencida como potenciales contaminantes ambientales.</t>
    </r>
  </si>
  <si>
    <r>
      <rPr>
        <b/>
        <sz val="11"/>
        <color theme="1"/>
        <rFont val="Arial"/>
        <family val="2"/>
      </rPr>
      <t>PKRMC:</t>
    </r>
    <r>
      <rPr>
        <sz val="11"/>
        <color theme="1"/>
        <rFont val="Arial"/>
        <family val="2"/>
      </rPr>
      <t xml:space="preserve"> Porcentaje de  kilos recolectados en  medicamentos caducos</t>
    </r>
  </si>
  <si>
    <r>
      <rPr>
        <b/>
        <sz val="11"/>
        <color theme="1"/>
        <rFont val="Arial"/>
        <family val="2"/>
      </rPr>
      <t>A. 2.1.1.1.12.1</t>
    </r>
    <r>
      <rPr>
        <sz val="11"/>
        <color theme="1"/>
        <rFont val="Arial"/>
        <family val="2"/>
      </rPr>
      <t xml:space="preserve"> Implementación de acciones para mantener entornos saludables para el beneficio de la población del municipio de Benito Juárez.</t>
    </r>
  </si>
  <si>
    <r>
      <t xml:space="preserve">C. 2.1.1.1.12 </t>
    </r>
    <r>
      <rPr>
        <sz val="11"/>
        <color theme="1"/>
        <rFont val="Arial"/>
        <family val="2"/>
      </rPr>
      <t>Acciones de salud pública en beneficio de la población del municipio de Benito Juárez para tener entornos saludables, ejecutadas.</t>
    </r>
  </si>
  <si>
    <r>
      <rPr>
        <b/>
        <sz val="11"/>
        <color theme="1"/>
        <rFont val="Arial"/>
        <family val="2"/>
      </rPr>
      <t>A. 2.1.1.1.11.5</t>
    </r>
    <r>
      <rPr>
        <sz val="11"/>
        <color theme="1"/>
        <rFont val="Arial"/>
        <family val="2"/>
      </rPr>
      <t xml:space="preserve">  Realización de servicios de  traslados y complementarios a personas con discapacidad, o movilidad reducida a las unidades médicas, para que sean  atendidos.</t>
    </r>
  </si>
  <si>
    <r>
      <rPr>
        <b/>
        <sz val="11"/>
        <color theme="1"/>
        <rFont val="Arial"/>
        <family val="2"/>
      </rPr>
      <t>PTPDMRUMA:</t>
    </r>
    <r>
      <rPr>
        <sz val="11"/>
        <color theme="1"/>
        <rFont val="Arial"/>
        <family val="2"/>
      </rPr>
      <t xml:space="preserve"> Porcentaje de   servicios de  traslados  a personas con discapacidad, o movilidad reducida a las unidades médicas, para que sean  atendidos.</t>
    </r>
  </si>
  <si>
    <r>
      <rPr>
        <b/>
        <sz val="11"/>
        <color theme="1"/>
        <rFont val="Arial"/>
        <family val="2"/>
      </rPr>
      <t>A. 2.1.1.1.11.4</t>
    </r>
    <r>
      <rPr>
        <sz val="11"/>
        <color theme="1"/>
        <rFont val="Arial"/>
        <family val="2"/>
      </rPr>
      <t xml:space="preserve"> Realización de atenciones y consultas nutricionales gratuitas para el cuidado de la salud de la población del municipio de Benito Juárez.</t>
    </r>
  </si>
  <si>
    <r>
      <rPr>
        <b/>
        <sz val="11"/>
        <color theme="1"/>
        <rFont val="Arial"/>
        <family val="2"/>
      </rPr>
      <t>PCNR:</t>
    </r>
    <r>
      <rPr>
        <sz val="11"/>
        <color theme="1"/>
        <rFont val="Arial"/>
        <family val="2"/>
      </rPr>
      <t xml:space="preserve"> Porcentaje de Consultas Nutricionales realizadas</t>
    </r>
  </si>
  <si>
    <r>
      <rPr>
        <b/>
        <sz val="11"/>
        <color theme="1"/>
        <rFont val="Arial"/>
        <family val="2"/>
      </rPr>
      <t>A. 2.1.1.1.11.3</t>
    </r>
    <r>
      <rPr>
        <sz val="11"/>
        <color theme="1"/>
        <rFont val="Arial"/>
        <family val="2"/>
      </rPr>
      <t xml:space="preserve"> Realización de atenciones y consultas dentales gratuitas para el cuidado de la salud bucal de la población del municipio de Benito Juárez.</t>
    </r>
  </si>
  <si>
    <r>
      <rPr>
        <b/>
        <sz val="11"/>
        <color theme="1"/>
        <rFont val="Arial"/>
        <family val="2"/>
      </rPr>
      <t>PCDR:</t>
    </r>
    <r>
      <rPr>
        <sz val="11"/>
        <color theme="1"/>
        <rFont val="Arial"/>
        <family val="2"/>
      </rPr>
      <t xml:space="preserve"> Porcentaje de Consultas Dentales realizadas</t>
    </r>
  </si>
  <si>
    <r>
      <rPr>
        <b/>
        <sz val="11"/>
        <color theme="1"/>
        <rFont val="Arial"/>
        <family val="2"/>
      </rPr>
      <t xml:space="preserve">A. 2.1.1.1.11.2 </t>
    </r>
    <r>
      <rPr>
        <sz val="11"/>
        <color theme="1"/>
        <rFont val="Arial"/>
        <family val="2"/>
      </rPr>
      <t xml:space="preserve">Realización de pláticas de prevención de la salud para orientar a la población en el ciudado de su salud para el mejoramiento de su calidad de vida. </t>
    </r>
  </si>
  <si>
    <r>
      <rPr>
        <b/>
        <sz val="11"/>
        <color theme="1"/>
        <rFont val="Arial"/>
        <family val="2"/>
      </rPr>
      <t>A. 2.1.1.1.11.1</t>
    </r>
    <r>
      <rPr>
        <sz val="11"/>
        <color theme="1"/>
        <rFont val="Arial"/>
        <family val="2"/>
      </rPr>
      <t xml:space="preserve"> Realización de atenciones y consultas médicas gratuitas para el cuidado de la salud de la población del municipio de Benito Juárez.</t>
    </r>
  </si>
  <si>
    <r>
      <t xml:space="preserve">C. 2.1.1.1.11 </t>
    </r>
    <r>
      <rPr>
        <sz val="11"/>
        <color theme="1"/>
        <rFont val="Arial"/>
        <family val="2"/>
      </rPr>
      <t>Atenciones médicas en materia de salud preventiva para mejorar la salud de la población del municipio de Benito Juárez realizadas.</t>
    </r>
  </si>
  <si>
    <r>
      <t>A. 2.1.1.1.10.2</t>
    </r>
    <r>
      <rPr>
        <sz val="11"/>
        <color theme="1"/>
        <rFont val="Arial"/>
        <family val="2"/>
      </rPr>
      <t xml:space="preserve"> Realización de eventos de coordinación con instituciones públicas y privadas para ofrecer una mayor variedad de servicios de salud abarcando diferentes puntos del municipio de Benito Juárez.</t>
    </r>
  </si>
  <si>
    <r>
      <rPr>
        <b/>
        <sz val="11"/>
        <color theme="1"/>
        <rFont val="Arial"/>
        <family val="2"/>
      </rPr>
      <t xml:space="preserve">A. 2.1.1.1.10.1 </t>
    </r>
    <r>
      <rPr>
        <sz val="11"/>
        <color theme="1"/>
        <rFont val="Arial"/>
        <family val="2"/>
      </rPr>
      <t>Realización de brigadas médicas con servicios de salud gratuitos en beneficio de la ciudadanía en situación de vulnerabilidad y de escasos recursos del municipio de Benito Juárez.</t>
    </r>
  </si>
  <si>
    <r>
      <t xml:space="preserve">C. 2.1.1.1.10 </t>
    </r>
    <r>
      <rPr>
        <sz val="11"/>
        <color theme="1"/>
        <rFont val="Arial"/>
        <family val="2"/>
      </rPr>
      <t>Acciones de Servicios de salud que mejoren la calidad de vida de la población del municipio de Benito Juárez realizadas.</t>
    </r>
  </si>
  <si>
    <r>
      <t xml:space="preserve">A. 2.1.1.1.9.1 </t>
    </r>
    <r>
      <rPr>
        <sz val="11"/>
        <color theme="1"/>
        <rFont val="Arial"/>
        <family val="2"/>
      </rPr>
      <t>Organización de actividades y servicios bibliotecarios para incentivar y fomentar a la lectura en beneficio de la población del municipio de Benito Juárez.</t>
    </r>
  </si>
  <si>
    <r>
      <t xml:space="preserve">C. 2.1.1.1.9 </t>
    </r>
    <r>
      <rPr>
        <sz val="11"/>
        <color theme="1"/>
        <rFont val="Arial"/>
        <family val="2"/>
      </rPr>
      <t>Actividades de fomento e impulso a la Lectura en las bibliotecas públicas municipales  en beneficio de la población del municipio de Benito Juárez ejecutadas.</t>
    </r>
  </si>
  <si>
    <r>
      <rPr>
        <b/>
        <sz val="11"/>
        <color theme="1"/>
        <rFont val="Arial"/>
        <family val="2"/>
      </rPr>
      <t xml:space="preserve">A. 2.1.1.1.8.1 </t>
    </r>
    <r>
      <rPr>
        <sz val="11"/>
        <color theme="1"/>
        <rFont val="Arial"/>
        <family val="2"/>
      </rPr>
      <t>Realización pláticas de prevención de violencia y valores en los centros educativos del municipio de Benito Juárez..</t>
    </r>
  </si>
  <si>
    <r>
      <t xml:space="preserve">C. 2.1.1.1.8 </t>
    </r>
    <r>
      <rPr>
        <sz val="11"/>
        <color theme="1"/>
        <rFont val="Arial"/>
        <family val="2"/>
      </rPr>
      <t>Pláticas de sensibilización, orientación y prevención del Acoso Escolar (Bullying) en instituciones de educación públicas y privadas ejecutadas.</t>
    </r>
  </si>
  <si>
    <r>
      <rPr>
        <b/>
        <sz val="11"/>
        <color theme="1"/>
        <rFont val="Arial"/>
        <family val="2"/>
      </rPr>
      <t xml:space="preserve">IPMSM: </t>
    </r>
    <r>
      <rPr>
        <sz val="11"/>
        <color theme="1"/>
        <rFont val="Arial"/>
        <family val="2"/>
      </rPr>
      <t>Porcentaje de acciones de promoción de la salud, el medio ambiente y el fomento a los valores cívicos implementados.</t>
    </r>
  </si>
  <si>
    <r>
      <t xml:space="preserve">C. 2.1.1.1.7  </t>
    </r>
    <r>
      <rPr>
        <sz val="11"/>
        <color theme="1"/>
        <rFont val="Arial"/>
        <family val="2"/>
      </rPr>
      <t>Actividades a favor del desarrollo educativo en instituciones públicas atendidas.</t>
    </r>
  </si>
  <si>
    <r>
      <rPr>
        <b/>
        <sz val="11"/>
        <color theme="1"/>
        <rFont val="Arial"/>
        <family val="2"/>
      </rPr>
      <t xml:space="preserve">A. 2.1.1.1.6.2 </t>
    </r>
    <r>
      <rPr>
        <sz val="11"/>
        <color theme="1"/>
        <rFont val="Arial"/>
        <family val="2"/>
      </rPr>
      <t>Realización de eventos educativos y sociales inclusivos en apoyo a los becarios y becarias para el seguimiento del programa municipal de becas.</t>
    </r>
  </si>
  <si>
    <r>
      <rPr>
        <b/>
        <sz val="11"/>
        <color theme="1"/>
        <rFont val="Arial"/>
        <family val="2"/>
      </rPr>
      <t xml:space="preserve">A. 2.1.1.1.6.1  </t>
    </r>
    <r>
      <rPr>
        <sz val="11"/>
        <color theme="1"/>
        <rFont val="Arial"/>
        <family val="2"/>
      </rPr>
      <t>Realización de entrega de becas de “Calidad Educativa e Impulso al Desarrollo Humano” para una educación de calidad y en beneficio de los estudiantes en situación prioritaria.</t>
    </r>
  </si>
  <si>
    <r>
      <t xml:space="preserve">C. 2.1.1.1.6 </t>
    </r>
    <r>
      <rPr>
        <sz val="11"/>
        <color theme="1"/>
        <rFont val="Arial"/>
        <family val="2"/>
      </rPr>
      <t>Acciones para impulsar y fortalecer las actividades que promuevan una educación de calidad en beneficio de los alumnos en situación prioritaria ejecutadas.</t>
    </r>
  </si>
  <si>
    <r>
      <rPr>
        <b/>
        <sz val="11"/>
        <color theme="1"/>
        <rFont val="Arial"/>
        <family val="2"/>
      </rPr>
      <t>A. 2.1.1.1.5.2</t>
    </r>
    <r>
      <rPr>
        <sz val="11"/>
        <color theme="1"/>
        <rFont val="Arial"/>
        <family val="2"/>
      </rPr>
      <t xml:space="preserve"> Realización de actividades que apoyen en temas sobre la protección, prevención y restitución integral de los derechos humanos de niñas, niños y adolescentes que hayan sido vulnerados  en beneficio de la comunidad escolar.</t>
    </r>
  </si>
  <si>
    <r>
      <rPr>
        <b/>
        <sz val="11"/>
        <color theme="1"/>
        <rFont val="Arial"/>
        <family val="2"/>
      </rPr>
      <t>PAPDHNNA:</t>
    </r>
    <r>
      <rPr>
        <sz val="11"/>
        <color theme="1"/>
        <rFont val="Arial"/>
        <family val="2"/>
      </rPr>
      <t xml:space="preserve"> Porcentaje de Actividades de protección, de los derechos humanos de niñas, niños y adolescentes</t>
    </r>
  </si>
  <si>
    <r>
      <rPr>
        <b/>
        <sz val="11"/>
        <color theme="1"/>
        <rFont val="Arial"/>
        <family val="2"/>
      </rPr>
      <t xml:space="preserve">A. 2.1.1.1.5.1 </t>
    </r>
    <r>
      <rPr>
        <sz val="11"/>
        <color theme="1"/>
        <rFont val="Arial"/>
        <family val="2"/>
      </rPr>
      <t>Realización de actividades que apoyen el desarrollo educativo en beneficio de la comunidad escolar.</t>
    </r>
  </si>
  <si>
    <r>
      <t xml:space="preserve">C. 2.1.1.1.5 </t>
    </r>
    <r>
      <rPr>
        <sz val="11"/>
        <color theme="1"/>
        <rFont val="Arial"/>
        <family val="2"/>
      </rPr>
      <t>Política municipal en materia educativa en coordinación con instituciones gubernamentales y privadas ejecutada.</t>
    </r>
  </si>
  <si>
    <r>
      <rPr>
        <b/>
        <sz val="11"/>
        <color theme="1"/>
        <rFont val="Arial"/>
        <family val="2"/>
      </rPr>
      <t xml:space="preserve">A.  2.1.1.1.4.4 </t>
    </r>
    <r>
      <rPr>
        <sz val="11"/>
        <color theme="1"/>
        <rFont val="Arial"/>
        <family val="2"/>
      </rPr>
      <t>Realización de actividades de coordinación con Gobierno Federal y Estatal para el seguimiento y actualización de programas sociales.</t>
    </r>
  </si>
  <si>
    <r>
      <rPr>
        <b/>
        <sz val="11"/>
        <color theme="1"/>
        <rFont val="Arial"/>
        <family val="2"/>
      </rPr>
      <t xml:space="preserve">A. 2.1.1.1.4.3 </t>
    </r>
    <r>
      <rPr>
        <sz val="11"/>
        <color theme="1"/>
        <rFont val="Arial"/>
        <family val="2"/>
      </rPr>
      <t>Realización de cursos y talleres para sensibilizar el tema de  discapacidad y grupos de atención prioritaria para fomentar la creación de proyectos e iniciativas.</t>
    </r>
  </si>
  <si>
    <r>
      <rPr>
        <b/>
        <sz val="11"/>
        <color theme="1"/>
        <rFont val="Arial"/>
        <family val="2"/>
      </rPr>
      <t xml:space="preserve">A. 2.1.1.1.4.2 </t>
    </r>
    <r>
      <rPr>
        <sz val="11"/>
        <color theme="1"/>
        <rFont val="Arial"/>
        <family val="2"/>
      </rPr>
      <t xml:space="preserve"> Capacitación de los comités de Contraloría Social para la correcta supervisión de las obras públicas.</t>
    </r>
  </si>
  <si>
    <r>
      <rPr>
        <b/>
        <sz val="11"/>
        <color theme="1"/>
        <rFont val="Arial"/>
        <family val="2"/>
      </rPr>
      <t xml:space="preserve">A. 2.1.1.1.4.1 </t>
    </r>
    <r>
      <rPr>
        <sz val="11"/>
        <color theme="1"/>
        <rFont val="Arial"/>
        <family val="2"/>
      </rPr>
      <t>Integración, organización y seguimiento de comités de contraloría social para la correcta supervisión de las obras públicas.</t>
    </r>
  </si>
  <si>
    <r>
      <t xml:space="preserve">C. 2.1.1.1.4 </t>
    </r>
    <r>
      <rPr>
        <sz val="11"/>
        <color theme="1"/>
        <rFont val="Arial"/>
        <family val="2"/>
      </rPr>
      <t>Política social del municipio basada en la Planeación, elaboración, gestión y proyección de programas sociales ejecutados.</t>
    </r>
  </si>
  <si>
    <r>
      <rPr>
        <b/>
        <sz val="11"/>
        <color theme="1"/>
        <rFont val="Arial"/>
        <family val="2"/>
      </rPr>
      <t>A. 2.1.1.1.3.7</t>
    </r>
    <r>
      <rPr>
        <sz val="11"/>
        <color theme="1"/>
        <rFont val="Arial"/>
        <family val="2"/>
      </rPr>
      <t xml:space="preserve"> Mejora de las instalaciones de los Centros de Desarrollo Comunitarios.</t>
    </r>
  </si>
  <si>
    <r>
      <rPr>
        <b/>
        <sz val="11"/>
        <color theme="1"/>
        <rFont val="Arial"/>
        <family val="2"/>
      </rPr>
      <t>PIM</t>
    </r>
    <r>
      <rPr>
        <sz val="11"/>
        <color theme="1"/>
        <rFont val="Arial"/>
        <family val="2"/>
      </rPr>
      <t>: Porcentaje de instalaciones mejoradas</t>
    </r>
  </si>
  <si>
    <r>
      <rPr>
        <b/>
        <sz val="11"/>
        <color theme="1"/>
        <rFont val="Arial"/>
        <family val="2"/>
      </rPr>
      <t>A. 2.1.1.1.3.6</t>
    </r>
    <r>
      <rPr>
        <sz val="11"/>
        <color theme="1"/>
        <rFont val="Arial"/>
        <family val="2"/>
      </rPr>
      <t xml:space="preserve">  Realización de acciones para la protección de los derechos de niñas, niños y adolescentes en atención prioritaria del municipio de Benito Juárez</t>
    </r>
  </si>
  <si>
    <r>
      <rPr>
        <b/>
        <sz val="11"/>
        <color theme="1"/>
        <rFont val="Arial"/>
        <family val="2"/>
      </rPr>
      <t>PAPDNNA:</t>
    </r>
    <r>
      <rPr>
        <sz val="11"/>
        <color theme="1"/>
        <rFont val="Arial"/>
        <family val="2"/>
      </rPr>
      <t xml:space="preserve">  Porcentaje de acciones para la protección de los derechos de niñas, niños y adolescentes</t>
    </r>
  </si>
  <si>
    <r>
      <rPr>
        <b/>
        <sz val="11"/>
        <color theme="1"/>
        <rFont val="Arial"/>
        <family val="2"/>
      </rPr>
      <t xml:space="preserve">A. 2.1.1.1.3.5 </t>
    </r>
    <r>
      <rPr>
        <sz val="11"/>
        <color theme="1"/>
        <rFont val="Arial"/>
        <family val="2"/>
      </rPr>
      <t xml:space="preserve"> Realización de actividades en la Dirección de Organización Comunitaria, para la  prevención, atención y erradicación de la violencia contra las mujeres.</t>
    </r>
  </si>
  <si>
    <r>
      <rPr>
        <b/>
        <sz val="11"/>
        <color theme="1"/>
        <rFont val="Arial"/>
        <family val="2"/>
      </rPr>
      <t>PAVMR:</t>
    </r>
    <r>
      <rPr>
        <sz val="11"/>
        <color theme="1"/>
        <rFont val="Arial"/>
        <family val="2"/>
      </rPr>
      <t xml:space="preserve"> Porcentaje de Actividades contra  la violencia a las mujeres realizadas</t>
    </r>
  </si>
  <si>
    <r>
      <rPr>
        <b/>
        <sz val="11"/>
        <color theme="1"/>
        <rFont val="Arial"/>
        <family val="2"/>
      </rPr>
      <t xml:space="preserve">A. 2.1.1.1.3.4 </t>
    </r>
    <r>
      <rPr>
        <sz val="11"/>
        <color theme="1"/>
        <rFont val="Arial"/>
        <family val="2"/>
      </rPr>
      <t>Realización de cursos y talleres en los Módulos y Centros de Desarrollo Comunitarios para el mejoramiento de la calidad de vida de la población del municipio de Benito Juárez.</t>
    </r>
  </si>
  <si>
    <r>
      <rPr>
        <b/>
        <sz val="11"/>
        <color theme="1"/>
        <rFont val="Arial"/>
        <family val="2"/>
      </rPr>
      <t xml:space="preserve">A. 2.1.1.1.3.3 </t>
    </r>
    <r>
      <rPr>
        <sz val="11"/>
        <color theme="1"/>
        <rFont val="Arial"/>
        <family val="2"/>
      </rPr>
      <t>Integración seguimiento y participación de Comités Vecinales a través de la participación ciudadana, para lograr la comunicación bilateral entre la ciudadanía y el municipio para poder atender sus demandas.</t>
    </r>
  </si>
  <si>
    <r>
      <rPr>
        <b/>
        <sz val="11"/>
        <color theme="1"/>
        <rFont val="Arial"/>
        <family val="2"/>
      </rPr>
      <t xml:space="preserve">A. 2.1.1.1.3.2 </t>
    </r>
    <r>
      <rPr>
        <sz val="11"/>
        <color theme="1"/>
        <rFont val="Arial"/>
        <family val="2"/>
      </rPr>
      <t>Gestión de  anuencias vecinales para realizar las aperturas de negocios.</t>
    </r>
  </si>
  <si>
    <r>
      <rPr>
        <b/>
        <sz val="11"/>
        <color theme="1"/>
        <rFont val="Arial"/>
        <family val="2"/>
      </rPr>
      <t xml:space="preserve">A. 2.1.1.1.3.1 </t>
    </r>
    <r>
      <rPr>
        <sz val="11"/>
        <color theme="1"/>
        <rFont val="Arial"/>
        <family val="2"/>
      </rPr>
      <t>Realización de acciones de integración y seguimiento de las actividades con los comités de electríficación en las zonas o colonias irregulares para la gestión de servicios públicos.</t>
    </r>
  </si>
  <si>
    <r>
      <t xml:space="preserve">C. 2.1.1.1.3 </t>
    </r>
    <r>
      <rPr>
        <sz val="11"/>
        <color theme="1"/>
        <rFont val="Arial"/>
        <family val="2"/>
      </rPr>
      <t>Mecanismos de participación a través de comités ciudadanos para el mejoramiento de la calidad de vida de la población de Benito Juárez ejercidos.</t>
    </r>
  </si>
  <si>
    <r>
      <rPr>
        <b/>
        <sz val="11"/>
        <color theme="1"/>
        <rFont val="Arial"/>
        <family val="2"/>
      </rPr>
      <t>A. 2.1.1.1.2.5</t>
    </r>
    <r>
      <rPr>
        <sz val="11"/>
        <color theme="1"/>
        <rFont val="Arial"/>
        <family val="2"/>
      </rPr>
      <t xml:space="preserve">  Realización del Presupuesto Participativo, donde la ciudadanía decida sobre el destino de un porcentaje del presupuesto del Municipio, para financiar proyectos que mejoren nuestra comunidad y resolver los problemas del municipio de Benito Juárez.</t>
    </r>
  </si>
  <si>
    <r>
      <rPr>
        <b/>
        <sz val="11"/>
        <color theme="1"/>
        <rFont val="Arial"/>
        <family val="2"/>
      </rPr>
      <t>PCCZCPP:</t>
    </r>
    <r>
      <rPr>
        <sz val="11"/>
        <color theme="1"/>
        <rFont val="Arial"/>
        <family val="2"/>
      </rPr>
      <t xml:space="preserve"> Porcentaje de Consultas Ciudadanas por zona para que  la ciudadanía proponga proyectos.</t>
    </r>
  </si>
  <si>
    <r>
      <rPr>
        <b/>
        <sz val="11"/>
        <color theme="1"/>
        <rFont val="Arial"/>
        <family val="2"/>
      </rPr>
      <t xml:space="preserve">A. 2.1.1.1.2.4 </t>
    </r>
    <r>
      <rPr>
        <sz val="11"/>
        <color theme="1"/>
        <rFont val="Arial"/>
        <family val="2"/>
      </rPr>
      <t>Generación de actividades sociales para fomentar la inclusión en la población del municipio de Benito Juárez.</t>
    </r>
  </si>
  <si>
    <r>
      <rPr>
        <b/>
        <sz val="11"/>
        <color theme="1"/>
        <rFont val="Arial"/>
        <family val="2"/>
      </rPr>
      <t xml:space="preserve">A. 2.1.1.1.2.3 </t>
    </r>
    <r>
      <rPr>
        <sz val="11"/>
        <color theme="1"/>
        <rFont val="Arial"/>
        <family val="2"/>
      </rPr>
      <t>Realización de actividades sociales y de concientización en coordinación con dependencias gubernamentales y la sociedad civil para acercar a la ciudadanía a los diversos servicios.</t>
    </r>
  </si>
  <si>
    <r>
      <rPr>
        <b/>
        <sz val="11"/>
        <color theme="1"/>
        <rFont val="Arial"/>
        <family val="2"/>
      </rPr>
      <t xml:space="preserve">A. 2.1.1.1.2.2 </t>
    </r>
    <r>
      <rPr>
        <sz val="11"/>
        <color theme="1"/>
        <rFont val="Arial"/>
        <family val="2"/>
      </rPr>
      <t>Realización de brigadas de asistencia social para acercar a la ciudadanía a los diversos servicios que ofrecen las instituciones del municipio de Benito Juárez.</t>
    </r>
  </si>
  <si>
    <r>
      <rPr>
        <b/>
        <sz val="11"/>
        <color theme="1"/>
        <rFont val="Arial"/>
        <family val="2"/>
      </rPr>
      <t xml:space="preserve">A. 2.1.1.1.2.1 </t>
    </r>
    <r>
      <rPr>
        <sz val="11"/>
        <color theme="1"/>
        <rFont val="Arial"/>
        <family val="2"/>
      </rPr>
      <t>Generación de acciones sociales para mejorar el desarrollo social y comunitario de la población del municipio de Benito Juárez.</t>
    </r>
  </si>
  <si>
    <r>
      <t xml:space="preserve">C. 2.1.1.1.2 </t>
    </r>
    <r>
      <rPr>
        <sz val="11"/>
        <color theme="1"/>
        <rFont val="Arial"/>
        <family val="2"/>
      </rPr>
      <t>Actividades de coordinación interinstitucional de política social y humana realizadas.</t>
    </r>
  </si>
  <si>
    <r>
      <rPr>
        <b/>
        <sz val="11"/>
        <color theme="1"/>
        <rFont val="Arial"/>
        <family val="2"/>
      </rPr>
      <t xml:space="preserve">A. 2.1.1.1.1.1 </t>
    </r>
    <r>
      <rPr>
        <sz val="11"/>
        <color theme="1"/>
        <rFont val="Arial"/>
        <family val="2"/>
      </rPr>
      <t>Realización de reuniones de coordinación con enfoque administrativo y económico con las Direcciones Generales de la SMDSyE.</t>
    </r>
  </si>
  <si>
    <r>
      <t>C. 2.1.1.1.1</t>
    </r>
    <r>
      <rPr>
        <sz val="11"/>
        <color theme="1"/>
        <rFont val="Arial"/>
        <family val="2"/>
      </rPr>
      <t xml:space="preserve"> Reuniones de coordinación administrativa y económica con las Direcciones Generales de la Secretaría de Desarrollo Social y Económico implementadas.</t>
    </r>
  </si>
  <si>
    <t>PAEESS: Porcentaje de Acciones Educativas,  Económicas, Sociales y de  Salud implementadas.</t>
  </si>
  <si>
    <t>Meta Trimestral:   Se realizaron 6337  acciones a favor  de la población que habita en el municipio mejorndo  su economía, educación y salud para incrementar su bienestar social, logrando un 104.52% de la meta trimestral 
Meta Anual: Se realizaron 6337  acciones a favor  de la población que habita en el municipio mejorndo  su economía, educación y salud para incrementar su bienestar social, teniendo un 36.07% de avance anual.</t>
  </si>
  <si>
    <t>Meta Trimestral: Se realizarón 6 reuniones de coordinación administrativa y económica con las Direcciones de la SMDSyE, con la finalidad de seguir fortaleciendo las acciones a implementar a favor de los ciudadanos del municipio, obteniendo 100% de la meta trimestral. 
Meta Anual: Se realizarón 6 reuniones de coordinación administrativa y económica con las Direcciones de la SMDSyE, con la finalidad de seguir fortaleciendo las acciones a implementar a favor de los ciudadanos del municipio, teniendo un  100% de la meta anual.</t>
  </si>
  <si>
    <t>Meta Trimestral:  Se realizarón 6 reuniones de coordinación  con enfoque administrativo y económico con las Direcciones Generales, para seguir fortaleciendo el trabajo que  realiza  la SMDSyE, obteniendo  100%  de la meta trimestral.
Meta Anual:   Se realizarón 6 reuniones de coordinación  con enfoque administrativo y económico con las Direcciones Generales, para seguir fortaleciendo el trabajo que  realiza  la SMDSyE, teniendo un  25%  de la meta anual.</t>
  </si>
  <si>
    <t xml:space="preserve">Meta Trimestral: Faltaron 3 acciones para alcanzar la meta trimestral del Componente, esto debido a que se se cancelaron las fechas que teníamos estrablecidas por cuestiones de agenda presidencial y la veda electoral, obteniendo un 76.92% de avance trimestral.
Meta Anual: Faltaron 3 acciones para alcanzar la meta trimestral del Componente, esto debido a que se se cancelaron las fechas que teníamos estrablecidas por cuestiones de agenda presidencial y la veda electoral, teniendo un 16.67% de avance anual. </t>
  </si>
  <si>
    <t xml:space="preserve">Meta Trimestral:  Se cumplió con la meta establecida  con la realización de dos Brigadas Integrales de Justicia Social una realizada el 26 de enero del 2024 y la segunda el 22 de febrero del 2024, obteniendo un 100% de avance trimestral.
Meta Anual:  Se cumplió con la meta establecida  con la realización de dos Brigadas Integrales de Justicia Social una realizada el 26 de enero del 2024 y la segunda el 22 de febrero del 2024, obteniendo un 12.50% de avance anual. </t>
  </si>
  <si>
    <t>Meta Trimestral: Se cumplió con la meta establecida realizando seis actividades, la cual estan conformadas con 2 Brigadas integrales de prosperidad compartida los días 12/01/2024 y 02/02/2024, tres Jornadas de atencion ciudadana (Cancun nos Une) y 1 Posada Navideña realizada el 05/01/2024, obteniendo un 100% de avance trimestral.
Meta Anual: Se cumplió con la meta establecida realizando seis actividades, la cual estan conformadas con 2 Brigadas integrales de prosperidad compartida los días 12/01/2024 y 02/02/2024, tres Jornadas de atencion ciudadana (Cancun nos Une) y 1 Posada Navideña realizada el 05/01/2024, obteniendo un 30% de avance anual.</t>
  </si>
  <si>
    <t xml:space="preserve">Meta Trimestral: No se llegó a la meta establecida  por cuestiones de agenda presidencial ya que nos cancelaron la fecha establecidos en el calendario por cuestiones que no asistiría la Presidente Municipal. Logrando 2 brigadas de las 3 qu se tenían previstas, obteniendo un 66.67% de avance trimestral.
Meta Anual: No se llegó a la meta establecida  por cuestiones de agenda presidencial ya que nos cancelaron la fecha establecidos en el calendario por cuestiones que no asistiría la Presidente Municipal. Logrando 2 brigadas de las 3 qu se tenían previstas, obteniendo un 22.22% de avance anual. </t>
  </si>
  <si>
    <t>o</t>
  </si>
  <si>
    <t>Meta Trimestral: No se llegó a la meta con lo establecido por falta de presupuesto y por la agenda llena de la Presidenta Municipal Lic. Ana Patricia Peralta de la Peña. No se realizaron las 2 actividades previstas para este trimestre.
Meta Anual:  No se llegó a la meta con lo establecido por falta de presupuesto y por la agenda llena de la Presidenta Municipal Lic. Ana Patricia Peralta de la Peña. No se realizaron las 2 actividades previstas para este trimestre, obetniendo 0%.</t>
  </si>
  <si>
    <t>-</t>
  </si>
  <si>
    <t xml:space="preserve">Meta Trimestral: No se tienen programadas actividadades para este primer trimestre. 
Meta Anual:  No se tienen programadas actividadades para este primer trimestre. </t>
  </si>
  <si>
    <t>Meta Trimestral: Se superó la meta establecida debido a que en algunas Coordinaciones dependemos de situaciones externas; tal es el caso de la Coordinación de Anuencias Vecinales y de la Coordinación de Comités de Electrificación; en la primera se depende de las solicitudes de Anuencias que mande Desarrollo Urbano y en el segundo caso de las solicitudes que tengan las Colonial, obteniendo un 100% de avance trimestral.
Meta Anual: Se superó la meta establecida  debido a la demanda de la ciudadanía, obteniendo un 37.12% de avance anual.</t>
  </si>
  <si>
    <t>Meta Trimestral: En este primer trimestre se cumplió y se superó por mucho la meta, toda vez que el seguimiento y las demandas de las  colonias por el tema de su energía eléctrica, nos ha generado reuniones con las colonias y reuniones con los ingenieros de la Comisión Federal de Electricidad, así como recorridos para ver la situación que aguarda cada colonia. (revisión de obras, entrega de planos, reuniones en las oficinas de cfe, colocación de medidores), obteniendo un 975% de avance trimestral.
Meta Anual: Se superó la meta establecida  debido a la demanda de la ciudadanía, obteniendo un 195% de avance anual.</t>
  </si>
  <si>
    <t>Meta Trimestral: Se cumplió y se pasó la meta de la Coordinación de Anuencias Vecinales,  debido a que la Dirección de Desarrollo Urbano está solicitando a las personas; dueñas de negocios, una anuencia vecinal de los vecinos cercanos al negocio; por lo que la Coordinación de Anuencias Vecinales depende de las solicitudes que haga y mande la Dirección de Desarrollo Urbano, obteniendo un 1200% de avance trimestral.
Meta Anual: Se cumplió y se pasó la meta de la Coordinación de Anuencias Vecinales,  debido a que la Dirección de Desarrollo Urbano está solicitando a las personas; dueñas de negocios, una anuencia vecinal de los vecinos cercanos al negocio; por lo que la Coordinación de Anuencias Vecinales depende de las solicitudes que haga y mande la Dirección de Desarrollo Urbano, obteniendo un 600% de avance anual.</t>
  </si>
  <si>
    <t>Meta Trimestral: Durante este trimestre no se alcanzó la meta establecida toda vez que se dejaron de realizar las actividades por tema electoral. Se debe a que los servidores públicos deben cumplir con su obligación de aplicar con imparcialidad los recursos públicos que les son asignados, evitando cualquier tipo de promoción personalizada que pueda influir en la equidad de la contienda electoral. Esto significa que deben abstenerse de utilizar recursos públicos para promover su imagen o realizar actividades que puedan favorecer su posición en un proceso electoral y evitando cualquier tipo de manipulación por parte de los servidores públicos en funciones, obteniendo un 66.67% de avance trimestral.
Meta Anual: Durante este trimestre no se alcanzó la meta, debido a la veda electoral, obteniendo un 22.22% de avance anual.</t>
  </si>
  <si>
    <t>Meta Trimestral: Se logró superar la meta que se tenía inicialmente de cursos y talleres, debido a la necesidad de generar grupos alternos con diferentes horarios, creando así grupos nuevos, de acuerdo a las necesidades de cada centro y la disponibilidad de los maestros que imparten las clases. Se considera que la Coordinación de Módulos da por terminado el encargo de promover los cursos de cada, taller y programas previstos, así como vincular los seguimientos y trámites para sustentar las necesidades que generan al otorgar el servicio cada uno de ellos, logrando con el plan inicial que las alumnas y alumnos usuarios (niños, jóvenes, mujeres y hombres), obtengan tanto conocimientos teóricos y prácticos para llevarlos a cabo en su vida cotidiana. Algunos cursos les permiten a las familias, a través del conocimiento adquirido generar ingresos mejorando asi su calidad de vida.
Meta Anual: Se superó la meta establecida  debido a la demanda de la ciudadanía, obteniendo un 27.50% de avance anual.</t>
  </si>
  <si>
    <t>Meta Trimestral: Las actividad de Mujeres no lograron sus metas debido a que se dejaron de realizar actividades por la veda electoral y los posibles conflictos de interés o influencias políticas en las decisiones tomadas en reuniones, por lo que se postergó hasta después de las elecciones para evitar cualquier interferencia externa. Es crucial abordar esta situación de manera transparente y garantizar que las decisiones se tomen de manera justa y equitativa en beneficio de todas las mujeres involucradas. Las actividade de Recuperando tu Espacio y Murales con Ellas no se realizó debido a que el presupuesto para este año no se había aperturado, obteniendo un 55.56% de avance trimestral.
Meta Anual: Durante este trimestre no se alcanzó la meta, debido a la veda electoral, obteniendo un 16.39% de avance anual.</t>
  </si>
  <si>
    <t>Meta Trimestral: Durante este trimestre se superó la meta establecida debido a que se tuvo buena aceptación por parte de la Ciudadanía y se colaboró con otras áreas; así como con nuestros colabradores para poder llevar temas referentes a las Niñas, los Niños y los Adolescentes, obteniendo un 187.71% de avance trimestral.
Meta Anual: Durante este trimestre se superó la meta establecida debido a que se tuvo buena aceptación por parte de la Ciudadanía y se colaboró con otras áreas; así como con nuestros colabradores para poder llevar temas referentes a las Niñas, los Niños y los Adolescentes, obteniendo un 46.43% de avance anual.</t>
  </si>
  <si>
    <t>Meta Trimestral: Se realizó una acción durante el trimestre debido a la apertura de un programa en un Centro de Desarrollo Comunitario donde bajó la Presidenta Municipal. Se mejoraron las instalaciones para la inauguración de dicho programa así como para los Cursos y Talleres que se imparten.
Meta Anual: Se realizó una acción durante el trimestre debido a la apertura de un programa en un Centro de Desarrollo Comunitario donde bajó la Presidenta Municipal. Se mejoraron las instalaciones para la inauguración de dicho programa así como para los Cursos y Talleres que se imparten, obteniendo un 100% de avance anual.</t>
  </si>
  <si>
    <t>Meta Trimestral: Durante este trimestre se superó la meta establecida ya que en la actividad 2.1.1.1.4.1 se contabilizaron todas las actividades relacionadas con el seguimiento de los Comités de Contraloría Social; así como la supervisión de obras del 1er. Paquete de este año obteniendo un 700% de avance trimestral.
Meta Anual: Durante este trimestre se superó la meta establecida ya que en la actividad 2.1.1.1.4.1 se contabilizaron todas las actividades relacionadas con el seguimiento de los Comités de Contraloría Social; así como la supervisión de obras del 1er. Paquete de este año obteniendo un 102.08% de avance anual.</t>
  </si>
  <si>
    <t>Meta Trimestral:   En este primer trimestre se cumplió y se superó por mucho la meta, toda vez que para este año se implementó contabilizar tambien los conceptos de organización y seguimiento de comités de contraloría social, por lo que se realizaron eventos de recorridos de obras, volanteo y pegado de convocatorias, recorridos de preentrega de obras, eventos de inaguraciones de obras, reuniones de trabajo para atención de solicitudes; así como integraciones de comites para la supervisión de las obras del 1er. paquete de este año, obteniendo un 800% de avance trimestral.
Meta Anual: En este primer trimestre se cumplió y se superó por mucho la meta, toda vez que para este año se implementó contabilizar tambien los conceptos de organización y seguimiento de comités de contraloría social, por lo que se realizaron eventos de recorridos de obras, volanteo y pegado de convocatorias, recorridos de preentrega de obras, eventos de inaguraciones de obras, reuniones de trabajo para atención de solicitudes; así como integraciones de comites para la supervisión de las obras del 1er. paquete de este año, obteniendo un 120% de avance trimestral.</t>
  </si>
  <si>
    <t>Meta Trimestral: A petición de el comité de la obra REHABILITACIÓN VIAL CON REDUCTORES DE VELOCIDAD ALOJA- AV. HEBERTO CASTILLO, SMZA. 246, quienes no pudieron asistir a la capacitación general que se realizo el año pasado, se les atendió con una capacitación particular, a fin de dar respuesta a su petición, obteniendo un 100% de avance trimestral.
Meta Anual: A petición de el comité de la obra REHABILITACIÓN VIAL CON REDUCTORES DE VELOCIDAD ALOJA- AV. HEBERTO CASTILLO, SMZA. 246, quienes no pudieron asistir a la capacitación general que se realizo el año pasado, se les atendió con una capacitación particular, a fin de dar respuesta a su petición, obteniendo un 50% de avance anual.</t>
  </si>
  <si>
    <t>Meta Trimestral: En esta ocasión no se cumplió con la meta establecida, debido a la carga de trabajo que se tuvo en la dirección y que el salón de usos múltiples se encontraba ocupado con cursos que impartieron asociaciones ganadoras del Programa Impulso de la Secretaria de Bienestar, del Gobierno del Estado, los cuales ya estaban programados.
Meta Anual: En esta ocasión no se cumplió con la meta establecida, debido a la carga de trabajo que se tuvo en la dirección y que el salón de usos múltiples se encontraba ocupado con cursos que impartieron asociaciones ganadoras del Programa Impulso de la Secretaria de Bienestar, del Gobierno del Estado, los cuales ya estaban programados.</t>
  </si>
  <si>
    <t>Meta Trimestral: Para este 1er. Trimestre no se tiene programada ninguna reunión.
Meta Anual: Para este 1er. Trimestre no se tiene programada ninguna reunión.</t>
  </si>
  <si>
    <t>Meta Trimestral: Con la finalidad de dar cumplimiento a la Estrategia para la Prevención de la Explotación Sexual Comercial de Niñas, Niños y Adolescentes en México (ESCNNA) esta DGEM, realizo 17  “platicas de sensibilización (ESCNNA)”  y 1  “Conversatorio”,  con el objetivo de informar los factores de riesgo que permiten que se cometan actos relacionados con la explotación sexual comercial de niñas, niños y adolescentes, en sus diversas modalidades, teniendo como finalidad contribuir a la protección de sus derechos humanos, alcanzado la meta planeada, obteniendo un 100% de avance trimestral.
Meta Anual: Se alcanzo la meta, obteniendo un 27.69% de avance anual.</t>
  </si>
  <si>
    <t>Meta Trimestral: Durante este trimestre no se realizaron actividades de entrega de Útiles, Parlamento infantil ni Consejo Municipal de Participación Social en la Educación. En el caso del programa de “entrega de Útiles” la actividad se desarrollo al inicio de cada ciclo escolar, es decir en los meses de agosto y/o septiembre. Sin embargo, en el caso del “Consejo Municipal de Participación Social en la Educación” se encuentra en espera debido a que se giró el oficio a la regiduría para la asignación de fecha de celebración del mismo, sin embargo, hasta el momento no hemos tenido respuesta favorable.
Meta Anual: Durante este trimestre no se realizaron actividades de entrega de Útiles, Parlamento infantil ni Consejo Municipal de Participación Social en la Educación. En el caso del programa de “entrega de Útiles” la actividad se desarrollo al inicio de cada ciclo escolar, es decir en los meses de agosto y/o septiembre. Sin embargo, en el caso del “Consejo Municipal de Participación Social en la Educación” se encuentra en espera debido a que se giró el oficio a la regiduría para la asignación de fecha de celebración del mismo, sin embargo, hasta el momento no hemos tenido respuesta favorable, no obteniendo avance anual.</t>
  </si>
  <si>
    <t>Meta Trimestral: Se realizaron    17  platicas de Pláticas de sensibilización (ESCNNA)  y 1  Conversatorio,  se realizaron suficientes actividades de ESCNNA lo que permitió alcanzar la meta planeada, obteniendo un 112.50% de avance trimestral.
Meta Anual:  Se realizaron    17  platicas de Pláticas de sensibilización (ESCNNA)  y 1  Conversatorio,  se realizaron suficientes actividades de ESCNNA lo que permitió alcanzar la meta planeada, obteniendo un 29.51% de avance anual.</t>
  </si>
  <si>
    <t>Meta Trimestral: Se realizaron 2641  Acciones para impulsar y fortalecer las actividades que promuevan una educación de calidad en beneficio de los alumnos en situación de vulnerabilidad, debido a que en este trimestre se realizo la entrega  becas, obteniendo un 81.61% de avance trimestral.
Meta Anual: Se realizaron 2641  Acciones para impulsar y fortalecer las actividades que promuevan una educación de calidad en beneficio de los alumnos en situación de vulnerabilidad, debido a que en este trimestre se realizo la entrega  becas, obteniendo un 40% de avance anual.</t>
  </si>
  <si>
    <t>Meta Trimestral:  Se realizaron 2,621 entregas de becas de “Calidad Educativa e Impulso al Desarrollo Humano” para una educación de calidad y en beneficio de los alumnos en situación de vulnerabilidad, a los niveles primaria y secundaria,  faltando 607 pagos  para alcanzar la meta, obteniendo un 81.20% de avance trimestral.
Meta Anual:  Se realizaron 2,621 entregas de becas de “Calidad Educativa e Impulso al Desarrollo Humano” para una educación de calidad y en beneficio de los alumnos en situación de vulnerabilidad, a los niveles primaria y secundaria,  faltando 607 pagos  para alcanzar la meta, obteniendo un 40.60% de avance anual.</t>
  </si>
  <si>
    <t>Meta Trimestral: Se realizaron 20 eventos educativos y sociales inclusivos en apoyo a los becarios y becarias para el seguimiento de programas municipales de becas, superando la meta planeada, debido a que se desarrollaron diferentes actividades con la finalidad de apoyar en las destrezas y habilidades, así como el trabajo en equipo, obteniendo un 250% de avance trimestral.
Meta Anual:  Se realizaron 20 eventos educativos y sociales inclusivos en apoyo a los becarios y becarias para el seguimiento de programas municipales de becas, superando la meta planeada, debido a que se desarrollaron diferentes actividades con la finalidad de apoyar en las destrezas y habilidades, así como el trabajo en equipo, obteniendo un 62.50% de avance anual.</t>
  </si>
  <si>
    <t>Meta Trimestral: Durante el trimestre se realizaron 20  actividades a favor del desarrollo educativo en instituciones públicas, pasando la meta establecida, debido a la demanda de solicitud de escuelas que solicitan nuestros servicios, obteniendo un 250% de avance trimestral.
Meta Anual:  Durante el trimestre se realizaron 20  actividades a favor del desarrollo educativo en instituciones públicas, pasando la meta establecida, debido a la demanda de solicitud de escuelas que solicitan nuestros servicios, obteniendo un 71.43% de avance anual.</t>
  </si>
  <si>
    <t>Meta Trimestral: "Se realizaron 20 actividades de prevención y promoción en materia de salud, medio ambiente, cultura y fomento a los valores cívicos dirigido a niños, niñas y adolescentes, superando la meta planeada, para cubrir las demandas de nuestra sociedad en el municipio de Benito Juárez. 
Las actividades realizadas durante este trimestre fueron superiores a la meta programada debido a las solicitudes de las instituciones educativas, aunado a ello como parte de las estrategias del programa para prevenir la violencia contra las mujeres se impartieron ocho platicas de “Sin violencia, con ellas” con la finalidad de concientizar a los educandos."
Meta Anual: Se pasa la meta debido a la demanda de la ciudadanía, obteniendo un 71.43% de avance anual.</t>
  </si>
  <si>
    <t>Meta Trimestral: Se realizaron 16 pláticas de prevención de violencia y valores en los centros educativos, alcanzando la meta planeada, durante este trimestre las actividades fueron superiores a la meta programada debido a que se programaron ocho eventos de “Juventudes construyéndose” para poder tener mayor impacto en los jóvenes del municipio de Benito Juárez, obteniendo un 133.33% de avance trimestral.
Meta Anual: Se realizaron 16 pláticas de prevención de violencia y valores en los centros educativos, alcanzando la meta planeada, durante este trimestre las actividades fueron superiores a la meta programada debido a que se programaron ocho eventos de “Juventudes construyéndose” para poder tener mayor impacto en los jóvenes del municipio de Benito Juárez, obteniendo un 33.33% de avance anual.</t>
  </si>
  <si>
    <t>Meta Trimestral:  Se realizaron 16 pláticas de prevención de violencia y valores en los centros educativos, alcanzando la meta planeada, durante este trimestre las actividades fueron superiores a la meta programada debido a que se programaron ocho eventos de “Juventudes construyéndose” para poder tener mayor impacto en los jóvenes del municipio de Benito Juárez, obteniendo un 133.33% de avance trimestral.
Meta Anual:  Se realizaron 16 pláticas de prevención de violencia y valores en los centros educativos, alcanzando la meta planeada, durante este trimestre las actividades fueron superiores a la meta programada debido a que se programaron ocho eventos de “Juventudes construyéndose” para poder tener mayor impacto en los jóvenes del municipio de Benito Juárez, obteniendo un 33.33% de avance anual.</t>
  </si>
  <si>
    <t>Meta Trimestral: "Se realizaron 95 actividades y servicios bibliotecarios para incentivar y fomentar a la lectura, superando la meta planeada debido a una mayor demanda en la actividad de fomento a la lectura y visitas guiadas. 
La meta trimestral se vio superada debido a que al servicio de “Atención al Publico” ya que esta actividad cotidiana representa la mayor demanda por parte los ciudadanos quienes asisten diariamente a nuestras bibliotecas públicas.
Otra actividad con una alta demanda son las “visitas guiadas”, pues a través de este servicio los alumnos del nivel básico vistan nuestras instalaciones con la finalidad de conocer el funcionamiento de las mismas, este se ve reflejado en las 22 visitas de este trimestre."
Meta Anual: Se pasa la meta debido a la demanda de la ciudadanía, obteniendo un 95% de avance anual.</t>
  </si>
  <si>
    <t>Meta Trimestral: Se realizaron 95 actividades y servicios bibliotecarios para incentivar y fomentar a la lectura, superando la meta planeada debido a una mayor demanda en la actividad de fomento a la lectura y visitas guiadas. 
La meta trimestral se vio superada debido a que al servicio de “Atención al Publico” ya que esta actividad cotidiana representa la mayor demanda por parte los ciudadanos quienes asisten diariamente a nuestras bibliotecas públicas.
Otra actividad con una alta demanda son las “visitas guiadas”, pues a través de este servicio los alumnos del nivel básico vistan nuestras instalaciones con la finalidad de conocer el funcionamiento de las mismas, este se ve reflejado en las 22 visitas de este trimestre.
Meta Anual: Se pasa la meta debido a la demanda de la ciudadanía, obteniendo un 95% de avance anual.</t>
  </si>
  <si>
    <t xml:space="preserve">Meta Trimestral: Se realizarón 26 acciones de Servicios de salud que mejoren la calidad de vida de la población, obteniendo un 113.04% de avance trimestral.
Meta Anual: Se realizarón 26 acciones de Servicios de salud que mejoren la calidad de vida de la población, obteniendo un 25.49% de avance anual. </t>
  </si>
  <si>
    <t>Meta Trimestral: Se realizaron 26 brigadas médicas con servicios de salud gratuitos en beneficio de la ciudadanía en situación de vulnerabilidad y de escasos recursos del municipio de Benito Juárez, obteniendo un 130% de avance trimestral.
Meta Anual: Se realizaron 26 brigadas médicas con servicios de salud gratuitos en beneficio de la ciudadanía en situación de vulnerabilidad y de escasos recursos del municipio de Benito Juárez, obteniendo un 28.89% de avance anual.</t>
  </si>
  <si>
    <t>Meta Trimestral: No se realizaron eventos, debido a la veda electoral.
Meta Anual: No se realizaron eventos, debido a la veda electoral, no obteniendo avance anual.</t>
  </si>
  <si>
    <t xml:space="preserve">Meta Trimestral: Se realizarón 244 atenciones médicas en materia de salud preventiva para mejorar la salud de los Benitojuarenses, obteniendo un 85.92% de avance trimestral.
Meta Anual: Se realizarón 244 atenciones médicas en materia de salud preventiva para mejorar la salud de los Benitojuarenses, obteniendo un 21.92% de avance anual. </t>
  </si>
  <si>
    <t>Meta Trimestral: Se realizaron 167 atenciones y consultas médicas gratuitas, debido a la demanda de la población que asistía a las mismas, obteniendo un 151.82% de avance trimestral.
Meta Anual: Se realizaron 167 atenciones y consultas médicas gratuitas, debido a la demanda de la población que asistía a las mismas, obteniendo un 37.95% de avance trimestral.</t>
  </si>
  <si>
    <t>Meta Trimestral:  Se realizaron 9  pláticas de prevención de la salud, debido a la demanda de las escuelas que nos solicitaban las mismas,  obteniendo un 450% de avance trimestral.
Meta Anual: Se realizaron 9  pláticas de prevención de la salud, debido a la demanda de las escuelas que nos solicitaban las mismas,  obteniendo un 128.57% de avance anual.</t>
  </si>
  <si>
    <t>Meta Trimestral:  Se realizaron 25 tenciones y consultas dentales gratuitas, debido a que no asistieron más ciudadanos a solicitar el servicio,  obteniendo un 41.67% de avance trimestral.
Meta Anual: Se realizaron 25 tenciones y consultas dentales gratuitas, debido a que no asistieron más ciudadanos a solicitar el servicio,  obteniendo un 10.87% de avance anual.</t>
  </si>
  <si>
    <t>Meta Trimestral:  Se realizaron 10 consultas nutricionales, debido a que la ciudadanía, no se acerco a solicitar el servicio, obteniendo un 16.67% de avance trimestral.
Meta Anual: Se realizaron 10 consultas nutricionales, debido a que la ciudadanía, no se acerco a solicitar el servicio, obteniendo un 4.17% de avance trimestral.</t>
  </si>
  <si>
    <t xml:space="preserve">Meta Trimestral:  Se realizaron 33 consultas de trabajo social,  debido a que la ciudadanía, no se acerco a solicitar el servicio, obteniendo un 63.46% de avance trimestral.
Meta Anual: Se realizaron 33 consultas de trabajo social,  debido a que la ciudadanía, no se acerco a solicitar el servicio, obteniendo un 16.84% de avance anual. </t>
  </si>
  <si>
    <t xml:space="preserve">Meta Trimestral: Se realizaron 10 acciones para tener entornos saludables, obteniendo un 100% de avance trimestral.
Meta Anual: Se realizaron 10 acciones para tener entornos saludables, obteniendo un 100% de avance anual. </t>
  </si>
  <si>
    <t xml:space="preserve">Meta Trimestral: Se realizaron 162 atenciones de salud mental, obteniendo un 162% de avance trimestral.
Meta Anual: Se realizaron 162 atenciones de salud mental, obteniendo un 40.50% de avance anual. </t>
  </si>
  <si>
    <t xml:space="preserve">Meta Trimestral: Se realizaron 48 atenciones psicológicas, debido a la demanda de la ciudadanía acudía a las terapias, obteniendo un 120% de avance trimestral.
Meta Anual: Se realizaron 48 atenciones psicológicas, debido a la demanda de la ciudadanía acudía a las terapias, obteniendo un 30% de avance anual. </t>
  </si>
  <si>
    <t xml:space="preserve">Meta Trimestral: Se realizaron 114 atenciones de Trabajo Social, debido a la demanda de la ciudadanía acudía a las terapias, obteniendo un 190% de avance trimestral.
Meta Anual: Se realizaron 114 atenciones de Trabajo Social, debido a la demanda de la ciudadanía acudía a las terapias, obteniendo un 47.50% de avance anual. </t>
  </si>
  <si>
    <t xml:space="preserve">Meta Trimestral: No se tiene meta plaenada para este trimestre
Meta Anual: No se tiene meta plaenada para este trimestre </t>
  </si>
  <si>
    <t>Meta Trimestral: Se logró pasar la meta, debido a las necesidades del gremio artesanal y microempresarial, con la relización de actividades en el trimestre, apoyando en este sentido a la ciudadanía con cursos de capacitación virtuales y presenciales en Universidades, así como ferias en Plazas comerciales y asesoramientos a micro empresarios y empresarias, en la oficina, obeteniendo un 410.42% de avance trimestral.
Meta Anual: Se superó la meta debido a la demanda de la población, obteniendo un 112.57% de avance anual.</t>
  </si>
  <si>
    <t xml:space="preserve">Meta Trimestral: Se relizaron 15 actividades  de capacitaciones, logrando, de esta manera, apoyar e incentivar a microempresas. No se logra el objetivo, debido a las actividades en expos, obteniendo un 88.24% de avance trimestral.
Meta Anual: Se relizaron 15 actividades  de capacitaciones, logrando, de esta manera, apoyar e incentivar a microempresas. No se logra el objetivo, debido a las actividades en expos, obteniendo un 88.42% de avance anual. </t>
  </si>
  <si>
    <t xml:space="preserve">Meta Trimestral: Se realizaron 3 Expos, en beneficio de los emprendeodres y emprendedoras que buscan espacios para poder vender sus prodcutos. Se pasa el objetivo debido a la gran necesidad de los emprendedores y emprendedoras que requieren de estos espacios para comercializar sus productos, obteniendo un 300% de avance anual.
Meta Anual: Se realizaron 3 Expos, en beneficio de los emprendeodres y emprendedoras que buscan espacios para poder vender sus prodcutos. Se pasa el objetivo debido a la gran necesidad de los emprendedores y emprendedoras que requieren de estos espacios para comercializar sus productos, obteniendo un 75% de avance anual. </t>
  </si>
  <si>
    <t>Meta Trimestral: Se realizaron 179 asesoramientos a emprendedores y emprendedoras que buscan desarrollar un negocio, así como espacios para poder comercializar sus productos. Se sobre pasa el objetivo debido, en gran medida, a la ciudadanía que requiere información para poder desarrollar sus emprendimientos en busca de un mejor ingreso y calidad de vida, obteniendo un 596.67% de avance trimestral.
Meta Anual: se realizaron 179 asesoramientos a emprendedores y emprendedoras que buscan desarrollar un negocio, así como espacios para poder comercializar sus productos. Se sobre pasa el objetivo debido, en gran medida, a la ciudadanía que requiere información para poder desarrollar sus emprendimientos en busca de un mejor ingreso y calidad de vida, obteniendo un 149.17% de avance anual.</t>
  </si>
  <si>
    <t>Meta Trimestral: Se realizaron 93 actividades entre cursos a  la comunidad juvenil, y asesoramientos a la ciudadanía para emprender sus proyectos de negocios, así como la asitencia a diferentes colonias, logrando el apoyo a la ciudadanía vulnerable con el acceso a productos de la canasta básica a precios ecnómicos, obteniendo un 290.63% de avance trimestral.
Meta Anual: Se realizaron 93 actividades entre cursos a  la comunidad juvenil, y asesoramientos a la ciudadanía para emprender sus proyectos de negocios, así como la asitencia a diferentes colonias, logrando el apoyo a la ciudadanía vulnerable con el acceso a productos de la canasta básica a precios ecnómicos, obteniendo un 72.09% de avance anual.</t>
  </si>
  <si>
    <t>Meta Trimestral: Se logra pasar la meta con 65 asesorías en el trimestre a personas emprendedoras que buscan llevar a cabo su proyecto de negocio, y logran encontrar, por este medio, los apoyos para realizarlo. Esto, derivado por la gran necesidad de mejorar las condiciones económicas de sus familias, obteniendo un 325% de avance trimestral.
Meta Anual: Se logra pasar la meta con 65 asesorías en el trimestre a personas emprendedoras que buscan llevar a cabo su proyecto de negocio, y logran encontrar, por este medio, los apoyos para realizarlo. Esto, derivado por la gran necesidad de mejorar las condiciones económicas de sus familias, obteniendo un 81.25% de avance anual.</t>
  </si>
  <si>
    <r>
      <rPr>
        <b/>
        <sz val="11"/>
        <color theme="1"/>
        <rFont val="Arial"/>
        <family val="2"/>
      </rPr>
      <t xml:space="preserve">A. 2.1.1.1.16.1 </t>
    </r>
    <r>
      <rPr>
        <sz val="11"/>
        <color theme="1"/>
        <rFont val="Arial"/>
        <family val="2"/>
      </rPr>
      <t>Realización de vinculaciones a programas de apoyo financiero, tutoría empresarial y capacitación en beneficio de los emprendedores.</t>
    </r>
  </si>
  <si>
    <t>Meta Trimestral: Se realizaron 3 cursos enfocados a la comunidad juvenil,en diferentes unidades escolares, logrando un alcance de casi 100 jóvenes benficiados con los cursos. Debido a la gran demanda de los jóvenes a capacitaciones y preparación que les sirva de ayuda en su futuro próximo.
Meta Anual:  Se realizaron 3 cursos enfocados a la comunidad juvenil,en diferentes unidades escolares, logrando un alcance de casi 100 jóvenes benficiados con los cursos. Debido a la gran demanda de los jóvenes a capacitaciones y preparación que les sirva de ayuda en su futuro próximo, obteniendo 300% de avance  de anual.</t>
  </si>
  <si>
    <t>Meta Trimestral:  Se visitaron 16 colonias como "El Porvenir", "la Chiapaneca" y "Alfredo V. Bonfil", logrando el apoyo a la ciudadanía vulnerable con el acceso a productos de la canasta básica a precios ecnómicos
Se visitaron 9 colonias con este programa enfocado a las Mujeres en condiciones de vulnerailidad, a quienes se les busca apoyar con productos de la canasta básica a precios económicos, para que sean sustento en sus hogares, debido a la necesidad pasamos la meta planeada.
Meta Anual:  Se superó la meta con 25 acciones en beneficio de los grupos de atención prioritaria, cuidando su economía y estilo de vida, obteniendo un 52.08% de avance anual.</t>
  </si>
  <si>
    <t>Meta Trimestral: En este trimestre se logra pasar la meta con 7 actividades, en gran medida, a los cursos que se impartieron a la ciudadanía, así como las Expo Plantas, las cuales incentivan y apoyan a los emprendedores, de este nicho, a tener las herramientas y comercilaizar sus productos, obteniendo un 233.33% de avance trimestral.
Meta Anual: En este trimestre se logra pasar la meta con 7 actividades, en gran medida, a los cursos que se impartieron a la ciudadanía, así como las Expo Plantas, las cuales incentivan y apoyan a los emprendedores, de este nicho, a tener las herramientas y comercilaizar sus productos, obteniendo un 35% de avance anual.</t>
  </si>
  <si>
    <t>Meta Trimestral: Este trimestre se logró pasar la meta con 4 cursos de capacitación entre los cuales se realizaron "Composta en Casa", "Enfermedades y Plagas", "insecticidas orgánicos", con la finalidad de darles las herramientas para poder obtener los recursos para llevar a cabo los programas que se ofrecen a la ciudadanía, obteniendo un 133.33% de avance trimestral.
Meta Anual: Este trimestre se logró pasar la meta con 4 cursos de capacitación entre los cuales se realizaron "Composta en Casa", "Enfermedades y Plagas", "insecticidas orgánicos", con la finalidad de darles las herramientas para poder obtener los recursos para llevar a cabo los programas que se ofrecen a la ciudadanía, obteniendo un 26.67% de avance anual.</t>
  </si>
  <si>
    <t>Meta Trimestral: Se pasa la meta con 3 actividades realizadas, las cuales fueron 2 Expo Plantas en el Parque Kabah y 1 expo Plantas Ellas Producen, con los cuales se beneficiaron a, casi, 150 personas. 
Meta Anual: Se pasa la meta con 3 actividades realizadas, las cuales fueron 2 Expo Plantas en el Parque Kabah y 1 expo Plantas Ellas Producen, con los cuales se beneficiaron a, casi, 150 personas, obteniendo un 60.% de avance anual.</t>
  </si>
  <si>
    <t>Meta Trimestral: Se logra pasar la meta con 2989 beneficiarios de los diferentes programas de la Dirección, entre los que destacan "Empléate Itinerante" y "Empléate Oficina", en las cuales se logra la participación de diferentes empresas del sector privado que ofertan las vacantes con las que cuentan. Cabe señalar el repunte que tuvo este trimestre el programa "Empléate Web", así como la realización del primer "Empléate Itinerante Rosa", obteniendo un 122.52% de avance trimestral.
Meta Anual: Se logra superar la meta debido a la demanda de la ciudadanía, obteniendo un 31.30% de avance anual.</t>
  </si>
  <si>
    <t xml:space="preserve">Meta Trimestral: Se supera la meta con las actividades realizadas, alcanzando, casi, 2,600 beneficiados. Este trimestre se notó el impacto de los eventos realizados de "Empléate Itinerante Rosa", en la ubicación del Parque del Crucero, y La Plaza de la Reforma, el cual ha tenido una gran aceptación y afluencia por parte de la Ciudadanía
Meta Anual: Se supera la meta con las actividades realizadas, alcanzando, casi, 2,600 beneficiados. Este trimestre se notó el impacto de los eventos realizados de "Empléate Itinerante Rosa", en la ubicación del Parque del Crucero, y La Plaza de la Reforma, el cual ha tenido una gran aceptación y afluencia por parte de la Ciudadanía, obteniendo un 31.30% de avance anual.
</t>
  </si>
  <si>
    <t>PERÍODO QUE SE INFORMA: DEL 1 DE ENERO AL 31 DE MARZO  2024.</t>
  </si>
  <si>
    <t>P. 2.1.1.1 La población que habita en el municipio mejora su economía, educación y salud para incrementar su bienestar social.</t>
  </si>
  <si>
    <t xml:space="preserve">Meta Trimestral:  Se realizaron 23 acciones de salud pública, debido a la falta de medicamento caduco que no llevo la ciudadanía al centro de acopio y a la veda electoral, por lo que no se pueden realizar más platicas en beneficio de la población para tener entornos saludables, obteniendo un 65.71% de avance trimestral.
Meta Anual:  Se realizaron 23 acciones de salud pública, debido a la falta de medicamento caduco que no llevo la ciudadanía al centro de acopio y a la veda electoral, por lo que no se pueden realizar más platicas en beneficio de la población para tener entornos saludables, obteniendo un 19.17% de avance trimestral. </t>
  </si>
  <si>
    <t xml:space="preserve">Meta Trimestral: Se recolectarón solo 13 kilos de medicamentos caducos, ya que la ciudadanía no llevo más al centro de acopio, obteniendo un 52% de avance trimestral.
Meta Anual: Se recolectarón solo 13 kilos de medicamentos caducos, ya que la ciudadanía no llevo más al centro de acopio,  obteniendo un 16.25% de avance anual. </t>
  </si>
  <si>
    <r>
      <rPr>
        <b/>
        <sz val="11"/>
        <color theme="1"/>
        <rFont val="Calibri"/>
        <family val="2"/>
        <scheme val="minor"/>
      </rPr>
      <t>IGCU</t>
    </r>
    <r>
      <rPr>
        <sz val="11"/>
        <color theme="1"/>
        <rFont val="Calibri"/>
        <family val="2"/>
        <scheme val="minor"/>
      </rPr>
      <t>: Índice General de Competitividad Urbana</t>
    </r>
  </si>
  <si>
    <t>Descendente</t>
  </si>
  <si>
    <t>NO</t>
  </si>
  <si>
    <t>Este indicador se modificó en la actualización del Plan Municipal de Desarrollo 2021-2024.
El Instituto Mexicano para la Competitividad A. C. IMCO actualiza y publica las posiciones de los municipios anualmente. En este primer trimestre la posición es la última disponible en 2023.
El avance de 125% indica que lo posición en lugar de mejorar empeoró ya que se trata de un indicador negativo.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</si>
</sst>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1"/>
      <color theme="1"/>
      <name val="Arial"/>
      <family val="2"/>
    </font>
    <font>
      <sz val="11"/>
      <color theme="1"/>
      <name val="Arial"/>
      <family val="2"/>
    </font>
    <font>
      <sz val="13"/>
      <color theme="1"/>
      <name val="Calibri"/>
      <family val="2"/>
      <scheme val="minor"/>
    </font>
    <font>
      <b/>
      <sz val="20"/>
      <color theme="1"/>
      <name val="Calibri"/>
      <family val="2"/>
      <scheme val="minor"/>
    </font>
    <font>
      <b/>
      <sz val="16"/>
      <color theme="1"/>
      <name val="Arial"/>
      <family val="2"/>
    </font>
    <font>
      <b/>
      <sz val="11"/>
      <name val="Arial"/>
      <family val="2"/>
    </font>
    <font>
      <b/>
      <sz val="11"/>
      <name val="Calibri"/>
      <family val="2"/>
      <scheme val="minor"/>
    </font>
    <font>
      <b/>
      <sz val="13"/>
      <name val="Calibri"/>
      <family val="2"/>
      <scheme val="minor"/>
    </font>
    <font>
      <sz val="13"/>
      <color rgb="FF000000"/>
      <name val="Calibri"/>
      <family val="2"/>
      <scheme val="minor"/>
    </font>
    <font>
      <b/>
      <sz val="12"/>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ashed">
        <color indexed="64"/>
      </top>
      <bottom/>
      <diagonal/>
    </border>
    <border>
      <left style="dotted">
        <color indexed="64"/>
      </left>
      <right style="dotted">
        <color indexed="64"/>
      </right>
      <top style="dotted">
        <color indexed="64"/>
      </top>
      <bottom/>
      <diagonal/>
    </border>
    <border>
      <left style="medium">
        <color indexed="64"/>
      </left>
      <right style="dotted">
        <color indexed="64"/>
      </right>
      <top style="dashed">
        <color indexed="64"/>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thin">
        <color indexed="64"/>
      </bottom>
      <diagonal/>
    </border>
    <border>
      <left style="dotted">
        <color indexed="64"/>
      </left>
      <right style="dotted">
        <color indexed="64"/>
      </right>
      <top/>
      <bottom/>
      <diagonal/>
    </border>
    <border>
      <left style="medium">
        <color indexed="64"/>
      </left>
      <right style="dotted">
        <color indexed="64"/>
      </right>
      <top/>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right/>
      <top style="dotted">
        <color indexed="64"/>
      </top>
      <bottom style="dotted">
        <color indexed="64"/>
      </bottom>
      <diagonal/>
    </border>
    <border>
      <left style="dotted">
        <color indexed="64"/>
      </left>
      <right/>
      <top style="dotted">
        <color indexed="64"/>
      </top>
      <bottom style="medium">
        <color indexed="64"/>
      </bottom>
      <diagonal/>
    </border>
    <border>
      <left/>
      <right style="dotted">
        <color indexed="64"/>
      </right>
      <top style="thin">
        <color indexed="64"/>
      </top>
      <bottom style="dotted">
        <color indexed="64"/>
      </bottom>
      <diagonal/>
    </border>
    <border>
      <left style="dotted">
        <color indexed="64"/>
      </left>
      <right style="dotted">
        <color indexed="64"/>
      </right>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105">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vertical="center"/>
    </xf>
    <xf numFmtId="10" fontId="0" fillId="0" borderId="0" xfId="0" applyNumberFormat="1"/>
    <xf numFmtId="0" fontId="0" fillId="0" borderId="0" xfId="0" applyAlignment="1">
      <alignment horizontal="center"/>
    </xf>
    <xf numFmtId="0" fontId="0" fillId="0" borderId="0" xfId="0" applyAlignment="1">
      <alignment horizontal="center" vertical="top"/>
    </xf>
    <xf numFmtId="0" fontId="0" fillId="2" borderId="0" xfId="0" applyFill="1"/>
    <xf numFmtId="0" fontId="0" fillId="0" borderId="29" xfId="0" applyBorder="1"/>
    <xf numFmtId="0" fontId="0" fillId="0" borderId="0" xfId="0" applyAlignment="1">
      <alignment horizontal="center" vertical="center"/>
    </xf>
    <xf numFmtId="0" fontId="0" fillId="0" borderId="29" xfId="0" applyBorder="1" applyAlignment="1">
      <alignment horizontal="center"/>
    </xf>
    <xf numFmtId="0" fontId="0" fillId="0" borderId="0" xfId="1" applyNumberFormat="1" applyFont="1" applyBorder="1" applyAlignment="1">
      <alignment vertical="center"/>
    </xf>
    <xf numFmtId="0" fontId="0" fillId="0" borderId="0" xfId="1" applyNumberFormat="1" applyFont="1" applyBorder="1" applyAlignment="1">
      <alignment vertical="center" wrapText="1"/>
    </xf>
    <xf numFmtId="0" fontId="0" fillId="0" borderId="28" xfId="0" applyBorder="1" applyAlignment="1">
      <alignment vertical="center" wrapText="1"/>
    </xf>
    <xf numFmtId="0" fontId="0" fillId="0" borderId="36" xfId="0" applyBorder="1" applyAlignment="1">
      <alignment vertical="center" wrapText="1"/>
    </xf>
    <xf numFmtId="0" fontId="4" fillId="0" borderId="0" xfId="0" applyFont="1"/>
    <xf numFmtId="0" fontId="5" fillId="0" borderId="0" xfId="0" applyFont="1"/>
    <xf numFmtId="0" fontId="0" fillId="0" borderId="0" xfId="0" applyAlignment="1">
      <alignment horizontal="left"/>
    </xf>
    <xf numFmtId="0" fontId="0" fillId="0" borderId="0" xfId="0" applyAlignment="1">
      <alignment horizontal="left" vertical="top"/>
    </xf>
    <xf numFmtId="0" fontId="0" fillId="0" borderId="0" xfId="1" applyNumberFormat="1" applyFont="1" applyBorder="1" applyAlignment="1">
      <alignment horizontal="left" vertical="center" wrapText="1"/>
    </xf>
    <xf numFmtId="0" fontId="0" fillId="0" borderId="0" xfId="1" applyNumberFormat="1" applyFont="1" applyBorder="1" applyAlignment="1">
      <alignment horizontal="left" vertical="center" wrapText="1"/>
    </xf>
    <xf numFmtId="0" fontId="0" fillId="0" borderId="14" xfId="1" applyNumberFormat="1" applyFont="1" applyBorder="1" applyAlignment="1">
      <alignment horizontal="center" vertical="center"/>
    </xf>
    <xf numFmtId="0" fontId="0" fillId="0" borderId="0" xfId="0" applyAlignment="1">
      <alignment horizontal="center" vertical="center"/>
    </xf>
    <xf numFmtId="0" fontId="0" fillId="0" borderId="0" xfId="1" applyNumberFormat="1" applyFont="1" applyBorder="1" applyAlignment="1">
      <alignment horizontal="center" vertical="center"/>
    </xf>
    <xf numFmtId="0" fontId="0" fillId="0" borderId="0" xfId="0" applyAlignment="1">
      <alignment horizontal="center" vertical="center" wrapText="1"/>
    </xf>
    <xf numFmtId="0" fontId="0" fillId="0" borderId="10" xfId="0" applyFill="1" applyBorder="1"/>
    <xf numFmtId="0" fontId="0" fillId="0" borderId="14" xfId="0" applyFill="1" applyBorder="1"/>
    <xf numFmtId="0" fontId="0" fillId="0" borderId="14" xfId="0" applyFill="1" applyBorder="1" applyAlignment="1">
      <alignment horizontal="left"/>
    </xf>
    <xf numFmtId="0" fontId="0" fillId="0" borderId="15" xfId="0" applyFill="1" applyBorder="1" applyAlignment="1">
      <alignment horizontal="left"/>
    </xf>
    <xf numFmtId="0" fontId="0" fillId="0" borderId="1" xfId="0" applyFill="1" applyBorder="1"/>
    <xf numFmtId="0" fontId="8" fillId="0" borderId="0" xfId="0" applyFont="1" applyFill="1" applyAlignment="1">
      <alignment horizontal="center"/>
    </xf>
    <xf numFmtId="0" fontId="8" fillId="0" borderId="16" xfId="0" applyFont="1" applyFill="1" applyBorder="1" applyAlignment="1">
      <alignment horizontal="center"/>
    </xf>
    <xf numFmtId="0" fontId="8" fillId="0" borderId="0" xfId="0" applyFont="1" applyFill="1" applyAlignment="1">
      <alignment horizontal="center" vertical="center"/>
    </xf>
    <xf numFmtId="0" fontId="8" fillId="0" borderId="16" xfId="0" applyFont="1" applyFill="1" applyBorder="1" applyAlignment="1">
      <alignment horizontal="center" vertical="center"/>
    </xf>
    <xf numFmtId="0" fontId="0" fillId="0" borderId="0" xfId="0" applyFill="1"/>
    <xf numFmtId="0" fontId="0" fillId="0" borderId="0" xfId="0" applyFill="1" applyAlignment="1">
      <alignment horizontal="left"/>
    </xf>
    <xf numFmtId="0" fontId="0" fillId="0" borderId="16" xfId="0" applyFill="1" applyBorder="1" applyAlignment="1">
      <alignment horizontal="left"/>
    </xf>
    <xf numFmtId="0" fontId="14" fillId="0" borderId="2" xfId="0" applyFont="1" applyFill="1" applyBorder="1" applyAlignment="1">
      <alignment vertical="center" wrapText="1"/>
    </xf>
    <xf numFmtId="0" fontId="7" fillId="0" borderId="3"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9" xfId="0" applyFont="1" applyFill="1" applyBorder="1" applyAlignment="1">
      <alignment horizontal="center" vertical="center" wrapText="1"/>
    </xf>
    <xf numFmtId="10" fontId="13" fillId="0" borderId="5" xfId="0" applyNumberFormat="1"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5" xfId="0" applyFont="1" applyFill="1" applyBorder="1" applyAlignment="1">
      <alignment horizontal="center" vertical="center" wrapText="1"/>
    </xf>
    <xf numFmtId="10" fontId="13" fillId="0" borderId="5" xfId="0" applyNumberFormat="1" applyFont="1" applyFill="1" applyBorder="1" applyAlignment="1">
      <alignment horizontal="center" vertical="center" wrapText="1"/>
    </xf>
    <xf numFmtId="0" fontId="3" fillId="0" borderId="17" xfId="0" applyFont="1" applyFill="1" applyBorder="1" applyAlignment="1">
      <alignment horizontal="justify" vertical="center" wrapText="1"/>
    </xf>
    <xf numFmtId="0" fontId="6" fillId="0" borderId="21"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35" xfId="0" applyFont="1" applyFill="1" applyBorder="1" applyAlignment="1">
      <alignment horizontal="center" vertical="center" wrapText="1"/>
    </xf>
    <xf numFmtId="10" fontId="11" fillId="0" borderId="26" xfId="0" applyNumberFormat="1" applyFont="1" applyFill="1" applyBorder="1" applyAlignment="1">
      <alignment horizontal="center" vertical="center" wrapText="1"/>
    </xf>
    <xf numFmtId="0" fontId="0" fillId="0" borderId="40" xfId="0" applyFill="1" applyBorder="1" applyAlignment="1">
      <alignment horizontal="left" vertical="center" wrapText="1"/>
    </xf>
    <xf numFmtId="0" fontId="0" fillId="0" borderId="18" xfId="0" applyFill="1" applyBorder="1" applyAlignment="1">
      <alignment horizontal="left" vertical="center" wrapText="1"/>
    </xf>
    <xf numFmtId="0" fontId="0" fillId="0" borderId="19" xfId="0" applyFill="1" applyBorder="1" applyAlignment="1">
      <alignment horizontal="left" vertical="center" wrapText="1"/>
    </xf>
    <xf numFmtId="0" fontId="3" fillId="0" borderId="20" xfId="0" applyFont="1" applyFill="1" applyBorder="1" applyAlignment="1">
      <alignment horizontal="justify" vertical="center" wrapText="1"/>
    </xf>
    <xf numFmtId="0" fontId="6" fillId="0" borderId="21"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0" fillId="0" borderId="28" xfId="0" applyFill="1" applyBorder="1" applyAlignment="1">
      <alignment horizontal="left" vertical="center" wrapText="1"/>
    </xf>
    <xf numFmtId="0" fontId="0" fillId="0" borderId="21" xfId="0" applyFill="1" applyBorder="1" applyAlignment="1">
      <alignment horizontal="left" vertical="center" wrapText="1"/>
    </xf>
    <xf numFmtId="0" fontId="0" fillId="0" borderId="22" xfId="0" applyFill="1" applyBorder="1" applyAlignment="1">
      <alignment horizontal="left" vertical="center" wrapText="1"/>
    </xf>
    <xf numFmtId="3" fontId="9" fillId="0" borderId="25" xfId="0" applyNumberFormat="1" applyFont="1" applyFill="1" applyBorder="1" applyAlignment="1">
      <alignment horizontal="left" vertical="center" wrapText="1"/>
    </xf>
    <xf numFmtId="3" fontId="9" fillId="0" borderId="23" xfId="0" applyNumberFormat="1" applyFont="1" applyFill="1" applyBorder="1" applyAlignment="1">
      <alignment horizontal="justify" vertical="center" wrapText="1"/>
    </xf>
    <xf numFmtId="3" fontId="9" fillId="0" borderId="23" xfId="0" applyNumberFormat="1"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36" xfId="0" applyFont="1" applyFill="1" applyBorder="1" applyAlignment="1">
      <alignment horizontal="center" vertical="center" wrapText="1"/>
    </xf>
    <xf numFmtId="10" fontId="11" fillId="0" borderId="27" xfId="0" applyNumberFormat="1" applyFont="1" applyFill="1" applyBorder="1" applyAlignment="1">
      <alignment horizontal="center" vertical="center" wrapText="1"/>
    </xf>
    <xf numFmtId="0" fontId="10" fillId="0" borderId="28"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2" xfId="0" applyFont="1" applyFill="1" applyBorder="1" applyAlignment="1">
      <alignment horizontal="left" vertical="center" wrapText="1"/>
    </xf>
    <xf numFmtId="3" fontId="9" fillId="0" borderId="31" xfId="0" applyNumberFormat="1" applyFont="1" applyFill="1" applyBorder="1" applyAlignment="1">
      <alignment horizontal="left" vertical="center" wrapText="1"/>
    </xf>
    <xf numFmtId="3" fontId="9" fillId="0" borderId="30" xfId="0" applyNumberFormat="1" applyFont="1" applyFill="1" applyBorder="1" applyAlignment="1">
      <alignment horizontal="justify" vertical="center" wrapText="1"/>
    </xf>
    <xf numFmtId="3" fontId="9" fillId="0" borderId="30" xfId="0" applyNumberFormat="1"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4" fillId="0" borderId="20" xfId="0" applyFont="1" applyFill="1" applyBorder="1" applyAlignment="1">
      <alignment horizontal="justify" vertical="center" wrapText="1"/>
    </xf>
    <xf numFmtId="0" fontId="5" fillId="0" borderId="21" xfId="0" applyFont="1" applyFill="1" applyBorder="1" applyAlignment="1">
      <alignment horizontal="justify" vertical="center" wrapText="1"/>
    </xf>
    <xf numFmtId="0" fontId="5" fillId="0" borderId="21"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5" fillId="0" borderId="20" xfId="0" applyFont="1" applyFill="1" applyBorder="1" applyAlignment="1">
      <alignment horizontal="justify" vertical="center" wrapText="1"/>
    </xf>
    <xf numFmtId="0" fontId="12" fillId="0" borderId="21"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4" fillId="0" borderId="21" xfId="0" applyFont="1" applyFill="1" applyBorder="1" applyAlignment="1">
      <alignment horizontal="justify" vertical="center" wrapText="1"/>
    </xf>
    <xf numFmtId="0" fontId="4" fillId="0" borderId="42" xfId="0" applyFont="1" applyFill="1" applyBorder="1" applyAlignment="1">
      <alignment horizontal="justify" vertical="center" wrapText="1"/>
    </xf>
    <xf numFmtId="0" fontId="5" fillId="0" borderId="24" xfId="0" applyFont="1" applyFill="1" applyBorder="1" applyAlignment="1">
      <alignment horizontal="justify" vertical="center" wrapText="1"/>
    </xf>
    <xf numFmtId="0" fontId="5" fillId="0" borderId="43" xfId="0" applyFont="1" applyFill="1" applyBorder="1" applyAlignment="1">
      <alignment horizontal="justify" vertical="center" wrapText="1"/>
    </xf>
    <xf numFmtId="0" fontId="5" fillId="0" borderId="41" xfId="0" applyFont="1" applyFill="1" applyBorder="1" applyAlignment="1">
      <alignment horizontal="justify" vertical="center" wrapText="1"/>
    </xf>
    <xf numFmtId="0" fontId="5" fillId="0" borderId="32" xfId="0" applyFont="1" applyFill="1" applyBorder="1" applyAlignment="1">
      <alignment horizontal="center" vertical="center" wrapText="1"/>
    </xf>
    <xf numFmtId="0" fontId="1" fillId="0" borderId="32"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2" fillId="0" borderId="39" xfId="0" applyFont="1" applyFill="1" applyBorder="1" applyAlignment="1">
      <alignment horizontal="center" vertical="center" wrapText="1"/>
    </xf>
    <xf numFmtId="10" fontId="11" fillId="0" borderId="44" xfId="0" applyNumberFormat="1" applyFont="1" applyFill="1" applyBorder="1" applyAlignment="1">
      <alignment horizontal="center" vertical="center" wrapText="1"/>
    </xf>
    <xf numFmtId="10" fontId="11" fillId="0" borderId="45" xfId="0" applyNumberFormat="1" applyFont="1" applyFill="1" applyBorder="1" applyAlignment="1">
      <alignment horizontal="center" vertical="center" wrapText="1"/>
    </xf>
    <xf numFmtId="0" fontId="0" fillId="0" borderId="33" xfId="0" applyFill="1" applyBorder="1" applyAlignment="1">
      <alignment horizontal="left" vertical="center" wrapText="1"/>
    </xf>
    <xf numFmtId="0" fontId="0" fillId="0" borderId="32" xfId="0" applyFill="1" applyBorder="1" applyAlignment="1">
      <alignment horizontal="left" vertical="center" wrapText="1"/>
    </xf>
    <xf numFmtId="0" fontId="0" fillId="0" borderId="34" xfId="0" applyFill="1" applyBorder="1" applyAlignment="1">
      <alignment horizontal="left" vertical="center" wrapText="1"/>
    </xf>
  </cellXfs>
  <cellStyles count="3">
    <cellStyle name="Millares" xfId="1" builtinId="3"/>
    <cellStyle name="Normal" xfId="0" builtinId="0"/>
    <cellStyle name="Normal 2" xfId="2" xr:uid="{3FF0B94E-50BE-0645-9C8A-C522B6C9FF0E}"/>
  </cellStyles>
  <dxfs count="0"/>
  <tableStyles count="0" defaultTableStyle="TableStyleMedium2" defaultPivotStyle="PivotStyleLight16"/>
  <colors>
    <mruColors>
      <color rgb="FFED9EB8"/>
      <color rgb="FFFDE9EB"/>
      <color rgb="FFF2F2F2"/>
      <color rgb="FFE57799"/>
      <color rgb="FFBD2452"/>
      <color rgb="FFF7ABB2"/>
      <color rgb="FFFAE6EC"/>
      <color rgb="FFDDEBF7"/>
      <color rgb="FFDD5148"/>
      <color rgb="FF9B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651935</xdr:colOff>
      <xdr:row>3</xdr:row>
      <xdr:rowOff>8467</xdr:rowOff>
    </xdr:from>
    <xdr:to>
      <xdr:col>16</xdr:col>
      <xdr:colOff>728136</xdr:colOff>
      <xdr:row>7</xdr:row>
      <xdr:rowOff>44961</xdr:rowOff>
    </xdr:to>
    <xdr:pic>
      <xdr:nvPicPr>
        <xdr:cNvPr id="5" name="Imagen 4">
          <a:extLst>
            <a:ext uri="{FF2B5EF4-FFF2-40B4-BE49-F238E27FC236}">
              <a16:creationId xmlns:a16="http://schemas.microsoft.com/office/drawing/2014/main" id="{611DA859-967E-3F47-8153-B6AD0F7910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44468" y="567267"/>
          <a:ext cx="4275668" cy="984761"/>
        </a:xfrm>
        <a:prstGeom prst="rect">
          <a:avLst/>
        </a:prstGeom>
      </xdr:spPr>
    </xdr:pic>
    <xdr:clientData/>
  </xdr:twoCellAnchor>
  <xdr:twoCellAnchor editAs="oneCell">
    <xdr:from>
      <xdr:col>2</xdr:col>
      <xdr:colOff>2489200</xdr:colOff>
      <xdr:row>3</xdr:row>
      <xdr:rowOff>101600</xdr:rowOff>
    </xdr:from>
    <xdr:to>
      <xdr:col>2</xdr:col>
      <xdr:colOff>3711154</xdr:colOff>
      <xdr:row>7</xdr:row>
      <xdr:rowOff>152402</xdr:rowOff>
    </xdr:to>
    <xdr:pic>
      <xdr:nvPicPr>
        <xdr:cNvPr id="6" name="Imagen 5">
          <a:extLst>
            <a:ext uri="{FF2B5EF4-FFF2-40B4-BE49-F238E27FC236}">
              <a16:creationId xmlns:a16="http://schemas.microsoft.com/office/drawing/2014/main" id="{7D72D502-5420-4341-9B7E-44BD6B5993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67200" y="711200"/>
          <a:ext cx="1221954" cy="1016002"/>
        </a:xfrm>
        <a:prstGeom prst="rect">
          <a:avLst/>
        </a:prstGeom>
      </xdr:spPr>
    </xdr:pic>
    <xdr:clientData/>
  </xdr:twoCellAnchor>
  <xdr:twoCellAnchor editAs="oneCell">
    <xdr:from>
      <xdr:col>2</xdr:col>
      <xdr:colOff>165100</xdr:colOff>
      <xdr:row>3</xdr:row>
      <xdr:rowOff>76200</xdr:rowOff>
    </xdr:from>
    <xdr:to>
      <xdr:col>2</xdr:col>
      <xdr:colOff>2078349</xdr:colOff>
      <xdr:row>7</xdr:row>
      <xdr:rowOff>101600</xdr:rowOff>
    </xdr:to>
    <xdr:pic>
      <xdr:nvPicPr>
        <xdr:cNvPr id="3" name="Imagen 2">
          <a:extLst>
            <a:ext uri="{FF2B5EF4-FFF2-40B4-BE49-F238E27FC236}">
              <a16:creationId xmlns:a16="http://schemas.microsoft.com/office/drawing/2014/main" id="{C26B7A8D-3B2B-B443-AA97-1FD7D28CB35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43100" y="685800"/>
          <a:ext cx="1913249" cy="9906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Q164"/>
  <sheetViews>
    <sheetView tabSelected="1" zoomScale="80" zoomScaleNormal="80" zoomScaleSheetLayoutView="32" workbookViewId="0">
      <selection activeCell="M135" sqref="M135:M136"/>
    </sheetView>
  </sheetViews>
  <sheetFormatPr baseColWidth="10" defaultColWidth="11.42578125" defaultRowHeight="15" x14ac:dyDescent="0.25"/>
  <cols>
    <col min="3" max="3" width="56.28515625" style="1" customWidth="1"/>
    <col min="4" max="4" width="18.42578125" style="2" customWidth="1"/>
    <col min="5" max="5" width="21.42578125" style="2" customWidth="1"/>
    <col min="6" max="6" width="17.85546875" customWidth="1"/>
    <col min="7" max="7" width="23.42578125" style="3" customWidth="1"/>
    <col min="8" max="8" width="21" style="4" customWidth="1"/>
    <col min="9" max="12" width="14.42578125" customWidth="1"/>
    <col min="13" max="13" width="15" style="5" customWidth="1"/>
    <col min="14" max="14" width="16.7109375" style="5" customWidth="1"/>
    <col min="15" max="17" width="27.42578125" style="19" customWidth="1"/>
  </cols>
  <sheetData>
    <row r="3" spans="3:18" x14ac:dyDescent="0.25">
      <c r="C3" s="26"/>
      <c r="D3" s="27"/>
      <c r="E3" s="27"/>
      <c r="F3" s="27"/>
      <c r="G3" s="27"/>
      <c r="H3" s="27"/>
      <c r="I3" s="27"/>
      <c r="J3" s="27"/>
      <c r="K3" s="27"/>
      <c r="L3" s="27"/>
      <c r="M3" s="27"/>
      <c r="N3" s="27"/>
      <c r="O3" s="28"/>
      <c r="P3" s="28"/>
      <c r="Q3" s="29"/>
    </row>
    <row r="4" spans="3:18" ht="20.25" x14ac:dyDescent="0.3">
      <c r="C4" s="30"/>
      <c r="D4" s="31" t="s">
        <v>0</v>
      </c>
      <c r="E4" s="31"/>
      <c r="F4" s="31"/>
      <c r="G4" s="31"/>
      <c r="H4" s="31"/>
      <c r="I4" s="31"/>
      <c r="J4" s="31"/>
      <c r="K4" s="31"/>
      <c r="L4" s="31"/>
      <c r="M4" s="31"/>
      <c r="N4" s="31"/>
      <c r="O4" s="31"/>
      <c r="P4" s="31"/>
      <c r="Q4" s="32"/>
    </row>
    <row r="5" spans="3:18" ht="20.25" x14ac:dyDescent="0.3">
      <c r="C5" s="30"/>
      <c r="D5" s="31" t="s">
        <v>1</v>
      </c>
      <c r="E5" s="31"/>
      <c r="F5" s="31"/>
      <c r="G5" s="31"/>
      <c r="H5" s="31"/>
      <c r="I5" s="31"/>
      <c r="J5" s="31"/>
      <c r="K5" s="31"/>
      <c r="L5" s="31"/>
      <c r="M5" s="31"/>
      <c r="N5" s="31"/>
      <c r="O5" s="31"/>
      <c r="P5" s="31"/>
      <c r="Q5" s="32"/>
    </row>
    <row r="6" spans="3:18" ht="20.25" x14ac:dyDescent="0.25">
      <c r="C6" s="30"/>
      <c r="D6" s="33" t="s">
        <v>220</v>
      </c>
      <c r="E6" s="33"/>
      <c r="F6" s="33"/>
      <c r="G6" s="33"/>
      <c r="H6" s="33"/>
      <c r="I6" s="33"/>
      <c r="J6" s="33"/>
      <c r="K6" s="33"/>
      <c r="L6" s="33"/>
      <c r="M6" s="33"/>
      <c r="N6" s="33"/>
      <c r="O6" s="33"/>
      <c r="P6" s="33"/>
      <c r="Q6" s="34"/>
    </row>
    <row r="7" spans="3:18" x14ac:dyDescent="0.25">
      <c r="C7" s="30"/>
      <c r="D7" s="35"/>
      <c r="E7" s="35"/>
      <c r="F7" s="35"/>
      <c r="G7" s="35"/>
      <c r="H7" s="35"/>
      <c r="I7" s="35"/>
      <c r="J7" s="35"/>
      <c r="K7" s="35"/>
      <c r="L7" s="35"/>
      <c r="M7" s="35"/>
      <c r="N7" s="35"/>
      <c r="O7" s="36"/>
      <c r="P7" s="36"/>
      <c r="Q7" s="37"/>
    </row>
    <row r="8" spans="3:18" ht="15.75" thickBot="1" x14ac:dyDescent="0.3">
      <c r="C8" s="30"/>
      <c r="D8" s="35"/>
      <c r="E8" s="35"/>
      <c r="F8" s="35"/>
      <c r="G8" s="35"/>
      <c r="H8" s="35"/>
      <c r="I8" s="35"/>
      <c r="J8" s="35"/>
      <c r="K8" s="35"/>
      <c r="L8" s="35"/>
      <c r="M8" s="35"/>
      <c r="N8" s="35"/>
      <c r="O8" s="36"/>
      <c r="P8" s="36"/>
      <c r="Q8" s="37"/>
    </row>
    <row r="9" spans="3:18" ht="54" customHeight="1" x14ac:dyDescent="0.25">
      <c r="C9" s="38" t="s">
        <v>17</v>
      </c>
      <c r="D9" s="39" t="s">
        <v>76</v>
      </c>
      <c r="E9" s="40"/>
      <c r="F9" s="40"/>
      <c r="G9" s="40"/>
      <c r="H9" s="40"/>
      <c r="I9" s="40"/>
      <c r="J9" s="40"/>
      <c r="K9" s="40"/>
      <c r="L9" s="40"/>
      <c r="M9" s="40"/>
      <c r="N9" s="40"/>
      <c r="O9" s="40"/>
      <c r="P9" s="40"/>
      <c r="Q9" s="41"/>
    </row>
    <row r="10" spans="3:18" ht="15.75" x14ac:dyDescent="0.25">
      <c r="C10" s="42" t="s">
        <v>2</v>
      </c>
      <c r="D10" s="43" t="s">
        <v>3</v>
      </c>
      <c r="E10" s="44" t="s">
        <v>77</v>
      </c>
      <c r="F10" s="44" t="s">
        <v>4</v>
      </c>
      <c r="G10" s="43" t="s">
        <v>5</v>
      </c>
      <c r="H10" s="43"/>
      <c r="I10" s="43"/>
      <c r="J10" s="43"/>
      <c r="K10" s="43"/>
      <c r="L10" s="43"/>
      <c r="M10" s="43"/>
      <c r="N10" s="43"/>
      <c r="O10" s="45" t="s">
        <v>6</v>
      </c>
      <c r="P10" s="46"/>
      <c r="Q10" s="47"/>
    </row>
    <row r="11" spans="3:18" ht="27.75" customHeight="1" x14ac:dyDescent="0.25">
      <c r="C11" s="42"/>
      <c r="D11" s="43"/>
      <c r="E11" s="48"/>
      <c r="F11" s="48"/>
      <c r="G11" s="43" t="s">
        <v>7</v>
      </c>
      <c r="H11" s="43" t="s">
        <v>8</v>
      </c>
      <c r="I11" s="43" t="s">
        <v>9</v>
      </c>
      <c r="J11" s="43"/>
      <c r="K11" s="43"/>
      <c r="L11" s="43"/>
      <c r="M11" s="49" t="s">
        <v>10</v>
      </c>
      <c r="N11" s="49"/>
      <c r="O11" s="45"/>
      <c r="P11" s="46"/>
      <c r="Q11" s="47"/>
    </row>
    <row r="12" spans="3:18" ht="31.5" x14ac:dyDescent="0.25">
      <c r="C12" s="42"/>
      <c r="D12" s="43"/>
      <c r="E12" s="50"/>
      <c r="F12" s="50"/>
      <c r="G12" s="43"/>
      <c r="H12" s="43"/>
      <c r="I12" s="51" t="s">
        <v>11</v>
      </c>
      <c r="J12" s="51" t="s">
        <v>12</v>
      </c>
      <c r="K12" s="51" t="s">
        <v>13</v>
      </c>
      <c r="L12" s="51" t="s">
        <v>14</v>
      </c>
      <c r="M12" s="52" t="s">
        <v>15</v>
      </c>
      <c r="N12" s="52" t="s">
        <v>16</v>
      </c>
      <c r="O12" s="45"/>
      <c r="P12" s="46"/>
      <c r="Q12" s="47"/>
    </row>
    <row r="13" spans="3:18" ht="97.5" customHeight="1" x14ac:dyDescent="0.25">
      <c r="C13" s="53" t="s">
        <v>75</v>
      </c>
      <c r="D13" s="54" t="s">
        <v>224</v>
      </c>
      <c r="E13" s="54" t="s">
        <v>225</v>
      </c>
      <c r="F13" s="54" t="s">
        <v>19</v>
      </c>
      <c r="G13" s="54">
        <v>4</v>
      </c>
      <c r="H13" s="54" t="s">
        <v>226</v>
      </c>
      <c r="I13" s="55">
        <v>5</v>
      </c>
      <c r="J13" s="55"/>
      <c r="K13" s="55"/>
      <c r="L13" s="56"/>
      <c r="M13" s="57">
        <f>IFERROR(I13/I14,"ND")</f>
        <v>1.25</v>
      </c>
      <c r="N13" s="57">
        <f>IFERROR(((I13)/G13),"ND")</f>
        <v>1.25</v>
      </c>
      <c r="O13" s="58" t="s">
        <v>227</v>
      </c>
      <c r="P13" s="59"/>
      <c r="Q13" s="60"/>
    </row>
    <row r="14" spans="3:18" ht="97.5" customHeight="1" x14ac:dyDescent="0.25">
      <c r="C14" s="61"/>
      <c r="D14" s="54"/>
      <c r="E14" s="54"/>
      <c r="F14" s="54"/>
      <c r="G14" s="54"/>
      <c r="H14" s="54"/>
      <c r="I14" s="62">
        <v>4</v>
      </c>
      <c r="J14" s="62">
        <v>4</v>
      </c>
      <c r="K14" s="62">
        <v>4</v>
      </c>
      <c r="L14" s="63">
        <v>4</v>
      </c>
      <c r="M14" s="57"/>
      <c r="N14" s="57"/>
      <c r="O14" s="64"/>
      <c r="P14" s="65"/>
      <c r="Q14" s="66"/>
    </row>
    <row r="15" spans="3:18" ht="78.75" customHeight="1" x14ac:dyDescent="0.25">
      <c r="C15" s="67" t="s">
        <v>221</v>
      </c>
      <c r="D15" s="68" t="s">
        <v>155</v>
      </c>
      <c r="E15" s="69" t="s">
        <v>18</v>
      </c>
      <c r="F15" s="69" t="s">
        <v>19</v>
      </c>
      <c r="G15" s="69">
        <v>17567</v>
      </c>
      <c r="H15" s="69" t="s">
        <v>68</v>
      </c>
      <c r="I15" s="70">
        <v>6337</v>
      </c>
      <c r="J15" s="70"/>
      <c r="K15" s="70"/>
      <c r="L15" s="71"/>
      <c r="M15" s="57">
        <f>IFERROR(I15/I16,"ND")</f>
        <v>1.0451921491011051</v>
      </c>
      <c r="N15" s="72">
        <f>IFERROR(((I15+J15+K15+L15)/G15),"ND")</f>
        <v>0.36073319291854045</v>
      </c>
      <c r="O15" s="73" t="s">
        <v>156</v>
      </c>
      <c r="P15" s="74"/>
      <c r="Q15" s="75"/>
    </row>
    <row r="16" spans="3:18" ht="78.75" customHeight="1" x14ac:dyDescent="0.25">
      <c r="C16" s="76"/>
      <c r="D16" s="77"/>
      <c r="E16" s="78"/>
      <c r="F16" s="78"/>
      <c r="G16" s="78"/>
      <c r="H16" s="78"/>
      <c r="I16" s="79">
        <v>6063</v>
      </c>
      <c r="J16" s="79">
        <v>2786</v>
      </c>
      <c r="K16" s="79">
        <v>5513</v>
      </c>
      <c r="L16" s="80">
        <v>3205</v>
      </c>
      <c r="M16" s="57"/>
      <c r="N16" s="72"/>
      <c r="O16" s="73"/>
      <c r="P16" s="74"/>
      <c r="Q16" s="75"/>
      <c r="R16" s="6"/>
    </row>
    <row r="17" spans="2:17" ht="81" customHeight="1" x14ac:dyDescent="0.25">
      <c r="C17" s="81" t="s">
        <v>154</v>
      </c>
      <c r="D17" s="82" t="s">
        <v>20</v>
      </c>
      <c r="E17" s="83" t="s">
        <v>21</v>
      </c>
      <c r="F17" s="83" t="s">
        <v>22</v>
      </c>
      <c r="G17" s="84">
        <v>24</v>
      </c>
      <c r="H17" s="54" t="s">
        <v>68</v>
      </c>
      <c r="I17" s="62">
        <v>6</v>
      </c>
      <c r="J17" s="62"/>
      <c r="K17" s="62"/>
      <c r="L17" s="63"/>
      <c r="M17" s="57">
        <f t="shared" ref="M17" si="0">IFERROR(I17/I18,"ND")</f>
        <v>1</v>
      </c>
      <c r="N17" s="72">
        <f t="shared" ref="N17" si="1">IFERROR(((I17+J17+K17+L17)/G17),"ND")</f>
        <v>0.25</v>
      </c>
      <c r="O17" s="64" t="s">
        <v>157</v>
      </c>
      <c r="P17" s="65"/>
      <c r="Q17" s="66"/>
    </row>
    <row r="18" spans="2:17" ht="81" customHeight="1" x14ac:dyDescent="0.25">
      <c r="C18" s="81"/>
      <c r="D18" s="82"/>
      <c r="E18" s="83"/>
      <c r="F18" s="83"/>
      <c r="G18" s="84"/>
      <c r="H18" s="54"/>
      <c r="I18" s="62">
        <v>6</v>
      </c>
      <c r="J18" s="62">
        <v>6</v>
      </c>
      <c r="K18" s="62">
        <v>6</v>
      </c>
      <c r="L18" s="63">
        <v>6</v>
      </c>
      <c r="M18" s="57"/>
      <c r="N18" s="72"/>
      <c r="O18" s="64"/>
      <c r="P18" s="65"/>
      <c r="Q18" s="66"/>
    </row>
    <row r="19" spans="2:17" ht="81" customHeight="1" x14ac:dyDescent="0.25">
      <c r="C19" s="85" t="s">
        <v>153</v>
      </c>
      <c r="D19" s="82" t="s">
        <v>23</v>
      </c>
      <c r="E19" s="83" t="s">
        <v>21</v>
      </c>
      <c r="F19" s="83" t="s">
        <v>22</v>
      </c>
      <c r="G19" s="84">
        <v>24</v>
      </c>
      <c r="H19" s="54" t="s">
        <v>68</v>
      </c>
      <c r="I19" s="62">
        <v>6</v>
      </c>
      <c r="J19" s="86"/>
      <c r="K19" s="86"/>
      <c r="L19" s="87"/>
      <c r="M19" s="57">
        <f t="shared" ref="M19" si="2">IFERROR(I19/I20,"ND")</f>
        <v>1</v>
      </c>
      <c r="N19" s="72">
        <f t="shared" ref="N19" si="3">IFERROR(((I19+J19+K19+L19)/G19),"ND")</f>
        <v>0.25</v>
      </c>
      <c r="O19" s="64" t="s">
        <v>158</v>
      </c>
      <c r="P19" s="65"/>
      <c r="Q19" s="66"/>
    </row>
    <row r="20" spans="2:17" ht="81" customHeight="1" x14ac:dyDescent="0.25">
      <c r="C20" s="85"/>
      <c r="D20" s="82"/>
      <c r="E20" s="83"/>
      <c r="F20" s="83"/>
      <c r="G20" s="84"/>
      <c r="H20" s="54"/>
      <c r="I20" s="62">
        <v>6</v>
      </c>
      <c r="J20" s="62">
        <v>6</v>
      </c>
      <c r="K20" s="62">
        <v>6</v>
      </c>
      <c r="L20" s="63">
        <v>6</v>
      </c>
      <c r="M20" s="57"/>
      <c r="N20" s="72"/>
      <c r="O20" s="64"/>
      <c r="P20" s="65"/>
      <c r="Q20" s="66"/>
    </row>
    <row r="21" spans="2:17" ht="81" customHeight="1" x14ac:dyDescent="0.25">
      <c r="C21" s="81" t="s">
        <v>152</v>
      </c>
      <c r="D21" s="82" t="s">
        <v>24</v>
      </c>
      <c r="E21" s="83" t="s">
        <v>21</v>
      </c>
      <c r="F21" s="83" t="s">
        <v>22</v>
      </c>
      <c r="G21" s="84">
        <v>60</v>
      </c>
      <c r="H21" s="54" t="s">
        <v>68</v>
      </c>
      <c r="I21" s="62">
        <v>10</v>
      </c>
      <c r="J21" s="62"/>
      <c r="K21" s="62"/>
      <c r="L21" s="63"/>
      <c r="M21" s="57">
        <f t="shared" ref="M21" si="4">IFERROR(I21/I22,"ND")</f>
        <v>0.76923076923076927</v>
      </c>
      <c r="N21" s="72">
        <f t="shared" ref="N21" si="5">IFERROR(((I21+J21+K21+L21)/G21),"ND")</f>
        <v>0.16666666666666666</v>
      </c>
      <c r="O21" s="64" t="s">
        <v>159</v>
      </c>
      <c r="P21" s="65"/>
      <c r="Q21" s="66"/>
    </row>
    <row r="22" spans="2:17" ht="81" customHeight="1" x14ac:dyDescent="0.25">
      <c r="C22" s="81"/>
      <c r="D22" s="82"/>
      <c r="E22" s="83"/>
      <c r="F22" s="83"/>
      <c r="G22" s="84"/>
      <c r="H22" s="54"/>
      <c r="I22" s="62">
        <v>13</v>
      </c>
      <c r="J22" s="62">
        <v>6</v>
      </c>
      <c r="K22" s="62">
        <v>20</v>
      </c>
      <c r="L22" s="63">
        <v>21</v>
      </c>
      <c r="M22" s="57"/>
      <c r="N22" s="72"/>
      <c r="O22" s="64"/>
      <c r="P22" s="65"/>
      <c r="Q22" s="66"/>
    </row>
    <row r="23" spans="2:17" ht="81" customHeight="1" x14ac:dyDescent="0.25">
      <c r="C23" s="85" t="s">
        <v>151</v>
      </c>
      <c r="D23" s="82" t="s">
        <v>25</v>
      </c>
      <c r="E23" s="83" t="s">
        <v>18</v>
      </c>
      <c r="F23" s="83" t="s">
        <v>22</v>
      </c>
      <c r="G23" s="84">
        <v>16</v>
      </c>
      <c r="H23" s="54" t="s">
        <v>68</v>
      </c>
      <c r="I23" s="62">
        <v>2</v>
      </c>
      <c r="J23" s="86"/>
      <c r="K23" s="86"/>
      <c r="L23" s="87"/>
      <c r="M23" s="57">
        <f t="shared" ref="M23" si="6">IFERROR(I23/I24,"ND")</f>
        <v>1</v>
      </c>
      <c r="N23" s="72">
        <f t="shared" ref="N23" si="7">IFERROR(((I23+J23+K23+L23)/G23),"ND")</f>
        <v>0.125</v>
      </c>
      <c r="O23" s="64" t="s">
        <v>160</v>
      </c>
      <c r="P23" s="65"/>
      <c r="Q23" s="66"/>
    </row>
    <row r="24" spans="2:17" ht="81" customHeight="1" x14ac:dyDescent="0.25">
      <c r="C24" s="85"/>
      <c r="D24" s="82"/>
      <c r="E24" s="83"/>
      <c r="F24" s="83"/>
      <c r="G24" s="84"/>
      <c r="H24" s="54"/>
      <c r="I24" s="62">
        <v>2</v>
      </c>
      <c r="J24" s="62">
        <v>2</v>
      </c>
      <c r="K24" s="62">
        <v>2</v>
      </c>
      <c r="L24" s="63">
        <v>10</v>
      </c>
      <c r="M24" s="57"/>
      <c r="N24" s="72"/>
      <c r="O24" s="64"/>
      <c r="P24" s="65"/>
      <c r="Q24" s="66"/>
    </row>
    <row r="25" spans="2:17" ht="81" customHeight="1" x14ac:dyDescent="0.25">
      <c r="B25" s="17"/>
      <c r="C25" s="85" t="s">
        <v>150</v>
      </c>
      <c r="D25" s="82" t="s">
        <v>26</v>
      </c>
      <c r="E25" s="83" t="s">
        <v>18</v>
      </c>
      <c r="F25" s="83" t="s">
        <v>22</v>
      </c>
      <c r="G25" s="84">
        <v>20</v>
      </c>
      <c r="H25" s="54" t="s">
        <v>68</v>
      </c>
      <c r="I25" s="62">
        <v>6</v>
      </c>
      <c r="J25" s="86"/>
      <c r="K25" s="86"/>
      <c r="L25" s="87"/>
      <c r="M25" s="57">
        <f t="shared" ref="M25" si="8">IFERROR(I25/I26,"ND")</f>
        <v>1</v>
      </c>
      <c r="N25" s="72">
        <f t="shared" ref="N25" si="9">IFERROR(((I25+J25+K25+L25)/G25),"ND")</f>
        <v>0.3</v>
      </c>
      <c r="O25" s="64" t="s">
        <v>161</v>
      </c>
      <c r="P25" s="65"/>
      <c r="Q25" s="66"/>
    </row>
    <row r="26" spans="2:17" ht="81" customHeight="1" x14ac:dyDescent="0.25">
      <c r="C26" s="85"/>
      <c r="D26" s="82"/>
      <c r="E26" s="83"/>
      <c r="F26" s="83"/>
      <c r="G26" s="84"/>
      <c r="H26" s="54"/>
      <c r="I26" s="62">
        <v>6</v>
      </c>
      <c r="J26" s="62">
        <v>2</v>
      </c>
      <c r="K26" s="62">
        <v>6</v>
      </c>
      <c r="L26" s="63">
        <v>6</v>
      </c>
      <c r="M26" s="57"/>
      <c r="N26" s="72"/>
      <c r="O26" s="64"/>
      <c r="P26" s="65"/>
      <c r="Q26" s="66"/>
    </row>
    <row r="27" spans="2:17" ht="81" customHeight="1" x14ac:dyDescent="0.25">
      <c r="B27" s="17"/>
      <c r="C27" s="85" t="s">
        <v>149</v>
      </c>
      <c r="D27" s="82" t="s">
        <v>27</v>
      </c>
      <c r="E27" s="83" t="s">
        <v>21</v>
      </c>
      <c r="F27" s="83" t="s">
        <v>22</v>
      </c>
      <c r="G27" s="84">
        <v>9</v>
      </c>
      <c r="H27" s="54" t="s">
        <v>68</v>
      </c>
      <c r="I27" s="62">
        <v>2</v>
      </c>
      <c r="J27" s="86"/>
      <c r="K27" s="86"/>
      <c r="L27" s="87"/>
      <c r="M27" s="57">
        <f t="shared" ref="M27" si="10">IFERROR(I27/I28,"ND")</f>
        <v>0.66666666666666663</v>
      </c>
      <c r="N27" s="72">
        <f t="shared" ref="N27" si="11">IFERROR(((I27+J27+K27+L27)/G27),"ND")</f>
        <v>0.22222222222222221</v>
      </c>
      <c r="O27" s="64" t="s">
        <v>162</v>
      </c>
      <c r="P27" s="65"/>
      <c r="Q27" s="66"/>
    </row>
    <row r="28" spans="2:17" ht="81" customHeight="1" x14ac:dyDescent="0.25">
      <c r="C28" s="85"/>
      <c r="D28" s="82"/>
      <c r="E28" s="83"/>
      <c r="F28" s="83"/>
      <c r="G28" s="84"/>
      <c r="H28" s="54"/>
      <c r="I28" s="62">
        <v>3</v>
      </c>
      <c r="J28" s="62">
        <v>0</v>
      </c>
      <c r="K28" s="62">
        <v>3</v>
      </c>
      <c r="L28" s="63">
        <v>3</v>
      </c>
      <c r="M28" s="57"/>
      <c r="N28" s="72"/>
      <c r="O28" s="64"/>
      <c r="P28" s="65"/>
      <c r="Q28" s="66"/>
    </row>
    <row r="29" spans="2:17" ht="81" customHeight="1" x14ac:dyDescent="0.25">
      <c r="B29" s="17"/>
      <c r="C29" s="85" t="s">
        <v>148</v>
      </c>
      <c r="D29" s="82" t="s">
        <v>28</v>
      </c>
      <c r="E29" s="83" t="s">
        <v>21</v>
      </c>
      <c r="F29" s="83" t="s">
        <v>22</v>
      </c>
      <c r="G29" s="84">
        <v>8</v>
      </c>
      <c r="H29" s="54" t="s">
        <v>68</v>
      </c>
      <c r="I29" s="62" t="s">
        <v>163</v>
      </c>
      <c r="J29" s="86"/>
      <c r="K29" s="86"/>
      <c r="L29" s="87"/>
      <c r="M29" s="57" t="str">
        <f t="shared" ref="M29" si="12">IFERROR(I29/I30,"ND")</f>
        <v>ND</v>
      </c>
      <c r="N29" s="72" t="str">
        <f t="shared" ref="N29" si="13">IFERROR(((I29+J29+K29+L29)/G29),"ND")</f>
        <v>ND</v>
      </c>
      <c r="O29" s="64" t="s">
        <v>164</v>
      </c>
      <c r="P29" s="65"/>
      <c r="Q29" s="66"/>
    </row>
    <row r="30" spans="2:17" ht="81" customHeight="1" x14ac:dyDescent="0.25">
      <c r="C30" s="85"/>
      <c r="D30" s="82"/>
      <c r="E30" s="83"/>
      <c r="F30" s="83"/>
      <c r="G30" s="84"/>
      <c r="H30" s="54"/>
      <c r="I30" s="62">
        <v>2</v>
      </c>
      <c r="J30" s="62">
        <v>2</v>
      </c>
      <c r="K30" s="62">
        <v>2</v>
      </c>
      <c r="L30" s="63">
        <v>2</v>
      </c>
      <c r="M30" s="57"/>
      <c r="N30" s="72"/>
      <c r="O30" s="64"/>
      <c r="P30" s="65"/>
      <c r="Q30" s="66"/>
    </row>
    <row r="31" spans="2:17" ht="81" customHeight="1" x14ac:dyDescent="0.25">
      <c r="B31" s="17"/>
      <c r="C31" s="85" t="s">
        <v>146</v>
      </c>
      <c r="D31" s="82" t="s">
        <v>147</v>
      </c>
      <c r="E31" s="83" t="s">
        <v>21</v>
      </c>
      <c r="F31" s="83" t="s">
        <v>22</v>
      </c>
      <c r="G31" s="84">
        <v>7</v>
      </c>
      <c r="H31" s="54" t="s">
        <v>68</v>
      </c>
      <c r="I31" s="62" t="s">
        <v>165</v>
      </c>
      <c r="J31" s="86"/>
      <c r="K31" s="86"/>
      <c r="L31" s="87"/>
      <c r="M31" s="57" t="str">
        <f t="shared" ref="M31" si="14">IFERROR(I31/I32,"ND")</f>
        <v>ND</v>
      </c>
      <c r="N31" s="72" t="str">
        <f t="shared" ref="N31" si="15">IFERROR(((I31+J31+K31+L31)/G31),"ND")</f>
        <v>ND</v>
      </c>
      <c r="O31" s="64" t="s">
        <v>166</v>
      </c>
      <c r="P31" s="65"/>
      <c r="Q31" s="66"/>
    </row>
    <row r="32" spans="2:17" ht="81" customHeight="1" x14ac:dyDescent="0.25">
      <c r="C32" s="85"/>
      <c r="D32" s="82"/>
      <c r="E32" s="83"/>
      <c r="F32" s="83"/>
      <c r="G32" s="84"/>
      <c r="H32" s="54"/>
      <c r="I32" s="62">
        <v>0</v>
      </c>
      <c r="J32" s="62">
        <v>0</v>
      </c>
      <c r="K32" s="62">
        <v>7</v>
      </c>
      <c r="L32" s="63">
        <v>0</v>
      </c>
      <c r="M32" s="57"/>
      <c r="N32" s="72"/>
      <c r="O32" s="64"/>
      <c r="P32" s="65"/>
      <c r="Q32" s="66"/>
    </row>
    <row r="33" spans="2:17" ht="81" customHeight="1" x14ac:dyDescent="0.25">
      <c r="C33" s="81" t="s">
        <v>145</v>
      </c>
      <c r="D33" s="82" t="s">
        <v>29</v>
      </c>
      <c r="E33" s="83" t="s">
        <v>18</v>
      </c>
      <c r="F33" s="83" t="s">
        <v>22</v>
      </c>
      <c r="G33" s="84">
        <v>423</v>
      </c>
      <c r="H33" s="54" t="s">
        <v>68</v>
      </c>
      <c r="I33" s="62">
        <v>157</v>
      </c>
      <c r="J33" s="86"/>
      <c r="K33" s="88"/>
      <c r="L33" s="89"/>
      <c r="M33" s="57">
        <f t="shared" ref="M33" si="16">IFERROR(I33/I34,"ND")</f>
        <v>1.3771929824561404</v>
      </c>
      <c r="N33" s="72">
        <f t="shared" ref="N33" si="17">IFERROR(((I33+J33+K33+L33)/G33),"ND")</f>
        <v>0.37115839243498816</v>
      </c>
      <c r="O33" s="64" t="s">
        <v>167</v>
      </c>
      <c r="P33" s="65"/>
      <c r="Q33" s="66"/>
    </row>
    <row r="34" spans="2:17" ht="81" customHeight="1" x14ac:dyDescent="0.25">
      <c r="B34" s="17"/>
      <c r="C34" s="81"/>
      <c r="D34" s="82"/>
      <c r="E34" s="83"/>
      <c r="F34" s="83"/>
      <c r="G34" s="84"/>
      <c r="H34" s="54"/>
      <c r="I34" s="62">
        <v>114</v>
      </c>
      <c r="J34" s="62">
        <v>74</v>
      </c>
      <c r="K34" s="62">
        <v>120</v>
      </c>
      <c r="L34" s="63">
        <v>115</v>
      </c>
      <c r="M34" s="57"/>
      <c r="N34" s="72"/>
      <c r="O34" s="64"/>
      <c r="P34" s="65"/>
      <c r="Q34" s="66"/>
    </row>
    <row r="35" spans="2:17" ht="90" customHeight="1" x14ac:dyDescent="0.25">
      <c r="C35" s="85" t="s">
        <v>144</v>
      </c>
      <c r="D35" s="82" t="s">
        <v>30</v>
      </c>
      <c r="E35" s="83" t="s">
        <v>18</v>
      </c>
      <c r="F35" s="83" t="s">
        <v>22</v>
      </c>
      <c r="G35" s="84">
        <v>20</v>
      </c>
      <c r="H35" s="54" t="s">
        <v>68</v>
      </c>
      <c r="I35" s="62">
        <v>39</v>
      </c>
      <c r="J35" s="86"/>
      <c r="K35" s="86"/>
      <c r="L35" s="87"/>
      <c r="M35" s="57">
        <f t="shared" ref="M35" si="18">IFERROR(I35/I36,"ND")</f>
        <v>9.75</v>
      </c>
      <c r="N35" s="72">
        <f t="shared" ref="N35" si="19">IFERROR(((I35+J35+K35+L35)/G35),"ND")</f>
        <v>1.95</v>
      </c>
      <c r="O35" s="64" t="s">
        <v>168</v>
      </c>
      <c r="P35" s="65"/>
      <c r="Q35" s="66"/>
    </row>
    <row r="36" spans="2:17" ht="74.099999999999994" customHeight="1" x14ac:dyDescent="0.25">
      <c r="C36" s="85"/>
      <c r="D36" s="82"/>
      <c r="E36" s="83"/>
      <c r="F36" s="83"/>
      <c r="G36" s="84"/>
      <c r="H36" s="54"/>
      <c r="I36" s="62">
        <v>4</v>
      </c>
      <c r="J36" s="62">
        <v>0</v>
      </c>
      <c r="K36" s="62">
        <v>10</v>
      </c>
      <c r="L36" s="63">
        <v>6</v>
      </c>
      <c r="M36" s="57"/>
      <c r="N36" s="72"/>
      <c r="O36" s="64"/>
      <c r="P36" s="65"/>
      <c r="Q36" s="66"/>
    </row>
    <row r="37" spans="2:17" ht="81" customHeight="1" x14ac:dyDescent="0.25">
      <c r="C37" s="85" t="s">
        <v>143</v>
      </c>
      <c r="D37" s="82" t="s">
        <v>31</v>
      </c>
      <c r="E37" s="83" t="s">
        <v>18</v>
      </c>
      <c r="F37" s="83" t="s">
        <v>22</v>
      </c>
      <c r="G37" s="84">
        <v>2</v>
      </c>
      <c r="H37" s="54" t="s">
        <v>68</v>
      </c>
      <c r="I37" s="62">
        <v>12</v>
      </c>
      <c r="J37" s="86"/>
      <c r="K37" s="86"/>
      <c r="L37" s="87"/>
      <c r="M37" s="57">
        <f t="shared" ref="M37" si="20">IFERROR(I37/I38,"ND")</f>
        <v>12</v>
      </c>
      <c r="N37" s="72">
        <f t="shared" ref="N37" si="21">IFERROR(((I37+J37+K37+L37)/G37),"ND")</f>
        <v>6</v>
      </c>
      <c r="O37" s="64" t="s">
        <v>169</v>
      </c>
      <c r="P37" s="65"/>
      <c r="Q37" s="66"/>
    </row>
    <row r="38" spans="2:17" ht="81" customHeight="1" x14ac:dyDescent="0.25">
      <c r="C38" s="85"/>
      <c r="D38" s="82"/>
      <c r="E38" s="83"/>
      <c r="F38" s="83"/>
      <c r="G38" s="84"/>
      <c r="H38" s="54"/>
      <c r="I38" s="62">
        <v>1</v>
      </c>
      <c r="J38" s="62">
        <v>0</v>
      </c>
      <c r="K38" s="62">
        <v>1</v>
      </c>
      <c r="L38" s="63">
        <v>0</v>
      </c>
      <c r="M38" s="57"/>
      <c r="N38" s="72"/>
      <c r="O38" s="64"/>
      <c r="P38" s="65"/>
      <c r="Q38" s="66"/>
    </row>
    <row r="39" spans="2:17" ht="81" customHeight="1" x14ac:dyDescent="0.25">
      <c r="C39" s="85" t="s">
        <v>142</v>
      </c>
      <c r="D39" s="82" t="s">
        <v>32</v>
      </c>
      <c r="E39" s="83" t="s">
        <v>18</v>
      </c>
      <c r="F39" s="83" t="s">
        <v>22</v>
      </c>
      <c r="G39" s="84">
        <v>72</v>
      </c>
      <c r="H39" s="54" t="s">
        <v>68</v>
      </c>
      <c r="I39" s="62">
        <v>16</v>
      </c>
      <c r="J39" s="86"/>
      <c r="K39" s="86"/>
      <c r="L39" s="87"/>
      <c r="M39" s="57">
        <f t="shared" ref="M39" si="22">IFERROR(I39/I40,"ND")</f>
        <v>0.66666666666666663</v>
      </c>
      <c r="N39" s="72">
        <f t="shared" ref="N39" si="23">IFERROR(((I39+J39+K39+L39)/G39),"ND")</f>
        <v>0.22222222222222221</v>
      </c>
      <c r="O39" s="64" t="s">
        <v>170</v>
      </c>
      <c r="P39" s="65"/>
      <c r="Q39" s="66"/>
    </row>
    <row r="40" spans="2:17" ht="81" customHeight="1" x14ac:dyDescent="0.25">
      <c r="C40" s="85"/>
      <c r="D40" s="82"/>
      <c r="E40" s="83"/>
      <c r="F40" s="83"/>
      <c r="G40" s="84"/>
      <c r="H40" s="54"/>
      <c r="I40" s="62">
        <v>24</v>
      </c>
      <c r="J40" s="62">
        <v>0</v>
      </c>
      <c r="K40" s="62">
        <v>24</v>
      </c>
      <c r="L40" s="63">
        <v>24</v>
      </c>
      <c r="M40" s="57"/>
      <c r="N40" s="72"/>
      <c r="O40" s="64"/>
      <c r="P40" s="65"/>
      <c r="Q40" s="66"/>
    </row>
    <row r="41" spans="2:17" ht="87.95" customHeight="1" x14ac:dyDescent="0.25">
      <c r="C41" s="85" t="s">
        <v>141</v>
      </c>
      <c r="D41" s="82" t="s">
        <v>33</v>
      </c>
      <c r="E41" s="83" t="s">
        <v>18</v>
      </c>
      <c r="F41" s="83" t="s">
        <v>22</v>
      </c>
      <c r="G41" s="84">
        <v>240</v>
      </c>
      <c r="H41" s="54" t="s">
        <v>68</v>
      </c>
      <c r="I41" s="62">
        <v>66</v>
      </c>
      <c r="J41" s="86"/>
      <c r="K41" s="86"/>
      <c r="L41" s="87"/>
      <c r="M41" s="57">
        <f t="shared" ref="M41:M43" si="24">IFERROR(I41/I42,"ND")</f>
        <v>1.1000000000000001</v>
      </c>
      <c r="N41" s="72">
        <f t="shared" ref="N41" si="25">IFERROR(((I41+J41+K41+L41)/G41),"ND")</f>
        <v>0.27500000000000002</v>
      </c>
      <c r="O41" s="64" t="s">
        <v>171</v>
      </c>
      <c r="P41" s="65"/>
      <c r="Q41" s="66"/>
    </row>
    <row r="42" spans="2:17" ht="89.1" customHeight="1" x14ac:dyDescent="0.25">
      <c r="C42" s="85"/>
      <c r="D42" s="82"/>
      <c r="E42" s="83"/>
      <c r="F42" s="83"/>
      <c r="G42" s="84"/>
      <c r="H42" s="54"/>
      <c r="I42" s="62">
        <v>60</v>
      </c>
      <c r="J42" s="62">
        <v>60</v>
      </c>
      <c r="K42" s="62">
        <v>60</v>
      </c>
      <c r="L42" s="63">
        <v>60</v>
      </c>
      <c r="M42" s="57"/>
      <c r="N42" s="72"/>
      <c r="O42" s="64"/>
      <c r="P42" s="65"/>
      <c r="Q42" s="66"/>
    </row>
    <row r="43" spans="2:17" ht="81" customHeight="1" x14ac:dyDescent="0.25">
      <c r="B43" s="17"/>
      <c r="C43" s="85" t="s">
        <v>139</v>
      </c>
      <c r="D43" s="82" t="s">
        <v>140</v>
      </c>
      <c r="E43" s="83" t="s">
        <v>18</v>
      </c>
      <c r="F43" s="83" t="s">
        <v>22</v>
      </c>
      <c r="G43" s="84">
        <v>61</v>
      </c>
      <c r="H43" s="54" t="s">
        <v>68</v>
      </c>
      <c r="I43" s="62">
        <v>10</v>
      </c>
      <c r="J43" s="86"/>
      <c r="K43" s="86"/>
      <c r="L43" s="87"/>
      <c r="M43" s="57">
        <f t="shared" si="24"/>
        <v>0.55555555555555558</v>
      </c>
      <c r="N43" s="72">
        <f t="shared" ref="N43" si="26">IFERROR(((I43+J43+K43+L43)/G43),"ND")</f>
        <v>0.16393442622950818</v>
      </c>
      <c r="O43" s="64" t="s">
        <v>172</v>
      </c>
      <c r="P43" s="65"/>
      <c r="Q43" s="66"/>
    </row>
    <row r="44" spans="2:17" ht="81" customHeight="1" x14ac:dyDescent="0.25">
      <c r="C44" s="85"/>
      <c r="D44" s="82"/>
      <c r="E44" s="83"/>
      <c r="F44" s="83"/>
      <c r="G44" s="84"/>
      <c r="H44" s="54"/>
      <c r="I44" s="62">
        <v>18</v>
      </c>
      <c r="J44" s="62">
        <v>7</v>
      </c>
      <c r="K44" s="62">
        <v>18</v>
      </c>
      <c r="L44" s="63">
        <v>18</v>
      </c>
      <c r="M44" s="57"/>
      <c r="N44" s="72"/>
      <c r="O44" s="64"/>
      <c r="P44" s="65"/>
      <c r="Q44" s="66"/>
    </row>
    <row r="45" spans="2:17" ht="81" customHeight="1" x14ac:dyDescent="0.25">
      <c r="C45" s="85" t="s">
        <v>137</v>
      </c>
      <c r="D45" s="82" t="s">
        <v>138</v>
      </c>
      <c r="E45" s="83" t="s">
        <v>18</v>
      </c>
      <c r="F45" s="83" t="s">
        <v>22</v>
      </c>
      <c r="G45" s="84">
        <v>28</v>
      </c>
      <c r="H45" s="54" t="s">
        <v>68</v>
      </c>
      <c r="I45" s="62">
        <v>13</v>
      </c>
      <c r="J45" s="86"/>
      <c r="K45" s="86"/>
      <c r="L45" s="87"/>
      <c r="M45" s="57">
        <f t="shared" ref="M45" si="27">IFERROR(I45/I46,"ND")</f>
        <v>1.8571428571428572</v>
      </c>
      <c r="N45" s="72">
        <f t="shared" ref="N45" si="28">IFERROR(((I45+J45+K45+L45)/G45),"ND")</f>
        <v>0.4642857142857143</v>
      </c>
      <c r="O45" s="64" t="s">
        <v>173</v>
      </c>
      <c r="P45" s="65"/>
      <c r="Q45" s="66"/>
    </row>
    <row r="46" spans="2:17" ht="81" customHeight="1" x14ac:dyDescent="0.25">
      <c r="C46" s="85"/>
      <c r="D46" s="82"/>
      <c r="E46" s="83"/>
      <c r="F46" s="83"/>
      <c r="G46" s="84"/>
      <c r="H46" s="54"/>
      <c r="I46" s="62">
        <v>7</v>
      </c>
      <c r="J46" s="62">
        <v>7</v>
      </c>
      <c r="K46" s="62">
        <v>7</v>
      </c>
      <c r="L46" s="63">
        <v>7</v>
      </c>
      <c r="M46" s="57"/>
      <c r="N46" s="72"/>
      <c r="O46" s="64"/>
      <c r="P46" s="65"/>
      <c r="Q46" s="66"/>
    </row>
    <row r="47" spans="2:17" ht="81" customHeight="1" x14ac:dyDescent="0.25">
      <c r="C47" s="85" t="s">
        <v>135</v>
      </c>
      <c r="D47" s="82" t="s">
        <v>136</v>
      </c>
      <c r="E47" s="83" t="s">
        <v>18</v>
      </c>
      <c r="F47" s="83" t="s">
        <v>22</v>
      </c>
      <c r="G47" s="84">
        <v>1</v>
      </c>
      <c r="H47" s="54" t="s">
        <v>68</v>
      </c>
      <c r="I47" s="62">
        <v>1</v>
      </c>
      <c r="J47" s="86"/>
      <c r="K47" s="86"/>
      <c r="L47" s="87"/>
      <c r="M47" s="57" t="str">
        <f t="shared" ref="M47" si="29">IFERROR(I47/I48,"ND")</f>
        <v>ND</v>
      </c>
      <c r="N47" s="72">
        <f t="shared" ref="N47" si="30">IFERROR(((I47+J47+K47+L47)/G47),"ND")</f>
        <v>1</v>
      </c>
      <c r="O47" s="64" t="s">
        <v>174</v>
      </c>
      <c r="P47" s="65"/>
      <c r="Q47" s="66"/>
    </row>
    <row r="48" spans="2:17" ht="81" customHeight="1" x14ac:dyDescent="0.25">
      <c r="C48" s="85"/>
      <c r="D48" s="82"/>
      <c r="E48" s="83"/>
      <c r="F48" s="83"/>
      <c r="G48" s="84"/>
      <c r="H48" s="54"/>
      <c r="I48" s="62">
        <v>0</v>
      </c>
      <c r="J48" s="62">
        <v>0</v>
      </c>
      <c r="K48" s="62">
        <v>1</v>
      </c>
      <c r="L48" s="63">
        <v>0</v>
      </c>
      <c r="M48" s="57"/>
      <c r="N48" s="72"/>
      <c r="O48" s="64"/>
      <c r="P48" s="65"/>
      <c r="Q48" s="66"/>
    </row>
    <row r="49" spans="3:18" ht="81" customHeight="1" x14ac:dyDescent="0.25">
      <c r="C49" s="81" t="s">
        <v>134</v>
      </c>
      <c r="D49" s="82" t="s">
        <v>34</v>
      </c>
      <c r="E49" s="83" t="s">
        <v>18</v>
      </c>
      <c r="F49" s="83" t="s">
        <v>22</v>
      </c>
      <c r="G49" s="84">
        <v>48</v>
      </c>
      <c r="H49" s="54" t="s">
        <v>68</v>
      </c>
      <c r="I49" s="62">
        <v>49</v>
      </c>
      <c r="J49" s="86"/>
      <c r="K49" s="88"/>
      <c r="L49" s="89"/>
      <c r="M49" s="57">
        <f t="shared" ref="M49" si="31">IFERROR(I49/I50,"ND")</f>
        <v>7</v>
      </c>
      <c r="N49" s="72">
        <f t="shared" ref="N49" si="32">IFERROR(((I49+J49+K49+L49)/G49),"ND")</f>
        <v>1.0208333333333333</v>
      </c>
      <c r="O49" s="64" t="s">
        <v>175</v>
      </c>
      <c r="P49" s="65"/>
      <c r="Q49" s="66"/>
    </row>
    <row r="50" spans="3:18" ht="81" customHeight="1" x14ac:dyDescent="0.25">
      <c r="C50" s="81"/>
      <c r="D50" s="82"/>
      <c r="E50" s="83"/>
      <c r="F50" s="83"/>
      <c r="G50" s="84"/>
      <c r="H50" s="54"/>
      <c r="I50" s="62">
        <v>7</v>
      </c>
      <c r="J50" s="62">
        <v>13</v>
      </c>
      <c r="K50" s="62">
        <v>19</v>
      </c>
      <c r="L50" s="63">
        <v>9</v>
      </c>
      <c r="M50" s="57"/>
      <c r="N50" s="72"/>
      <c r="O50" s="64"/>
      <c r="P50" s="65"/>
      <c r="Q50" s="66"/>
    </row>
    <row r="51" spans="3:18" ht="107.1" customHeight="1" x14ac:dyDescent="0.25">
      <c r="C51" s="85" t="s">
        <v>133</v>
      </c>
      <c r="D51" s="82" t="s">
        <v>35</v>
      </c>
      <c r="E51" s="83" t="s">
        <v>18</v>
      </c>
      <c r="F51" s="83" t="s">
        <v>22</v>
      </c>
      <c r="G51" s="84">
        <v>40</v>
      </c>
      <c r="H51" s="54" t="s">
        <v>68</v>
      </c>
      <c r="I51" s="62">
        <v>48</v>
      </c>
      <c r="J51" s="86"/>
      <c r="K51" s="86"/>
      <c r="L51" s="87"/>
      <c r="M51" s="57">
        <f t="shared" ref="M51" si="33">IFERROR(I51/I52,"ND")</f>
        <v>8</v>
      </c>
      <c r="N51" s="72">
        <f t="shared" ref="N51" si="34">IFERROR(((I51+J51+K51+L51)/G51),"ND")</f>
        <v>1.2</v>
      </c>
      <c r="O51" s="64" t="s">
        <v>176</v>
      </c>
      <c r="P51" s="65"/>
      <c r="Q51" s="66"/>
    </row>
    <row r="52" spans="3:18" ht="104.1" customHeight="1" x14ac:dyDescent="0.25">
      <c r="C52" s="85"/>
      <c r="D52" s="82"/>
      <c r="E52" s="83"/>
      <c r="F52" s="83"/>
      <c r="G52" s="84"/>
      <c r="H52" s="54"/>
      <c r="I52" s="62">
        <v>6</v>
      </c>
      <c r="J52" s="62">
        <v>10</v>
      </c>
      <c r="K52" s="62">
        <v>18</v>
      </c>
      <c r="L52" s="63">
        <v>6</v>
      </c>
      <c r="M52" s="57"/>
      <c r="N52" s="72"/>
      <c r="O52" s="64"/>
      <c r="P52" s="65"/>
      <c r="Q52" s="66"/>
    </row>
    <row r="53" spans="3:18" ht="81" customHeight="1" x14ac:dyDescent="0.25">
      <c r="C53" s="85" t="s">
        <v>132</v>
      </c>
      <c r="D53" s="82" t="s">
        <v>36</v>
      </c>
      <c r="E53" s="83" t="s">
        <v>18</v>
      </c>
      <c r="F53" s="83" t="s">
        <v>22</v>
      </c>
      <c r="G53" s="84">
        <v>2</v>
      </c>
      <c r="H53" s="54" t="s">
        <v>68</v>
      </c>
      <c r="I53" s="62">
        <v>1</v>
      </c>
      <c r="J53" s="86"/>
      <c r="K53" s="86"/>
      <c r="L53" s="87"/>
      <c r="M53" s="57" t="str">
        <f t="shared" ref="M53" si="35">IFERROR(I53/I54,"ND")</f>
        <v>ND</v>
      </c>
      <c r="N53" s="72">
        <f t="shared" ref="N53" si="36">IFERROR(((I53+J53+K53+L53)/G53),"ND")</f>
        <v>0.5</v>
      </c>
      <c r="O53" s="64" t="s">
        <v>177</v>
      </c>
      <c r="P53" s="65"/>
      <c r="Q53" s="66"/>
    </row>
    <row r="54" spans="3:18" ht="81" customHeight="1" x14ac:dyDescent="0.25">
      <c r="C54" s="85"/>
      <c r="D54" s="82"/>
      <c r="E54" s="83"/>
      <c r="F54" s="83"/>
      <c r="G54" s="84"/>
      <c r="H54" s="54"/>
      <c r="I54" s="62">
        <v>0</v>
      </c>
      <c r="J54" s="62">
        <v>1</v>
      </c>
      <c r="K54" s="62">
        <v>0</v>
      </c>
      <c r="L54" s="63">
        <v>1</v>
      </c>
      <c r="M54" s="57"/>
      <c r="N54" s="72"/>
      <c r="O54" s="64"/>
      <c r="P54" s="65"/>
      <c r="Q54" s="66"/>
    </row>
    <row r="55" spans="3:18" ht="81" customHeight="1" x14ac:dyDescent="0.25">
      <c r="C55" s="85" t="s">
        <v>131</v>
      </c>
      <c r="D55" s="82" t="s">
        <v>33</v>
      </c>
      <c r="E55" s="83" t="s">
        <v>18</v>
      </c>
      <c r="F55" s="83" t="s">
        <v>22</v>
      </c>
      <c r="G55" s="84">
        <v>4</v>
      </c>
      <c r="H55" s="54" t="s">
        <v>68</v>
      </c>
      <c r="I55" s="62">
        <v>0</v>
      </c>
      <c r="J55" s="86"/>
      <c r="K55" s="86"/>
      <c r="L55" s="87"/>
      <c r="M55" s="57">
        <f t="shared" ref="M55" si="37">IFERROR(I55/I56,"ND")</f>
        <v>0</v>
      </c>
      <c r="N55" s="72">
        <f t="shared" ref="N55" si="38">IFERROR(((I55+J55+K55+L55)/G55),"ND")</f>
        <v>0</v>
      </c>
      <c r="O55" s="64" t="s">
        <v>178</v>
      </c>
      <c r="P55" s="65"/>
      <c r="Q55" s="66"/>
    </row>
    <row r="56" spans="3:18" ht="81" customHeight="1" x14ac:dyDescent="0.25">
      <c r="C56" s="85"/>
      <c r="D56" s="82"/>
      <c r="E56" s="83"/>
      <c r="F56" s="83"/>
      <c r="G56" s="84"/>
      <c r="H56" s="54"/>
      <c r="I56" s="62">
        <v>1</v>
      </c>
      <c r="J56" s="62">
        <v>1</v>
      </c>
      <c r="K56" s="62">
        <v>1</v>
      </c>
      <c r="L56" s="63">
        <v>1</v>
      </c>
      <c r="M56" s="57"/>
      <c r="N56" s="72"/>
      <c r="O56" s="64"/>
      <c r="P56" s="65"/>
      <c r="Q56" s="66"/>
      <c r="R56" s="1"/>
    </row>
    <row r="57" spans="3:18" ht="81" customHeight="1" x14ac:dyDescent="0.25">
      <c r="C57" s="85" t="s">
        <v>130</v>
      </c>
      <c r="D57" s="82" t="s">
        <v>37</v>
      </c>
      <c r="E57" s="83" t="s">
        <v>18</v>
      </c>
      <c r="F57" s="83" t="s">
        <v>22</v>
      </c>
      <c r="G57" s="84">
        <v>2</v>
      </c>
      <c r="H57" s="54" t="s">
        <v>68</v>
      </c>
      <c r="I57" s="62">
        <v>0</v>
      </c>
      <c r="J57" s="86"/>
      <c r="K57" s="86"/>
      <c r="L57" s="87"/>
      <c r="M57" s="57" t="str">
        <f t="shared" ref="M57" si="39">IFERROR(I57/I58,"ND")</f>
        <v>ND</v>
      </c>
      <c r="N57" s="72">
        <f t="shared" ref="N57" si="40">IFERROR(((I57+J57+K57+L57)/G57),"ND")</f>
        <v>0</v>
      </c>
      <c r="O57" s="64" t="s">
        <v>179</v>
      </c>
      <c r="P57" s="65"/>
      <c r="Q57" s="66"/>
    </row>
    <row r="58" spans="3:18" ht="81" customHeight="1" x14ac:dyDescent="0.25">
      <c r="C58" s="85"/>
      <c r="D58" s="82"/>
      <c r="E58" s="83"/>
      <c r="F58" s="83"/>
      <c r="G58" s="84"/>
      <c r="H58" s="54"/>
      <c r="I58" s="62">
        <v>0</v>
      </c>
      <c r="J58" s="62">
        <v>1</v>
      </c>
      <c r="K58" s="62">
        <v>0</v>
      </c>
      <c r="L58" s="63">
        <v>1</v>
      </c>
      <c r="M58" s="57"/>
      <c r="N58" s="72"/>
      <c r="O58" s="64"/>
      <c r="P58" s="65"/>
      <c r="Q58" s="66"/>
    </row>
    <row r="59" spans="3:18" ht="81" customHeight="1" x14ac:dyDescent="0.25">
      <c r="C59" s="81" t="s">
        <v>129</v>
      </c>
      <c r="D59" s="82" t="s">
        <v>38</v>
      </c>
      <c r="E59" s="83" t="s">
        <v>18</v>
      </c>
      <c r="F59" s="83" t="s">
        <v>22</v>
      </c>
      <c r="G59" s="84">
        <v>65</v>
      </c>
      <c r="H59" s="54" t="s">
        <v>68</v>
      </c>
      <c r="I59" s="86">
        <v>18</v>
      </c>
      <c r="J59" s="86"/>
      <c r="K59" s="88"/>
      <c r="L59" s="89"/>
      <c r="M59" s="57">
        <f t="shared" ref="M59" si="41">IFERROR(I59/I60,"ND")</f>
        <v>1.0588235294117647</v>
      </c>
      <c r="N59" s="72">
        <f t="shared" ref="N59" si="42">IFERROR(((I59+J59+K59+L59)/G59),"ND")</f>
        <v>0.27692307692307694</v>
      </c>
      <c r="O59" s="64" t="s">
        <v>180</v>
      </c>
      <c r="P59" s="65"/>
      <c r="Q59" s="66"/>
    </row>
    <row r="60" spans="3:18" ht="81" customHeight="1" x14ac:dyDescent="0.25">
      <c r="C60" s="81"/>
      <c r="D60" s="82"/>
      <c r="E60" s="83"/>
      <c r="F60" s="83"/>
      <c r="G60" s="84"/>
      <c r="H60" s="54"/>
      <c r="I60" s="86">
        <v>17</v>
      </c>
      <c r="J60" s="86">
        <v>16</v>
      </c>
      <c r="K60" s="86">
        <v>17</v>
      </c>
      <c r="L60" s="87">
        <v>15</v>
      </c>
      <c r="M60" s="57"/>
      <c r="N60" s="72"/>
      <c r="O60" s="64"/>
      <c r="P60" s="65"/>
      <c r="Q60" s="66"/>
    </row>
    <row r="61" spans="3:18" ht="101.1" customHeight="1" x14ac:dyDescent="0.25">
      <c r="C61" s="85" t="s">
        <v>128</v>
      </c>
      <c r="D61" s="82" t="s">
        <v>39</v>
      </c>
      <c r="E61" s="83" t="s">
        <v>18</v>
      </c>
      <c r="F61" s="83" t="s">
        <v>22</v>
      </c>
      <c r="G61" s="84">
        <v>4</v>
      </c>
      <c r="H61" s="54" t="s">
        <v>68</v>
      </c>
      <c r="I61" s="86">
        <v>0</v>
      </c>
      <c r="J61" s="86"/>
      <c r="K61" s="86"/>
      <c r="L61" s="87"/>
      <c r="M61" s="57">
        <f t="shared" ref="M61" si="43">IFERROR(I61/I62,"ND")</f>
        <v>0</v>
      </c>
      <c r="N61" s="72">
        <f t="shared" ref="N61" si="44">IFERROR(((I61+J61+K61+L61)/G61),"ND")</f>
        <v>0</v>
      </c>
      <c r="O61" s="64" t="s">
        <v>181</v>
      </c>
      <c r="P61" s="65"/>
      <c r="Q61" s="66"/>
    </row>
    <row r="62" spans="3:18" ht="105" customHeight="1" x14ac:dyDescent="0.25">
      <c r="C62" s="85"/>
      <c r="D62" s="82"/>
      <c r="E62" s="83"/>
      <c r="F62" s="83"/>
      <c r="G62" s="84"/>
      <c r="H62" s="54"/>
      <c r="I62" s="86">
        <v>1</v>
      </c>
      <c r="J62" s="86">
        <v>1</v>
      </c>
      <c r="K62" s="86">
        <v>2</v>
      </c>
      <c r="L62" s="87">
        <v>0</v>
      </c>
      <c r="M62" s="57"/>
      <c r="N62" s="72"/>
      <c r="O62" s="64"/>
      <c r="P62" s="65"/>
      <c r="Q62" s="66"/>
    </row>
    <row r="63" spans="3:18" ht="81" customHeight="1" x14ac:dyDescent="0.25">
      <c r="C63" s="85" t="s">
        <v>126</v>
      </c>
      <c r="D63" s="82" t="s">
        <v>127</v>
      </c>
      <c r="E63" s="83" t="s">
        <v>18</v>
      </c>
      <c r="F63" s="83" t="s">
        <v>22</v>
      </c>
      <c r="G63" s="84">
        <v>61</v>
      </c>
      <c r="H63" s="54" t="s">
        <v>68</v>
      </c>
      <c r="I63" s="86">
        <v>18</v>
      </c>
      <c r="J63" s="86"/>
      <c r="K63" s="86"/>
      <c r="L63" s="87"/>
      <c r="M63" s="57">
        <f t="shared" ref="M63" si="45">IFERROR(I63/I64,"ND")</f>
        <v>1.125</v>
      </c>
      <c r="N63" s="72">
        <f t="shared" ref="N63:N65" si="46">IFERROR(((I63+J63+K63+L63)/G63),"ND")</f>
        <v>0.29508196721311475</v>
      </c>
      <c r="O63" s="64" t="s">
        <v>182</v>
      </c>
      <c r="P63" s="65"/>
      <c r="Q63" s="66"/>
    </row>
    <row r="64" spans="3:18" ht="81" customHeight="1" x14ac:dyDescent="0.25">
      <c r="C64" s="85"/>
      <c r="D64" s="82"/>
      <c r="E64" s="83"/>
      <c r="F64" s="83"/>
      <c r="G64" s="84"/>
      <c r="H64" s="54"/>
      <c r="I64" s="86">
        <v>16</v>
      </c>
      <c r="J64" s="86">
        <v>15</v>
      </c>
      <c r="K64" s="86">
        <v>15</v>
      </c>
      <c r="L64" s="87">
        <v>15</v>
      </c>
      <c r="M64" s="57"/>
      <c r="N64" s="72"/>
      <c r="O64" s="64"/>
      <c r="P64" s="65"/>
      <c r="Q64" s="66"/>
    </row>
    <row r="65" spans="2:20" ht="81" customHeight="1" x14ac:dyDescent="0.25">
      <c r="C65" s="81" t="s">
        <v>125</v>
      </c>
      <c r="D65" s="82" t="s">
        <v>40</v>
      </c>
      <c r="E65" s="83" t="s">
        <v>18</v>
      </c>
      <c r="F65" s="83" t="s">
        <v>22</v>
      </c>
      <c r="G65" s="84">
        <v>6488</v>
      </c>
      <c r="H65" s="54" t="s">
        <v>68</v>
      </c>
      <c r="I65" s="86">
        <v>2641</v>
      </c>
      <c r="J65" s="86"/>
      <c r="K65" s="88"/>
      <c r="L65" s="89"/>
      <c r="M65" s="57">
        <f t="shared" ref="M65" si="47">IFERROR(I65/I66,"ND")</f>
        <v>0.81613102595797282</v>
      </c>
      <c r="N65" s="72">
        <f t="shared" si="46"/>
        <v>0.40705918618988901</v>
      </c>
      <c r="O65" s="64" t="s">
        <v>183</v>
      </c>
      <c r="P65" s="65"/>
      <c r="Q65" s="66"/>
    </row>
    <row r="66" spans="2:20" ht="81" customHeight="1" x14ac:dyDescent="0.25">
      <c r="C66" s="81"/>
      <c r="D66" s="82"/>
      <c r="E66" s="83"/>
      <c r="F66" s="83"/>
      <c r="G66" s="84"/>
      <c r="H66" s="54"/>
      <c r="I66" s="86">
        <v>3236</v>
      </c>
      <c r="J66" s="86">
        <v>8</v>
      </c>
      <c r="K66" s="86">
        <v>3236</v>
      </c>
      <c r="L66" s="87">
        <v>8</v>
      </c>
      <c r="M66" s="57"/>
      <c r="N66" s="72"/>
      <c r="O66" s="64"/>
      <c r="P66" s="65"/>
      <c r="Q66" s="66"/>
    </row>
    <row r="67" spans="2:20" ht="81" customHeight="1" x14ac:dyDescent="0.25">
      <c r="B67" s="17"/>
      <c r="C67" s="85" t="s">
        <v>124</v>
      </c>
      <c r="D67" s="82" t="s">
        <v>41</v>
      </c>
      <c r="E67" s="83" t="s">
        <v>18</v>
      </c>
      <c r="F67" s="83" t="s">
        <v>22</v>
      </c>
      <c r="G67" s="84">
        <v>6456</v>
      </c>
      <c r="H67" s="54" t="s">
        <v>68</v>
      </c>
      <c r="I67" s="86">
        <v>2621</v>
      </c>
      <c r="J67" s="86"/>
      <c r="K67" s="86"/>
      <c r="L67" s="87"/>
      <c r="M67" s="57">
        <f t="shared" ref="M67" si="48">IFERROR(I67/I68,"ND")</f>
        <v>0.81195786864931851</v>
      </c>
      <c r="N67" s="72">
        <f t="shared" ref="N67" si="49">IFERROR(((I67+J67+K67+L67)/G67),"ND")</f>
        <v>0.40597893432465926</v>
      </c>
      <c r="O67" s="64" t="s">
        <v>184</v>
      </c>
      <c r="P67" s="65"/>
      <c r="Q67" s="66"/>
    </row>
    <row r="68" spans="2:20" ht="81" customHeight="1" x14ac:dyDescent="0.25">
      <c r="C68" s="85"/>
      <c r="D68" s="82"/>
      <c r="E68" s="83"/>
      <c r="F68" s="83"/>
      <c r="G68" s="84"/>
      <c r="H68" s="54"/>
      <c r="I68" s="86">
        <v>3228</v>
      </c>
      <c r="J68" s="86">
        <v>0</v>
      </c>
      <c r="K68" s="86">
        <v>3228</v>
      </c>
      <c r="L68" s="87">
        <v>0</v>
      </c>
      <c r="M68" s="57"/>
      <c r="N68" s="72"/>
      <c r="O68" s="64"/>
      <c r="P68" s="65"/>
      <c r="Q68" s="66"/>
    </row>
    <row r="69" spans="2:20" ht="81" customHeight="1" x14ac:dyDescent="0.25">
      <c r="C69" s="85" t="s">
        <v>123</v>
      </c>
      <c r="D69" s="82" t="s">
        <v>42</v>
      </c>
      <c r="E69" s="83" t="s">
        <v>18</v>
      </c>
      <c r="F69" s="83" t="s">
        <v>22</v>
      </c>
      <c r="G69" s="84">
        <v>32</v>
      </c>
      <c r="H69" s="54" t="s">
        <v>68</v>
      </c>
      <c r="I69" s="86">
        <v>20</v>
      </c>
      <c r="J69" s="86"/>
      <c r="K69" s="86"/>
      <c r="L69" s="87"/>
      <c r="M69" s="57">
        <f t="shared" ref="M69" si="50">IFERROR(I69/I70,"ND")</f>
        <v>2.5</v>
      </c>
      <c r="N69" s="72">
        <f t="shared" ref="N69" si="51">IFERROR(((I69+J69+K69+L69)/G69),"ND")</f>
        <v>0.625</v>
      </c>
      <c r="O69" s="64" t="s">
        <v>185</v>
      </c>
      <c r="P69" s="65"/>
      <c r="Q69" s="66"/>
    </row>
    <row r="70" spans="2:20" ht="81" customHeight="1" x14ac:dyDescent="0.25">
      <c r="C70" s="85"/>
      <c r="D70" s="82"/>
      <c r="E70" s="83"/>
      <c r="F70" s="83"/>
      <c r="G70" s="84"/>
      <c r="H70" s="54"/>
      <c r="I70" s="86">
        <v>8</v>
      </c>
      <c r="J70" s="86">
        <v>8</v>
      </c>
      <c r="K70" s="86">
        <v>8</v>
      </c>
      <c r="L70" s="87">
        <v>8</v>
      </c>
      <c r="M70" s="57"/>
      <c r="N70" s="72"/>
      <c r="O70" s="64"/>
      <c r="P70" s="65"/>
      <c r="Q70" s="66"/>
    </row>
    <row r="71" spans="2:20" ht="81" customHeight="1" x14ac:dyDescent="0.25">
      <c r="C71" s="81" t="s">
        <v>122</v>
      </c>
      <c r="D71" s="82" t="s">
        <v>43</v>
      </c>
      <c r="E71" s="83" t="s">
        <v>21</v>
      </c>
      <c r="F71" s="83" t="s">
        <v>22</v>
      </c>
      <c r="G71" s="84">
        <v>28</v>
      </c>
      <c r="H71" s="54" t="s">
        <v>68</v>
      </c>
      <c r="I71" s="86">
        <v>20</v>
      </c>
      <c r="J71" s="86"/>
      <c r="K71" s="88"/>
      <c r="L71" s="89"/>
      <c r="M71" s="57">
        <f t="shared" ref="M71" si="52">IFERROR(I71/I72,"ND")</f>
        <v>2.5</v>
      </c>
      <c r="N71" s="72">
        <f t="shared" ref="N71" si="53">IFERROR(((I71+J71+K71+L71)/G71),"ND")</f>
        <v>0.7142857142857143</v>
      </c>
      <c r="O71" s="64" t="s">
        <v>186</v>
      </c>
      <c r="P71" s="65"/>
      <c r="Q71" s="66"/>
    </row>
    <row r="72" spans="2:20" ht="81" customHeight="1" x14ac:dyDescent="0.25">
      <c r="C72" s="81"/>
      <c r="D72" s="82"/>
      <c r="E72" s="83"/>
      <c r="F72" s="83"/>
      <c r="G72" s="84"/>
      <c r="H72" s="54"/>
      <c r="I72" s="86">
        <v>8</v>
      </c>
      <c r="J72" s="86">
        <v>8</v>
      </c>
      <c r="K72" s="86">
        <v>6</v>
      </c>
      <c r="L72" s="87">
        <v>6</v>
      </c>
      <c r="M72" s="57"/>
      <c r="N72" s="72"/>
      <c r="O72" s="64"/>
      <c r="P72" s="65"/>
      <c r="Q72" s="66"/>
    </row>
    <row r="73" spans="2:20" ht="87" customHeight="1" x14ac:dyDescent="0.25">
      <c r="C73" s="85" t="s">
        <v>121</v>
      </c>
      <c r="D73" s="82" t="s">
        <v>121</v>
      </c>
      <c r="E73" s="83" t="s">
        <v>21</v>
      </c>
      <c r="F73" s="83" t="s">
        <v>22</v>
      </c>
      <c r="G73" s="84">
        <v>28</v>
      </c>
      <c r="H73" s="54" t="s">
        <v>68</v>
      </c>
      <c r="I73" s="86">
        <v>20</v>
      </c>
      <c r="J73" s="86"/>
      <c r="K73" s="86"/>
      <c r="L73" s="87"/>
      <c r="M73" s="57">
        <f t="shared" ref="M73" si="54">IFERROR(I73/I74,"ND")</f>
        <v>2.5</v>
      </c>
      <c r="N73" s="72">
        <f t="shared" ref="N73" si="55">IFERROR(((I73+J73+K73+L73)/G73),"ND")</f>
        <v>0.7142857142857143</v>
      </c>
      <c r="O73" s="64" t="s">
        <v>187</v>
      </c>
      <c r="P73" s="65"/>
      <c r="Q73" s="66"/>
      <c r="R73" s="14"/>
      <c r="S73" s="15"/>
      <c r="T73" s="3"/>
    </row>
    <row r="74" spans="2:20" ht="86.1" customHeight="1" x14ac:dyDescent="0.25">
      <c r="C74" s="85"/>
      <c r="D74" s="82"/>
      <c r="E74" s="83"/>
      <c r="F74" s="83"/>
      <c r="G74" s="84"/>
      <c r="H74" s="54"/>
      <c r="I74" s="86">
        <v>8</v>
      </c>
      <c r="J74" s="86">
        <v>8</v>
      </c>
      <c r="K74" s="86">
        <v>6</v>
      </c>
      <c r="L74" s="87">
        <v>6</v>
      </c>
      <c r="M74" s="57"/>
      <c r="N74" s="72"/>
      <c r="O74" s="64"/>
      <c r="P74" s="65"/>
      <c r="Q74" s="66"/>
      <c r="R74" s="14"/>
      <c r="S74" s="15"/>
      <c r="T74" s="3"/>
    </row>
    <row r="75" spans="2:20" ht="81" customHeight="1" x14ac:dyDescent="0.25">
      <c r="C75" s="81" t="s">
        <v>120</v>
      </c>
      <c r="D75" s="82" t="s">
        <v>44</v>
      </c>
      <c r="E75" s="83" t="s">
        <v>18</v>
      </c>
      <c r="F75" s="83" t="s">
        <v>22</v>
      </c>
      <c r="G75" s="84">
        <v>48</v>
      </c>
      <c r="H75" s="54" t="s">
        <v>68</v>
      </c>
      <c r="I75" s="86">
        <v>16</v>
      </c>
      <c r="J75" s="86"/>
      <c r="K75" s="88"/>
      <c r="L75" s="89"/>
      <c r="M75" s="57">
        <f t="shared" ref="M75" si="56">IFERROR(I75/I76,"ND")</f>
        <v>1.3333333333333333</v>
      </c>
      <c r="N75" s="72">
        <f t="shared" ref="N75" si="57">IFERROR(((I75+J75+K75+L75)/G75),"ND")</f>
        <v>0.33333333333333331</v>
      </c>
      <c r="O75" s="64" t="s">
        <v>188</v>
      </c>
      <c r="P75" s="65"/>
      <c r="Q75" s="66"/>
    </row>
    <row r="76" spans="2:20" ht="81" customHeight="1" x14ac:dyDescent="0.25">
      <c r="C76" s="81"/>
      <c r="D76" s="82"/>
      <c r="E76" s="83"/>
      <c r="F76" s="83"/>
      <c r="G76" s="84"/>
      <c r="H76" s="54"/>
      <c r="I76" s="86">
        <v>12</v>
      </c>
      <c r="J76" s="86">
        <v>12</v>
      </c>
      <c r="K76" s="86">
        <v>12</v>
      </c>
      <c r="L76" s="87">
        <v>12</v>
      </c>
      <c r="M76" s="57"/>
      <c r="N76" s="72"/>
      <c r="O76" s="64"/>
      <c r="P76" s="65"/>
      <c r="Q76" s="66"/>
    </row>
    <row r="77" spans="2:20" ht="81" customHeight="1" x14ac:dyDescent="0.25">
      <c r="C77" s="85" t="s">
        <v>119</v>
      </c>
      <c r="D77" s="82" t="s">
        <v>45</v>
      </c>
      <c r="E77" s="83" t="s">
        <v>18</v>
      </c>
      <c r="F77" s="83" t="s">
        <v>22</v>
      </c>
      <c r="G77" s="84">
        <v>48</v>
      </c>
      <c r="H77" s="54" t="s">
        <v>68</v>
      </c>
      <c r="I77" s="86">
        <v>16</v>
      </c>
      <c r="J77" s="86"/>
      <c r="K77" s="86"/>
      <c r="L77" s="87"/>
      <c r="M77" s="57">
        <f t="shared" ref="M77" si="58">IFERROR(I77/I78,"ND")</f>
        <v>1.3333333333333333</v>
      </c>
      <c r="N77" s="72">
        <f t="shared" ref="N77" si="59">IFERROR(((I77+J77+K77+L77)/G77),"ND")</f>
        <v>0.33333333333333331</v>
      </c>
      <c r="O77" s="64" t="s">
        <v>189</v>
      </c>
      <c r="P77" s="65"/>
      <c r="Q77" s="66"/>
    </row>
    <row r="78" spans="2:20" ht="81" customHeight="1" x14ac:dyDescent="0.25">
      <c r="C78" s="85"/>
      <c r="D78" s="82"/>
      <c r="E78" s="83"/>
      <c r="F78" s="83"/>
      <c r="G78" s="84"/>
      <c r="H78" s="54"/>
      <c r="I78" s="86">
        <v>12</v>
      </c>
      <c r="J78" s="86">
        <v>12</v>
      </c>
      <c r="K78" s="86">
        <v>12</v>
      </c>
      <c r="L78" s="87">
        <v>12</v>
      </c>
      <c r="M78" s="57"/>
      <c r="N78" s="72"/>
      <c r="O78" s="64"/>
      <c r="P78" s="65"/>
      <c r="Q78" s="66"/>
    </row>
    <row r="79" spans="2:20" ht="87.95" customHeight="1" x14ac:dyDescent="0.25">
      <c r="B79" s="16"/>
      <c r="C79" s="81" t="s">
        <v>118</v>
      </c>
      <c r="D79" s="82" t="s">
        <v>46</v>
      </c>
      <c r="E79" s="83" t="s">
        <v>21</v>
      </c>
      <c r="F79" s="83" t="s">
        <v>22</v>
      </c>
      <c r="G79" s="84">
        <v>100</v>
      </c>
      <c r="H79" s="54" t="s">
        <v>68</v>
      </c>
      <c r="I79" s="86">
        <v>95</v>
      </c>
      <c r="J79" s="86"/>
      <c r="K79" s="88"/>
      <c r="L79" s="89"/>
      <c r="M79" s="57">
        <f t="shared" ref="M79" si="60">IFERROR(I79/I80,"ND")</f>
        <v>3.8</v>
      </c>
      <c r="N79" s="72">
        <f t="shared" ref="N79" si="61">IFERROR(((I79+J79+K79+L79)/G79),"ND")</f>
        <v>0.95</v>
      </c>
      <c r="O79" s="64" t="s">
        <v>190</v>
      </c>
      <c r="P79" s="65"/>
      <c r="Q79" s="66"/>
    </row>
    <row r="80" spans="2:20" ht="87.95" customHeight="1" x14ac:dyDescent="0.25">
      <c r="C80" s="81"/>
      <c r="D80" s="82"/>
      <c r="E80" s="83"/>
      <c r="F80" s="83"/>
      <c r="G80" s="84"/>
      <c r="H80" s="54"/>
      <c r="I80" s="86">
        <v>25</v>
      </c>
      <c r="J80" s="86">
        <v>25</v>
      </c>
      <c r="K80" s="86">
        <v>25</v>
      </c>
      <c r="L80" s="87">
        <v>25</v>
      </c>
      <c r="M80" s="57"/>
      <c r="N80" s="72"/>
      <c r="O80" s="64"/>
      <c r="P80" s="65"/>
      <c r="Q80" s="66"/>
    </row>
    <row r="81" spans="3:17" ht="81" customHeight="1" x14ac:dyDescent="0.25">
      <c r="C81" s="81" t="s">
        <v>117</v>
      </c>
      <c r="D81" s="82" t="s">
        <v>47</v>
      </c>
      <c r="E81" s="83" t="s">
        <v>21</v>
      </c>
      <c r="F81" s="83" t="s">
        <v>22</v>
      </c>
      <c r="G81" s="84">
        <v>100</v>
      </c>
      <c r="H81" s="54" t="s">
        <v>68</v>
      </c>
      <c r="I81" s="86">
        <v>95</v>
      </c>
      <c r="J81" s="86"/>
      <c r="K81" s="86"/>
      <c r="L81" s="87"/>
      <c r="M81" s="57">
        <f t="shared" ref="M81" si="62">IFERROR(I81/I82,"ND")</f>
        <v>3.8</v>
      </c>
      <c r="N81" s="72">
        <f t="shared" ref="N81" si="63">IFERROR(((I81+J81+K81+L81)/G81),"ND")</f>
        <v>0.95</v>
      </c>
      <c r="O81" s="64" t="s">
        <v>191</v>
      </c>
      <c r="P81" s="65"/>
      <c r="Q81" s="66"/>
    </row>
    <row r="82" spans="3:17" ht="90" customHeight="1" x14ac:dyDescent="0.25">
      <c r="C82" s="85"/>
      <c r="D82" s="82"/>
      <c r="E82" s="83"/>
      <c r="F82" s="83"/>
      <c r="G82" s="84"/>
      <c r="H82" s="54"/>
      <c r="I82" s="86">
        <v>25</v>
      </c>
      <c r="J82" s="86">
        <v>25</v>
      </c>
      <c r="K82" s="86">
        <v>25</v>
      </c>
      <c r="L82" s="87">
        <v>25</v>
      </c>
      <c r="M82" s="57"/>
      <c r="N82" s="72"/>
      <c r="O82" s="64"/>
      <c r="P82" s="65"/>
      <c r="Q82" s="66"/>
    </row>
    <row r="83" spans="3:17" ht="81" customHeight="1" x14ac:dyDescent="0.25">
      <c r="C83" s="81" t="s">
        <v>116</v>
      </c>
      <c r="D83" s="82" t="s">
        <v>48</v>
      </c>
      <c r="E83" s="83" t="s">
        <v>18</v>
      </c>
      <c r="F83" s="83" t="s">
        <v>22</v>
      </c>
      <c r="G83" s="84">
        <v>102</v>
      </c>
      <c r="H83" s="54" t="s">
        <v>68</v>
      </c>
      <c r="I83" s="86">
        <v>26</v>
      </c>
      <c r="J83" s="86"/>
      <c r="K83" s="88"/>
      <c r="L83" s="89"/>
      <c r="M83" s="57">
        <f t="shared" ref="M83" si="64">IFERROR(I83/I84,"ND")</f>
        <v>1.1304347826086956</v>
      </c>
      <c r="N83" s="72">
        <f t="shared" ref="N83" si="65">IFERROR(((I83+J83+K83+L83)/G83),"ND")</f>
        <v>0.25490196078431371</v>
      </c>
      <c r="O83" s="64" t="s">
        <v>192</v>
      </c>
      <c r="P83" s="65"/>
      <c r="Q83" s="66"/>
    </row>
    <row r="84" spans="3:17" ht="81" customHeight="1" x14ac:dyDescent="0.25">
      <c r="C84" s="81"/>
      <c r="D84" s="82"/>
      <c r="E84" s="83"/>
      <c r="F84" s="83"/>
      <c r="G84" s="84"/>
      <c r="H84" s="54"/>
      <c r="I84" s="86">
        <v>23</v>
      </c>
      <c r="J84" s="86">
        <v>28</v>
      </c>
      <c r="K84" s="86">
        <v>28</v>
      </c>
      <c r="L84" s="87">
        <v>23</v>
      </c>
      <c r="M84" s="57"/>
      <c r="N84" s="72"/>
      <c r="O84" s="64"/>
      <c r="P84" s="65"/>
      <c r="Q84" s="66"/>
    </row>
    <row r="85" spans="3:17" ht="81" customHeight="1" x14ac:dyDescent="0.25">
      <c r="C85" s="85" t="s">
        <v>115</v>
      </c>
      <c r="D85" s="82" t="s">
        <v>49</v>
      </c>
      <c r="E85" s="83" t="s">
        <v>18</v>
      </c>
      <c r="F85" s="83" t="s">
        <v>22</v>
      </c>
      <c r="G85" s="84">
        <v>90</v>
      </c>
      <c r="H85" s="54" t="s">
        <v>68</v>
      </c>
      <c r="I85" s="86">
        <v>26</v>
      </c>
      <c r="J85" s="86"/>
      <c r="K85" s="86"/>
      <c r="L85" s="87"/>
      <c r="M85" s="57">
        <f t="shared" ref="M85" si="66">IFERROR(I85/I86,"ND")</f>
        <v>1.3</v>
      </c>
      <c r="N85" s="72">
        <f t="shared" ref="N85" si="67">IFERROR(((I85+J85+K85+L85)/G85),"ND")</f>
        <v>0.28888888888888886</v>
      </c>
      <c r="O85" s="64" t="s">
        <v>193</v>
      </c>
      <c r="P85" s="65"/>
      <c r="Q85" s="66"/>
    </row>
    <row r="86" spans="3:17" ht="81" customHeight="1" x14ac:dyDescent="0.25">
      <c r="C86" s="85"/>
      <c r="D86" s="82"/>
      <c r="E86" s="83"/>
      <c r="F86" s="83"/>
      <c r="G86" s="84"/>
      <c r="H86" s="54"/>
      <c r="I86" s="86">
        <v>20</v>
      </c>
      <c r="J86" s="86">
        <v>25</v>
      </c>
      <c r="K86" s="86">
        <v>25</v>
      </c>
      <c r="L86" s="87">
        <v>20</v>
      </c>
      <c r="M86" s="57"/>
      <c r="N86" s="72"/>
      <c r="O86" s="64"/>
      <c r="P86" s="65"/>
      <c r="Q86" s="66"/>
    </row>
    <row r="87" spans="3:17" ht="81" customHeight="1" x14ac:dyDescent="0.25">
      <c r="C87" s="81" t="s">
        <v>114</v>
      </c>
      <c r="D87" s="82" t="s">
        <v>50</v>
      </c>
      <c r="E87" s="83" t="s">
        <v>18</v>
      </c>
      <c r="F87" s="83" t="s">
        <v>22</v>
      </c>
      <c r="G87" s="84">
        <v>12</v>
      </c>
      <c r="H87" s="54" t="s">
        <v>68</v>
      </c>
      <c r="I87" s="86">
        <v>0</v>
      </c>
      <c r="J87" s="86"/>
      <c r="K87" s="86"/>
      <c r="L87" s="87"/>
      <c r="M87" s="57">
        <f t="shared" ref="M87" si="68">IFERROR(I87/I88,"ND")</f>
        <v>0</v>
      </c>
      <c r="N87" s="72">
        <f t="shared" ref="N87" si="69">IFERROR(((I87+J87+K87+L87)/G87),"ND")</f>
        <v>0</v>
      </c>
      <c r="O87" s="64" t="s">
        <v>194</v>
      </c>
      <c r="P87" s="65"/>
      <c r="Q87" s="66"/>
    </row>
    <row r="88" spans="3:17" ht="81" customHeight="1" x14ac:dyDescent="0.25">
      <c r="C88" s="85"/>
      <c r="D88" s="82"/>
      <c r="E88" s="83"/>
      <c r="F88" s="83"/>
      <c r="G88" s="84"/>
      <c r="H88" s="54"/>
      <c r="I88" s="86">
        <v>3</v>
      </c>
      <c r="J88" s="86">
        <v>3</v>
      </c>
      <c r="K88" s="86">
        <v>3</v>
      </c>
      <c r="L88" s="87">
        <v>3</v>
      </c>
      <c r="M88" s="57"/>
      <c r="N88" s="72"/>
      <c r="O88" s="64"/>
      <c r="P88" s="65"/>
      <c r="Q88" s="66"/>
    </row>
    <row r="89" spans="3:17" ht="81" customHeight="1" x14ac:dyDescent="0.25">
      <c r="C89" s="81" t="s">
        <v>113</v>
      </c>
      <c r="D89" s="82" t="s">
        <v>51</v>
      </c>
      <c r="E89" s="83" t="s">
        <v>18</v>
      </c>
      <c r="F89" s="83" t="s">
        <v>22</v>
      </c>
      <c r="G89" s="84">
        <v>1113</v>
      </c>
      <c r="H89" s="54" t="s">
        <v>68</v>
      </c>
      <c r="I89" s="86">
        <v>244</v>
      </c>
      <c r="J89" s="86"/>
      <c r="K89" s="88"/>
      <c r="L89" s="89"/>
      <c r="M89" s="57">
        <f t="shared" ref="M89" si="70">IFERROR(I89/I90,"ND")</f>
        <v>0.85915492957746475</v>
      </c>
      <c r="N89" s="72">
        <f t="shared" ref="N89" si="71">IFERROR(((I89+J89+K89+L89)/G89),"ND")</f>
        <v>0.2192273135669362</v>
      </c>
      <c r="O89" s="64" t="s">
        <v>195</v>
      </c>
      <c r="P89" s="65"/>
      <c r="Q89" s="66"/>
    </row>
    <row r="90" spans="3:17" ht="81" customHeight="1" x14ac:dyDescent="0.25">
      <c r="C90" s="81"/>
      <c r="D90" s="82"/>
      <c r="E90" s="83"/>
      <c r="F90" s="83"/>
      <c r="G90" s="84"/>
      <c r="H90" s="54"/>
      <c r="I90" s="86">
        <v>284</v>
      </c>
      <c r="J90" s="86">
        <v>284</v>
      </c>
      <c r="K90" s="86">
        <v>285</v>
      </c>
      <c r="L90" s="87">
        <v>262</v>
      </c>
      <c r="M90" s="57"/>
      <c r="N90" s="72"/>
      <c r="O90" s="64"/>
      <c r="P90" s="65"/>
      <c r="Q90" s="66"/>
    </row>
    <row r="91" spans="3:17" ht="81" customHeight="1" x14ac:dyDescent="0.25">
      <c r="C91" s="85" t="s">
        <v>112</v>
      </c>
      <c r="D91" s="82" t="s">
        <v>52</v>
      </c>
      <c r="E91" s="83" t="s">
        <v>18</v>
      </c>
      <c r="F91" s="83" t="s">
        <v>22</v>
      </c>
      <c r="G91" s="84">
        <v>440</v>
      </c>
      <c r="H91" s="54" t="s">
        <v>68</v>
      </c>
      <c r="I91" s="86">
        <v>167</v>
      </c>
      <c r="J91" s="86"/>
      <c r="K91" s="86"/>
      <c r="L91" s="87"/>
      <c r="M91" s="57">
        <f t="shared" ref="M91" si="72">IFERROR(I91/I92,"ND")</f>
        <v>1.5181818181818181</v>
      </c>
      <c r="N91" s="72">
        <f t="shared" ref="N91" si="73">IFERROR(((I91+J91+K91+L91)/G91),"ND")</f>
        <v>0.37954545454545452</v>
      </c>
      <c r="O91" s="64" t="s">
        <v>196</v>
      </c>
      <c r="P91" s="65"/>
      <c r="Q91" s="66"/>
    </row>
    <row r="92" spans="3:17" ht="81" customHeight="1" x14ac:dyDescent="0.25">
      <c r="C92" s="85"/>
      <c r="D92" s="82"/>
      <c r="E92" s="83"/>
      <c r="F92" s="83"/>
      <c r="G92" s="84"/>
      <c r="H92" s="54"/>
      <c r="I92" s="86">
        <v>110</v>
      </c>
      <c r="J92" s="86">
        <v>110</v>
      </c>
      <c r="K92" s="86">
        <v>110</v>
      </c>
      <c r="L92" s="87">
        <v>110</v>
      </c>
      <c r="M92" s="57"/>
      <c r="N92" s="72"/>
      <c r="O92" s="64"/>
      <c r="P92" s="65"/>
      <c r="Q92" s="66"/>
    </row>
    <row r="93" spans="3:17" ht="81" customHeight="1" x14ac:dyDescent="0.25">
      <c r="C93" s="85" t="s">
        <v>111</v>
      </c>
      <c r="D93" s="82" t="s">
        <v>53</v>
      </c>
      <c r="E93" s="83" t="s">
        <v>18</v>
      </c>
      <c r="F93" s="83" t="s">
        <v>22</v>
      </c>
      <c r="G93" s="84">
        <v>7</v>
      </c>
      <c r="H93" s="54" t="s">
        <v>68</v>
      </c>
      <c r="I93" s="86">
        <v>9</v>
      </c>
      <c r="J93" s="86"/>
      <c r="K93" s="86"/>
      <c r="L93" s="87"/>
      <c r="M93" s="57">
        <f t="shared" ref="M93" si="74">IFERROR(I93/I94,"ND")</f>
        <v>4.5</v>
      </c>
      <c r="N93" s="72">
        <f t="shared" ref="N93" si="75">IFERROR(((I93+J93+K93+L93)/G93),"ND")</f>
        <v>1.2857142857142858</v>
      </c>
      <c r="O93" s="64" t="s">
        <v>197</v>
      </c>
      <c r="P93" s="65"/>
      <c r="Q93" s="66"/>
    </row>
    <row r="94" spans="3:17" ht="81" customHeight="1" x14ac:dyDescent="0.25">
      <c r="C94" s="85"/>
      <c r="D94" s="82"/>
      <c r="E94" s="83"/>
      <c r="F94" s="83"/>
      <c r="G94" s="84"/>
      <c r="H94" s="54"/>
      <c r="I94" s="86">
        <v>2</v>
      </c>
      <c r="J94" s="86">
        <v>0</v>
      </c>
      <c r="K94" s="86">
        <v>3</v>
      </c>
      <c r="L94" s="87">
        <v>2</v>
      </c>
      <c r="M94" s="57"/>
      <c r="N94" s="72"/>
      <c r="O94" s="64"/>
      <c r="P94" s="65"/>
      <c r="Q94" s="66"/>
    </row>
    <row r="95" spans="3:17" ht="81" customHeight="1" x14ac:dyDescent="0.25">
      <c r="C95" s="85" t="s">
        <v>109</v>
      </c>
      <c r="D95" s="82" t="s">
        <v>110</v>
      </c>
      <c r="E95" s="83" t="s">
        <v>18</v>
      </c>
      <c r="F95" s="83" t="s">
        <v>22</v>
      </c>
      <c r="G95" s="84">
        <v>230</v>
      </c>
      <c r="H95" s="54" t="s">
        <v>68</v>
      </c>
      <c r="I95" s="86">
        <v>25</v>
      </c>
      <c r="J95" s="86"/>
      <c r="K95" s="86"/>
      <c r="L95" s="87"/>
      <c r="M95" s="57">
        <f t="shared" ref="M95" si="76">IFERROR(I95/I96,"ND")</f>
        <v>0.41666666666666669</v>
      </c>
      <c r="N95" s="72">
        <f t="shared" ref="N95" si="77">IFERROR(((I95+J95+K95+L95)/G95),"ND")</f>
        <v>0.10869565217391304</v>
      </c>
      <c r="O95" s="64" t="s">
        <v>198</v>
      </c>
      <c r="P95" s="65"/>
      <c r="Q95" s="66"/>
    </row>
    <row r="96" spans="3:17" ht="81" customHeight="1" x14ac:dyDescent="0.25">
      <c r="C96" s="85"/>
      <c r="D96" s="82"/>
      <c r="E96" s="83"/>
      <c r="F96" s="83"/>
      <c r="G96" s="84"/>
      <c r="H96" s="54"/>
      <c r="I96" s="86">
        <v>60</v>
      </c>
      <c r="J96" s="86">
        <v>60</v>
      </c>
      <c r="K96" s="86">
        <v>60</v>
      </c>
      <c r="L96" s="87">
        <v>50</v>
      </c>
      <c r="M96" s="57"/>
      <c r="N96" s="72"/>
      <c r="O96" s="64"/>
      <c r="P96" s="65"/>
      <c r="Q96" s="66"/>
    </row>
    <row r="97" spans="3:17" ht="81" customHeight="1" x14ac:dyDescent="0.25">
      <c r="C97" s="85" t="s">
        <v>107</v>
      </c>
      <c r="D97" s="82" t="s">
        <v>108</v>
      </c>
      <c r="E97" s="83" t="s">
        <v>18</v>
      </c>
      <c r="F97" s="83" t="s">
        <v>22</v>
      </c>
      <c r="G97" s="84">
        <v>240</v>
      </c>
      <c r="H97" s="54" t="s">
        <v>68</v>
      </c>
      <c r="I97" s="86">
        <v>10</v>
      </c>
      <c r="J97" s="86"/>
      <c r="K97" s="86"/>
      <c r="L97" s="87"/>
      <c r="M97" s="57">
        <f t="shared" ref="M97" si="78">IFERROR(I97/I98,"ND")</f>
        <v>0.16666666666666666</v>
      </c>
      <c r="N97" s="72">
        <f t="shared" ref="N97" si="79">IFERROR(((I97+J97+K97+L97)/G97),"ND")</f>
        <v>4.1666666666666664E-2</v>
      </c>
      <c r="O97" s="64" t="s">
        <v>199</v>
      </c>
      <c r="P97" s="65"/>
      <c r="Q97" s="66"/>
    </row>
    <row r="98" spans="3:17" ht="81" customHeight="1" x14ac:dyDescent="0.25">
      <c r="C98" s="85"/>
      <c r="D98" s="82"/>
      <c r="E98" s="83"/>
      <c r="F98" s="83"/>
      <c r="G98" s="84"/>
      <c r="H98" s="54"/>
      <c r="I98" s="86">
        <v>60</v>
      </c>
      <c r="J98" s="86">
        <v>60</v>
      </c>
      <c r="K98" s="86">
        <v>60</v>
      </c>
      <c r="L98" s="87">
        <v>60</v>
      </c>
      <c r="M98" s="57"/>
      <c r="N98" s="72"/>
      <c r="O98" s="64"/>
      <c r="P98" s="65"/>
      <c r="Q98" s="66"/>
    </row>
    <row r="99" spans="3:17" ht="81" customHeight="1" x14ac:dyDescent="0.25">
      <c r="C99" s="85" t="s">
        <v>105</v>
      </c>
      <c r="D99" s="82" t="s">
        <v>106</v>
      </c>
      <c r="E99" s="83" t="s">
        <v>18</v>
      </c>
      <c r="F99" s="83" t="s">
        <v>22</v>
      </c>
      <c r="G99" s="84">
        <v>196</v>
      </c>
      <c r="H99" s="54" t="s">
        <v>68</v>
      </c>
      <c r="I99" s="86">
        <v>33</v>
      </c>
      <c r="J99" s="86"/>
      <c r="K99" s="86"/>
      <c r="L99" s="87"/>
      <c r="M99" s="57">
        <f t="shared" ref="M99" si="80">IFERROR(I99/I100,"ND")</f>
        <v>0.63461538461538458</v>
      </c>
      <c r="N99" s="72">
        <f t="shared" ref="N99" si="81">IFERROR(((I99+J99+K99+L99)/G99),"ND")</f>
        <v>0.1683673469387755</v>
      </c>
      <c r="O99" s="64" t="s">
        <v>200</v>
      </c>
      <c r="P99" s="65"/>
      <c r="Q99" s="66"/>
    </row>
    <row r="100" spans="3:17" ht="81" customHeight="1" x14ac:dyDescent="0.25">
      <c r="C100" s="85"/>
      <c r="D100" s="82"/>
      <c r="E100" s="83"/>
      <c r="F100" s="83"/>
      <c r="G100" s="84"/>
      <c r="H100" s="54"/>
      <c r="I100" s="86">
        <v>52</v>
      </c>
      <c r="J100" s="86">
        <v>52</v>
      </c>
      <c r="K100" s="86">
        <v>52</v>
      </c>
      <c r="L100" s="87">
        <v>40</v>
      </c>
      <c r="M100" s="57"/>
      <c r="N100" s="72"/>
      <c r="O100" s="64"/>
      <c r="P100" s="65"/>
      <c r="Q100" s="66"/>
    </row>
    <row r="101" spans="3:17" ht="81" customHeight="1" x14ac:dyDescent="0.25">
      <c r="C101" s="81" t="s">
        <v>104</v>
      </c>
      <c r="D101" s="82" t="s">
        <v>54</v>
      </c>
      <c r="E101" s="83" t="s">
        <v>18</v>
      </c>
      <c r="F101" s="83" t="s">
        <v>22</v>
      </c>
      <c r="G101" s="84">
        <v>120</v>
      </c>
      <c r="H101" s="54" t="s">
        <v>68</v>
      </c>
      <c r="I101" s="86">
        <v>23</v>
      </c>
      <c r="J101" s="86"/>
      <c r="K101" s="88"/>
      <c r="L101" s="89"/>
      <c r="M101" s="57">
        <f t="shared" ref="M101" si="82">IFERROR(I101/I102,"ND")</f>
        <v>0.65714285714285714</v>
      </c>
      <c r="N101" s="72">
        <f t="shared" ref="N101" si="83">IFERROR(((I101+J101+K101+L101)/G101),"ND")</f>
        <v>0.19166666666666668</v>
      </c>
      <c r="O101" s="64" t="s">
        <v>222</v>
      </c>
      <c r="P101" s="65"/>
      <c r="Q101" s="66"/>
    </row>
    <row r="102" spans="3:17" ht="81" customHeight="1" x14ac:dyDescent="0.25">
      <c r="C102" s="81"/>
      <c r="D102" s="82"/>
      <c r="E102" s="83"/>
      <c r="F102" s="83"/>
      <c r="G102" s="84"/>
      <c r="H102" s="54"/>
      <c r="I102" s="86">
        <v>35</v>
      </c>
      <c r="J102" s="86">
        <v>25</v>
      </c>
      <c r="K102" s="86">
        <v>35</v>
      </c>
      <c r="L102" s="87">
        <v>25</v>
      </c>
      <c r="M102" s="57"/>
      <c r="N102" s="72"/>
      <c r="O102" s="64"/>
      <c r="P102" s="65"/>
      <c r="Q102" s="66"/>
    </row>
    <row r="103" spans="3:17" ht="81" customHeight="1" x14ac:dyDescent="0.25">
      <c r="C103" s="85" t="s">
        <v>103</v>
      </c>
      <c r="D103" s="82" t="s">
        <v>55</v>
      </c>
      <c r="E103" s="83" t="s">
        <v>18</v>
      </c>
      <c r="F103" s="83" t="s">
        <v>22</v>
      </c>
      <c r="G103" s="84">
        <v>40</v>
      </c>
      <c r="H103" s="54" t="s">
        <v>68</v>
      </c>
      <c r="I103" s="86">
        <v>10</v>
      </c>
      <c r="J103" s="86"/>
      <c r="K103" s="86"/>
      <c r="L103" s="87"/>
      <c r="M103" s="57">
        <f t="shared" ref="M103" si="84">IFERROR(I103/I104,"ND")</f>
        <v>1</v>
      </c>
      <c r="N103" s="72">
        <f t="shared" ref="N103" si="85">IFERROR(((I103+J103+K103+L103)/G103),"ND")</f>
        <v>0.25</v>
      </c>
      <c r="O103" s="64" t="s">
        <v>201</v>
      </c>
      <c r="P103" s="65"/>
      <c r="Q103" s="66"/>
    </row>
    <row r="104" spans="3:17" ht="81" customHeight="1" x14ac:dyDescent="0.25">
      <c r="C104" s="85"/>
      <c r="D104" s="82"/>
      <c r="E104" s="83"/>
      <c r="F104" s="83"/>
      <c r="G104" s="84"/>
      <c r="H104" s="54"/>
      <c r="I104" s="86">
        <v>10</v>
      </c>
      <c r="J104" s="86">
        <v>10</v>
      </c>
      <c r="K104" s="86">
        <v>10</v>
      </c>
      <c r="L104" s="87">
        <v>10</v>
      </c>
      <c r="M104" s="57"/>
      <c r="N104" s="72"/>
      <c r="O104" s="64"/>
      <c r="P104" s="65"/>
      <c r="Q104" s="66"/>
    </row>
    <row r="105" spans="3:17" ht="81" customHeight="1" x14ac:dyDescent="0.25">
      <c r="C105" s="85" t="s">
        <v>101</v>
      </c>
      <c r="D105" s="82" t="s">
        <v>102</v>
      </c>
      <c r="E105" s="83" t="s">
        <v>18</v>
      </c>
      <c r="F105" s="83" t="s">
        <v>22</v>
      </c>
      <c r="G105" s="84">
        <v>80</v>
      </c>
      <c r="H105" s="54" t="s">
        <v>68</v>
      </c>
      <c r="I105" s="86">
        <v>13</v>
      </c>
      <c r="J105" s="86"/>
      <c r="K105" s="86"/>
      <c r="L105" s="87"/>
      <c r="M105" s="57">
        <f t="shared" ref="M105" si="86">IFERROR(I105/I106,"ND")</f>
        <v>0.52</v>
      </c>
      <c r="N105" s="72">
        <f t="shared" ref="N105" si="87">IFERROR(((I105+J105+K105+L105)/G105),"ND")</f>
        <v>0.16250000000000001</v>
      </c>
      <c r="O105" s="64" t="s">
        <v>223</v>
      </c>
      <c r="P105" s="65"/>
      <c r="Q105" s="66"/>
    </row>
    <row r="106" spans="3:17" ht="81" customHeight="1" x14ac:dyDescent="0.25">
      <c r="C106" s="85"/>
      <c r="D106" s="82"/>
      <c r="E106" s="83"/>
      <c r="F106" s="83"/>
      <c r="G106" s="84"/>
      <c r="H106" s="54"/>
      <c r="I106" s="86">
        <v>25</v>
      </c>
      <c r="J106" s="86">
        <v>15</v>
      </c>
      <c r="K106" s="86">
        <v>25</v>
      </c>
      <c r="L106" s="87">
        <v>15</v>
      </c>
      <c r="M106" s="57"/>
      <c r="N106" s="72"/>
      <c r="O106" s="64"/>
      <c r="P106" s="65"/>
      <c r="Q106" s="66"/>
    </row>
    <row r="107" spans="3:17" ht="81" customHeight="1" x14ac:dyDescent="0.25">
      <c r="C107" s="81" t="s">
        <v>100</v>
      </c>
      <c r="D107" s="82" t="s">
        <v>56</v>
      </c>
      <c r="E107" s="83" t="s">
        <v>21</v>
      </c>
      <c r="F107" s="83" t="s">
        <v>22</v>
      </c>
      <c r="G107" s="84">
        <v>400</v>
      </c>
      <c r="H107" s="54" t="s">
        <v>68</v>
      </c>
      <c r="I107" s="86">
        <v>162</v>
      </c>
      <c r="J107" s="86"/>
      <c r="K107" s="88"/>
      <c r="L107" s="89"/>
      <c r="M107" s="57">
        <f t="shared" ref="M107" si="88">IFERROR(I107/I108,"ND")</f>
        <v>1.62</v>
      </c>
      <c r="N107" s="72">
        <f t="shared" ref="N107" si="89">IFERROR(((I107+J107+K107+L107)/G107),"ND")</f>
        <v>0.40500000000000003</v>
      </c>
      <c r="O107" s="64" t="s">
        <v>202</v>
      </c>
      <c r="P107" s="65"/>
      <c r="Q107" s="66"/>
    </row>
    <row r="108" spans="3:17" ht="81" customHeight="1" x14ac:dyDescent="0.25">
      <c r="C108" s="81"/>
      <c r="D108" s="82"/>
      <c r="E108" s="83"/>
      <c r="F108" s="83"/>
      <c r="G108" s="84"/>
      <c r="H108" s="54"/>
      <c r="I108" s="86">
        <v>100</v>
      </c>
      <c r="J108" s="86">
        <v>100</v>
      </c>
      <c r="K108" s="86">
        <v>100</v>
      </c>
      <c r="L108" s="87">
        <v>100</v>
      </c>
      <c r="M108" s="57"/>
      <c r="N108" s="72"/>
      <c r="O108" s="64"/>
      <c r="P108" s="65"/>
      <c r="Q108" s="66"/>
    </row>
    <row r="109" spans="3:17" ht="81" customHeight="1" x14ac:dyDescent="0.25">
      <c r="C109" s="85" t="s">
        <v>99</v>
      </c>
      <c r="D109" s="82" t="s">
        <v>57</v>
      </c>
      <c r="E109" s="83" t="s">
        <v>21</v>
      </c>
      <c r="F109" s="83" t="s">
        <v>22</v>
      </c>
      <c r="G109" s="84">
        <v>160</v>
      </c>
      <c r="H109" s="54" t="s">
        <v>68</v>
      </c>
      <c r="I109" s="86">
        <v>48</v>
      </c>
      <c r="J109" s="86"/>
      <c r="K109" s="86"/>
      <c r="L109" s="87"/>
      <c r="M109" s="57">
        <f t="shared" ref="M109" si="90">IFERROR(I109/I110,"ND")</f>
        <v>1.2</v>
      </c>
      <c r="N109" s="72">
        <f t="shared" ref="N109" si="91">IFERROR(((I109+J109+K109+L109)/G109),"ND")</f>
        <v>0.3</v>
      </c>
      <c r="O109" s="64" t="s">
        <v>203</v>
      </c>
      <c r="P109" s="65"/>
      <c r="Q109" s="66"/>
    </row>
    <row r="110" spans="3:17" ht="81" customHeight="1" x14ac:dyDescent="0.25">
      <c r="C110" s="85"/>
      <c r="D110" s="82"/>
      <c r="E110" s="83"/>
      <c r="F110" s="83"/>
      <c r="G110" s="84"/>
      <c r="H110" s="54"/>
      <c r="I110" s="86">
        <v>40</v>
      </c>
      <c r="J110" s="86">
        <v>40</v>
      </c>
      <c r="K110" s="86">
        <v>40</v>
      </c>
      <c r="L110" s="87">
        <v>40</v>
      </c>
      <c r="M110" s="57"/>
      <c r="N110" s="72"/>
      <c r="O110" s="64"/>
      <c r="P110" s="65"/>
      <c r="Q110" s="66"/>
    </row>
    <row r="111" spans="3:17" ht="81" customHeight="1" x14ac:dyDescent="0.25">
      <c r="C111" s="85" t="s">
        <v>97</v>
      </c>
      <c r="D111" s="82" t="s">
        <v>98</v>
      </c>
      <c r="E111" s="83" t="s">
        <v>21</v>
      </c>
      <c r="F111" s="83" t="s">
        <v>22</v>
      </c>
      <c r="G111" s="84">
        <v>240</v>
      </c>
      <c r="H111" s="54" t="s">
        <v>68</v>
      </c>
      <c r="I111" s="86">
        <v>114</v>
      </c>
      <c r="J111" s="86"/>
      <c r="K111" s="86"/>
      <c r="L111" s="87"/>
      <c r="M111" s="57">
        <f t="shared" ref="M111" si="92">IFERROR(I111/I112,"ND")</f>
        <v>1.9</v>
      </c>
      <c r="N111" s="72">
        <f t="shared" ref="N111" si="93">IFERROR(((I111+J111+K111+L111)/G111),"ND")</f>
        <v>0.47499999999999998</v>
      </c>
      <c r="O111" s="64" t="s">
        <v>204</v>
      </c>
      <c r="P111" s="65"/>
      <c r="Q111" s="66"/>
    </row>
    <row r="112" spans="3:17" ht="81" customHeight="1" x14ac:dyDescent="0.25">
      <c r="C112" s="85"/>
      <c r="D112" s="82"/>
      <c r="E112" s="83"/>
      <c r="F112" s="83"/>
      <c r="G112" s="84"/>
      <c r="H112" s="54"/>
      <c r="I112" s="86">
        <v>60</v>
      </c>
      <c r="J112" s="86">
        <v>60</v>
      </c>
      <c r="K112" s="86">
        <v>60</v>
      </c>
      <c r="L112" s="87">
        <v>60</v>
      </c>
      <c r="M112" s="57"/>
      <c r="N112" s="72"/>
      <c r="O112" s="64"/>
      <c r="P112" s="65"/>
      <c r="Q112" s="66"/>
    </row>
    <row r="113" spans="3:17" ht="81" customHeight="1" x14ac:dyDescent="0.25">
      <c r="C113" s="81" t="s">
        <v>96</v>
      </c>
      <c r="D113" s="82" t="s">
        <v>58</v>
      </c>
      <c r="E113" s="83" t="s">
        <v>18</v>
      </c>
      <c r="F113" s="83" t="s">
        <v>22</v>
      </c>
      <c r="G113" s="84">
        <v>3</v>
      </c>
      <c r="H113" s="54" t="s">
        <v>68</v>
      </c>
      <c r="I113" s="86">
        <v>0</v>
      </c>
      <c r="J113" s="86"/>
      <c r="K113" s="88"/>
      <c r="L113" s="89"/>
      <c r="M113" s="57" t="str">
        <f t="shared" ref="M113" si="94">IFERROR(I113/I114,"ND")</f>
        <v>ND</v>
      </c>
      <c r="N113" s="72">
        <f t="shared" ref="N113" si="95">IFERROR(((I113+J113+K113+L113)/G113),"ND")</f>
        <v>0</v>
      </c>
      <c r="O113" s="64" t="s">
        <v>205</v>
      </c>
      <c r="P113" s="65"/>
      <c r="Q113" s="66"/>
    </row>
    <row r="114" spans="3:17" ht="81" customHeight="1" x14ac:dyDescent="0.25">
      <c r="C114" s="81"/>
      <c r="D114" s="82"/>
      <c r="E114" s="83"/>
      <c r="F114" s="83"/>
      <c r="G114" s="84"/>
      <c r="H114" s="54"/>
      <c r="I114" s="86">
        <v>0</v>
      </c>
      <c r="J114" s="86">
        <v>1</v>
      </c>
      <c r="K114" s="86">
        <v>1</v>
      </c>
      <c r="L114" s="87">
        <v>1</v>
      </c>
      <c r="M114" s="57"/>
      <c r="N114" s="72"/>
      <c r="O114" s="64"/>
      <c r="P114" s="65"/>
      <c r="Q114" s="66"/>
    </row>
    <row r="115" spans="3:17" ht="81" customHeight="1" x14ac:dyDescent="0.25">
      <c r="C115" s="85" t="s">
        <v>94</v>
      </c>
      <c r="D115" s="82" t="s">
        <v>95</v>
      </c>
      <c r="E115" s="83" t="s">
        <v>18</v>
      </c>
      <c r="F115" s="83" t="s">
        <v>22</v>
      </c>
      <c r="G115" s="84">
        <v>3</v>
      </c>
      <c r="H115" s="54" t="s">
        <v>68</v>
      </c>
      <c r="I115" s="86">
        <v>0</v>
      </c>
      <c r="J115" s="86"/>
      <c r="K115" s="86"/>
      <c r="L115" s="87"/>
      <c r="M115" s="57" t="str">
        <f t="shared" ref="M115" si="96">IFERROR(I115/I116,"ND")</f>
        <v>ND</v>
      </c>
      <c r="N115" s="72">
        <f t="shared" ref="N115" si="97">IFERROR(((I115+J115+K115+L115)/G115),"ND")</f>
        <v>0</v>
      </c>
      <c r="O115" s="64" t="s">
        <v>205</v>
      </c>
      <c r="P115" s="65"/>
      <c r="Q115" s="66"/>
    </row>
    <row r="116" spans="3:17" ht="81" customHeight="1" x14ac:dyDescent="0.25">
      <c r="C116" s="85"/>
      <c r="D116" s="82"/>
      <c r="E116" s="83"/>
      <c r="F116" s="83"/>
      <c r="G116" s="84"/>
      <c r="H116" s="54"/>
      <c r="I116" s="86">
        <v>0</v>
      </c>
      <c r="J116" s="86">
        <v>1</v>
      </c>
      <c r="K116" s="86">
        <v>1</v>
      </c>
      <c r="L116" s="87">
        <v>1</v>
      </c>
      <c r="M116" s="57"/>
      <c r="N116" s="72"/>
      <c r="O116" s="64"/>
      <c r="P116" s="65"/>
      <c r="Q116" s="66"/>
    </row>
    <row r="117" spans="3:17" ht="81" customHeight="1" x14ac:dyDescent="0.25">
      <c r="C117" s="81" t="s">
        <v>93</v>
      </c>
      <c r="D117" s="82" t="s">
        <v>59</v>
      </c>
      <c r="E117" s="83" t="s">
        <v>18</v>
      </c>
      <c r="F117" s="83" t="s">
        <v>22</v>
      </c>
      <c r="G117" s="84">
        <v>175</v>
      </c>
      <c r="H117" s="54" t="s">
        <v>68</v>
      </c>
      <c r="I117" s="86">
        <v>197</v>
      </c>
      <c r="J117" s="86"/>
      <c r="K117" s="88"/>
      <c r="L117" s="89"/>
      <c r="M117" s="57">
        <f t="shared" ref="M117" si="98">IFERROR(I117/I118,"ND")</f>
        <v>4.104166666666667</v>
      </c>
      <c r="N117" s="72">
        <f t="shared" ref="N117" si="99">IFERROR(((I117+J117+K117+L117)/G117),"ND")</f>
        <v>1.1257142857142857</v>
      </c>
      <c r="O117" s="64" t="s">
        <v>206</v>
      </c>
      <c r="P117" s="65"/>
      <c r="Q117" s="66"/>
    </row>
    <row r="118" spans="3:17" ht="81" customHeight="1" x14ac:dyDescent="0.25">
      <c r="C118" s="81"/>
      <c r="D118" s="82"/>
      <c r="E118" s="83"/>
      <c r="F118" s="83"/>
      <c r="G118" s="84"/>
      <c r="H118" s="54"/>
      <c r="I118" s="86">
        <v>48</v>
      </c>
      <c r="J118" s="86">
        <v>43</v>
      </c>
      <c r="K118" s="86">
        <v>45</v>
      </c>
      <c r="L118" s="87">
        <v>39</v>
      </c>
      <c r="M118" s="57"/>
      <c r="N118" s="72"/>
      <c r="O118" s="64"/>
      <c r="P118" s="65"/>
      <c r="Q118" s="66"/>
    </row>
    <row r="119" spans="3:17" ht="81" customHeight="1" x14ac:dyDescent="0.25">
      <c r="C119" s="85" t="s">
        <v>91</v>
      </c>
      <c r="D119" s="82" t="s">
        <v>92</v>
      </c>
      <c r="E119" s="83" t="s">
        <v>18</v>
      </c>
      <c r="F119" s="83" t="s">
        <v>22</v>
      </c>
      <c r="G119" s="84">
        <v>51</v>
      </c>
      <c r="H119" s="54" t="s">
        <v>68</v>
      </c>
      <c r="I119" s="86">
        <v>15</v>
      </c>
      <c r="J119" s="86"/>
      <c r="K119" s="86"/>
      <c r="L119" s="87"/>
      <c r="M119" s="57">
        <f t="shared" ref="M119" si="100">IFERROR(I119/I120,"ND")</f>
        <v>0.88235294117647056</v>
      </c>
      <c r="N119" s="72">
        <f t="shared" ref="N119" si="101">IFERROR(((I119+J119+K119+L119)/G119),"ND")</f>
        <v>0.29411764705882354</v>
      </c>
      <c r="O119" s="64" t="s">
        <v>207</v>
      </c>
      <c r="P119" s="65"/>
      <c r="Q119" s="66"/>
    </row>
    <row r="120" spans="3:17" ht="81" customHeight="1" x14ac:dyDescent="0.25">
      <c r="C120" s="85"/>
      <c r="D120" s="82"/>
      <c r="E120" s="83"/>
      <c r="F120" s="83"/>
      <c r="G120" s="84"/>
      <c r="H120" s="54"/>
      <c r="I120" s="86">
        <v>17</v>
      </c>
      <c r="J120" s="86">
        <v>13</v>
      </c>
      <c r="K120" s="86">
        <v>13</v>
      </c>
      <c r="L120" s="87">
        <v>8</v>
      </c>
      <c r="M120" s="57"/>
      <c r="N120" s="72"/>
      <c r="O120" s="64"/>
      <c r="P120" s="65"/>
      <c r="Q120" s="66"/>
    </row>
    <row r="121" spans="3:17" ht="81" customHeight="1" x14ac:dyDescent="0.25">
      <c r="C121" s="85" t="s">
        <v>90</v>
      </c>
      <c r="D121" s="82" t="s">
        <v>60</v>
      </c>
      <c r="E121" s="83" t="s">
        <v>90</v>
      </c>
      <c r="F121" s="83" t="s">
        <v>22</v>
      </c>
      <c r="G121" s="84">
        <v>4</v>
      </c>
      <c r="H121" s="54" t="s">
        <v>68</v>
      </c>
      <c r="I121" s="86">
        <v>3</v>
      </c>
      <c r="J121" s="86"/>
      <c r="K121" s="86"/>
      <c r="L121" s="87"/>
      <c r="M121" s="57">
        <f t="shared" ref="M121" si="102">IFERROR(I121/I122,"ND")</f>
        <v>3</v>
      </c>
      <c r="N121" s="72">
        <f t="shared" ref="N121" si="103">IFERROR(((I121+J121+K121+L121)/G121),"ND")</f>
        <v>0.75</v>
      </c>
      <c r="O121" s="64" t="s">
        <v>208</v>
      </c>
      <c r="P121" s="65"/>
      <c r="Q121" s="66"/>
    </row>
    <row r="122" spans="3:17" ht="81" customHeight="1" x14ac:dyDescent="0.25">
      <c r="C122" s="85"/>
      <c r="D122" s="82"/>
      <c r="E122" s="83"/>
      <c r="F122" s="83"/>
      <c r="G122" s="84"/>
      <c r="H122" s="54"/>
      <c r="I122" s="86">
        <v>1</v>
      </c>
      <c r="J122" s="86">
        <v>0</v>
      </c>
      <c r="K122" s="86">
        <v>2</v>
      </c>
      <c r="L122" s="87">
        <v>1</v>
      </c>
      <c r="M122" s="57"/>
      <c r="N122" s="72"/>
      <c r="O122" s="64"/>
      <c r="P122" s="65"/>
      <c r="Q122" s="66"/>
    </row>
    <row r="123" spans="3:17" ht="81" customHeight="1" x14ac:dyDescent="0.25">
      <c r="C123" s="85" t="s">
        <v>88</v>
      </c>
      <c r="D123" s="90" t="s">
        <v>89</v>
      </c>
      <c r="E123" s="83" t="s">
        <v>18</v>
      </c>
      <c r="F123" s="83" t="s">
        <v>22</v>
      </c>
      <c r="G123" s="84">
        <v>120</v>
      </c>
      <c r="H123" s="54" t="s">
        <v>68</v>
      </c>
      <c r="I123" s="86">
        <v>179</v>
      </c>
      <c r="J123" s="86"/>
      <c r="K123" s="86"/>
      <c r="L123" s="87"/>
      <c r="M123" s="57">
        <f t="shared" ref="M123" si="104">IFERROR(I123/I124,"ND")</f>
        <v>5.9666666666666668</v>
      </c>
      <c r="N123" s="72">
        <f t="shared" ref="N123" si="105">IFERROR(((I123+J123+K123+L123)/G123),"ND")</f>
        <v>1.4916666666666667</v>
      </c>
      <c r="O123" s="64" t="s">
        <v>209</v>
      </c>
      <c r="P123" s="65"/>
      <c r="Q123" s="66"/>
    </row>
    <row r="124" spans="3:17" ht="81" customHeight="1" x14ac:dyDescent="0.25">
      <c r="C124" s="85"/>
      <c r="D124" s="82"/>
      <c r="E124" s="83"/>
      <c r="F124" s="83"/>
      <c r="G124" s="84"/>
      <c r="H124" s="54"/>
      <c r="I124" s="86">
        <v>30</v>
      </c>
      <c r="J124" s="86">
        <v>30</v>
      </c>
      <c r="K124" s="86">
        <v>30</v>
      </c>
      <c r="L124" s="87">
        <v>30</v>
      </c>
      <c r="M124" s="57"/>
      <c r="N124" s="72"/>
      <c r="O124" s="64"/>
      <c r="P124" s="65"/>
      <c r="Q124" s="66"/>
    </row>
    <row r="125" spans="3:17" ht="81" customHeight="1" x14ac:dyDescent="0.25">
      <c r="C125" s="81" t="s">
        <v>87</v>
      </c>
      <c r="D125" s="82" t="s">
        <v>61</v>
      </c>
      <c r="E125" s="83" t="s">
        <v>21</v>
      </c>
      <c r="F125" s="83" t="s">
        <v>22</v>
      </c>
      <c r="G125" s="84">
        <v>129</v>
      </c>
      <c r="H125" s="54" t="s">
        <v>68</v>
      </c>
      <c r="I125" s="86">
        <v>93</v>
      </c>
      <c r="J125" s="86"/>
      <c r="K125" s="88"/>
      <c r="L125" s="89"/>
      <c r="M125" s="57">
        <f t="shared" ref="M125" si="106">IFERROR(I125/I126,"ND")</f>
        <v>2.90625</v>
      </c>
      <c r="N125" s="72">
        <f t="shared" ref="N125" si="107">IFERROR(((I125+J125+K125+L125)/G125),"ND")</f>
        <v>0.72093023255813948</v>
      </c>
      <c r="O125" s="64" t="s">
        <v>210</v>
      </c>
      <c r="P125" s="65"/>
      <c r="Q125" s="66"/>
    </row>
    <row r="126" spans="3:17" ht="81" customHeight="1" x14ac:dyDescent="0.25">
      <c r="C126" s="81"/>
      <c r="D126" s="82"/>
      <c r="E126" s="83"/>
      <c r="F126" s="83"/>
      <c r="G126" s="84"/>
      <c r="H126" s="54"/>
      <c r="I126" s="86">
        <v>32</v>
      </c>
      <c r="J126" s="86">
        <v>33</v>
      </c>
      <c r="K126" s="86">
        <v>32</v>
      </c>
      <c r="L126" s="87">
        <v>32</v>
      </c>
      <c r="M126" s="57"/>
      <c r="N126" s="72"/>
      <c r="O126" s="64"/>
      <c r="P126" s="65"/>
      <c r="Q126" s="66"/>
    </row>
    <row r="127" spans="3:17" ht="81" customHeight="1" x14ac:dyDescent="0.25">
      <c r="C127" s="85" t="s">
        <v>212</v>
      </c>
      <c r="D127" s="82" t="s">
        <v>86</v>
      </c>
      <c r="E127" s="83" t="s">
        <v>21</v>
      </c>
      <c r="F127" s="83" t="s">
        <v>22</v>
      </c>
      <c r="G127" s="84">
        <v>80</v>
      </c>
      <c r="H127" s="54" t="s">
        <v>68</v>
      </c>
      <c r="I127" s="86">
        <v>65</v>
      </c>
      <c r="J127" s="86"/>
      <c r="K127" s="86"/>
      <c r="L127" s="87"/>
      <c r="M127" s="57">
        <f t="shared" ref="M127" si="108">IFERROR(I127/I128,"ND")</f>
        <v>3.25</v>
      </c>
      <c r="N127" s="72">
        <f t="shared" ref="N127" si="109">IFERROR(((I127+J127+K127+L127)/G127),"ND")</f>
        <v>0.8125</v>
      </c>
      <c r="O127" s="64" t="s">
        <v>211</v>
      </c>
      <c r="P127" s="65"/>
      <c r="Q127" s="66"/>
    </row>
    <row r="128" spans="3:17" ht="81" customHeight="1" x14ac:dyDescent="0.25">
      <c r="C128" s="85"/>
      <c r="D128" s="82"/>
      <c r="E128" s="83"/>
      <c r="F128" s="83"/>
      <c r="G128" s="84"/>
      <c r="H128" s="54"/>
      <c r="I128" s="86">
        <v>20</v>
      </c>
      <c r="J128" s="86">
        <v>20</v>
      </c>
      <c r="K128" s="86">
        <v>20</v>
      </c>
      <c r="L128" s="87">
        <v>20</v>
      </c>
      <c r="M128" s="57"/>
      <c r="N128" s="72"/>
      <c r="O128" s="64"/>
      <c r="P128" s="65"/>
      <c r="Q128" s="66"/>
    </row>
    <row r="129" spans="1:43" ht="81" customHeight="1" x14ac:dyDescent="0.25">
      <c r="C129" s="85" t="s">
        <v>85</v>
      </c>
      <c r="D129" s="82" t="s">
        <v>62</v>
      </c>
      <c r="E129" s="83" t="s">
        <v>18</v>
      </c>
      <c r="F129" s="83" t="s">
        <v>22</v>
      </c>
      <c r="G129" s="84">
        <v>1</v>
      </c>
      <c r="H129" s="54" t="s">
        <v>68</v>
      </c>
      <c r="I129" s="86">
        <v>3</v>
      </c>
      <c r="J129" s="86"/>
      <c r="K129" s="86"/>
      <c r="L129" s="87"/>
      <c r="M129" s="57" t="str">
        <f t="shared" ref="M129" si="110">IFERROR(I129/I130,"ND")</f>
        <v>ND</v>
      </c>
      <c r="N129" s="72">
        <f t="shared" ref="N129" si="111">IFERROR(((I129+J129+K129+L129)/G129),"ND")</f>
        <v>3</v>
      </c>
      <c r="O129" s="64" t="s">
        <v>213</v>
      </c>
      <c r="P129" s="65"/>
      <c r="Q129" s="66"/>
    </row>
    <row r="130" spans="1:43" ht="81" customHeight="1" x14ac:dyDescent="0.25">
      <c r="C130" s="85"/>
      <c r="D130" s="82"/>
      <c r="E130" s="83"/>
      <c r="F130" s="83"/>
      <c r="G130" s="84"/>
      <c r="H130" s="54"/>
      <c r="I130" s="86">
        <v>0</v>
      </c>
      <c r="J130" s="86">
        <v>1</v>
      </c>
      <c r="K130" s="86">
        <v>0</v>
      </c>
      <c r="L130" s="87">
        <v>0</v>
      </c>
      <c r="M130" s="57"/>
      <c r="N130" s="72"/>
      <c r="O130" s="64"/>
      <c r="P130" s="65"/>
      <c r="Q130" s="66"/>
    </row>
    <row r="131" spans="1:43" ht="81" customHeight="1" x14ac:dyDescent="0.25">
      <c r="C131" s="85" t="s">
        <v>83</v>
      </c>
      <c r="D131" s="90" t="s">
        <v>84</v>
      </c>
      <c r="E131" s="83" t="s">
        <v>18</v>
      </c>
      <c r="F131" s="83" t="s">
        <v>22</v>
      </c>
      <c r="G131" s="84">
        <v>48</v>
      </c>
      <c r="H131" s="54" t="s">
        <v>68</v>
      </c>
      <c r="I131" s="86">
        <v>25</v>
      </c>
      <c r="J131" s="86"/>
      <c r="K131" s="86"/>
      <c r="L131" s="87"/>
      <c r="M131" s="57">
        <f t="shared" ref="M131" si="112">IFERROR(I131/I132,"ND")</f>
        <v>2.0833333333333335</v>
      </c>
      <c r="N131" s="72">
        <f t="shared" ref="N131" si="113">IFERROR(((I131+J131+K131+L131)/G131),"ND")</f>
        <v>0.52083333333333337</v>
      </c>
      <c r="O131" s="64" t="s">
        <v>214</v>
      </c>
      <c r="P131" s="65"/>
      <c r="Q131" s="66"/>
    </row>
    <row r="132" spans="1:43" ht="81" customHeight="1" x14ac:dyDescent="0.25">
      <c r="C132" s="85"/>
      <c r="D132" s="82"/>
      <c r="E132" s="83"/>
      <c r="F132" s="83"/>
      <c r="G132" s="84"/>
      <c r="H132" s="54"/>
      <c r="I132" s="86">
        <v>12</v>
      </c>
      <c r="J132" s="86">
        <v>12</v>
      </c>
      <c r="K132" s="86">
        <v>12</v>
      </c>
      <c r="L132" s="87">
        <v>12</v>
      </c>
      <c r="M132" s="57"/>
      <c r="N132" s="72"/>
      <c r="O132" s="64"/>
      <c r="P132" s="65"/>
      <c r="Q132" s="66"/>
    </row>
    <row r="133" spans="1:43" ht="81" customHeight="1" x14ac:dyDescent="0.25">
      <c r="C133" s="81" t="s">
        <v>82</v>
      </c>
      <c r="D133" s="82" t="s">
        <v>63</v>
      </c>
      <c r="E133" s="83" t="s">
        <v>18</v>
      </c>
      <c r="F133" s="83" t="s">
        <v>22</v>
      </c>
      <c r="G133" s="84">
        <v>20</v>
      </c>
      <c r="H133" s="54" t="s">
        <v>68</v>
      </c>
      <c r="I133" s="86">
        <v>7</v>
      </c>
      <c r="J133" s="86"/>
      <c r="K133" s="88"/>
      <c r="L133" s="89"/>
      <c r="M133" s="57">
        <f t="shared" ref="M133" si="114">IFERROR(I133/I134,"ND")</f>
        <v>2.3333333333333335</v>
      </c>
      <c r="N133" s="72">
        <f t="shared" ref="N133" si="115">IFERROR(((I133+J133+K133+L133)/G133),"ND")</f>
        <v>0.35</v>
      </c>
      <c r="O133" s="64" t="s">
        <v>215</v>
      </c>
      <c r="P133" s="65"/>
      <c r="Q133" s="66"/>
    </row>
    <row r="134" spans="1:43" ht="81" customHeight="1" x14ac:dyDescent="0.25">
      <c r="C134" s="81"/>
      <c r="D134" s="82"/>
      <c r="E134" s="83"/>
      <c r="F134" s="83"/>
      <c r="G134" s="84"/>
      <c r="H134" s="54"/>
      <c r="I134" s="86">
        <v>3</v>
      </c>
      <c r="J134" s="86">
        <v>5</v>
      </c>
      <c r="K134" s="86">
        <v>6</v>
      </c>
      <c r="L134" s="87">
        <v>6</v>
      </c>
      <c r="M134" s="57"/>
      <c r="N134" s="72"/>
      <c r="O134" s="64"/>
      <c r="P134" s="65"/>
      <c r="Q134" s="66"/>
    </row>
    <row r="135" spans="1:43" ht="81" customHeight="1" x14ac:dyDescent="0.25">
      <c r="C135" s="85" t="s">
        <v>78</v>
      </c>
      <c r="D135" s="82" t="s">
        <v>64</v>
      </c>
      <c r="E135" s="83" t="s">
        <v>18</v>
      </c>
      <c r="F135" s="83" t="s">
        <v>22</v>
      </c>
      <c r="G135" s="84">
        <v>15</v>
      </c>
      <c r="H135" s="54" t="s">
        <v>68</v>
      </c>
      <c r="I135" s="86">
        <v>4</v>
      </c>
      <c r="J135" s="86"/>
      <c r="K135" s="86"/>
      <c r="L135" s="87"/>
      <c r="M135" s="57">
        <f t="shared" ref="M135" si="116">IFERROR(I135/I136,"ND")</f>
        <v>1.3333333333333333</v>
      </c>
      <c r="N135" s="72">
        <f t="shared" ref="N135" si="117">IFERROR(((I135+J135+K135+L135)/G135),"ND")</f>
        <v>0.26666666666666666</v>
      </c>
      <c r="O135" s="64" t="s">
        <v>216</v>
      </c>
      <c r="P135" s="65"/>
      <c r="Q135" s="66"/>
    </row>
    <row r="136" spans="1:43" ht="81" customHeight="1" x14ac:dyDescent="0.25">
      <c r="C136" s="85"/>
      <c r="D136" s="82"/>
      <c r="E136" s="83"/>
      <c r="F136" s="83"/>
      <c r="G136" s="84"/>
      <c r="H136" s="54"/>
      <c r="I136" s="86">
        <v>3</v>
      </c>
      <c r="J136" s="86">
        <v>4</v>
      </c>
      <c r="K136" s="86">
        <v>4</v>
      </c>
      <c r="L136" s="87">
        <v>4</v>
      </c>
      <c r="M136" s="57"/>
      <c r="N136" s="72"/>
      <c r="O136" s="64"/>
      <c r="P136" s="65"/>
      <c r="Q136" s="66"/>
    </row>
    <row r="137" spans="1:43" ht="81" customHeight="1" x14ac:dyDescent="0.25">
      <c r="C137" s="85" t="s">
        <v>79</v>
      </c>
      <c r="D137" s="82" t="s">
        <v>65</v>
      </c>
      <c r="E137" s="83" t="s">
        <v>18</v>
      </c>
      <c r="F137" s="83" t="s">
        <v>22</v>
      </c>
      <c r="G137" s="84">
        <v>5</v>
      </c>
      <c r="H137" s="54" t="s">
        <v>68</v>
      </c>
      <c r="I137" s="86">
        <v>3</v>
      </c>
      <c r="J137" s="86"/>
      <c r="K137" s="86"/>
      <c r="L137" s="87"/>
      <c r="M137" s="57" t="str">
        <f t="shared" ref="M137" si="118">IFERROR(I137/I138,"ND")</f>
        <v>ND</v>
      </c>
      <c r="N137" s="72">
        <f t="shared" ref="N137" si="119">IFERROR(((I137+J137+K137+L137)/G137),"ND")</f>
        <v>0.6</v>
      </c>
      <c r="O137" s="64" t="s">
        <v>217</v>
      </c>
      <c r="P137" s="65"/>
      <c r="Q137" s="66"/>
    </row>
    <row r="138" spans="1:43" ht="81" customHeight="1" x14ac:dyDescent="0.25">
      <c r="C138" s="85"/>
      <c r="D138" s="82"/>
      <c r="E138" s="83"/>
      <c r="F138" s="83"/>
      <c r="G138" s="84"/>
      <c r="H138" s="54"/>
      <c r="I138" s="86">
        <v>0</v>
      </c>
      <c r="J138" s="86">
        <v>1</v>
      </c>
      <c r="K138" s="86">
        <v>2</v>
      </c>
      <c r="L138" s="87">
        <v>2</v>
      </c>
      <c r="M138" s="57"/>
      <c r="N138" s="72"/>
      <c r="O138" s="64"/>
      <c r="P138" s="65"/>
      <c r="Q138" s="66"/>
    </row>
    <row r="139" spans="1:43" ht="81" customHeight="1" x14ac:dyDescent="0.25">
      <c r="C139" s="81" t="s">
        <v>81</v>
      </c>
      <c r="D139" s="82" t="s">
        <v>66</v>
      </c>
      <c r="E139" s="83" t="s">
        <v>18</v>
      </c>
      <c r="F139" s="83" t="s">
        <v>22</v>
      </c>
      <c r="G139" s="84">
        <v>8220</v>
      </c>
      <c r="H139" s="54" t="s">
        <v>68</v>
      </c>
      <c r="I139" s="86">
        <v>2573</v>
      </c>
      <c r="J139" s="86"/>
      <c r="K139" s="86"/>
      <c r="L139" s="87"/>
      <c r="M139" s="57">
        <f t="shared" ref="M139" si="120">IFERROR(I139/I140,"ND")</f>
        <v>1.2252380952380952</v>
      </c>
      <c r="N139" s="72">
        <f t="shared" ref="N139" si="121">IFERROR(((I139+J139+K139+L139)/G139),"ND")</f>
        <v>0.31301703163017031</v>
      </c>
      <c r="O139" s="64" t="s">
        <v>218</v>
      </c>
      <c r="P139" s="65"/>
      <c r="Q139" s="66"/>
    </row>
    <row r="140" spans="1:43" ht="81" customHeight="1" x14ac:dyDescent="0.25">
      <c r="C140" s="81"/>
      <c r="D140" s="82"/>
      <c r="E140" s="83"/>
      <c r="F140" s="83"/>
      <c r="G140" s="84"/>
      <c r="H140" s="54"/>
      <c r="I140" s="86">
        <v>2100</v>
      </c>
      <c r="J140" s="86">
        <v>2100</v>
      </c>
      <c r="K140" s="86">
        <v>1520</v>
      </c>
      <c r="L140" s="87">
        <v>2500</v>
      </c>
      <c r="M140" s="57"/>
      <c r="N140" s="72"/>
      <c r="O140" s="64"/>
      <c r="P140" s="65"/>
      <c r="Q140" s="66"/>
    </row>
    <row r="141" spans="1:43" ht="81" customHeight="1" x14ac:dyDescent="0.25">
      <c r="C141" s="91" t="s">
        <v>80</v>
      </c>
      <c r="D141" s="92" t="s">
        <v>67</v>
      </c>
      <c r="E141" s="83" t="s">
        <v>18</v>
      </c>
      <c r="F141" s="83" t="s">
        <v>22</v>
      </c>
      <c r="G141" s="84">
        <v>8220</v>
      </c>
      <c r="H141" s="54" t="s">
        <v>68</v>
      </c>
      <c r="I141" s="86">
        <v>2573</v>
      </c>
      <c r="J141" s="86"/>
      <c r="K141" s="86"/>
      <c r="L141" s="87"/>
      <c r="M141" s="57">
        <f t="shared" ref="M141" si="122">IFERROR(I141/I142,"ND")</f>
        <v>1.2252380952380952</v>
      </c>
      <c r="N141" s="72">
        <f t="shared" ref="N141" si="123">IFERROR(((I141+J141+K141+L141)/G141),"ND")</f>
        <v>0.31301703163017031</v>
      </c>
      <c r="O141" s="64" t="s">
        <v>219</v>
      </c>
      <c r="P141" s="65"/>
      <c r="Q141" s="66"/>
    </row>
    <row r="142" spans="1:43" ht="81" customHeight="1" thickBot="1" x14ac:dyDescent="0.3">
      <c r="C142" s="93"/>
      <c r="D142" s="94"/>
      <c r="E142" s="95"/>
      <c r="F142" s="95"/>
      <c r="G142" s="96"/>
      <c r="H142" s="97"/>
      <c r="I142" s="98">
        <v>2100</v>
      </c>
      <c r="J142" s="98">
        <v>2100</v>
      </c>
      <c r="K142" s="98">
        <v>1520</v>
      </c>
      <c r="L142" s="99">
        <v>2500</v>
      </c>
      <c r="M142" s="100"/>
      <c r="N142" s="101"/>
      <c r="O142" s="102"/>
      <c r="P142" s="103"/>
      <c r="Q142" s="104"/>
    </row>
    <row r="143" spans="1:43" s="8" customFormat="1" ht="53.1" customHeight="1" x14ac:dyDescent="0.25">
      <c r="A143"/>
      <c r="B143" s="1"/>
      <c r="C143" s="1"/>
      <c r="D143" s="2"/>
      <c r="E143" s="2"/>
      <c r="F143"/>
      <c r="G143" s="3"/>
      <c r="H143" s="4"/>
      <c r="I143"/>
      <c r="J143"/>
      <c r="K143"/>
      <c r="L143"/>
      <c r="M143" s="5"/>
      <c r="N143" s="5"/>
      <c r="O143" s="19"/>
      <c r="P143" s="19"/>
      <c r="Q143" s="18"/>
      <c r="R143"/>
      <c r="S143"/>
      <c r="T143"/>
      <c r="U143"/>
      <c r="V143"/>
      <c r="W143"/>
      <c r="X143"/>
      <c r="Y143"/>
      <c r="Z143"/>
      <c r="AA143"/>
      <c r="AB143"/>
      <c r="AC143"/>
      <c r="AD143"/>
      <c r="AE143"/>
      <c r="AF143"/>
      <c r="AG143"/>
      <c r="AH143"/>
      <c r="AI143"/>
      <c r="AJ143"/>
      <c r="AK143"/>
      <c r="AL143"/>
      <c r="AM143"/>
      <c r="AN143"/>
      <c r="AO143"/>
      <c r="AP143"/>
      <c r="AQ143"/>
    </row>
    <row r="144" spans="1:43" s="8" customFormat="1" ht="42.95" customHeight="1" x14ac:dyDescent="0.25">
      <c r="A144"/>
      <c r="B144" s="1"/>
      <c r="C144" s="1"/>
      <c r="D144"/>
      <c r="E144"/>
      <c r="F144"/>
      <c r="G144" s="10"/>
      <c r="H144" s="6"/>
      <c r="I144" s="6"/>
      <c r="J144" s="6"/>
      <c r="K144" s="10"/>
      <c r="L144"/>
      <c r="M144"/>
      <c r="N144"/>
      <c r="O144" s="19"/>
      <c r="P144" s="19"/>
      <c r="Q144" s="18"/>
      <c r="R144"/>
      <c r="S144"/>
      <c r="T144"/>
      <c r="U144"/>
      <c r="V144"/>
      <c r="W144"/>
      <c r="X144"/>
      <c r="Y144"/>
      <c r="Z144"/>
      <c r="AA144"/>
      <c r="AB144"/>
      <c r="AC144"/>
      <c r="AD144"/>
      <c r="AE144"/>
      <c r="AF144"/>
      <c r="AG144"/>
      <c r="AH144"/>
      <c r="AI144"/>
      <c r="AJ144"/>
      <c r="AK144"/>
      <c r="AL144"/>
      <c r="AM144"/>
      <c r="AN144"/>
      <c r="AO144"/>
      <c r="AP144"/>
      <c r="AQ144"/>
    </row>
    <row r="145" spans="1:43" s="8" customFormat="1" ht="42.95" customHeight="1" x14ac:dyDescent="0.25">
      <c r="A145"/>
      <c r="B145" s="1"/>
      <c r="C145" s="1"/>
      <c r="D145" s="9"/>
      <c r="E145" s="9"/>
      <c r="F145" s="9"/>
      <c r="G145" s="10"/>
      <c r="H145" s="11"/>
      <c r="I145" s="11"/>
      <c r="J145" s="11"/>
      <c r="K145" s="10"/>
      <c r="L145"/>
      <c r="M145"/>
      <c r="N145"/>
      <c r="O145" s="19"/>
      <c r="P145" s="19"/>
      <c r="Q145" s="18"/>
      <c r="R145"/>
      <c r="S145"/>
      <c r="T145"/>
      <c r="U145"/>
      <c r="V145"/>
      <c r="W145"/>
      <c r="X145"/>
      <c r="Y145"/>
      <c r="Z145"/>
      <c r="AA145"/>
      <c r="AB145"/>
      <c r="AC145"/>
      <c r="AD145"/>
      <c r="AE145"/>
      <c r="AF145"/>
      <c r="AG145"/>
      <c r="AH145"/>
      <c r="AI145"/>
      <c r="AJ145"/>
      <c r="AK145"/>
      <c r="AL145"/>
      <c r="AM145"/>
      <c r="AN145"/>
      <c r="AO145"/>
      <c r="AP145"/>
      <c r="AQ145"/>
    </row>
    <row r="146" spans="1:43" s="8" customFormat="1" ht="39.950000000000003" customHeight="1" x14ac:dyDescent="0.25">
      <c r="A146"/>
      <c r="B146" s="1"/>
      <c r="C146" s="1"/>
      <c r="D146" s="23" t="s">
        <v>69</v>
      </c>
      <c r="E146" s="23"/>
      <c r="F146" s="23"/>
      <c r="G146" s="10"/>
      <c r="H146" s="23" t="s">
        <v>70</v>
      </c>
      <c r="I146" s="23"/>
      <c r="J146" s="23"/>
      <c r="K146" s="10"/>
      <c r="L146" s="24"/>
      <c r="M146" s="24"/>
      <c r="N146" s="24"/>
      <c r="O146" s="19"/>
      <c r="P146" s="22" t="s">
        <v>71</v>
      </c>
      <c r="Q146" s="22"/>
      <c r="R146" s="12"/>
      <c r="S146"/>
      <c r="T146"/>
      <c r="U146"/>
      <c r="V146"/>
      <c r="W146"/>
      <c r="X146"/>
      <c r="Y146"/>
      <c r="Z146"/>
      <c r="AA146"/>
      <c r="AB146"/>
      <c r="AC146"/>
      <c r="AD146"/>
      <c r="AE146"/>
      <c r="AF146"/>
      <c r="AG146"/>
      <c r="AH146"/>
      <c r="AI146"/>
      <c r="AJ146"/>
      <c r="AK146"/>
      <c r="AL146"/>
      <c r="AM146"/>
      <c r="AN146"/>
      <c r="AO146"/>
      <c r="AP146"/>
      <c r="AQ146"/>
    </row>
    <row r="147" spans="1:43" s="8" customFormat="1" ht="42" customHeight="1" x14ac:dyDescent="0.25">
      <c r="A147"/>
      <c r="B147" s="1"/>
      <c r="C147" s="1"/>
      <c r="D147" s="25" t="s">
        <v>74</v>
      </c>
      <c r="E147" s="25"/>
      <c r="F147" s="25"/>
      <c r="G147" s="10"/>
      <c r="H147" s="25" t="s">
        <v>72</v>
      </c>
      <c r="I147" s="25"/>
      <c r="J147" s="25"/>
      <c r="K147" s="10"/>
      <c r="L147" s="13"/>
      <c r="M147" s="13"/>
      <c r="N147" s="13"/>
      <c r="O147" s="19"/>
      <c r="P147" s="21" t="s">
        <v>73</v>
      </c>
      <c r="Q147" s="21"/>
      <c r="R147" s="13"/>
      <c r="S147"/>
      <c r="T147"/>
      <c r="U147"/>
      <c r="V147"/>
      <c r="W147"/>
      <c r="X147"/>
      <c r="Y147"/>
      <c r="Z147"/>
      <c r="AA147"/>
      <c r="AB147"/>
      <c r="AC147"/>
      <c r="AD147"/>
      <c r="AE147"/>
      <c r="AF147"/>
      <c r="AG147"/>
      <c r="AH147"/>
      <c r="AI147"/>
      <c r="AJ147"/>
      <c r="AK147"/>
      <c r="AL147"/>
      <c r="AM147"/>
      <c r="AN147"/>
      <c r="AO147"/>
      <c r="AP147"/>
      <c r="AQ147"/>
    </row>
    <row r="148" spans="1:43" s="8" customFormat="1" ht="36" customHeight="1" x14ac:dyDescent="0.25">
      <c r="A148"/>
      <c r="B148" s="1"/>
      <c r="C148" s="1"/>
      <c r="D148" s="25"/>
      <c r="E148" s="25"/>
      <c r="F148" s="25"/>
      <c r="G148" s="10"/>
      <c r="H148" s="25"/>
      <c r="I148" s="25"/>
      <c r="J148" s="25"/>
      <c r="K148" s="10"/>
      <c r="L148" s="13"/>
      <c r="M148" s="13"/>
      <c r="N148" s="13"/>
      <c r="O148" s="19"/>
      <c r="P148" s="21"/>
      <c r="Q148" s="21"/>
      <c r="R148" s="13"/>
      <c r="S148"/>
      <c r="T148"/>
      <c r="U148"/>
      <c r="V148"/>
      <c r="W148"/>
      <c r="X148"/>
      <c r="Y148"/>
      <c r="Z148"/>
      <c r="AA148"/>
      <c r="AB148"/>
      <c r="AC148"/>
      <c r="AD148"/>
      <c r="AE148"/>
      <c r="AF148"/>
      <c r="AG148"/>
      <c r="AH148"/>
      <c r="AI148"/>
      <c r="AJ148"/>
      <c r="AK148"/>
      <c r="AL148"/>
      <c r="AM148"/>
      <c r="AN148"/>
      <c r="AO148"/>
      <c r="AP148"/>
      <c r="AQ148"/>
    </row>
    <row r="149" spans="1:43" s="8" customFormat="1" ht="51.95" customHeight="1" x14ac:dyDescent="0.25">
      <c r="A149"/>
      <c r="B149" s="1"/>
      <c r="C149" s="1"/>
      <c r="D149" s="25"/>
      <c r="E149" s="25"/>
      <c r="F149" s="25"/>
      <c r="G149" s="6"/>
      <c r="H149" s="25"/>
      <c r="I149" s="25"/>
      <c r="J149" s="25"/>
      <c r="K149"/>
      <c r="L149" s="13"/>
      <c r="M149" s="13"/>
      <c r="N149" s="13"/>
      <c r="O149" s="19"/>
      <c r="P149" s="21"/>
      <c r="Q149" s="21"/>
      <c r="R149" s="13"/>
      <c r="S149"/>
      <c r="T149"/>
      <c r="U149"/>
      <c r="V149"/>
      <c r="W149"/>
      <c r="X149"/>
      <c r="Y149"/>
      <c r="Z149"/>
      <c r="AA149"/>
      <c r="AB149"/>
      <c r="AC149"/>
      <c r="AD149"/>
      <c r="AE149"/>
      <c r="AF149"/>
      <c r="AG149"/>
      <c r="AH149"/>
      <c r="AI149"/>
      <c r="AJ149"/>
      <c r="AK149"/>
      <c r="AL149"/>
      <c r="AM149"/>
      <c r="AN149"/>
      <c r="AO149"/>
      <c r="AP149"/>
      <c r="AQ149"/>
    </row>
    <row r="150" spans="1:43" s="8" customFormat="1" ht="47.1" customHeight="1" x14ac:dyDescent="0.25">
      <c r="A150"/>
      <c r="B150" s="1"/>
      <c r="C150" s="1"/>
      <c r="D150" s="2"/>
      <c r="E150" s="2"/>
      <c r="F150"/>
      <c r="G150" s="3"/>
      <c r="H150" s="4"/>
      <c r="I150"/>
      <c r="J150"/>
      <c r="K150"/>
      <c r="L150" s="13"/>
      <c r="M150" s="13"/>
      <c r="N150" s="13"/>
      <c r="O150" s="19"/>
      <c r="P150" s="20"/>
      <c r="Q150" s="20"/>
      <c r="R150" s="13"/>
      <c r="S150"/>
      <c r="T150"/>
      <c r="U150"/>
      <c r="V150"/>
      <c r="W150"/>
      <c r="X150"/>
      <c r="Y150"/>
      <c r="Z150"/>
      <c r="AA150"/>
      <c r="AB150"/>
      <c r="AC150"/>
      <c r="AD150"/>
      <c r="AE150"/>
      <c r="AF150"/>
      <c r="AG150"/>
      <c r="AH150"/>
      <c r="AI150"/>
      <c r="AJ150"/>
      <c r="AK150"/>
      <c r="AL150"/>
      <c r="AM150"/>
      <c r="AN150"/>
      <c r="AO150"/>
      <c r="AP150"/>
      <c r="AQ150"/>
    </row>
    <row r="151" spans="1:43" s="8" customFormat="1" ht="59.1" customHeight="1" x14ac:dyDescent="0.25">
      <c r="A151"/>
      <c r="B151" s="1"/>
      <c r="C151" s="1"/>
      <c r="D151" s="2"/>
      <c r="E151" s="2"/>
      <c r="F151"/>
      <c r="G151" s="3"/>
      <c r="H151" s="4"/>
      <c r="I151"/>
      <c r="J151"/>
      <c r="K151"/>
      <c r="L151" s="13"/>
      <c r="M151" s="13"/>
      <c r="N151" s="13"/>
      <c r="O151" s="19"/>
      <c r="P151" s="20"/>
      <c r="Q151" s="20"/>
      <c r="R151" s="13"/>
      <c r="S151"/>
      <c r="T151"/>
      <c r="U151"/>
      <c r="V151"/>
      <c r="W151"/>
      <c r="X151"/>
      <c r="Y151"/>
      <c r="Z151"/>
      <c r="AA151"/>
      <c r="AB151"/>
      <c r="AC151"/>
      <c r="AD151"/>
      <c r="AE151"/>
      <c r="AF151"/>
      <c r="AG151"/>
      <c r="AH151"/>
      <c r="AI151"/>
      <c r="AJ151"/>
      <c r="AK151"/>
      <c r="AL151"/>
      <c r="AM151"/>
      <c r="AN151"/>
      <c r="AO151"/>
      <c r="AP151"/>
      <c r="AQ151"/>
    </row>
    <row r="152" spans="1:43" s="8" customFormat="1" ht="44.1" customHeight="1" x14ac:dyDescent="0.25">
      <c r="A152"/>
      <c r="B152" s="1"/>
      <c r="C152" s="2"/>
      <c r="D152" s="2"/>
      <c r="E152"/>
      <c r="F152" s="3"/>
      <c r="G152" s="4"/>
      <c r="H152"/>
      <c r="I152"/>
      <c r="J152"/>
      <c r="K152"/>
      <c r="L152" s="5"/>
      <c r="M152" s="5"/>
      <c r="N152" s="7"/>
      <c r="O152" s="19"/>
      <c r="P152" s="19"/>
      <c r="Q152" s="18"/>
      <c r="R152"/>
      <c r="S152"/>
      <c r="T152"/>
      <c r="U152"/>
      <c r="V152"/>
      <c r="W152"/>
      <c r="X152"/>
      <c r="Y152"/>
      <c r="Z152"/>
      <c r="AA152"/>
      <c r="AB152"/>
      <c r="AC152"/>
      <c r="AD152"/>
      <c r="AE152"/>
      <c r="AF152"/>
      <c r="AG152"/>
      <c r="AH152"/>
      <c r="AI152"/>
      <c r="AJ152"/>
      <c r="AK152"/>
      <c r="AL152"/>
      <c r="AM152"/>
      <c r="AN152"/>
      <c r="AO152"/>
      <c r="AP152"/>
      <c r="AQ152"/>
    </row>
    <row r="153" spans="1:43" s="8" customFormat="1" ht="48" customHeight="1" x14ac:dyDescent="0.25">
      <c r="A153"/>
      <c r="B153" s="1"/>
      <c r="C153" s="2"/>
      <c r="D153" s="2"/>
      <c r="E153"/>
      <c r="F153" s="3"/>
      <c r="G153" s="4"/>
      <c r="H153"/>
      <c r="I153"/>
      <c r="J153"/>
      <c r="K153"/>
      <c r="L153" s="5"/>
      <c r="M153" s="5"/>
      <c r="N153" s="7"/>
      <c r="O153" s="19"/>
      <c r="P153" s="19"/>
      <c r="Q153" s="18"/>
      <c r="R153"/>
      <c r="S153"/>
      <c r="T153"/>
      <c r="U153"/>
      <c r="V153"/>
      <c r="W153"/>
      <c r="X153"/>
      <c r="Y153"/>
      <c r="Z153"/>
      <c r="AA153"/>
      <c r="AB153"/>
      <c r="AC153"/>
      <c r="AD153"/>
      <c r="AE153"/>
      <c r="AF153"/>
      <c r="AG153"/>
      <c r="AH153"/>
      <c r="AI153"/>
      <c r="AJ153"/>
      <c r="AK153"/>
      <c r="AL153"/>
      <c r="AM153"/>
      <c r="AN153"/>
      <c r="AO153"/>
      <c r="AP153"/>
      <c r="AQ153"/>
    </row>
    <row r="154" spans="1:43" s="8" customFormat="1" ht="45.95" customHeight="1" x14ac:dyDescent="0.25">
      <c r="A154"/>
      <c r="B154" s="1"/>
      <c r="C154" s="2"/>
      <c r="D154" s="2"/>
      <c r="E154"/>
      <c r="F154" s="3"/>
      <c r="G154" s="4"/>
      <c r="H154"/>
      <c r="I154"/>
      <c r="J154"/>
      <c r="K154"/>
      <c r="L154" s="5"/>
      <c r="M154" s="5"/>
      <c r="N154" s="7"/>
      <c r="O154" s="19"/>
      <c r="P154" s="19"/>
      <c r="Q154" s="18"/>
      <c r="R154"/>
      <c r="S154"/>
      <c r="T154"/>
      <c r="U154"/>
      <c r="V154"/>
      <c r="W154"/>
      <c r="X154"/>
      <c r="Y154"/>
      <c r="Z154"/>
      <c r="AA154"/>
      <c r="AB154"/>
      <c r="AC154"/>
      <c r="AD154"/>
      <c r="AE154"/>
      <c r="AF154"/>
      <c r="AG154"/>
      <c r="AH154"/>
      <c r="AI154"/>
      <c r="AJ154"/>
      <c r="AK154"/>
      <c r="AL154"/>
      <c r="AM154"/>
      <c r="AN154"/>
      <c r="AO154"/>
      <c r="AP154"/>
      <c r="AQ154"/>
    </row>
    <row r="155" spans="1:43" s="8" customFormat="1" ht="51" customHeight="1" x14ac:dyDescent="0.25">
      <c r="A155"/>
      <c r="B155" s="1"/>
      <c r="C155" s="2"/>
      <c r="D155" s="2"/>
      <c r="E155"/>
      <c r="F155" s="3"/>
      <c r="G155" s="4"/>
      <c r="H155"/>
      <c r="I155"/>
      <c r="J155"/>
      <c r="K155"/>
      <c r="L155" s="5"/>
      <c r="M155" s="5"/>
      <c r="N155" s="7"/>
      <c r="O155" s="19"/>
      <c r="P155" s="19"/>
      <c r="Q155" s="18"/>
      <c r="R155"/>
      <c r="S155"/>
      <c r="T155"/>
      <c r="U155"/>
      <c r="V155"/>
      <c r="W155"/>
      <c r="X155"/>
      <c r="Y155"/>
      <c r="Z155"/>
      <c r="AA155"/>
      <c r="AB155"/>
      <c r="AC155"/>
      <c r="AD155"/>
      <c r="AE155"/>
      <c r="AF155"/>
      <c r="AG155"/>
      <c r="AH155"/>
      <c r="AI155"/>
      <c r="AJ155"/>
      <c r="AK155"/>
      <c r="AL155"/>
      <c r="AM155"/>
      <c r="AN155"/>
      <c r="AO155"/>
      <c r="AP155"/>
      <c r="AQ155"/>
    </row>
    <row r="156" spans="1:43" s="8" customFormat="1" ht="48" customHeight="1" x14ac:dyDescent="0.25">
      <c r="A156"/>
      <c r="B156" s="1"/>
      <c r="C156" s="2"/>
      <c r="D156" s="2"/>
      <c r="E156"/>
      <c r="F156" s="3"/>
      <c r="G156" s="4"/>
      <c r="H156"/>
      <c r="I156"/>
      <c r="J156"/>
      <c r="K156"/>
      <c r="L156" s="5"/>
      <c r="M156" s="5"/>
      <c r="N156" s="7"/>
      <c r="O156" s="19"/>
      <c r="P156" s="19"/>
      <c r="Q156" s="18"/>
      <c r="R156"/>
      <c r="S156"/>
      <c r="T156"/>
      <c r="U156"/>
      <c r="V156"/>
      <c r="W156"/>
      <c r="X156"/>
      <c r="Y156"/>
      <c r="Z156"/>
      <c r="AA156"/>
      <c r="AB156"/>
      <c r="AC156"/>
      <c r="AD156"/>
      <c r="AE156"/>
      <c r="AF156"/>
      <c r="AG156"/>
      <c r="AH156"/>
      <c r="AI156"/>
      <c r="AJ156"/>
      <c r="AK156"/>
      <c r="AL156"/>
      <c r="AM156"/>
      <c r="AN156"/>
      <c r="AO156"/>
      <c r="AP156"/>
      <c r="AQ156"/>
    </row>
    <row r="157" spans="1:43" s="8" customFormat="1" ht="51.95" customHeight="1" x14ac:dyDescent="0.25">
      <c r="A157"/>
      <c r="B157" s="1"/>
      <c r="C157" s="2"/>
      <c r="D157" s="2"/>
      <c r="E157"/>
      <c r="F157" s="3"/>
      <c r="G157" s="4"/>
      <c r="H157"/>
      <c r="I157"/>
      <c r="J157"/>
      <c r="K157"/>
      <c r="L157" s="5"/>
      <c r="M157" s="5"/>
      <c r="N157" s="7"/>
      <c r="O157" s="19"/>
      <c r="P157" s="19"/>
      <c r="Q157" s="18"/>
      <c r="R157"/>
      <c r="S157"/>
      <c r="T157"/>
      <c r="U157"/>
      <c r="V157"/>
      <c r="W157"/>
      <c r="X157"/>
      <c r="Y157"/>
      <c r="Z157"/>
      <c r="AA157"/>
      <c r="AB157"/>
      <c r="AC157"/>
      <c r="AD157"/>
      <c r="AE157"/>
      <c r="AF157"/>
      <c r="AG157"/>
      <c r="AH157"/>
      <c r="AI157"/>
      <c r="AJ157"/>
      <c r="AK157"/>
      <c r="AL157"/>
      <c r="AM157"/>
      <c r="AN157"/>
      <c r="AO157"/>
      <c r="AP157"/>
      <c r="AQ157"/>
    </row>
    <row r="158" spans="1:43" s="8" customFormat="1" ht="45" customHeight="1" x14ac:dyDescent="0.25">
      <c r="A158"/>
      <c r="B158" s="1"/>
      <c r="C158" s="2"/>
      <c r="D158" s="2"/>
      <c r="E158"/>
      <c r="F158" s="3"/>
      <c r="G158" s="4"/>
      <c r="H158"/>
      <c r="I158"/>
      <c r="J158"/>
      <c r="K158"/>
      <c r="L158" s="5"/>
      <c r="M158" s="5"/>
      <c r="N158" s="7"/>
      <c r="O158" s="19"/>
      <c r="P158" s="19"/>
      <c r="Q158" s="18"/>
      <c r="R158"/>
      <c r="S158"/>
      <c r="T158"/>
      <c r="U158"/>
      <c r="V158"/>
      <c r="W158"/>
      <c r="X158"/>
      <c r="Y158"/>
      <c r="Z158"/>
      <c r="AA158"/>
      <c r="AB158"/>
      <c r="AC158"/>
      <c r="AD158"/>
      <c r="AE158"/>
      <c r="AF158"/>
      <c r="AG158"/>
      <c r="AH158"/>
      <c r="AI158"/>
      <c r="AJ158"/>
      <c r="AK158"/>
      <c r="AL158"/>
      <c r="AM158"/>
      <c r="AN158"/>
      <c r="AO158"/>
      <c r="AP158"/>
      <c r="AQ158"/>
    </row>
    <row r="159" spans="1:43" s="8" customFormat="1" ht="53.1" customHeight="1" x14ac:dyDescent="0.25">
      <c r="A159"/>
      <c r="B159" s="1"/>
      <c r="C159" s="2"/>
      <c r="D159" s="2"/>
      <c r="E159"/>
      <c r="F159" s="3"/>
      <c r="G159" s="4"/>
      <c r="H159"/>
      <c r="I159"/>
      <c r="J159"/>
      <c r="K159"/>
      <c r="L159" s="5"/>
      <c r="M159" s="5"/>
      <c r="N159" s="7"/>
      <c r="O159" s="19"/>
      <c r="P159" s="19"/>
      <c r="Q159" s="18"/>
      <c r="R159"/>
      <c r="S159"/>
      <c r="T159"/>
      <c r="U159"/>
      <c r="V159"/>
      <c r="W159"/>
      <c r="X159"/>
      <c r="Y159"/>
      <c r="Z159"/>
      <c r="AA159"/>
      <c r="AB159"/>
      <c r="AC159"/>
      <c r="AD159"/>
      <c r="AE159"/>
      <c r="AF159"/>
      <c r="AG159"/>
      <c r="AH159"/>
      <c r="AI159"/>
      <c r="AJ159"/>
      <c r="AK159"/>
      <c r="AL159"/>
      <c r="AM159"/>
      <c r="AN159"/>
      <c r="AO159"/>
      <c r="AP159"/>
      <c r="AQ159"/>
    </row>
    <row r="160" spans="1:43" x14ac:dyDescent="0.25">
      <c r="B160" s="1"/>
      <c r="C160" s="2"/>
      <c r="E160"/>
      <c r="F160" s="3"/>
      <c r="G160" s="4"/>
      <c r="H160"/>
      <c r="L160" s="5"/>
      <c r="N160" s="7"/>
      <c r="Q160" s="18"/>
    </row>
    <row r="161" spans="2:17" x14ac:dyDescent="0.25">
      <c r="B161" s="1"/>
      <c r="C161" s="2"/>
      <c r="E161"/>
      <c r="F161" s="3"/>
      <c r="G161" s="4"/>
      <c r="H161"/>
      <c r="L161" s="5"/>
      <c r="N161" s="7"/>
      <c r="Q161" s="18"/>
    </row>
    <row r="162" spans="2:17" x14ac:dyDescent="0.25">
      <c r="B162" s="1"/>
      <c r="C162" s="2"/>
      <c r="E162"/>
      <c r="F162" s="3"/>
      <c r="G162" s="4"/>
      <c r="H162"/>
      <c r="L162" s="5"/>
      <c r="N162" s="7"/>
      <c r="Q162" s="18"/>
    </row>
    <row r="163" spans="2:17" x14ac:dyDescent="0.25">
      <c r="B163" s="1"/>
      <c r="C163" s="2"/>
      <c r="E163"/>
      <c r="F163" s="3"/>
      <c r="G163" s="4"/>
      <c r="H163"/>
      <c r="L163" s="5"/>
      <c r="N163" s="7"/>
      <c r="Q163" s="18"/>
    </row>
    <row r="164" spans="2:17" x14ac:dyDescent="0.25">
      <c r="B164" s="1"/>
      <c r="C164" s="2"/>
      <c r="E164"/>
      <c r="F164" s="3"/>
      <c r="G164" s="4"/>
      <c r="H164"/>
      <c r="L164" s="5"/>
      <c r="N164" s="7"/>
      <c r="Q164" s="18"/>
    </row>
  </sheetData>
  <mergeCells count="606">
    <mergeCell ref="C137:C138"/>
    <mergeCell ref="D137:D138"/>
    <mergeCell ref="E137:E138"/>
    <mergeCell ref="F137:F138"/>
    <mergeCell ref="G137:G138"/>
    <mergeCell ref="H137:H138"/>
    <mergeCell ref="M137:M138"/>
    <mergeCell ref="N137:N138"/>
    <mergeCell ref="O137:Q138"/>
    <mergeCell ref="C61:C62"/>
    <mergeCell ref="D61:D62"/>
    <mergeCell ref="E61:E62"/>
    <mergeCell ref="F61:F62"/>
    <mergeCell ref="G61:G62"/>
    <mergeCell ref="H61:H62"/>
    <mergeCell ref="M61:M62"/>
    <mergeCell ref="N61:N62"/>
    <mergeCell ref="O61:Q62"/>
    <mergeCell ref="C45:C46"/>
    <mergeCell ref="D45:D46"/>
    <mergeCell ref="E45:E46"/>
    <mergeCell ref="F45:F46"/>
    <mergeCell ref="G45:G46"/>
    <mergeCell ref="H45:H46"/>
    <mergeCell ref="M45:M46"/>
    <mergeCell ref="N45:N46"/>
    <mergeCell ref="O45:Q46"/>
    <mergeCell ref="M41:M42"/>
    <mergeCell ref="N41:N42"/>
    <mergeCell ref="O41:Q42"/>
    <mergeCell ref="C43:C44"/>
    <mergeCell ref="D43:D44"/>
    <mergeCell ref="E43:E44"/>
    <mergeCell ref="F43:F44"/>
    <mergeCell ref="G43:G44"/>
    <mergeCell ref="H43:H44"/>
    <mergeCell ref="M43:M44"/>
    <mergeCell ref="N43:N44"/>
    <mergeCell ref="O43:Q44"/>
    <mergeCell ref="C29:C30"/>
    <mergeCell ref="D29:D30"/>
    <mergeCell ref="E29:E30"/>
    <mergeCell ref="F29:F30"/>
    <mergeCell ref="G29:G30"/>
    <mergeCell ref="H29:H30"/>
    <mergeCell ref="M29:M30"/>
    <mergeCell ref="N29:N30"/>
    <mergeCell ref="O29:Q30"/>
    <mergeCell ref="D146:F146"/>
    <mergeCell ref="H146:J146"/>
    <mergeCell ref="L146:N146"/>
    <mergeCell ref="D147:F149"/>
    <mergeCell ref="H147:J149"/>
    <mergeCell ref="D4:Q4"/>
    <mergeCell ref="D5:Q5"/>
    <mergeCell ref="M17:M18"/>
    <mergeCell ref="H21:H22"/>
    <mergeCell ref="M21:M22"/>
    <mergeCell ref="O21:Q22"/>
    <mergeCell ref="N21:N22"/>
    <mergeCell ref="E19:E20"/>
    <mergeCell ref="E21:E22"/>
    <mergeCell ref="F21:F22"/>
    <mergeCell ref="G21:G22"/>
    <mergeCell ref="D9:Q9"/>
    <mergeCell ref="E10:E12"/>
    <mergeCell ref="F10:F12"/>
    <mergeCell ref="O10:Q12"/>
    <mergeCell ref="I11:L11"/>
    <mergeCell ref="M11:N11"/>
    <mergeCell ref="F13:F14"/>
    <mergeCell ref="H13:H14"/>
    <mergeCell ref="D6:Q6"/>
    <mergeCell ref="O13:Q14"/>
    <mergeCell ref="M15:M16"/>
    <mergeCell ref="N15:N16"/>
    <mergeCell ref="N13:N14"/>
    <mergeCell ref="O15:Q16"/>
    <mergeCell ref="C19:C20"/>
    <mergeCell ref="D19:D20"/>
    <mergeCell ref="F19:F20"/>
    <mergeCell ref="G19:G20"/>
    <mergeCell ref="H19:H20"/>
    <mergeCell ref="M19:M20"/>
    <mergeCell ref="N19:N20"/>
    <mergeCell ref="O19:Q20"/>
    <mergeCell ref="C17:C18"/>
    <mergeCell ref="D17:D18"/>
    <mergeCell ref="G11:G12"/>
    <mergeCell ref="D13:D14"/>
    <mergeCell ref="H11:H12"/>
    <mergeCell ref="F17:F18"/>
    <mergeCell ref="H15:H16"/>
    <mergeCell ref="E17:E18"/>
    <mergeCell ref="E13:E14"/>
    <mergeCell ref="G13:G14"/>
    <mergeCell ref="C10:C12"/>
    <mergeCell ref="D10:D12"/>
    <mergeCell ref="G10:N10"/>
    <mergeCell ref="H17:H18"/>
    <mergeCell ref="N23:N24"/>
    <mergeCell ref="O23:Q24"/>
    <mergeCell ref="O17:Q18"/>
    <mergeCell ref="M13:M14"/>
    <mergeCell ref="C15:C16"/>
    <mergeCell ref="D15:D16"/>
    <mergeCell ref="F15:F16"/>
    <mergeCell ref="E15:E16"/>
    <mergeCell ref="N17:N18"/>
    <mergeCell ref="C13:C14"/>
    <mergeCell ref="C23:C24"/>
    <mergeCell ref="D23:D24"/>
    <mergeCell ref="E23:E24"/>
    <mergeCell ref="F23:F24"/>
    <mergeCell ref="G23:G24"/>
    <mergeCell ref="H23:H24"/>
    <mergeCell ref="G15:G16"/>
    <mergeCell ref="G17:G18"/>
    <mergeCell ref="M23:M24"/>
    <mergeCell ref="C21:C22"/>
    <mergeCell ref="D27:D28"/>
    <mergeCell ref="E27:E28"/>
    <mergeCell ref="F27:F28"/>
    <mergeCell ref="G27:G28"/>
    <mergeCell ref="H27:H28"/>
    <mergeCell ref="M27:M28"/>
    <mergeCell ref="N27:N28"/>
    <mergeCell ref="O27:Q28"/>
    <mergeCell ref="C25:C26"/>
    <mergeCell ref="D25:D26"/>
    <mergeCell ref="E25:E26"/>
    <mergeCell ref="F25:F26"/>
    <mergeCell ref="G25:G26"/>
    <mergeCell ref="D21:D22"/>
    <mergeCell ref="H31:H32"/>
    <mergeCell ref="M31:M32"/>
    <mergeCell ref="N31:N32"/>
    <mergeCell ref="O31:Q32"/>
    <mergeCell ref="C33:C34"/>
    <mergeCell ref="D33:D34"/>
    <mergeCell ref="E33:E34"/>
    <mergeCell ref="F33:F34"/>
    <mergeCell ref="G33:G34"/>
    <mergeCell ref="H33:H34"/>
    <mergeCell ref="M33:M34"/>
    <mergeCell ref="N33:N34"/>
    <mergeCell ref="O33:Q34"/>
    <mergeCell ref="C31:C32"/>
    <mergeCell ref="D31:D32"/>
    <mergeCell ref="E31:E32"/>
    <mergeCell ref="F31:F32"/>
    <mergeCell ref="G31:G32"/>
    <mergeCell ref="H25:H26"/>
    <mergeCell ref="M25:M26"/>
    <mergeCell ref="N25:N26"/>
    <mergeCell ref="O25:Q26"/>
    <mergeCell ref="C27:C28"/>
    <mergeCell ref="H35:H36"/>
    <mergeCell ref="M35:M36"/>
    <mergeCell ref="N35:N36"/>
    <mergeCell ref="O35:Q36"/>
    <mergeCell ref="C37:C38"/>
    <mergeCell ref="D37:D38"/>
    <mergeCell ref="E37:E38"/>
    <mergeCell ref="F37:F38"/>
    <mergeCell ref="G37:G38"/>
    <mergeCell ref="H37:H38"/>
    <mergeCell ref="M37:M38"/>
    <mergeCell ref="N37:N38"/>
    <mergeCell ref="O37:Q38"/>
    <mergeCell ref="C35:C36"/>
    <mergeCell ref="D35:D36"/>
    <mergeCell ref="E35:E36"/>
    <mergeCell ref="F35:F36"/>
    <mergeCell ref="G35:G36"/>
    <mergeCell ref="H39:H40"/>
    <mergeCell ref="M39:M40"/>
    <mergeCell ref="N39:N40"/>
    <mergeCell ref="O39:Q40"/>
    <mergeCell ref="C47:C48"/>
    <mergeCell ref="D47:D48"/>
    <mergeCell ref="E47:E48"/>
    <mergeCell ref="F47:F48"/>
    <mergeCell ref="G47:G48"/>
    <mergeCell ref="H47:H48"/>
    <mergeCell ref="M47:M48"/>
    <mergeCell ref="N47:N48"/>
    <mergeCell ref="O47:Q48"/>
    <mergeCell ref="C39:C40"/>
    <mergeCell ref="D39:D40"/>
    <mergeCell ref="E39:E40"/>
    <mergeCell ref="F39:F40"/>
    <mergeCell ref="G39:G40"/>
    <mergeCell ref="C41:C42"/>
    <mergeCell ref="D41:D42"/>
    <mergeCell ref="E41:E42"/>
    <mergeCell ref="F41:F42"/>
    <mergeCell ref="G41:G42"/>
    <mergeCell ref="H41:H42"/>
    <mergeCell ref="H49:H50"/>
    <mergeCell ref="M49:M50"/>
    <mergeCell ref="N49:N50"/>
    <mergeCell ref="O49:Q50"/>
    <mergeCell ref="C51:C52"/>
    <mergeCell ref="D51:D52"/>
    <mergeCell ref="E51:E52"/>
    <mergeCell ref="F51:F52"/>
    <mergeCell ref="G51:G52"/>
    <mergeCell ref="H51:H52"/>
    <mergeCell ref="M51:M52"/>
    <mergeCell ref="N51:N52"/>
    <mergeCell ref="O51:Q52"/>
    <mergeCell ref="C49:C50"/>
    <mergeCell ref="D49:D50"/>
    <mergeCell ref="E49:E50"/>
    <mergeCell ref="F49:F50"/>
    <mergeCell ref="G49:G50"/>
    <mergeCell ref="H53:H54"/>
    <mergeCell ref="M53:M54"/>
    <mergeCell ref="N53:N54"/>
    <mergeCell ref="O53:Q54"/>
    <mergeCell ref="C55:C56"/>
    <mergeCell ref="D55:D56"/>
    <mergeCell ref="E55:E56"/>
    <mergeCell ref="F55:F56"/>
    <mergeCell ref="G55:G56"/>
    <mergeCell ref="H55:H56"/>
    <mergeCell ref="M55:M56"/>
    <mergeCell ref="N55:N56"/>
    <mergeCell ref="O55:Q56"/>
    <mergeCell ref="C53:C54"/>
    <mergeCell ref="D53:D54"/>
    <mergeCell ref="E53:E54"/>
    <mergeCell ref="F53:F54"/>
    <mergeCell ref="G53:G54"/>
    <mergeCell ref="H57:H58"/>
    <mergeCell ref="M57:M58"/>
    <mergeCell ref="N57:N58"/>
    <mergeCell ref="O57:Q58"/>
    <mergeCell ref="C59:C60"/>
    <mergeCell ref="D59:D60"/>
    <mergeCell ref="E59:E60"/>
    <mergeCell ref="F59:F60"/>
    <mergeCell ref="G59:G60"/>
    <mergeCell ref="H59:H60"/>
    <mergeCell ref="M59:M60"/>
    <mergeCell ref="N59:N60"/>
    <mergeCell ref="O59:Q60"/>
    <mergeCell ref="C57:C58"/>
    <mergeCell ref="D57:D58"/>
    <mergeCell ref="E57:E58"/>
    <mergeCell ref="F57:F58"/>
    <mergeCell ref="G57:G58"/>
    <mergeCell ref="H63:H64"/>
    <mergeCell ref="M63:M64"/>
    <mergeCell ref="N63:N64"/>
    <mergeCell ref="O63:Q64"/>
    <mergeCell ref="C65:C66"/>
    <mergeCell ref="D65:D66"/>
    <mergeCell ref="E65:E66"/>
    <mergeCell ref="F65:F66"/>
    <mergeCell ref="G65:G66"/>
    <mergeCell ref="H65:H66"/>
    <mergeCell ref="M65:M66"/>
    <mergeCell ref="N65:N66"/>
    <mergeCell ref="O65:Q66"/>
    <mergeCell ref="C63:C64"/>
    <mergeCell ref="D63:D64"/>
    <mergeCell ref="E63:E64"/>
    <mergeCell ref="F63:F64"/>
    <mergeCell ref="G63:G64"/>
    <mergeCell ref="H67:H68"/>
    <mergeCell ref="M67:M68"/>
    <mergeCell ref="N67:N68"/>
    <mergeCell ref="O67:Q68"/>
    <mergeCell ref="C69:C70"/>
    <mergeCell ref="D69:D70"/>
    <mergeCell ref="E69:E70"/>
    <mergeCell ref="F69:F70"/>
    <mergeCell ref="G69:G70"/>
    <mergeCell ref="H69:H70"/>
    <mergeCell ref="M69:M70"/>
    <mergeCell ref="N69:N70"/>
    <mergeCell ref="O69:Q70"/>
    <mergeCell ref="C67:C68"/>
    <mergeCell ref="D67:D68"/>
    <mergeCell ref="E67:E68"/>
    <mergeCell ref="F67:F68"/>
    <mergeCell ref="G67:G68"/>
    <mergeCell ref="H71:H72"/>
    <mergeCell ref="M71:M72"/>
    <mergeCell ref="N71:N72"/>
    <mergeCell ref="O71:Q72"/>
    <mergeCell ref="C73:C74"/>
    <mergeCell ref="D73:D74"/>
    <mergeCell ref="E73:E74"/>
    <mergeCell ref="F73:F74"/>
    <mergeCell ref="G73:G74"/>
    <mergeCell ref="H73:H74"/>
    <mergeCell ref="M73:M74"/>
    <mergeCell ref="N73:N74"/>
    <mergeCell ref="O73:Q74"/>
    <mergeCell ref="C71:C72"/>
    <mergeCell ref="D71:D72"/>
    <mergeCell ref="E71:E72"/>
    <mergeCell ref="F71:F72"/>
    <mergeCell ref="G71:G72"/>
    <mergeCell ref="H75:H76"/>
    <mergeCell ref="M75:M76"/>
    <mergeCell ref="N75:N76"/>
    <mergeCell ref="O75:Q76"/>
    <mergeCell ref="C77:C78"/>
    <mergeCell ref="D77:D78"/>
    <mergeCell ref="E77:E78"/>
    <mergeCell ref="F77:F78"/>
    <mergeCell ref="G77:G78"/>
    <mergeCell ref="H77:H78"/>
    <mergeCell ref="M77:M78"/>
    <mergeCell ref="N77:N78"/>
    <mergeCell ref="O77:Q78"/>
    <mergeCell ref="C75:C76"/>
    <mergeCell ref="D75:D76"/>
    <mergeCell ref="E75:E76"/>
    <mergeCell ref="F75:F76"/>
    <mergeCell ref="G75:G76"/>
    <mergeCell ref="H79:H80"/>
    <mergeCell ref="M79:M80"/>
    <mergeCell ref="N79:N80"/>
    <mergeCell ref="O79:Q80"/>
    <mergeCell ref="C81:C82"/>
    <mergeCell ref="D81:D82"/>
    <mergeCell ref="E81:E82"/>
    <mergeCell ref="F81:F82"/>
    <mergeCell ref="G81:G82"/>
    <mergeCell ref="H81:H82"/>
    <mergeCell ref="M81:M82"/>
    <mergeCell ref="N81:N82"/>
    <mergeCell ref="O81:Q82"/>
    <mergeCell ref="C79:C80"/>
    <mergeCell ref="D79:D80"/>
    <mergeCell ref="E79:E80"/>
    <mergeCell ref="F79:F80"/>
    <mergeCell ref="G79:G80"/>
    <mergeCell ref="H83:H84"/>
    <mergeCell ref="M83:M84"/>
    <mergeCell ref="N83:N84"/>
    <mergeCell ref="O83:Q84"/>
    <mergeCell ref="C85:C86"/>
    <mergeCell ref="D85:D86"/>
    <mergeCell ref="E85:E86"/>
    <mergeCell ref="F85:F86"/>
    <mergeCell ref="G85:G86"/>
    <mergeCell ref="H85:H86"/>
    <mergeCell ref="M85:M86"/>
    <mergeCell ref="N85:N86"/>
    <mergeCell ref="O85:Q86"/>
    <mergeCell ref="C83:C84"/>
    <mergeCell ref="D83:D84"/>
    <mergeCell ref="E83:E84"/>
    <mergeCell ref="F83:F84"/>
    <mergeCell ref="G83:G84"/>
    <mergeCell ref="H87:H88"/>
    <mergeCell ref="M87:M88"/>
    <mergeCell ref="N87:N88"/>
    <mergeCell ref="O87:Q88"/>
    <mergeCell ref="C89:C90"/>
    <mergeCell ref="D89:D90"/>
    <mergeCell ref="E89:E90"/>
    <mergeCell ref="F89:F90"/>
    <mergeCell ref="G89:G90"/>
    <mergeCell ref="H89:H90"/>
    <mergeCell ref="M89:M90"/>
    <mergeCell ref="N89:N90"/>
    <mergeCell ref="O89:Q90"/>
    <mergeCell ref="C87:C88"/>
    <mergeCell ref="D87:D88"/>
    <mergeCell ref="E87:E88"/>
    <mergeCell ref="F87:F88"/>
    <mergeCell ref="G87:G88"/>
    <mergeCell ref="H91:H92"/>
    <mergeCell ref="M91:M92"/>
    <mergeCell ref="N91:N92"/>
    <mergeCell ref="O91:Q92"/>
    <mergeCell ref="C99:C100"/>
    <mergeCell ref="D99:D100"/>
    <mergeCell ref="E99:E100"/>
    <mergeCell ref="F99:F100"/>
    <mergeCell ref="G99:G100"/>
    <mergeCell ref="H99:H100"/>
    <mergeCell ref="M99:M100"/>
    <mergeCell ref="N99:N100"/>
    <mergeCell ref="O99:Q100"/>
    <mergeCell ref="C91:C92"/>
    <mergeCell ref="D91:D92"/>
    <mergeCell ref="E91:E92"/>
    <mergeCell ref="F91:F92"/>
    <mergeCell ref="G91:G92"/>
    <mergeCell ref="C93:C94"/>
    <mergeCell ref="D93:D94"/>
    <mergeCell ref="E93:E94"/>
    <mergeCell ref="F93:F94"/>
    <mergeCell ref="G93:G94"/>
    <mergeCell ref="H93:H94"/>
    <mergeCell ref="H101:H102"/>
    <mergeCell ref="M101:M102"/>
    <mergeCell ref="N101:N102"/>
    <mergeCell ref="O101:Q102"/>
    <mergeCell ref="C105:C106"/>
    <mergeCell ref="D105:D106"/>
    <mergeCell ref="E105:E106"/>
    <mergeCell ref="F105:F106"/>
    <mergeCell ref="G105:G106"/>
    <mergeCell ref="H105:H106"/>
    <mergeCell ref="M105:M106"/>
    <mergeCell ref="N105:N106"/>
    <mergeCell ref="O105:Q106"/>
    <mergeCell ref="C101:C102"/>
    <mergeCell ref="D101:D102"/>
    <mergeCell ref="E101:E102"/>
    <mergeCell ref="F101:F102"/>
    <mergeCell ref="G101:G102"/>
    <mergeCell ref="C103:C104"/>
    <mergeCell ref="D103:D104"/>
    <mergeCell ref="E103:E104"/>
    <mergeCell ref="F103:F104"/>
    <mergeCell ref="G103:G104"/>
    <mergeCell ref="H103:H104"/>
    <mergeCell ref="C111:C112"/>
    <mergeCell ref="D111:D112"/>
    <mergeCell ref="E111:E112"/>
    <mergeCell ref="F111:F112"/>
    <mergeCell ref="G111:G112"/>
    <mergeCell ref="H111:H112"/>
    <mergeCell ref="M111:M112"/>
    <mergeCell ref="N111:N112"/>
    <mergeCell ref="O111:Q112"/>
    <mergeCell ref="H113:H114"/>
    <mergeCell ref="M113:M114"/>
    <mergeCell ref="N113:N114"/>
    <mergeCell ref="O113:Q114"/>
    <mergeCell ref="C115:C116"/>
    <mergeCell ref="D115:D116"/>
    <mergeCell ref="E115:E116"/>
    <mergeCell ref="F115:F116"/>
    <mergeCell ref="G115:G116"/>
    <mergeCell ref="H115:H116"/>
    <mergeCell ref="M115:M116"/>
    <mergeCell ref="N115:N116"/>
    <mergeCell ref="O115:Q116"/>
    <mergeCell ref="C113:C114"/>
    <mergeCell ref="D113:D114"/>
    <mergeCell ref="E113:E114"/>
    <mergeCell ref="F113:F114"/>
    <mergeCell ref="G113:G114"/>
    <mergeCell ref="H117:H118"/>
    <mergeCell ref="M117:M118"/>
    <mergeCell ref="N117:N118"/>
    <mergeCell ref="O117:Q118"/>
    <mergeCell ref="C123:C124"/>
    <mergeCell ref="D123:D124"/>
    <mergeCell ref="E123:E124"/>
    <mergeCell ref="F123:F124"/>
    <mergeCell ref="G123:G124"/>
    <mergeCell ref="H123:H124"/>
    <mergeCell ref="M123:M124"/>
    <mergeCell ref="N123:N124"/>
    <mergeCell ref="O123:Q124"/>
    <mergeCell ref="C117:C118"/>
    <mergeCell ref="D117:D118"/>
    <mergeCell ref="E117:E118"/>
    <mergeCell ref="F117:F118"/>
    <mergeCell ref="G117:G118"/>
    <mergeCell ref="C119:C120"/>
    <mergeCell ref="D119:D120"/>
    <mergeCell ref="E119:E120"/>
    <mergeCell ref="F119:F120"/>
    <mergeCell ref="G119:G120"/>
    <mergeCell ref="H119:H120"/>
    <mergeCell ref="H125:H126"/>
    <mergeCell ref="M125:M126"/>
    <mergeCell ref="N125:N126"/>
    <mergeCell ref="O125:Q126"/>
    <mergeCell ref="C127:C128"/>
    <mergeCell ref="D127:D128"/>
    <mergeCell ref="E127:E128"/>
    <mergeCell ref="F127:F128"/>
    <mergeCell ref="G127:G128"/>
    <mergeCell ref="H127:H128"/>
    <mergeCell ref="M127:M128"/>
    <mergeCell ref="N127:N128"/>
    <mergeCell ref="O127:Q128"/>
    <mergeCell ref="C125:C126"/>
    <mergeCell ref="D125:D126"/>
    <mergeCell ref="E125:E126"/>
    <mergeCell ref="F125:F126"/>
    <mergeCell ref="G125:G126"/>
    <mergeCell ref="H129:H130"/>
    <mergeCell ref="M129:M130"/>
    <mergeCell ref="N129:N130"/>
    <mergeCell ref="O129:Q130"/>
    <mergeCell ref="C131:C132"/>
    <mergeCell ref="D131:D132"/>
    <mergeCell ref="E131:E132"/>
    <mergeCell ref="F131:F132"/>
    <mergeCell ref="G131:G132"/>
    <mergeCell ref="H131:H132"/>
    <mergeCell ref="C129:C130"/>
    <mergeCell ref="D129:D130"/>
    <mergeCell ref="E129:E130"/>
    <mergeCell ref="F129:F130"/>
    <mergeCell ref="G129:G130"/>
    <mergeCell ref="C135:C136"/>
    <mergeCell ref="D135:D136"/>
    <mergeCell ref="E135:E136"/>
    <mergeCell ref="F135:F136"/>
    <mergeCell ref="G135:G136"/>
    <mergeCell ref="H135:H136"/>
    <mergeCell ref="C133:C134"/>
    <mergeCell ref="D133:D134"/>
    <mergeCell ref="E133:E134"/>
    <mergeCell ref="F133:F134"/>
    <mergeCell ref="G133:G134"/>
    <mergeCell ref="C141:C142"/>
    <mergeCell ref="D141:D142"/>
    <mergeCell ref="E141:E142"/>
    <mergeCell ref="F141:F142"/>
    <mergeCell ref="G141:G142"/>
    <mergeCell ref="C139:C140"/>
    <mergeCell ref="D139:D140"/>
    <mergeCell ref="E139:E140"/>
    <mergeCell ref="F139:F140"/>
    <mergeCell ref="G139:G140"/>
    <mergeCell ref="H139:H140"/>
    <mergeCell ref="P147:Q149"/>
    <mergeCell ref="M141:M142"/>
    <mergeCell ref="N141:N142"/>
    <mergeCell ref="O141:Q142"/>
    <mergeCell ref="H141:H142"/>
    <mergeCell ref="M131:M132"/>
    <mergeCell ref="N131:N132"/>
    <mergeCell ref="O131:Q132"/>
    <mergeCell ref="M133:M134"/>
    <mergeCell ref="N133:N134"/>
    <mergeCell ref="O133:Q134"/>
    <mergeCell ref="M135:M136"/>
    <mergeCell ref="N135:N136"/>
    <mergeCell ref="O135:Q136"/>
    <mergeCell ref="M139:M140"/>
    <mergeCell ref="N139:N140"/>
    <mergeCell ref="O139:Q140"/>
    <mergeCell ref="H133:H134"/>
    <mergeCell ref="P146:Q146"/>
    <mergeCell ref="M93:M94"/>
    <mergeCell ref="N93:N94"/>
    <mergeCell ref="O93:Q94"/>
    <mergeCell ref="C95:C96"/>
    <mergeCell ref="D95:D96"/>
    <mergeCell ref="E95:E96"/>
    <mergeCell ref="F95:F96"/>
    <mergeCell ref="G95:G96"/>
    <mergeCell ref="H95:H96"/>
    <mergeCell ref="M95:M96"/>
    <mergeCell ref="N95:N96"/>
    <mergeCell ref="O95:Q96"/>
    <mergeCell ref="C97:C98"/>
    <mergeCell ref="D97:D98"/>
    <mergeCell ref="E97:E98"/>
    <mergeCell ref="F97:F98"/>
    <mergeCell ref="G97:G98"/>
    <mergeCell ref="H97:H98"/>
    <mergeCell ref="M97:M98"/>
    <mergeCell ref="N97:N98"/>
    <mergeCell ref="O97:Q98"/>
    <mergeCell ref="M103:M104"/>
    <mergeCell ref="N103:N104"/>
    <mergeCell ref="O103:Q104"/>
    <mergeCell ref="C109:C110"/>
    <mergeCell ref="D109:D110"/>
    <mergeCell ref="E109:E110"/>
    <mergeCell ref="F109:F110"/>
    <mergeCell ref="G109:G110"/>
    <mergeCell ref="H109:H110"/>
    <mergeCell ref="M109:M110"/>
    <mergeCell ref="N109:N110"/>
    <mergeCell ref="O109:Q110"/>
    <mergeCell ref="H107:H108"/>
    <mergeCell ref="M107:M108"/>
    <mergeCell ref="N107:N108"/>
    <mergeCell ref="O107:Q108"/>
    <mergeCell ref="C107:C108"/>
    <mergeCell ref="D107:D108"/>
    <mergeCell ref="E107:E108"/>
    <mergeCell ref="F107:F108"/>
    <mergeCell ref="G107:G108"/>
    <mergeCell ref="M119:M120"/>
    <mergeCell ref="N119:N120"/>
    <mergeCell ref="O119:Q120"/>
    <mergeCell ref="C121:C122"/>
    <mergeCell ref="D121:D122"/>
    <mergeCell ref="E121:E122"/>
    <mergeCell ref="F121:F122"/>
    <mergeCell ref="G121:G122"/>
    <mergeCell ref="H121:H122"/>
    <mergeCell ref="M121:M122"/>
    <mergeCell ref="N121:N122"/>
    <mergeCell ref="O121:Q122"/>
  </mergeCells>
  <printOptions horizontalCentered="1"/>
  <pageMargins left="0.19685" right="0.59055100000000005" top="0.19685" bottom="0.19685" header="0.19685" footer="0.19685"/>
  <pageSetup paperSize="5" scale="18" fitToHeight="0" orientation="landscape" r:id="rId1"/>
  <rowBreaks count="6" manualBreakCount="6">
    <brk id="24" min="2" max="16" man="1"/>
    <brk id="38" min="2" max="16" man="1"/>
    <brk id="58" min="2" max="16" man="1"/>
    <brk id="78" min="2" max="16" man="1"/>
    <brk id="100" min="2" max="16" man="1"/>
    <brk id="124" min="2"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CEDULA 1TR24</vt:lpstr>
      <vt:lpstr>'CEDULA 1TR24'!Área_de_impresión</vt:lpstr>
      <vt:lpstr>'CEDULA 1TR24'!Títulos_a_imprimir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AGAA DPM</dc:creator>
  <cp:keywords/>
  <dc:description/>
  <cp:lastModifiedBy>Propietario</cp:lastModifiedBy>
  <cp:revision/>
  <cp:lastPrinted>2023-04-10T02:57:18Z</cp:lastPrinted>
  <dcterms:created xsi:type="dcterms:W3CDTF">2021-01-05T20:46:07Z</dcterms:created>
  <dcterms:modified xsi:type="dcterms:W3CDTF">2024-05-14T15:00:33Z</dcterms:modified>
  <cp:category/>
  <cp:contentStatus/>
</cp:coreProperties>
</file>