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Propietario\Desktop\primer entrega 2024 - copia - copia\1.16 Tesoreria 1trim24\Cedula de Avance\"/>
    </mc:Choice>
  </mc:AlternateContent>
  <xr:revisionPtr revIDLastSave="0" documentId="13_ncr:1_{FDADEA17-22FD-42D9-A1FC-80BD66FFE293}" xr6:coauthVersionLast="47" xr6:coauthVersionMax="47" xr10:uidLastSave="{00000000-0000-0000-0000-000000000000}"/>
  <bookViews>
    <workbookView xWindow="-120" yWindow="-120" windowWidth="29040" windowHeight="15720" xr2:uid="{00000000-000D-0000-FFFF-FFFF00000000}"/>
  </bookViews>
  <sheets>
    <sheet name="CEDULA 1Tr24" sheetId="6" r:id="rId1"/>
  </sheets>
  <definedNames>
    <definedName name="_xlnm.Print_Area" localSheetId="0">'CEDULA 1Tr24'!$C$1:$Q$110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83" i="6" l="1"/>
  <c r="N83" i="6"/>
  <c r="M77" i="6"/>
  <c r="G31" i="6" l="1"/>
  <c r="G29" i="6"/>
  <c r="M91" i="6" l="1"/>
  <c r="G91" i="6"/>
  <c r="N91" i="6" s="1"/>
  <c r="M89" i="6"/>
  <c r="G89" i="6"/>
  <c r="N89" i="6" s="1"/>
  <c r="M87" i="6"/>
  <c r="G87" i="6"/>
  <c r="N87" i="6" s="1"/>
  <c r="M85" i="6"/>
  <c r="G85" i="6"/>
  <c r="N85" i="6" s="1"/>
  <c r="M81" i="6"/>
  <c r="G81" i="6"/>
  <c r="N81" i="6" s="1"/>
  <c r="M79" i="6"/>
  <c r="G79" i="6"/>
  <c r="N79" i="6" s="1"/>
  <c r="G77" i="6"/>
  <c r="N77" i="6" s="1"/>
  <c r="M75" i="6"/>
  <c r="G75" i="6"/>
  <c r="N75" i="6" s="1"/>
  <c r="M73" i="6"/>
  <c r="G73" i="6"/>
  <c r="N73" i="6" s="1"/>
  <c r="M71" i="6"/>
  <c r="G71" i="6"/>
  <c r="N71" i="6" s="1"/>
  <c r="M69" i="6"/>
  <c r="G69" i="6"/>
  <c r="N69" i="6" s="1"/>
  <c r="M67" i="6"/>
  <c r="G67" i="6"/>
  <c r="N67" i="6" s="1"/>
  <c r="M65" i="6"/>
  <c r="G65" i="6"/>
  <c r="N65" i="6" s="1"/>
  <c r="M63" i="6"/>
  <c r="G63" i="6"/>
  <c r="N63" i="6" s="1"/>
  <c r="M61" i="6"/>
  <c r="G61" i="6"/>
  <c r="N61" i="6" s="1"/>
  <c r="M59" i="6"/>
  <c r="G59" i="6"/>
  <c r="N59" i="6" s="1"/>
  <c r="M57" i="6"/>
  <c r="G57" i="6"/>
  <c r="N57" i="6" s="1"/>
  <c r="M55" i="6"/>
  <c r="G55" i="6"/>
  <c r="N55" i="6" s="1"/>
  <c r="M53" i="6"/>
  <c r="G53" i="6"/>
  <c r="N53" i="6" s="1"/>
  <c r="M51" i="6"/>
  <c r="G51" i="6"/>
  <c r="N51" i="6" s="1"/>
  <c r="M49" i="6"/>
  <c r="G49" i="6"/>
  <c r="N49" i="6" s="1"/>
  <c r="N47" i="6"/>
  <c r="M47" i="6"/>
  <c r="N45" i="6"/>
  <c r="M45" i="6"/>
  <c r="M43" i="6"/>
  <c r="G43" i="6"/>
  <c r="N43" i="6" s="1"/>
  <c r="M41" i="6"/>
  <c r="G41" i="6"/>
  <c r="N41" i="6" s="1"/>
  <c r="M39" i="6"/>
  <c r="G39" i="6"/>
  <c r="N39" i="6" s="1"/>
  <c r="M37" i="6"/>
  <c r="G37" i="6"/>
  <c r="N37" i="6" s="1"/>
  <c r="M35" i="6"/>
  <c r="G35" i="6"/>
  <c r="N35" i="6" s="1"/>
  <c r="M33" i="6"/>
  <c r="G33" i="6"/>
  <c r="N33" i="6" s="1"/>
  <c r="M31" i="6"/>
  <c r="N31" i="6"/>
  <c r="M29" i="6"/>
  <c r="N29" i="6"/>
  <c r="M27" i="6"/>
  <c r="G27" i="6"/>
  <c r="N27" i="6" s="1"/>
  <c r="M25" i="6"/>
  <c r="G25" i="6"/>
  <c r="N25" i="6" s="1"/>
  <c r="M23" i="6"/>
  <c r="G23" i="6"/>
  <c r="N23" i="6" s="1"/>
  <c r="M21" i="6"/>
  <c r="G21" i="6"/>
  <c r="N21" i="6" s="1"/>
  <c r="M19" i="6"/>
  <c r="G19" i="6"/>
  <c r="N19" i="6" s="1"/>
  <c r="M17" i="6"/>
  <c r="G17" i="6"/>
  <c r="N17" i="6" s="1"/>
  <c r="M15" i="6"/>
  <c r="G15" i="6"/>
  <c r="N15" i="6" s="1"/>
  <c r="N13" i="6"/>
  <c r="M13" i="6"/>
</calcChain>
</file>

<file path=xl/sharedStrings.xml><?xml version="1.0" encoding="utf-8"?>
<sst xmlns="http://schemas.openxmlformats.org/spreadsheetml/2006/main" count="396" uniqueCount="150">
  <si>
    <t>CÉDULA DE AVANCE DE CUMPLIMIENTO DE LOS OBJETIVOS Y METAS</t>
  </si>
  <si>
    <t>MUNICIPIO DE BENITO JUÁREZ QUINTANA ROO</t>
  </si>
  <si>
    <t xml:space="preserve">PROGRAMA PRESUPUESTARIO ANUAL: </t>
  </si>
  <si>
    <t>NIVEL MIR CON RESUMEN
 NARRATIVO</t>
  </si>
  <si>
    <t>NOMBRE DEL
 INDICADOR</t>
  </si>
  <si>
    <t>SENTIDO DEL INDICADOR      (ascendente, descendente, regular o nominal)</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</si>
  <si>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</si>
  <si>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</si>
  <si>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</si>
  <si>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</si>
  <si>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</si>
  <si>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</si>
  <si>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</si>
  <si>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</si>
  <si>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</si>
  <si>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</si>
  <si>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</si>
  <si>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</si>
  <si>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</si>
  <si>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Ascendente
Regular</t>
  </si>
  <si>
    <t>NO</t>
  </si>
  <si>
    <t>-</t>
  </si>
  <si>
    <r>
      <rPr>
        <b/>
        <sz val="12"/>
        <rFont val="Calibri"/>
        <family val="2"/>
        <scheme val="minor"/>
      </rPr>
      <t>TVFI</t>
    </r>
    <r>
      <rPr>
        <sz val="12"/>
        <rFont val="Calibri"/>
        <family val="2"/>
        <scheme val="minor"/>
      </rPr>
      <t xml:space="preserve">: Tasa de Variación del Fortalecimiento de los Ingresos. </t>
    </r>
  </si>
  <si>
    <t>Anual</t>
  </si>
  <si>
    <r>
      <t xml:space="preserve">
</t>
    </r>
    <r>
      <rPr>
        <b/>
        <sz val="12"/>
        <color theme="1"/>
        <rFont val="Calibri"/>
        <family val="2"/>
        <scheme val="minor"/>
      </rPr>
      <t>TCHPME</t>
    </r>
    <r>
      <rPr>
        <sz val="12"/>
        <color theme="1"/>
        <rFont val="Calibri"/>
        <family val="2"/>
        <scheme val="minor"/>
      </rPr>
      <t>: Tasa Comparativa de  Hacienda Pública Municipal Equilibrada.</t>
    </r>
  </si>
  <si>
    <t>Trimestral</t>
  </si>
  <si>
    <r>
      <rPr>
        <b/>
        <sz val="12"/>
        <color theme="1"/>
        <rFont val="Calibri"/>
        <family val="2"/>
        <scheme val="minor"/>
      </rPr>
      <t>PRRR:</t>
    </r>
    <r>
      <rPr>
        <sz val="12"/>
        <color theme="1"/>
        <rFont val="Calibri"/>
        <family val="2"/>
        <scheme val="minor"/>
      </rPr>
      <t xml:space="preserve"> Porcentaje de Reuniones Recaudatorias Realizadas.
</t>
    </r>
  </si>
  <si>
    <t>SI</t>
  </si>
  <si>
    <r>
      <rPr>
        <b/>
        <sz val="12"/>
        <color theme="1"/>
        <rFont val="Calibri"/>
        <family val="2"/>
        <scheme val="minor"/>
      </rPr>
      <t>Justificación Trimestral</t>
    </r>
    <r>
      <rPr>
        <sz val="12"/>
        <color theme="1"/>
        <rFont val="Calibri"/>
        <family val="2"/>
        <scheme val="minor"/>
      </rPr>
      <t xml:space="preserve">: La Tesorería Municipal logra el 100% de su meta trimestral al mantener una eficiente coordinación de sus reuniones con las áreas recaudatorias.
</t>
    </r>
    <r>
      <rPr>
        <b/>
        <sz val="12"/>
        <color theme="1"/>
        <rFont val="Calibri"/>
        <family val="2"/>
        <scheme val="minor"/>
      </rPr>
      <t xml:space="preserve">
Justificación Anual:</t>
    </r>
    <r>
      <rPr>
        <sz val="12"/>
        <color theme="1"/>
        <rFont val="Calibri"/>
        <family val="2"/>
        <scheme val="minor"/>
      </rPr>
      <t xml:space="preserve"> Logrando un avance anual del 25% con 12 acciones realizadas de las 48  planeadas, implementando estrategias y jornadas  de recaudación para cumplir con los objetivos programados.</t>
    </r>
  </si>
  <si>
    <r>
      <rPr>
        <b/>
        <sz val="12"/>
        <color theme="1"/>
        <rFont val="Calibri"/>
        <family val="2"/>
        <scheme val="minor"/>
      </rPr>
      <t>PRCGR:</t>
    </r>
    <r>
      <rPr>
        <sz val="12"/>
        <color theme="1"/>
        <rFont val="Calibri"/>
        <family val="2"/>
        <scheme val="minor"/>
      </rPr>
      <t xml:space="preserve"> Porcentaje de Reuniones de Control del Gasto Realizados.
</t>
    </r>
  </si>
  <si>
    <r>
      <rPr>
        <b/>
        <sz val="12"/>
        <color theme="1"/>
        <rFont val="Calibri"/>
        <family val="2"/>
        <scheme val="minor"/>
      </rPr>
      <t>Justificación Trimestral</t>
    </r>
    <r>
      <rPr>
        <sz val="12"/>
        <color theme="1"/>
        <rFont val="Calibri"/>
        <family val="2"/>
        <scheme val="minor"/>
      </rPr>
      <t xml:space="preserve">: La Tesorería Municipal logra el 100% de su meta trimestral al mantener reuniones con sus áreas ejecutorias para un eficaz manejo del gasto público.
</t>
    </r>
    <r>
      <rPr>
        <b/>
        <sz val="12"/>
        <color theme="1"/>
        <rFont val="Calibri"/>
        <family val="2"/>
        <scheme val="minor"/>
      </rPr>
      <t xml:space="preserve">
Justificación Anual:</t>
    </r>
    <r>
      <rPr>
        <sz val="12"/>
        <color theme="1"/>
        <rFont val="Calibri"/>
        <family val="2"/>
        <scheme val="minor"/>
      </rPr>
      <t xml:space="preserve"> Logrando un avance anual del 25% con 12 acciones realizadas de las 48  planeadas, permitiendo cumplir con sus compromisos que la población demanda.</t>
    </r>
  </si>
  <si>
    <r>
      <rPr>
        <b/>
        <sz val="12"/>
        <color theme="1"/>
        <rFont val="Calibri"/>
        <family val="2"/>
        <scheme val="minor"/>
      </rPr>
      <t>PVCBIA:</t>
    </r>
    <r>
      <rPr>
        <sz val="12"/>
        <color theme="1"/>
        <rFont val="Calibri"/>
        <family val="2"/>
        <scheme val="minor"/>
      </rPr>
      <t xml:space="preserve"> Porcentaje de los Valores Catastrales de los Bienes Inmuebles Actualizados.</t>
    </r>
  </si>
  <si>
    <r>
      <rPr>
        <b/>
        <sz val="12"/>
        <color theme="1"/>
        <rFont val="Calibri"/>
        <family val="2"/>
        <scheme val="minor"/>
      </rPr>
      <t>PPTM:</t>
    </r>
    <r>
      <rPr>
        <sz val="12"/>
        <color theme="1"/>
        <rFont val="Calibri"/>
        <family val="2"/>
        <scheme val="minor"/>
      </rPr>
      <t xml:space="preserve"> Porcentaje de Predios que Tienen Modificaciones.
</t>
    </r>
  </si>
  <si>
    <r>
      <t xml:space="preserve">PSCTE: </t>
    </r>
    <r>
      <rPr>
        <sz val="12"/>
        <color theme="1"/>
        <rFont val="Calibri"/>
        <family val="2"/>
        <scheme val="minor"/>
      </rPr>
      <t>Porcentaje de servicios que cumplen con el tiempo establecido para su atención.</t>
    </r>
  </si>
  <si>
    <r>
      <rPr>
        <b/>
        <sz val="12"/>
        <color theme="1"/>
        <rFont val="Calibri"/>
        <family val="2"/>
        <scheme val="minor"/>
      </rPr>
      <t xml:space="preserve">POCVPR: </t>
    </r>
    <r>
      <rPr>
        <sz val="12"/>
        <color theme="1"/>
        <rFont val="Calibri"/>
        <family val="2"/>
        <scheme val="minor"/>
      </rPr>
      <t>Porcentaje de Operativos a Comercios en Via Pública Realizados</t>
    </r>
  </si>
  <si>
    <r>
      <rPr>
        <b/>
        <sz val="12"/>
        <color theme="1"/>
        <rFont val="Calibri"/>
        <family val="2"/>
        <scheme val="minor"/>
      </rPr>
      <t xml:space="preserve">PCIV: </t>
    </r>
    <r>
      <rPr>
        <sz val="12"/>
        <color theme="1"/>
        <rFont val="Calibri"/>
        <family val="2"/>
        <scheme val="minor"/>
      </rPr>
      <t xml:space="preserve">Porcentaje de comercios informales verificados.
</t>
    </r>
  </si>
  <si>
    <r>
      <t xml:space="preserve">PQCA:  </t>
    </r>
    <r>
      <rPr>
        <sz val="12"/>
        <color theme="1"/>
        <rFont val="Calibri"/>
        <family val="2"/>
        <scheme val="minor"/>
      </rPr>
      <t>Porcentaje de Quejas Ciudadanas Atendidas.</t>
    </r>
  </si>
  <si>
    <r>
      <t>PEFPCI:</t>
    </r>
    <r>
      <rPr>
        <sz val="12"/>
        <color theme="1"/>
        <rFont val="Calibri"/>
        <family val="2"/>
        <scheme val="minor"/>
      </rPr>
      <t xml:space="preserve"> Porcentaje de Estados Financieros y demás información presupuestal y contable Integrada.</t>
    </r>
  </si>
  <si>
    <r>
      <rPr>
        <b/>
        <sz val="12"/>
        <color theme="1"/>
        <rFont val="Calibri"/>
        <family val="2"/>
        <scheme val="minor"/>
      </rPr>
      <t xml:space="preserve">PRFP: </t>
    </r>
    <r>
      <rPr>
        <sz val="12"/>
        <color theme="1"/>
        <rFont val="Calibri"/>
        <family val="2"/>
        <scheme val="minor"/>
      </rPr>
      <t xml:space="preserve">Porcentaje de Reportes Financieros Publicados.
</t>
    </r>
  </si>
  <si>
    <r>
      <t>PAGFP:</t>
    </r>
    <r>
      <rPr>
        <sz val="12"/>
        <color theme="1"/>
        <rFont val="Calibri"/>
        <family val="2"/>
        <scheme val="minor"/>
      </rPr>
      <t xml:space="preserve">  Porcentaje de los Avances de Gestión Financiera Presentados.</t>
    </r>
  </si>
  <si>
    <r>
      <t>PPCE:</t>
    </r>
    <r>
      <rPr>
        <sz val="12"/>
        <color theme="1"/>
        <rFont val="Calibri"/>
        <family val="2"/>
        <scheme val="minor"/>
      </rPr>
      <t xml:space="preserve"> Porcentaje de los Periodos Contables Entregados.</t>
    </r>
  </si>
  <si>
    <r>
      <t xml:space="preserve">PAEP:  </t>
    </r>
    <r>
      <rPr>
        <sz val="12"/>
        <color theme="1"/>
        <rFont val="Calibri"/>
        <family val="2"/>
        <scheme val="minor"/>
      </rPr>
      <t>Porcentaje de avance en la ejecución del presupuesto.</t>
    </r>
  </si>
  <si>
    <r>
      <t xml:space="preserve">PCCMBJO:   </t>
    </r>
    <r>
      <rPr>
        <sz val="12"/>
        <color theme="1"/>
        <rFont val="Calibri"/>
        <family val="2"/>
        <scheme val="minor"/>
      </rPr>
      <t>Porcentaje de Calificaciones Crediticias para el Municipio de Benito Juárez Obtenidas.</t>
    </r>
  </si>
  <si>
    <r>
      <t>PAPE:   P</t>
    </r>
    <r>
      <rPr>
        <sz val="12"/>
        <color theme="1"/>
        <rFont val="Calibri"/>
        <family val="2"/>
        <scheme val="minor"/>
      </rPr>
      <t xml:space="preserve">orcentaje de Anteproyectos de Presupuesto de Egresos de los PPA presentados por las Dependencias y entidades municipales.
</t>
    </r>
  </si>
  <si>
    <t>.</t>
  </si>
  <si>
    <r>
      <t xml:space="preserve">PCADPE:  </t>
    </r>
    <r>
      <rPr>
        <sz val="12"/>
        <color theme="1"/>
        <rFont val="Calibri"/>
        <family val="2"/>
        <scheme val="minor"/>
      </rPr>
      <t>Porcentaje de Cumplimiento Anual de la Deuda Pública Estimada.</t>
    </r>
  </si>
  <si>
    <r>
      <t xml:space="preserve">PRUZ:  </t>
    </r>
    <r>
      <rPr>
        <sz val="12"/>
        <color theme="1"/>
        <rFont val="Calibri"/>
        <family val="2"/>
        <scheme val="minor"/>
      </rPr>
      <t>Porcentaje de recaudación por concepto de uso, goce y aprovechamiento de la ZOFEMAT.</t>
    </r>
  </si>
  <si>
    <r>
      <t>PPOP:</t>
    </r>
    <r>
      <rPr>
        <sz val="12"/>
        <color theme="1"/>
        <rFont val="Calibri"/>
        <family val="2"/>
        <scheme val="minor"/>
      </rPr>
      <t xml:space="preserve"> Porcentaje del presupuesto otorgado a los programas.</t>
    </r>
  </si>
  <si>
    <r>
      <t xml:space="preserve">PPCG: </t>
    </r>
    <r>
      <rPr>
        <sz val="12"/>
        <color theme="1"/>
        <rFont val="Calibri"/>
        <family val="2"/>
        <scheme val="minor"/>
      </rPr>
      <t xml:space="preserve"> Porcentaje de playas certificadas y galardonadas.</t>
    </r>
  </si>
  <si>
    <r>
      <t>PRTSP:</t>
    </r>
    <r>
      <rPr>
        <sz val="12"/>
        <color theme="1"/>
        <rFont val="Calibri"/>
        <family val="2"/>
        <scheme val="minor"/>
      </rPr>
      <t xml:space="preserve">  Porcentaje de Retiro y Traslado de Sargazo de Playas.</t>
    </r>
  </si>
  <si>
    <r>
      <t xml:space="preserve">PRS: </t>
    </r>
    <r>
      <rPr>
        <sz val="12"/>
        <color theme="1"/>
        <rFont val="Calibri"/>
        <family val="2"/>
        <scheme val="minor"/>
      </rPr>
      <t xml:space="preserve"> Porcentaje de Remoción de Sargazo.</t>
    </r>
  </si>
  <si>
    <r>
      <t xml:space="preserve">PAC:  </t>
    </r>
    <r>
      <rPr>
        <sz val="12"/>
        <color theme="1"/>
        <rFont val="Calibri"/>
        <family val="2"/>
        <scheme val="minor"/>
      </rPr>
      <t>Porcentaje  de Arenales Cribados realizados.</t>
    </r>
  </si>
  <si>
    <r>
      <t xml:space="preserve">PDRP:  </t>
    </r>
    <r>
      <rPr>
        <sz val="12"/>
        <color theme="1"/>
        <rFont val="Calibri"/>
        <family val="2"/>
        <scheme val="minor"/>
      </rPr>
      <t>Porcentaje de Desechos Recolectados de las Playas.</t>
    </r>
  </si>
  <si>
    <r>
      <t xml:space="preserve">PEV:  </t>
    </r>
    <r>
      <rPr>
        <sz val="12"/>
        <color theme="1"/>
        <rFont val="Calibri"/>
        <family val="2"/>
        <scheme val="minor"/>
      </rPr>
      <t>Porcentaje de establecimientos Visitados</t>
    </r>
  </si>
  <si>
    <r>
      <t xml:space="preserve">PEQNLF:  </t>
    </r>
    <r>
      <rPr>
        <sz val="12"/>
        <color theme="1"/>
        <rFont val="Calibri"/>
        <family val="2"/>
        <scheme val="minor"/>
      </rPr>
      <t>Porcentaje de Establecimientos que No Cuentan con la Licencia de Funcionamiento.</t>
    </r>
  </si>
  <si>
    <r>
      <t>PQCA:</t>
    </r>
    <r>
      <rPr>
        <sz val="12"/>
        <color theme="1"/>
        <rFont val="Calibri"/>
        <family val="2"/>
        <scheme val="minor"/>
      </rPr>
      <t xml:space="preserve"> Porcentaje de Quejas Ciudadanas Atendidas.</t>
    </r>
  </si>
  <si>
    <r>
      <t>PNR:</t>
    </r>
    <r>
      <rPr>
        <sz val="12"/>
        <color theme="1"/>
        <rFont val="Calibri"/>
        <family val="2"/>
        <scheme val="minor"/>
      </rPr>
      <t xml:space="preserve"> Porcentaje de Notificaciones Realizadas.</t>
    </r>
  </si>
  <si>
    <r>
      <t xml:space="preserve">PCMN: </t>
    </r>
    <r>
      <rPr>
        <sz val="12"/>
        <color theme="1"/>
        <rFont val="Calibri"/>
        <family val="2"/>
        <scheme val="minor"/>
      </rPr>
      <t xml:space="preserve"> Porcentaje de contribuyentes morosos notificados.</t>
    </r>
  </si>
  <si>
    <r>
      <t xml:space="preserve">PMP:   </t>
    </r>
    <r>
      <rPr>
        <sz val="12"/>
        <color theme="1"/>
        <rFont val="Calibri"/>
        <family val="2"/>
        <scheme val="minor"/>
      </rPr>
      <t>Porcentaje de multas pagadas.</t>
    </r>
  </si>
  <si>
    <r>
      <t xml:space="preserve">PPTR:   </t>
    </r>
    <r>
      <rPr>
        <sz val="12"/>
        <color theme="1"/>
        <rFont val="Calibri"/>
        <family val="2"/>
        <scheme val="minor"/>
      </rPr>
      <t>Porcentaje de Pagos Totales Realizados.</t>
    </r>
  </si>
  <si>
    <r>
      <t xml:space="preserve">PPE:  </t>
    </r>
    <r>
      <rPr>
        <sz val="12"/>
        <color theme="1"/>
        <rFont val="Calibri"/>
        <family val="2"/>
        <scheme val="minor"/>
      </rPr>
      <t xml:space="preserve"> Porcentaje de Pagos Emitidos.</t>
    </r>
  </si>
  <si>
    <r>
      <t xml:space="preserve">PPNE: </t>
    </r>
    <r>
      <rPr>
        <sz val="12"/>
        <color theme="1"/>
        <rFont val="Calibri"/>
        <family val="2"/>
        <scheme val="minor"/>
      </rPr>
      <t xml:space="preserve"> Porcentaje de Pagos de Nómina Emitidos.</t>
    </r>
  </si>
  <si>
    <r>
      <t xml:space="preserve">PRDPP: </t>
    </r>
    <r>
      <rPr>
        <sz val="12"/>
        <color theme="1"/>
        <rFont val="Calibri"/>
        <family val="2"/>
        <scheme val="minor"/>
      </rPr>
      <t xml:space="preserve"> Porcentaje de Reducción de Días de Pago a Proveedores.</t>
    </r>
  </si>
  <si>
    <t>Descendente
Regular</t>
  </si>
  <si>
    <r>
      <t xml:space="preserve">PCT: </t>
    </r>
    <r>
      <rPr>
        <sz val="12"/>
        <color theme="1"/>
        <rFont val="Calibri"/>
        <family val="2"/>
        <scheme val="minor"/>
      </rPr>
      <t>Porcentaje de Contribuciones Tributarias.</t>
    </r>
  </si>
  <si>
    <r>
      <t xml:space="preserve">PIPR:  </t>
    </r>
    <r>
      <rPr>
        <sz val="12"/>
        <color theme="1"/>
        <rFont val="Calibri"/>
        <family val="2"/>
        <scheme val="minor"/>
      </rPr>
      <t>Porcentaje de Impuesto Predial Recaudado.</t>
    </r>
  </si>
  <si>
    <r>
      <t>PLFR:</t>
    </r>
    <r>
      <rPr>
        <sz val="12"/>
        <color theme="1"/>
        <rFont val="Calibri"/>
        <family val="2"/>
        <scheme val="minor"/>
      </rPr>
      <t xml:space="preserve"> Porcentaje  de Licencias de Funcionamiento renovadas.</t>
    </r>
  </si>
  <si>
    <r>
      <t xml:space="preserve">PJRR: </t>
    </r>
    <r>
      <rPr>
        <sz val="12"/>
        <color theme="1"/>
        <rFont val="Calibri"/>
        <family val="2"/>
        <scheme val="minor"/>
      </rPr>
      <t xml:space="preserve"> Porcentaje de Jornadas de Regularización Realizadas.</t>
    </r>
  </si>
  <si>
    <r>
      <t xml:space="preserve">Justificación Trimestral: </t>
    </r>
    <r>
      <rPr>
        <sz val="12"/>
        <color theme="1"/>
        <rFont val="Calibri"/>
        <family val="2"/>
        <scheme val="minor"/>
      </rPr>
      <t>En este trimestre se logra la meta derivada de las acciones de gobierno de la actual administración bajo el programa ejecutado denominado  “Cancún nos Une” Jornadas de Atención Ciudadana, que a lo largo del año se realizarán en once sedes diferentes para acercar más de 50 trámites y servicios a la ciudadanía, con el fin de facilitar el acceso a soluciones, así como escuchar de primera mano las propuesta de los cancunenses en audiencias públicas. En este sentido la Dirección de Ingresos participa en alineación y apoyo a estas acciones de gobierno, integrando sus jornadas de cobro a las audiencias que tiene establecidas el programa institucional de la Presidenta.</t>
    </r>
    <r>
      <rPr>
        <b/>
        <sz val="12"/>
        <color theme="1"/>
        <rFont val="Calibri"/>
        <family val="2"/>
        <scheme val="minor"/>
      </rPr>
      <t xml:space="preserve">
Justificación Anual: </t>
    </r>
    <r>
      <rPr>
        <sz val="12"/>
        <color theme="1"/>
        <rFont val="Calibri"/>
        <family val="2"/>
        <scheme val="minor"/>
      </rPr>
      <t>Logrando un 25% de avance anual programado.</t>
    </r>
  </si>
  <si>
    <t>PERÍODO QUE SE INFORMA: DEL 1 DE ENERO AL 31 DE MARZO 2024.</t>
  </si>
  <si>
    <r>
      <t xml:space="preserve">Justificación Trimestral y Anual: </t>
    </r>
    <r>
      <rPr>
        <sz val="12"/>
        <color theme="1"/>
        <rFont val="Calibri"/>
        <family val="2"/>
        <scheme val="minor"/>
      </rPr>
      <t xml:space="preserve">A la fecha la cuenta pública se encuentra en proceso de cierre. (Fecha aproximada 30-abril-2024), en apego al Artículo 51 de la Ley General de Contabilidad Gubernamental.
</t>
    </r>
    <r>
      <rPr>
        <b/>
        <sz val="12"/>
        <color theme="1"/>
        <rFont val="Calibri"/>
        <family val="2"/>
        <scheme val="minor"/>
      </rPr>
      <t xml:space="preserve">
</t>
    </r>
  </si>
  <si>
    <r>
      <t>Justificación Trimestral y Anual:</t>
    </r>
    <r>
      <rPr>
        <sz val="12"/>
        <color theme="1"/>
        <rFont val="Calibri"/>
        <family val="2"/>
        <scheme val="minor"/>
      </rPr>
      <t xml:space="preserve"> La Dirección Financiera en coordinación con la Dirección de Contabilidad, entregará el Informe de Avance de la Gestión Financiera del primer trimestre de 2024 a la Auditoría Superior del Estado la última semana de abril de 2024, en apego al Artículo 51 de la Ley General de Contabilidad Gubernamental.
</t>
    </r>
  </si>
  <si>
    <r>
      <t xml:space="preserve">Justificación Trimestral: </t>
    </r>
    <r>
      <rPr>
        <sz val="12"/>
        <color theme="1"/>
        <rFont val="Calibri"/>
        <family val="2"/>
        <scheme val="minor"/>
      </rPr>
      <t>La Dirección Financiera logra el 100% de su meta trimestral al mantener un entorno económico estable.</t>
    </r>
    <r>
      <rPr>
        <b/>
        <sz val="12"/>
        <color theme="1"/>
        <rFont val="Calibri"/>
        <family val="2"/>
        <scheme val="minor"/>
      </rPr>
      <t xml:space="preserve">
Justificación Anual:  </t>
    </r>
    <r>
      <rPr>
        <sz val="12"/>
        <color theme="1"/>
        <rFont val="Calibri"/>
        <family val="2"/>
        <scheme val="minor"/>
      </rPr>
      <t>Se logra un avance anual del 25% con 6 pagos de obligaciones contractuales realizadas de las 24 planeadas, implementando estrategias para cumplir con los pagos programados.</t>
    </r>
  </si>
  <si>
    <r>
      <t>Justificación Trimestral:</t>
    </r>
    <r>
      <rPr>
        <sz val="12"/>
        <color theme="1"/>
        <rFont val="Calibri"/>
        <family val="2"/>
        <scheme val="minor"/>
      </rPr>
      <t xml:space="preserve">  La Dirección de Contabilidad logró el 100% de su meta trimestral al realizar acciones inmediatas, posterior al cierre del Primer Trimestre para su publicación en la página oficial del Municipio de Benito Juárez en la sección de Transparencia Presupuestaria-Armonización Contable, cumpliendo así, con las disposiciones del Título Quinto de la Ley General de Contabilidad Gubernamental. </t>
    </r>
    <r>
      <rPr>
        <b/>
        <sz val="12"/>
        <color theme="1"/>
        <rFont val="Calibri"/>
        <family val="2"/>
        <scheme val="minor"/>
      </rPr>
      <t xml:space="preserve">
Justificación Anual: </t>
    </r>
    <r>
      <rPr>
        <sz val="12"/>
        <color theme="1"/>
        <rFont val="Calibri"/>
        <family val="2"/>
        <scheme val="minor"/>
      </rPr>
      <t>Logrando un avance del 25% al realizar las acciones inmediatas con eficiencia.</t>
    </r>
  </si>
  <si>
    <r>
      <t xml:space="preserve">Justificación Trimestral: </t>
    </r>
    <r>
      <rPr>
        <sz val="12"/>
        <color theme="1"/>
        <rFont val="Calibri"/>
        <family val="2"/>
        <scheme val="minor"/>
      </rPr>
      <t xml:space="preserve">La Dirección de Contabilidad logró el 100% de su meta trimestral en las actividades correspondientes a la presentación del Avance de Gestión Financiera, como resultado del trabajo en coordinación con las demás dependencias.
</t>
    </r>
    <r>
      <rPr>
        <b/>
        <sz val="12"/>
        <color theme="1"/>
        <rFont val="Calibri"/>
        <family val="2"/>
        <scheme val="minor"/>
      </rPr>
      <t xml:space="preserve">
Justificación Anual:  </t>
    </r>
    <r>
      <rPr>
        <sz val="12"/>
        <color theme="1"/>
        <rFont val="Calibri"/>
        <family val="2"/>
        <scheme val="minor"/>
      </rPr>
      <t>Logrando un avance del 25% al tomar acciones con la solicitud de información anticipada y coordinación eficiente.</t>
    </r>
  </si>
  <si>
    <r>
      <t xml:space="preserve">Justificación Trimestral: </t>
    </r>
    <r>
      <rPr>
        <sz val="12"/>
        <color theme="1"/>
        <rFont val="Calibri"/>
        <family val="2"/>
        <scheme val="minor"/>
      </rPr>
      <t xml:space="preserve">  La Dirección de Contabilidad logró el 100% de su meta trimestral al realizar acciones de coordinación con las diferentes áreas ejecutoras, remitiendo toda la documentación comprobatoria con base en sus registros contables, cumpliendo así, con la integración de la glosa de la Cuentra Pùblica, de conformidad con lo establecido en el "Acuerdo que contiene los Lineamientos para la Integración, Recepción y Entrega de la Cuenta Pública de las Entidades Fiscalizables ante la Auditoría Superior del Estado de  Quintana Roo".</t>
    </r>
    <r>
      <rPr>
        <b/>
        <sz val="12"/>
        <color theme="1"/>
        <rFont val="Calibri"/>
        <family val="2"/>
        <scheme val="minor"/>
      </rPr>
      <t xml:space="preserve">
Justificación Anual:  </t>
    </r>
    <r>
      <rPr>
        <sz val="12"/>
        <color theme="1"/>
        <rFont val="Calibri"/>
        <family val="2"/>
        <scheme val="minor"/>
      </rPr>
      <t>Logrando un avance anual del 25% al realizar las acciones de coordinación eficientemente.</t>
    </r>
  </si>
  <si>
    <r>
      <t xml:space="preserve">Justificación Trimestral: </t>
    </r>
    <r>
      <rPr>
        <sz val="12"/>
        <color theme="1"/>
        <rFont val="Calibri"/>
        <family val="2"/>
        <scheme val="minor"/>
      </rPr>
      <t xml:space="preserve">La Dirección de Contabilidad ha trabajado de manera efectiva en coordinación con todas las dependencias del Municipio para dar cumplimiento a la compilación e integración de la cuenta pública y poder realizar el envío a la Auditoría Superior del Estado de Quintana Roo.
</t>
    </r>
    <r>
      <rPr>
        <b/>
        <sz val="12"/>
        <color theme="1"/>
        <rFont val="Calibri"/>
        <family val="2"/>
        <scheme val="minor"/>
      </rPr>
      <t xml:space="preserve">
Justificación Anual:  </t>
    </r>
    <r>
      <rPr>
        <sz val="12"/>
        <color theme="1"/>
        <rFont val="Calibri"/>
        <family val="2"/>
        <scheme val="minor"/>
      </rPr>
      <t xml:space="preserve"> Logrando un avance del 25% anual, acorde a lo correspondiente y cumplimiento con los plazos aprobados.</t>
    </r>
  </si>
  <si>
    <r>
      <t xml:space="preserve">Justificación Trimestral: </t>
    </r>
    <r>
      <rPr>
        <sz val="12"/>
        <color theme="1"/>
        <rFont val="Calibri"/>
        <family val="2"/>
        <scheme val="minor"/>
      </rPr>
      <t xml:space="preserve">Se logró rebasar la meta en un 14.22% en verificaciones oportunas, este aumentó se debe a la proliferacion de puestos nuevos y otros con  permisos temporales. Se les retira de lugar y solo poco porcentaje de ellos tramitan sus permisos correspondientes.
</t>
    </r>
    <r>
      <rPr>
        <b/>
        <sz val="12"/>
        <color theme="1"/>
        <rFont val="Calibri"/>
        <family val="2"/>
        <scheme val="minor"/>
      </rPr>
      <t xml:space="preserve">
Justificación Anual: </t>
    </r>
    <r>
      <rPr>
        <sz val="12"/>
        <color theme="1"/>
        <rFont val="Calibri"/>
        <family val="2"/>
        <scheme val="minor"/>
      </rPr>
      <t>Logrando un 28.56% de la meta anual programada en verificaciones oportunas.</t>
    </r>
  </si>
  <si>
    <r>
      <t xml:space="preserve">Justificación Trimestral: </t>
    </r>
    <r>
      <rPr>
        <sz val="12"/>
        <color theme="1"/>
        <rFont val="Calibri"/>
        <family val="2"/>
        <scheme val="minor"/>
      </rPr>
      <t xml:space="preserve">Se logró rebasar  la meta en un 52.78%  en relación al seguimiento oportuno de respuesta en atender quejas ciudadanas en tiempo y forma.
</t>
    </r>
    <r>
      <rPr>
        <b/>
        <sz val="12"/>
        <color theme="1"/>
        <rFont val="Calibri"/>
        <family val="2"/>
        <scheme val="minor"/>
      </rPr>
      <t xml:space="preserve">
Justificación Anual: </t>
    </r>
    <r>
      <rPr>
        <sz val="12"/>
        <color theme="1"/>
        <rFont val="Calibri"/>
        <family val="2"/>
        <scheme val="minor"/>
      </rPr>
      <t>Logrando un 38.19% de la meta anual programada al seguimiento oportuno de respuesta en atender las quejas en tiempo y forma.</t>
    </r>
  </si>
  <si>
    <r>
      <t xml:space="preserve">Justificación Trimestral: </t>
    </r>
    <r>
      <rPr>
        <sz val="12"/>
        <color theme="1"/>
        <rFont val="Calibri"/>
        <family val="2"/>
        <scheme val="minor"/>
      </rPr>
      <t xml:space="preserve">Se logra el objetivo trimestral  en un 106.67%  al realizarse operativos en los 8 sectores de la ciudad verificando que se cumpla con el reglamento de comercio en vía pública. Se aumentó los operativos debido  para captar y retirar a los comerciantes que se les dio permiso temporal en el 4to trimestre del año anterior, por lo que se verifican invitandolos a renovar sus permisos.
</t>
    </r>
    <r>
      <rPr>
        <b/>
        <sz val="12"/>
        <color theme="1"/>
        <rFont val="Calibri"/>
        <family val="2"/>
        <scheme val="minor"/>
      </rPr>
      <t xml:space="preserve">
Justificación Anual:</t>
    </r>
    <r>
      <rPr>
        <sz val="12"/>
        <color theme="1"/>
        <rFont val="Calibri"/>
        <family val="2"/>
        <scheme val="minor"/>
      </rPr>
      <t xml:space="preserve"> Logrando un 26.67% de la meta anual en operativos oportunos programados.</t>
    </r>
  </si>
  <si>
    <r>
      <t xml:space="preserve">Justificación Trimestral: </t>
    </r>
    <r>
      <rPr>
        <sz val="12"/>
        <color theme="1"/>
        <rFont val="Calibri"/>
        <family val="2"/>
        <scheme val="minor"/>
      </rPr>
      <t>En relación a este trimestre, mediante estrategias para el combate al rezago del Impuesto Predial se hace del conocimiento a la ciudadanía de los descuentos en las distintas Jornadas de Subsidios  Estímulos Fiscales y Regularización de Trámites "Ahorrate una lanita " y "Que lo tuyo... sea tuyo",  asimismo solo se realizaron notificaciones y requerimientos de documentos correspondientes a  los ejercicios 2023 y 2024, logrando asi 95% de la meta programada.</t>
    </r>
    <r>
      <rPr>
        <b/>
        <sz val="12"/>
        <color theme="1"/>
        <rFont val="Calibri"/>
        <family val="2"/>
        <scheme val="minor"/>
      </rPr>
      <t xml:space="preserve">
Justificación Anual: </t>
    </r>
    <r>
      <rPr>
        <sz val="12"/>
        <color theme="1"/>
        <rFont val="Calibri"/>
        <family val="2"/>
        <scheme val="minor"/>
      </rPr>
      <t>Se logra un avance anual del 25%, con 35,759 invitaciones y requerimientos  realizados de las 142,310 programadas, mediante el combate al rezago de impuesto predial de los ejercicios 2023 y 2024.</t>
    </r>
  </si>
  <si>
    <r>
      <t xml:space="preserve">Justificación Trimestral: </t>
    </r>
    <r>
      <rPr>
        <sz val="12"/>
        <color theme="1"/>
        <rFont val="Calibri"/>
        <family val="2"/>
        <scheme val="minor"/>
      </rPr>
      <t xml:space="preserve">En este primer trimestre se alcanzó el 40% de la meta para el cobro de multas, toda vez que la mayoría de los contribuyentes requeridos optaron por realizar el pago de su multa mediante convenio de pagos a parcialidades mensuales, mismas que se contabiliza como multa pagada hasta el último pago del convenio; asimismo, las remesas para el cobro de las multas fueron remitidas por las diversas autoridades al final del último mes del trimestre. Logrando así, el cobro de 36 multas de las 90 programadas trimestrales.
</t>
    </r>
    <r>
      <rPr>
        <b/>
        <sz val="12"/>
        <color theme="1"/>
        <rFont val="Calibri"/>
        <family val="2"/>
        <scheme val="minor"/>
      </rPr>
      <t xml:space="preserve">
Justificación Anual: </t>
    </r>
    <r>
      <rPr>
        <sz val="12"/>
        <color theme="1"/>
        <rFont val="Calibri"/>
        <family val="2"/>
        <scheme val="minor"/>
      </rPr>
      <t xml:space="preserve">En relación a las multas proporcionadas por diversas autoridades para su cobro coactivo mediente Procedimiento Administrativo de Ejecución, se tuvo como resultado un avance del 10% con respecto a la meta anual, debido a que la mayorÍa de contribuyentes requeridos optaron por realizar su pago mediante convenio. </t>
    </r>
  </si>
  <si>
    <r>
      <t xml:space="preserve">Justificación Trimestral: </t>
    </r>
    <r>
      <rPr>
        <sz val="12"/>
        <color theme="1"/>
        <rFont val="Calibri"/>
        <family val="2"/>
        <scheme val="minor"/>
      </rPr>
      <t>Se alcanzó el  97.14% de la meta programada en los servicios catastrales solicitados por los contribuyentes lo que permite actualizar los valores catastrales programados.</t>
    </r>
    <r>
      <rPr>
        <b/>
        <sz val="12"/>
        <color theme="1"/>
        <rFont val="Calibri"/>
        <family val="2"/>
        <scheme val="minor"/>
      </rPr>
      <t xml:space="preserve">
Justificación Anual: </t>
    </r>
    <r>
      <rPr>
        <sz val="12"/>
        <color theme="1"/>
        <rFont val="Calibri"/>
        <family val="2"/>
        <scheme val="minor"/>
      </rPr>
      <t>Logrando un 24.29% de la meta anual programada.</t>
    </r>
  </si>
  <si>
    <r>
      <t xml:space="preserve">Justificación Trimestral: </t>
    </r>
    <r>
      <rPr>
        <sz val="12"/>
        <color theme="1"/>
        <rFont val="Calibri"/>
        <family val="2"/>
        <scheme val="minor"/>
      </rPr>
      <t xml:space="preserve">Se alcanzó el  94.53% de la meta programada en los servicios catastrales solicitados por los contribuyentes. 
Es de mencionar que esta Dirección ofrece sus trámites y servicios de acuerdo a la demanda por parte de los contribuyentes.
</t>
    </r>
    <r>
      <rPr>
        <b/>
        <sz val="12"/>
        <color theme="1"/>
        <rFont val="Calibri"/>
        <family val="2"/>
        <scheme val="minor"/>
      </rPr>
      <t xml:space="preserve">
Justificación Anual: </t>
    </r>
    <r>
      <rPr>
        <sz val="12"/>
        <color theme="1"/>
        <rFont val="Calibri"/>
        <family val="2"/>
        <scheme val="minor"/>
      </rPr>
      <t>Logrando un 23.63% de la meta anual programada.</t>
    </r>
  </si>
  <si>
    <r>
      <t xml:space="preserve">Justificación Trimestral y Anual:  </t>
    </r>
    <r>
      <rPr>
        <sz val="12"/>
        <color theme="1"/>
        <rFont val="Calibri"/>
        <family val="2"/>
        <scheme val="minor"/>
      </rPr>
      <t xml:space="preserve">Se realizaron distintos operativos debido a las quejas ingresadas logrando  la meta trimestral en un 96.43% para lo cual fueron atendidas y se dio a concientizar a los contribuyentes para que regularicen sus establecimientos.
</t>
    </r>
  </si>
  <si>
    <r>
      <t>Justificación Trimestral:</t>
    </r>
    <r>
      <rPr>
        <sz val="12"/>
        <color theme="1"/>
        <rFont val="Calibri"/>
        <family val="2"/>
        <scheme val="minor"/>
      </rPr>
      <t xml:space="preserve"> En este trimestre se logró un cumplimiento del 90.50%, debido a la oportuna realización de los pagos programados a proveedores.
</t>
    </r>
    <r>
      <rPr>
        <b/>
        <sz val="12"/>
        <color theme="1"/>
        <rFont val="Calibri"/>
        <family val="2"/>
        <scheme val="minor"/>
      </rPr>
      <t xml:space="preserve">
Justificación Anual: </t>
    </r>
    <r>
      <rPr>
        <sz val="12"/>
        <color theme="1"/>
        <rFont val="Calibri"/>
        <family val="2"/>
        <scheme val="minor"/>
      </rPr>
      <t xml:space="preserve">El avance del 22.63 % en el primer trimestre, corresponde a un porcentaje óptimo del avance en relación a lo programado. </t>
    </r>
  </si>
  <si>
    <r>
      <t xml:space="preserve">Justificación Trimestral: </t>
    </r>
    <r>
      <rPr>
        <sz val="12"/>
        <color theme="1"/>
        <rFont val="Calibri"/>
        <family val="2"/>
        <scheme val="minor"/>
      </rPr>
      <t>Se obtuvo un cumplimiento del 100% en el pago de nómina, debido a la oportuna realización en los pagos programados.</t>
    </r>
    <r>
      <rPr>
        <b/>
        <sz val="12"/>
        <color theme="1"/>
        <rFont val="Calibri"/>
        <family val="2"/>
        <scheme val="minor"/>
      </rPr>
      <t xml:space="preserve">
Justificación Anual: </t>
    </r>
    <r>
      <rPr>
        <sz val="12"/>
        <color theme="1"/>
        <rFont val="Calibri"/>
        <family val="2"/>
        <scheme val="minor"/>
      </rPr>
      <t>El avance del 29.63 %  corresponde a un porcentaje ideal del avence en relación a lo programado.</t>
    </r>
  </si>
  <si>
    <r>
      <t xml:space="preserve">Justificación Trimestral: </t>
    </r>
    <r>
      <rPr>
        <sz val="12"/>
        <color theme="1"/>
        <rFont val="Calibri"/>
        <family val="2"/>
        <scheme val="minor"/>
      </rPr>
      <t xml:space="preserve">  En este trimestre se logró un cumplimiento del 90.55%, esto debido a una eficacia en los pagos programados.</t>
    </r>
    <r>
      <rPr>
        <b/>
        <sz val="12"/>
        <color theme="1"/>
        <rFont val="Calibri"/>
        <family val="2"/>
        <scheme val="minor"/>
      </rPr>
      <t xml:space="preserve">
Justificación Anual: </t>
    </r>
    <r>
      <rPr>
        <sz val="12"/>
        <color theme="1"/>
        <rFont val="Calibri"/>
        <family val="2"/>
        <scheme val="minor"/>
      </rPr>
      <t xml:space="preserve"> El avance del 22.66 %  corresponde a un porcentaje óptimo del avance en relación a lo programado. </t>
    </r>
  </si>
  <si>
    <r>
      <t xml:space="preserve">Justificación Trimestral: </t>
    </r>
    <r>
      <rPr>
        <sz val="12"/>
        <color theme="1"/>
        <rFont val="Calibri"/>
        <family val="2"/>
        <scheme val="minor"/>
      </rPr>
      <t xml:space="preserve">Se informa que al cierre del primer trimestre 2024, se reportan 10,607 licencias emitidas al 27 de marzo de 2024, por lo cual se obtiene una variación positiva del 4% en incremento a la meta planteada para este primer trimestre del ejercicio fiscal 2024, esto derivado de la mejora en la Plataforma de Servicios de Licencias de Funcionamiento, que contempla una automatización directa para la autorización y expedición de la Licencia de funcionamiento, sin tiempo de atención para su emisión y ésta ya no está sujeta a una revisión de requisitos manual. </t>
    </r>
    <r>
      <rPr>
        <b/>
        <sz val="12"/>
        <color theme="1"/>
        <rFont val="Calibri"/>
        <family val="2"/>
        <scheme val="minor"/>
      </rPr>
      <t xml:space="preserve">
Justificación Anual: </t>
    </r>
    <r>
      <rPr>
        <sz val="12"/>
        <color theme="1"/>
        <rFont val="Calibri"/>
        <family val="2"/>
        <scheme val="minor"/>
      </rPr>
      <t>Logrando un 55.61% de avance anual programado.</t>
    </r>
  </si>
  <si>
    <r>
      <t>A.4.07.1.1.5.1</t>
    </r>
    <r>
      <rPr>
        <sz val="12"/>
        <color theme="1"/>
        <rFont val="Calibri"/>
        <family val="2"/>
        <scheme val="minor"/>
      </rPr>
      <t xml:space="preserve">  Fortalecimiento de la Hacienda Pública Municipal.</t>
    </r>
  </si>
  <si>
    <r>
      <t xml:space="preserve">Justificación Trimestral: </t>
    </r>
    <r>
      <rPr>
        <sz val="12"/>
        <color theme="1"/>
        <rFont val="Calibri"/>
        <family val="2"/>
        <scheme val="minor"/>
      </rPr>
      <t xml:space="preserve">En este trimestre se logró  un avance del 108.33% de  la meta programada, toda vez que contribuyentes que anteriormente pagaban de forma bimestral, optaron pagar de forma anual. </t>
    </r>
    <r>
      <rPr>
        <b/>
        <sz val="12"/>
        <color theme="1"/>
        <rFont val="Calibri"/>
        <family val="2"/>
        <scheme val="minor"/>
      </rPr>
      <t xml:space="preserve">
Justificación Anual: </t>
    </r>
    <r>
      <rPr>
        <sz val="12"/>
        <color theme="1"/>
        <rFont val="Calibri"/>
        <family val="2"/>
        <scheme val="minor"/>
      </rPr>
      <t>En este inicio de año se logra un 51.18%  en la recaudación programada anual, debido a que muchos contribuyentes han cumplido en tiempo y forma con sus contribuciones.</t>
    </r>
  </si>
  <si>
    <r>
      <t xml:space="preserve">Justificación Trimestral y Anual: </t>
    </r>
    <r>
      <rPr>
        <sz val="12"/>
        <color theme="1"/>
        <rFont val="Calibri"/>
        <family val="2"/>
        <scheme val="minor"/>
      </rPr>
      <t>Este indicador, se mide de manera anual, por lo tanto el resultado se obtendrá hasta el cuarto trimestre de 2024.</t>
    </r>
    <r>
      <rPr>
        <b/>
        <sz val="12"/>
        <color theme="1"/>
        <rFont val="Calibri"/>
        <family val="2"/>
        <scheme val="minor"/>
      </rPr>
      <t xml:space="preserve">
</t>
    </r>
  </si>
  <si>
    <r>
      <t>Justificación Trimestral y Anual:</t>
    </r>
    <r>
      <rPr>
        <sz val="12"/>
        <color theme="1"/>
        <rFont val="Calibri"/>
        <family val="2"/>
        <scheme val="minor"/>
      </rPr>
      <t xml:space="preserve"> Este indicador se mide de manera anual, el resultado se obtendrá hasta el tercer y cuarto trimestre de 2024 (Calificadoras:  Moody´s y Fitch Ratings).</t>
    </r>
    <r>
      <rPr>
        <b/>
        <sz val="12"/>
        <color theme="1"/>
        <rFont val="Calibri"/>
        <family val="2"/>
        <scheme val="minor"/>
      </rPr>
      <t xml:space="preserve">
</t>
    </r>
  </si>
  <si>
    <r>
      <t xml:space="preserve">Justificación Trimestral y Anual:  </t>
    </r>
    <r>
      <rPr>
        <sz val="12"/>
        <color theme="1"/>
        <rFont val="Calibri"/>
        <family val="2"/>
        <scheme val="minor"/>
      </rPr>
      <t xml:space="preserve">Este indicador se mide de manera anual, el resultado se obtendrá hasta el cuarto trimestre. </t>
    </r>
    <r>
      <rPr>
        <b/>
        <sz val="12"/>
        <color theme="1"/>
        <rFont val="Calibri"/>
        <family val="2"/>
        <scheme val="minor"/>
      </rPr>
      <t xml:space="preserve">
</t>
    </r>
  </si>
  <si>
    <r>
      <t>Justificación Trimestral y Anual:</t>
    </r>
    <r>
      <rPr>
        <sz val="12"/>
        <color theme="1"/>
        <rFont val="Calibri"/>
        <family val="2"/>
        <scheme val="minor"/>
      </rPr>
      <t xml:space="preserve"> Este indicador se mide de manera anual, el resultado se obtendrá hasta el cuarto trimestre. </t>
    </r>
    <r>
      <rPr>
        <b/>
        <sz val="12"/>
        <color theme="1"/>
        <rFont val="Calibri"/>
        <family val="2"/>
        <scheme val="minor"/>
      </rPr>
      <t xml:space="preserve">
</t>
    </r>
  </si>
  <si>
    <r>
      <t>Justificación Trimestral y Anual</t>
    </r>
    <r>
      <rPr>
        <sz val="12"/>
        <color theme="1"/>
        <rFont val="Calibri"/>
        <family val="2"/>
        <scheme val="minor"/>
      </rPr>
      <t>:   En este trimestre, no se logra la meta programada, toda vez que por cierre de presupuesto otorgado en a sus programas logra un 5% de avance preliminar, debido que la cuenta pública se encuentra en proceso de cierre, por lo que el resultado se verá reflejado en el segundo trimestre.</t>
    </r>
    <r>
      <rPr>
        <b/>
        <sz val="12"/>
        <color theme="1"/>
        <rFont val="Calibri"/>
        <family val="2"/>
        <scheme val="minor"/>
      </rPr>
      <t xml:space="preserve">
</t>
    </r>
  </si>
  <si>
    <r>
      <t xml:space="preserve">Justificación Trimestral: </t>
    </r>
    <r>
      <rPr>
        <sz val="12"/>
        <color theme="1"/>
        <rFont val="Calibri"/>
        <family val="2"/>
        <scheme val="minor"/>
      </rPr>
      <t xml:space="preserve">Durante este periodo, se logra una meta del 95%, toda vez que, se  hace del conocimiento a la cuidadanía de los descuentos otorgados en las distintas Jornadas de Subsidios  Estímulos Fiscales y Regularización de Trámites "Ahorrate una lanita " y "Que lo tuyo... sea tuyo",  logrando realizar 35,759 notificaciones, requerimientos, multas municipales y federales de las 37,569 programadas. 
</t>
    </r>
    <r>
      <rPr>
        <b/>
        <sz val="12"/>
        <color theme="1"/>
        <rFont val="Calibri"/>
        <family val="2"/>
        <scheme val="minor"/>
      </rPr>
      <t xml:space="preserve">
Justificación Anual: </t>
    </r>
    <r>
      <rPr>
        <sz val="12"/>
        <color theme="1"/>
        <rFont val="Calibri"/>
        <family val="2"/>
        <scheme val="minor"/>
      </rPr>
      <t>Se logra un avance anual del 25%, toda vez que, se realizó notificaciones y requerimientos de Impuesto predial correspondientes a los ejercicios 2023 y 2024, en relación a las multas municipales y federales la mayoria de los contribuyentes requeridos optaron por realizar el pago de su multa mediante convenio.</t>
    </r>
  </si>
  <si>
    <t xml:space="preserve"> M-PPA 1.3  PROGRAMA DE FORTALECIMIENTO DE LAS FINANZAS PÚBLICAS.</t>
  </si>
  <si>
    <r>
      <rPr>
        <b/>
        <sz val="12"/>
        <color theme="1"/>
        <rFont val="Calibri"/>
        <family val="2"/>
        <scheme val="minor"/>
      </rPr>
      <t>IAG</t>
    </r>
    <r>
      <rPr>
        <sz val="12"/>
        <color theme="1"/>
        <rFont val="Calibri"/>
        <family val="2"/>
        <scheme val="minor"/>
      </rPr>
      <t>: Índice de Avance General en la implantación y operación del modelo PbR-SED</t>
    </r>
  </si>
  <si>
    <t xml:space="preserve">Ascendente
</t>
  </si>
  <si>
    <r>
      <t xml:space="preserve">F. 1.3.1 </t>
    </r>
    <r>
      <rPr>
        <sz val="12"/>
        <color theme="1"/>
        <rFont val="Calibri"/>
        <family val="2"/>
        <scheme val="minor"/>
      </rPr>
      <t>Contribuir a la renovación de los mecanismos de gestión flexibilizando nuestras estructuras y procedimientos administrativos con calidad, innovación tecnológica y combate a la corrupción mediante el fortalecimiento de la Hacienda Pública Municipal administrada con eficiencia y realizando los procesos conforme a la normatividad aplicable.</t>
    </r>
  </si>
  <si>
    <r>
      <t xml:space="preserve">P. 1.3.1.1 </t>
    </r>
    <r>
      <rPr>
        <sz val="12"/>
        <rFont val="Calibri"/>
        <family val="2"/>
        <scheme val="minor"/>
      </rPr>
      <t xml:space="preserve"> Las dependencias y entidades mejoran la Hacienda Publica Municipal del Municipio de Benito Juárez, realizando la administración  con eficacia y eficiencia cumpliendo con los procesos normativos aplicables. </t>
    </r>
  </si>
  <si>
    <r>
      <t>C. 1.3.1.1.1</t>
    </r>
    <r>
      <rPr>
        <sz val="12"/>
        <color theme="1"/>
        <rFont val="Calibri"/>
        <family val="2"/>
        <scheme val="minor"/>
      </rPr>
      <t xml:space="preserve"> Administración de la Hacienda Pública Municipal  Equilibrada.</t>
    </r>
  </si>
  <si>
    <r>
      <t>A. 1.3.1.1.1.1</t>
    </r>
    <r>
      <rPr>
        <sz val="12"/>
        <color theme="1"/>
        <rFont val="Calibri"/>
        <family val="2"/>
        <scheme val="minor"/>
      </rPr>
      <t xml:space="preserve"> Coordinación integral de las reuniones con áreas recaudatorias y de gestión de ingresos municipales.</t>
    </r>
  </si>
  <si>
    <r>
      <t xml:space="preserve">A. 1.3.1.1.1.2 </t>
    </r>
    <r>
      <rPr>
        <sz val="12"/>
        <color theme="1"/>
        <rFont val="Calibri"/>
        <family val="2"/>
        <scheme val="minor"/>
      </rPr>
      <t>Coordinación Integral de las  reuniones de control del ejercicio del gasto.</t>
    </r>
  </si>
  <si>
    <r>
      <t>C. 1.3.1.1.2</t>
    </r>
    <r>
      <rPr>
        <sz val="12"/>
        <color theme="1"/>
        <rFont val="Calibri"/>
        <family val="2"/>
        <scheme val="minor"/>
      </rPr>
      <t xml:space="preserve"> Valor catastral  de los bienes inmuebles del municipio actualizados.</t>
    </r>
  </si>
  <si>
    <r>
      <t>A. 1.3.1.1.2.1</t>
    </r>
    <r>
      <rPr>
        <sz val="12"/>
        <color theme="1"/>
        <rFont val="Calibri"/>
        <family val="2"/>
        <scheme val="minor"/>
      </rPr>
      <t xml:space="preserve"> Actualización del padrón de contribuyentes y el estatus de cada uno de los predios.</t>
    </r>
  </si>
  <si>
    <r>
      <t xml:space="preserve">A. 1.3.1.1.2.2 </t>
    </r>
    <r>
      <rPr>
        <sz val="12"/>
        <color theme="1"/>
        <rFont val="Calibri"/>
        <family val="2"/>
        <scheme val="minor"/>
      </rPr>
      <t>Mejoramiento de los servicios que Catastro ofrece a la ciudadanía al atenderlos en los tiempos establecidos.</t>
    </r>
  </si>
  <si>
    <r>
      <t>C. 1.3.1.1.1.3</t>
    </r>
    <r>
      <rPr>
        <sz val="12"/>
        <color theme="1"/>
        <rFont val="Calibri"/>
        <family val="2"/>
        <scheme val="minor"/>
      </rPr>
      <t xml:space="preserve"> Operativos a comercios en vía pública en zonas conflictivas realizados.</t>
    </r>
  </si>
  <si>
    <r>
      <t xml:space="preserve">A. 1.3.1.1.3.1 </t>
    </r>
    <r>
      <rPr>
        <sz val="12"/>
        <color theme="1"/>
        <rFont val="Calibri"/>
        <family val="2"/>
        <scheme val="minor"/>
      </rPr>
      <t>Verificación de los comercios informales en las zonas conflictivas.</t>
    </r>
  </si>
  <si>
    <r>
      <t>A. 1.3.1.1.3.2</t>
    </r>
    <r>
      <rPr>
        <sz val="12"/>
        <color theme="1"/>
        <rFont val="Calibri"/>
        <family val="2"/>
        <scheme val="minor"/>
      </rPr>
      <t xml:space="preserve"> Atención a quejas Ciudadanas que reportan el funcionamiento de comercios informales en vía pública.</t>
    </r>
  </si>
  <si>
    <r>
      <t>C. 1.3.1.1.4</t>
    </r>
    <r>
      <rPr>
        <sz val="12"/>
        <color theme="1"/>
        <rFont val="Calibri"/>
        <family val="2"/>
        <scheme val="minor"/>
      </rPr>
      <t xml:space="preserve"> Cuenta Pública del Municipio de Benito Juárez Compilada e Integrada para envío a la Auditoria Superior del Estado.</t>
    </r>
  </si>
  <si>
    <r>
      <t xml:space="preserve">A.1.3.1.1.4.1 </t>
    </r>
    <r>
      <rPr>
        <sz val="12"/>
        <color theme="1"/>
        <rFont val="Calibri"/>
        <family val="2"/>
        <scheme val="minor"/>
      </rPr>
      <t>Publicación de los Reportes Financieros del Municipio de Benito Juaréz.</t>
    </r>
  </si>
  <si>
    <r>
      <t xml:space="preserve">A. 1.3.1.1.4.2 </t>
    </r>
    <r>
      <rPr>
        <sz val="12"/>
        <color theme="1"/>
        <rFont val="Calibri"/>
        <family val="2"/>
        <scheme val="minor"/>
      </rPr>
      <t>Presentación del Avance de Gestión Financiera de la información para la planeación de la Fiscalización de la Cuenta Pública del Municipio de Benito Juárez.</t>
    </r>
  </si>
  <si>
    <r>
      <t>A. 1.3.1.1.4.3</t>
    </r>
    <r>
      <rPr>
        <sz val="12"/>
        <color theme="1"/>
        <rFont val="Calibri"/>
        <family val="2"/>
        <scheme val="minor"/>
      </rPr>
      <t xml:space="preserve"> Integración de la Glosa para la entrega a la Auditoría Superior del Estado.</t>
    </r>
  </si>
  <si>
    <r>
      <t xml:space="preserve">C. 1.3.1.1.5  </t>
    </r>
    <r>
      <rPr>
        <sz val="12"/>
        <color theme="1"/>
        <rFont val="Calibri"/>
        <family val="2"/>
        <scheme val="minor"/>
      </rPr>
      <t>Recursos financieros controlados.</t>
    </r>
  </si>
  <si>
    <r>
      <t>A. 1.3.1.1.4.2   I</t>
    </r>
    <r>
      <rPr>
        <sz val="12"/>
        <color theme="1"/>
        <rFont val="Calibri"/>
        <family val="2"/>
        <scheme val="minor"/>
      </rPr>
      <t>ntegración responsable de los recursos municipales de las proyecciones presentadas por las Unidades Administrativas.</t>
    </r>
  </si>
  <si>
    <r>
      <t>A. 1.3.1.1.4.3</t>
    </r>
    <r>
      <rPr>
        <sz val="12"/>
        <color theme="1"/>
        <rFont val="Calibri"/>
        <family val="2"/>
        <scheme val="minor"/>
      </rPr>
      <t xml:space="preserve"> Cumplimiento de pago de Deuda Pública.</t>
    </r>
  </si>
  <si>
    <r>
      <t xml:space="preserve">C. 1.3.1.1.6 </t>
    </r>
    <r>
      <rPr>
        <sz val="12"/>
        <color theme="1"/>
        <rFont val="Calibri"/>
        <family val="2"/>
        <scheme val="minor"/>
      </rPr>
      <t>Derechos de la Zona Federal Marítimo Terrestre recaudados.</t>
    </r>
  </si>
  <si>
    <r>
      <t xml:space="preserve">A.1.3.1.1.6.1 </t>
    </r>
    <r>
      <rPr>
        <sz val="12"/>
        <color theme="1"/>
        <rFont val="Calibri"/>
        <family val="2"/>
        <scheme val="minor"/>
      </rPr>
      <t>Programa de Administración  del Fondo de la ZOFEMAT.</t>
    </r>
  </si>
  <si>
    <r>
      <t xml:space="preserve">A. 1.3.1.1.6.2 </t>
    </r>
    <r>
      <rPr>
        <sz val="12"/>
        <color theme="1"/>
        <rFont val="Calibri"/>
        <family val="2"/>
        <scheme val="minor"/>
      </rPr>
      <t>Mantenimiento y Conservación de la Certificación de Playas del Municipio de Benito Juárez.</t>
    </r>
  </si>
  <si>
    <r>
      <t xml:space="preserve">A. 1.3.1.1.6.3 </t>
    </r>
    <r>
      <rPr>
        <sz val="12"/>
        <color theme="1"/>
        <rFont val="Calibri"/>
        <family val="2"/>
        <scheme val="minor"/>
      </rPr>
      <t>Realización de Retiro y Traslasdo de Sargazo de la Arena de las Playas.</t>
    </r>
  </si>
  <si>
    <r>
      <t>A. 1.3.1.1.6.4</t>
    </r>
    <r>
      <rPr>
        <sz val="12"/>
        <color theme="1"/>
        <rFont val="Calibri"/>
        <family val="2"/>
        <scheme val="minor"/>
      </rPr>
      <t xml:space="preserve"> Remoción de Sargazo de Playas.</t>
    </r>
  </si>
  <si>
    <r>
      <t xml:space="preserve">A. 1.3.1.1.6.5 </t>
    </r>
    <r>
      <rPr>
        <sz val="12"/>
        <color theme="1"/>
        <rFont val="Calibri"/>
        <family val="2"/>
        <scheme val="minor"/>
      </rPr>
      <t>Programa de Cribado de Arena de las Playas Públicas del Municipio de Benito Juárez.</t>
    </r>
  </si>
  <si>
    <r>
      <t xml:space="preserve">A. 1.3.1.1.6.6 </t>
    </r>
    <r>
      <rPr>
        <sz val="12"/>
        <color theme="1"/>
        <rFont val="Calibri"/>
        <family val="2"/>
        <scheme val="minor"/>
      </rPr>
      <t>Programa de Limpieza de Playas y Remoción de Sargazo en la  ZOFEMAT.</t>
    </r>
  </si>
  <si>
    <r>
      <t xml:space="preserve">C. 1.3.1.1.7 </t>
    </r>
    <r>
      <rPr>
        <sz val="12"/>
        <color theme="1"/>
        <rFont val="Calibri"/>
        <family val="2"/>
        <scheme val="minor"/>
      </rPr>
      <t>Licencias de Funcionamiento de los Comercios del Municipio de Benito Juárez Inspeccionadas.</t>
    </r>
  </si>
  <si>
    <r>
      <t xml:space="preserve">A. 1.3.1.1.7.1 </t>
    </r>
    <r>
      <rPr>
        <sz val="12"/>
        <color theme="1"/>
        <rFont val="Calibri"/>
        <family val="2"/>
        <scheme val="minor"/>
      </rPr>
      <t>Levantamiento de Actas de Inspección a los Establecimientos que No Cuentan con la Licencia de Funcionamiento.</t>
    </r>
  </si>
  <si>
    <r>
      <t xml:space="preserve">A. 1.3.1.1.7.2 </t>
    </r>
    <r>
      <rPr>
        <sz val="12"/>
        <color theme="1"/>
        <rFont val="Calibri"/>
        <family val="2"/>
        <scheme val="minor"/>
      </rPr>
      <t xml:space="preserve"> Atención a Quejas Ciudadanas de Comercios.</t>
    </r>
  </si>
  <si>
    <r>
      <t xml:space="preserve">C. 1.3.1.1.8  </t>
    </r>
    <r>
      <rPr>
        <sz val="12"/>
        <color theme="1"/>
        <rFont val="Calibri"/>
        <family val="2"/>
        <scheme val="minor"/>
      </rPr>
      <t>Rezago de impuesto predial y multas de diversas dependencias municipales y federales no fiscalizables notificadas.</t>
    </r>
  </si>
  <si>
    <r>
      <t xml:space="preserve">A. 1.3.1.1.8.1 </t>
    </r>
    <r>
      <rPr>
        <sz val="12"/>
        <color theme="1"/>
        <rFont val="Calibri"/>
        <family val="2"/>
        <scheme val="minor"/>
      </rPr>
      <t>Gestión de cobro y/o Procedimiento Administrativo de Ejecución del Rezago de Impuesto Predial.</t>
    </r>
  </si>
  <si>
    <r>
      <t>A. 1.3.1.1.8.2</t>
    </r>
    <r>
      <rPr>
        <sz val="12"/>
        <color theme="1"/>
        <rFont val="Calibri"/>
        <family val="2"/>
        <scheme val="minor"/>
      </rPr>
      <t xml:space="preserve"> Gestión de cobro y/o Procedimiento Administrativo de Ejecución de Multas Municipales y Federales no Fiscalizables.</t>
    </r>
  </si>
  <si>
    <r>
      <t xml:space="preserve">C. 1.3.1.1.9 </t>
    </r>
    <r>
      <rPr>
        <sz val="12"/>
        <color theme="1"/>
        <rFont val="Calibri"/>
        <family val="2"/>
        <scheme val="minor"/>
      </rPr>
      <t>Pagos a proveedores y  de pago de nómina empleados.</t>
    </r>
  </si>
  <si>
    <r>
      <t xml:space="preserve">A. 1.3.1.1.9.1 </t>
    </r>
    <r>
      <rPr>
        <sz val="12"/>
        <color theme="1"/>
        <rFont val="Calibri"/>
        <family val="2"/>
        <scheme val="minor"/>
      </rPr>
      <t>Emisión de pagos por cheque y transferencia a proveedores.</t>
    </r>
  </si>
  <si>
    <r>
      <t>A. 1.3.1.1.9.2</t>
    </r>
    <r>
      <rPr>
        <sz val="12"/>
        <color theme="1"/>
        <rFont val="Calibri"/>
        <family val="2"/>
        <scheme val="minor"/>
      </rPr>
      <t xml:space="preserve"> Emisión de Pagos de nómina a empleados.</t>
    </r>
  </si>
  <si>
    <r>
      <t xml:space="preserve">A. 1.3.1.1.9.3 </t>
    </r>
    <r>
      <rPr>
        <sz val="12"/>
        <color theme="1"/>
        <rFont val="Calibri"/>
        <family val="2"/>
        <scheme val="minor"/>
      </rPr>
      <t>Reducción de días de pago a proveedores.</t>
    </r>
  </si>
  <si>
    <r>
      <t>C. 1.3.1.1.10</t>
    </r>
    <r>
      <rPr>
        <sz val="12"/>
        <color theme="1"/>
        <rFont val="Calibri"/>
        <family val="2"/>
        <scheme val="minor"/>
      </rPr>
      <t xml:space="preserve"> Contribuciones tributarias (Cobro de Impuestos, derechos, productos, aprovechamientos, participaciones y otros Ingresos y los fondos de aportación general) recaudados.</t>
    </r>
  </si>
  <si>
    <r>
      <t xml:space="preserve">A. 1.3.1.1.10.1 </t>
    </r>
    <r>
      <rPr>
        <sz val="12"/>
        <color theme="1"/>
        <rFont val="Calibri"/>
        <family val="2"/>
        <scheme val="minor"/>
      </rPr>
      <t xml:space="preserve">Recaudación anual de Impuesto Predial. </t>
    </r>
  </si>
  <si>
    <r>
      <t xml:space="preserve">A. 1.3.1.1.10.2 </t>
    </r>
    <r>
      <rPr>
        <sz val="12"/>
        <color theme="1"/>
        <rFont val="Calibri"/>
        <family val="2"/>
        <scheme val="minor"/>
      </rPr>
      <t>Renovación de Licencias de Funcionamiento.</t>
    </r>
  </si>
  <si>
    <r>
      <t>A. 1.3.1.1.10.3</t>
    </r>
    <r>
      <rPr>
        <sz val="12"/>
        <color theme="1"/>
        <rFont val="Calibri"/>
        <family val="2"/>
        <scheme val="minor"/>
      </rPr>
      <t xml:space="preserve"> Realización de Jornadas de Regularización de trámites y descuentos Municipales.</t>
    </r>
  </si>
  <si>
    <r>
      <rPr>
        <b/>
        <sz val="12"/>
        <color theme="1"/>
        <rFont val="Calibri"/>
        <family val="2"/>
        <scheme val="minor"/>
      </rPr>
      <t>Meta Trimestral:</t>
    </r>
    <r>
      <rPr>
        <sz val="12"/>
        <color theme="1"/>
        <rFont val="Calibri"/>
        <family val="2"/>
        <scheme val="minor"/>
      </rPr>
      <t xml:space="preserve"> El indicador se modificó con la actualización del PMS 2021-2024.
El índice general de avance en la implementación del modelo PbR-SED mide los avances que el municipio ha logrado alc anzar en la gestión del ciclo presupuestario de planeación, programación, presupuestación, ejercicio y control, seguimiento, evaluación y rendición de cuentas.</t>
    </r>
    <r>
      <rPr>
        <b/>
        <sz val="12"/>
        <color theme="1"/>
        <rFont val="Calibri"/>
        <family val="2"/>
        <scheme val="minor"/>
      </rPr>
      <t xml:space="preserve">
Meta Anual: </t>
    </r>
    <r>
      <rPr>
        <sz val="12"/>
        <color theme="1"/>
        <rFont val="Calibri"/>
        <family val="2"/>
        <scheme val="minor"/>
      </rPr>
      <t>De acuerdo a la Guía para la integración y rendición de los informes de avance de gestión financiera y de la información para la planeación de la fiscalización de la cuenta pública que emite la ASEQROO para el ejercicio fiscal 2024, para indicadores NO acumulativos, se registra en el avance de la meta anual programada, el promedio de los porcentajes de cumplimiento alcanzados. Pag 23</t>
    </r>
  </si>
  <si>
    <r>
      <t xml:space="preserve">Justificación Trimestral:  </t>
    </r>
    <r>
      <rPr>
        <sz val="12"/>
        <color theme="1"/>
        <rFont val="Calibri"/>
        <family val="2"/>
        <scheme val="minor"/>
      </rPr>
      <t>Se alcanzó un  71.86% de la meta programada en los servicios catastrales solicitados por los contribuyentes, debido a una menor afluencia de contribuyentes a lo esperado.</t>
    </r>
    <r>
      <rPr>
        <b/>
        <sz val="12"/>
        <color theme="1"/>
        <rFont val="Calibri"/>
        <family val="2"/>
        <scheme val="minor"/>
      </rPr>
      <t xml:space="preserve">
Justificación Anual:</t>
    </r>
    <r>
      <rPr>
        <sz val="12"/>
        <color theme="1"/>
        <rFont val="Calibri"/>
        <family val="2"/>
        <scheme val="minor"/>
      </rPr>
      <t xml:space="preserve"> Logrando un 17.97% de la meta anual programada.</t>
    </r>
  </si>
  <si>
    <r>
      <t>Justificación Trimestral:</t>
    </r>
    <r>
      <rPr>
        <sz val="12"/>
        <color theme="1"/>
        <rFont val="Calibri"/>
        <family val="2"/>
        <scheme val="minor"/>
      </rPr>
      <t xml:space="preserve"> En este trimestre, las 7 playas certificadas, se mantienen sus certificaciones y sus galardones, derivado del contínuo trabajo de limpieza y remoción de la macroalga.  </t>
    </r>
    <r>
      <rPr>
        <b/>
        <sz val="12"/>
        <color theme="1"/>
        <rFont val="Calibri"/>
        <family val="2"/>
        <scheme val="minor"/>
      </rPr>
      <t xml:space="preserve">
Justificación Anual:</t>
    </r>
    <r>
      <rPr>
        <sz val="12"/>
        <color theme="1"/>
        <rFont val="Calibri"/>
        <family val="2"/>
        <scheme val="minor"/>
      </rPr>
      <t xml:space="preserve"> Se logra un 25%  de la meta anual, continuando mantener certificadas las 7 playas designadas.</t>
    </r>
  </si>
  <si>
    <r>
      <t xml:space="preserve">Justificación Trimestral: </t>
    </r>
    <r>
      <rPr>
        <sz val="12"/>
        <color theme="1"/>
        <rFont val="Calibri"/>
        <family val="2"/>
        <scheme val="minor"/>
      </rPr>
      <t xml:space="preserve">En este trimestre, la remoción del sargazo de las playas no llegó con lo programado, ya que el arribo de esta alga fue menor a lo esperado, mas sin embargo esta Dirección realizó en todo momento las actividades de limpieza y remoción de la microalga, manteniendo las playas limpias y 100% libres de sargazo.
</t>
    </r>
    <r>
      <rPr>
        <b/>
        <sz val="12"/>
        <color theme="1"/>
        <rFont val="Calibri"/>
        <family val="2"/>
        <scheme val="minor"/>
      </rPr>
      <t xml:space="preserve">
Justificación Anual: </t>
    </r>
    <r>
      <rPr>
        <sz val="12"/>
        <color theme="1"/>
        <rFont val="Calibri"/>
        <family val="2"/>
        <scheme val="minor"/>
      </rPr>
      <t>Se logra un 6.22% de la meta anual, debido que el arribo de sargazo ha sido menor a lo programado.</t>
    </r>
  </si>
  <si>
    <r>
      <t xml:space="preserve">Justificación Trimestral: </t>
    </r>
    <r>
      <rPr>
        <sz val="12"/>
        <color theme="1"/>
        <rFont val="Calibri"/>
        <family val="2"/>
        <scheme val="minor"/>
      </rPr>
      <t xml:space="preserve">En este trimestre, el retiro y traslado de sargazo de las playas no llegó con lo programado, ya que el arribo de esta alga fue menor a lo esperado, mas sin embargo esta Dirección realizó en todo momento las actividades de limpieza y remoción de la macroalga, manteniendo las playas limpias y 100% libres de sargazo.
</t>
    </r>
    <r>
      <rPr>
        <b/>
        <sz val="12"/>
        <color theme="1"/>
        <rFont val="Calibri"/>
        <family val="2"/>
        <scheme val="minor"/>
      </rPr>
      <t xml:space="preserve">
Justificación Anual: </t>
    </r>
    <r>
      <rPr>
        <sz val="12"/>
        <color theme="1"/>
        <rFont val="Calibri"/>
        <family val="2"/>
        <scheme val="minor"/>
      </rPr>
      <t>Se logra un 6.22% de la meta anual, debido que el arribo de sargazo ha sido menor a lo programado.</t>
    </r>
  </si>
  <si>
    <r>
      <t>Justificación Trimestral:</t>
    </r>
    <r>
      <rPr>
        <sz val="12"/>
        <color theme="1"/>
        <rFont val="Calibri"/>
        <family val="2"/>
        <scheme val="minor"/>
      </rPr>
      <t xml:space="preserve"> En este trimestre no se cumplio con la meta programada, toda vez que por cuestiones administrativas de la licitación, el contrato de la maquinaria inició en el mes de febrero,  y los trabajos fueron realizados manualmente.</t>
    </r>
    <r>
      <rPr>
        <b/>
        <sz val="12"/>
        <color theme="1"/>
        <rFont val="Calibri"/>
        <family val="2"/>
        <scheme val="minor"/>
      </rPr>
      <t xml:space="preserve">
Justificación Anual: </t>
    </r>
    <r>
      <rPr>
        <sz val="12"/>
        <color theme="1"/>
        <rFont val="Calibri"/>
        <family val="2"/>
        <scheme val="minor"/>
      </rPr>
      <t>En lo que resta del año se espera cumplir con la meta programada.</t>
    </r>
  </si>
  <si>
    <r>
      <t xml:space="preserve">Justificación Trimestral: </t>
    </r>
    <r>
      <rPr>
        <sz val="12"/>
        <color theme="1"/>
        <rFont val="Calibri"/>
        <family val="2"/>
        <scheme val="minor"/>
      </rPr>
      <t xml:space="preserve">En este trimestre no se llegó con lo programado en la limpieza de las playas y remoción de sargazo, y al ser playas etiquetadas ambientales, se fomenta una eduación ambiental, por lo que la ciudadanía  genera menos desechos, manteniendo playas limpias y 100% libres de sargazo.
</t>
    </r>
    <r>
      <rPr>
        <b/>
        <sz val="12"/>
        <color theme="1"/>
        <rFont val="Calibri"/>
        <family val="2"/>
        <scheme val="minor"/>
      </rPr>
      <t xml:space="preserve">
Justificación Anual: </t>
    </r>
    <r>
      <rPr>
        <sz val="12"/>
        <color theme="1"/>
        <rFont val="Calibri"/>
        <family val="2"/>
        <scheme val="minor"/>
      </rPr>
      <t>En lo que va del año, el arribo de sargazo ha sido menor a lo programado, más sin embargo  se mantenien playas limpias y certificadas.</t>
    </r>
  </si>
  <si>
    <r>
      <t>Justificación Trimestral y Anual:</t>
    </r>
    <r>
      <rPr>
        <sz val="12"/>
        <color theme="1"/>
        <rFont val="Calibri"/>
        <family val="2"/>
        <scheme val="minor"/>
      </rPr>
      <t xml:space="preserve"> En este trimestre se logra alcanzar un 5.50 % que corresponde a rezagos del año 2023, que no han cumplido con su licencia de funcionamiento vigente, y que de acuerdo a la Ley de Hacienda Municipal de Benito Juárez, los contribuyentes tienen hasta el 15 de marzo para obtener su licencia y/o refrendo declarativo anual, por lo que las visitas de inspección en este trimestre fueron mínimas.
</t>
    </r>
    <r>
      <rPr>
        <b/>
        <sz val="12"/>
        <color theme="1"/>
        <rFont val="Calibri"/>
        <family val="2"/>
        <scheme val="minor"/>
      </rPr>
      <t xml:space="preserve">
</t>
    </r>
  </si>
  <si>
    <r>
      <t xml:space="preserve">Justificación Trimestral y Anual:  </t>
    </r>
    <r>
      <rPr>
        <sz val="12"/>
        <color theme="1"/>
        <rFont val="Calibri"/>
        <family val="2"/>
        <scheme val="minor"/>
      </rPr>
      <t>Se logró  en el trimestre  un 12.88% en el número de actas de inspección de la meta estimada a  razón de que, conforme a la Ley de Hacienda Municipal de Benito Juárez, los contribuyentes tienen hasta el 15 de marzo para obtener su licencia y/o refrendo declarativo anual, por lo que las visitas de inspección en este trimestre fueron mínimas.</t>
    </r>
    <r>
      <rPr>
        <b/>
        <sz val="12"/>
        <color theme="1"/>
        <rFont val="Calibri"/>
        <family val="2"/>
        <scheme val="minor"/>
      </rPr>
      <t xml:space="preserve">
</t>
    </r>
  </si>
  <si>
    <r>
      <t xml:space="preserve">Justificación Trimestral: </t>
    </r>
    <r>
      <rPr>
        <sz val="12"/>
        <color theme="1"/>
        <rFont val="Calibri"/>
        <family val="2"/>
        <scheme val="minor"/>
      </rPr>
      <t>Se obtuvo un  cumplimiento de 27 días  de pago, sobre los 120 días establecidos como meta,  al reducir en menor días de lo estipulado, el cual se resalta el buen manejo en los tiempos de pagos de los pasivos.</t>
    </r>
    <r>
      <rPr>
        <b/>
        <sz val="12"/>
        <color theme="1"/>
        <rFont val="Calibri"/>
        <family val="2"/>
        <scheme val="minor"/>
      </rPr>
      <t xml:space="preserve">
Justificación Anual:  </t>
    </r>
    <r>
      <rPr>
        <sz val="12"/>
        <color theme="1"/>
        <rFont val="Calibri"/>
        <family val="2"/>
        <scheme val="minor"/>
      </rPr>
      <t xml:space="preserve">Se redujo a 27 días  de pago, lo cual supera la meta anual programada.
</t>
    </r>
    <r>
      <rPr>
        <b/>
        <sz val="12"/>
        <color theme="1"/>
        <rFont val="Calibri"/>
        <family val="2"/>
        <scheme val="minor"/>
      </rPr>
      <t xml:space="preserve">
</t>
    </r>
  </si>
  <si>
    <r>
      <t xml:space="preserve">Justificación Trimestral y Anual: </t>
    </r>
    <r>
      <rPr>
        <sz val="12"/>
        <color theme="1"/>
        <rFont val="Calibri"/>
        <family val="2"/>
        <scheme val="minor"/>
      </rPr>
      <t xml:space="preserve"> Que, de acuerdo con las jornadas  y programas de descuento del impuesto predial,  en este trimestre se logró rebasar la meta en un 13.83%  por una adecuada recaudación en las contribuciones tributarias.</t>
    </r>
    <r>
      <rPr>
        <b/>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</si>
</sst>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2"/>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2"/>
      <color theme="1"/>
      <name val="Arial"/>
      <family val="2"/>
    </font>
    <font>
      <sz val="9"/>
      <color theme="1"/>
      <name val="Calibri"/>
      <family val="2"/>
      <scheme val="minor"/>
    </font>
    <font>
      <b/>
      <sz val="12"/>
      <name val="Calibri"/>
      <family val="2"/>
      <scheme val="minor"/>
    </font>
    <font>
      <sz val="12"/>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4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right/>
      <top style="medium">
        <color indexed="64"/>
      </top>
      <bottom/>
      <diagonal/>
    </border>
    <border>
      <left style="dotted">
        <color indexed="64"/>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hair">
        <color indexed="64"/>
      </left>
      <right style="dotted">
        <color indexed="64"/>
      </right>
      <top style="thin">
        <color indexed="64"/>
      </top>
      <bottom/>
      <diagonal/>
    </border>
    <border>
      <left style="hair">
        <color indexed="64"/>
      </left>
      <right style="dotted">
        <color indexed="64"/>
      </right>
      <top/>
      <bottom style="dotted">
        <color indexed="64"/>
      </bottom>
      <diagonal/>
    </border>
    <border>
      <left style="hair">
        <color indexed="64"/>
      </left>
      <right style="hair">
        <color indexed="64"/>
      </right>
      <top style="thin">
        <color indexed="64"/>
      </top>
      <bottom/>
      <diagonal/>
    </border>
    <border>
      <left style="medium">
        <color indexed="64"/>
      </left>
      <right style="hair">
        <color indexed="64"/>
      </right>
      <top style="thin">
        <color indexed="64"/>
      </top>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123">
    <xf numFmtId="0" fontId="0" fillId="0" borderId="0" xfId="0"/>
    <xf numFmtId="0" fontId="0" fillId="0" borderId="10" xfId="0" applyBorder="1"/>
    <xf numFmtId="0" fontId="0" fillId="0" borderId="1" xfId="0" applyBorder="1"/>
    <xf numFmtId="0" fontId="0" fillId="0" borderId="3" xfId="0" applyBorder="1"/>
    <xf numFmtId="0" fontId="0" fillId="0" borderId="11" xfId="0" applyBorder="1"/>
    <xf numFmtId="0" fontId="0" fillId="0" borderId="4" xfId="0" applyBorder="1"/>
    <xf numFmtId="0" fontId="1" fillId="0" borderId="11" xfId="0" applyFont="1" applyBorder="1" applyAlignment="1">
      <alignment vertical="center"/>
    </xf>
    <xf numFmtId="0" fontId="0" fillId="0" borderId="0" xfId="0" applyAlignment="1">
      <alignment horizontal="center" vertical="center"/>
    </xf>
    <xf numFmtId="0" fontId="2" fillId="0" borderId="0" xfId="0" applyFont="1" applyAlignment="1">
      <alignment vertical="center"/>
    </xf>
    <xf numFmtId="0" fontId="2" fillId="2" borderId="2" xfId="0" applyFont="1" applyFill="1" applyBorder="1" applyAlignment="1">
      <alignment horizontal="center" vertical="center" wrapText="1"/>
    </xf>
    <xf numFmtId="10" fontId="0" fillId="3" borderId="22" xfId="0" applyNumberFormat="1" applyFill="1" applyBorder="1" applyAlignment="1">
      <alignment horizontal="center" vertical="center"/>
    </xf>
    <xf numFmtId="2" fontId="0" fillId="2" borderId="13" xfId="0" applyNumberFormat="1" applyFill="1" applyBorder="1" applyAlignment="1">
      <alignment horizontal="center" vertical="center"/>
    </xf>
    <xf numFmtId="2" fontId="0" fillId="3" borderId="13" xfId="0" applyNumberFormat="1" applyFill="1" applyBorder="1" applyAlignment="1">
      <alignment horizontal="center" vertical="center"/>
    </xf>
    <xf numFmtId="2" fontId="0" fillId="4" borderId="13" xfId="0" applyNumberFormat="1" applyFill="1" applyBorder="1" applyAlignment="1">
      <alignment horizontal="center" vertical="center"/>
    </xf>
    <xf numFmtId="10" fontId="0" fillId="3" borderId="27" xfId="0" applyNumberFormat="1" applyFill="1" applyBorder="1" applyAlignment="1">
      <alignment horizontal="center" vertical="center"/>
    </xf>
    <xf numFmtId="9" fontId="0" fillId="4" borderId="13" xfId="1" applyFont="1" applyFill="1" applyBorder="1" applyAlignment="1">
      <alignment horizontal="center" vertical="center"/>
    </xf>
    <xf numFmtId="3" fontId="0" fillId="3" borderId="13" xfId="0" applyNumberFormat="1" applyFill="1" applyBorder="1" applyAlignment="1">
      <alignment horizontal="center" vertical="center"/>
    </xf>
    <xf numFmtId="3" fontId="0" fillId="4" borderId="13" xfId="0" applyNumberFormat="1" applyFill="1" applyBorder="1" applyAlignment="1">
      <alignment horizontal="center" vertical="center"/>
    </xf>
    <xf numFmtId="3" fontId="0" fillId="3" borderId="15" xfId="0" applyNumberFormat="1" applyFill="1" applyBorder="1" applyAlignment="1">
      <alignment horizontal="center" vertical="center"/>
    </xf>
    <xf numFmtId="2" fontId="0" fillId="2" borderId="21" xfId="0" applyNumberFormat="1" applyFill="1" applyBorder="1" applyAlignment="1">
      <alignment horizontal="center" vertical="center"/>
    </xf>
    <xf numFmtId="44" fontId="0" fillId="4" borderId="13" xfId="2" applyFont="1" applyFill="1" applyBorder="1" applyAlignment="1">
      <alignment horizontal="center" vertical="center"/>
    </xf>
    <xf numFmtId="44" fontId="0" fillId="2" borderId="13" xfId="2" applyFont="1" applyFill="1" applyBorder="1" applyAlignment="1">
      <alignment horizontal="center" vertical="center"/>
    </xf>
    <xf numFmtId="44" fontId="0" fillId="3" borderId="13" xfId="2" applyFont="1" applyFill="1" applyBorder="1" applyAlignment="1">
      <alignment horizontal="center" vertical="center"/>
    </xf>
    <xf numFmtId="0" fontId="0" fillId="0" borderId="37" xfId="0" applyBorder="1"/>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2" fillId="3" borderId="16" xfId="0" applyFont="1" applyFill="1" applyBorder="1" applyAlignment="1">
      <alignment horizontal="left" vertical="center" wrapText="1"/>
    </xf>
    <xf numFmtId="10" fontId="5" fillId="3" borderId="30" xfId="0" applyNumberFormat="1" applyFont="1" applyFill="1" applyBorder="1" applyAlignment="1">
      <alignment horizontal="center" vertical="center" wrapText="1"/>
    </xf>
    <xf numFmtId="0" fontId="2" fillId="3" borderId="35" xfId="0" applyFont="1" applyFill="1" applyBorder="1" applyAlignment="1">
      <alignment horizontal="left" vertical="center" wrapText="1"/>
    </xf>
    <xf numFmtId="0" fontId="2" fillId="3" borderId="36" xfId="0" applyFont="1" applyFill="1" applyBorder="1" applyAlignment="1">
      <alignment horizontal="left" vertical="center" wrapText="1"/>
    </xf>
    <xf numFmtId="0" fontId="2" fillId="3" borderId="25" xfId="0" applyFont="1" applyFill="1" applyBorder="1" applyAlignment="1">
      <alignment vertical="center" wrapText="1"/>
    </xf>
    <xf numFmtId="0" fontId="0" fillId="3" borderId="26" xfId="0" applyFill="1" applyBorder="1" applyAlignment="1">
      <alignment vertical="center" wrapText="1"/>
    </xf>
    <xf numFmtId="0" fontId="0" fillId="3" borderId="13" xfId="0" applyFill="1" applyBorder="1" applyAlignment="1">
      <alignment horizontal="center" vertical="center" wrapText="1"/>
    </xf>
    <xf numFmtId="0" fontId="0" fillId="3" borderId="15" xfId="0" applyFill="1" applyBorder="1" applyAlignment="1">
      <alignment horizontal="center" vertical="center" wrapText="1"/>
    </xf>
    <xf numFmtId="3" fontId="0" fillId="3" borderId="25" xfId="0" applyNumberFormat="1" applyFill="1" applyBorder="1" applyAlignment="1">
      <alignment horizontal="center" vertical="center" wrapText="1"/>
    </xf>
    <xf numFmtId="3" fontId="0" fillId="3" borderId="26" xfId="0" applyNumberFormat="1" applyFill="1" applyBorder="1" applyAlignment="1">
      <alignment horizontal="center" vertical="center" wrapText="1"/>
    </xf>
    <xf numFmtId="0" fontId="0" fillId="3" borderId="25" xfId="0" applyFill="1" applyBorder="1" applyAlignment="1">
      <alignment horizontal="center" vertical="center"/>
    </xf>
    <xf numFmtId="0" fontId="0" fillId="3" borderId="26" xfId="0" applyFill="1" applyBorder="1" applyAlignment="1">
      <alignment horizontal="center" vertical="center"/>
    </xf>
    <xf numFmtId="10" fontId="5" fillId="3" borderId="29" xfId="0" applyNumberFormat="1" applyFont="1" applyFill="1" applyBorder="1" applyAlignment="1">
      <alignment horizontal="center" vertical="center" wrapText="1"/>
    </xf>
    <xf numFmtId="10" fontId="5" fillId="3" borderId="39" xfId="0" applyNumberFormat="1" applyFont="1" applyFill="1" applyBorder="1" applyAlignment="1">
      <alignment horizontal="center" vertical="center" wrapText="1"/>
    </xf>
    <xf numFmtId="10" fontId="5" fillId="3" borderId="38" xfId="0" applyNumberFormat="1" applyFont="1" applyFill="1" applyBorder="1" applyAlignment="1">
      <alignment horizontal="center" vertical="center" wrapText="1"/>
    </xf>
    <xf numFmtId="0" fontId="2" fillId="3" borderId="34" xfId="0" applyFont="1" applyFill="1" applyBorder="1" applyAlignment="1">
      <alignment horizontal="left" vertical="center" wrapText="1"/>
    </xf>
    <xf numFmtId="0" fontId="0" fillId="3" borderId="20" xfId="0" applyFill="1" applyBorder="1" applyAlignment="1">
      <alignment vertical="center" wrapText="1"/>
    </xf>
    <xf numFmtId="3" fontId="0" fillId="3" borderId="20" xfId="0" applyNumberFormat="1" applyFill="1" applyBorder="1" applyAlignment="1">
      <alignment horizontal="center" vertical="center" wrapText="1"/>
    </xf>
    <xf numFmtId="0" fontId="0" fillId="3" borderId="20" xfId="0" applyFill="1" applyBorder="1" applyAlignment="1">
      <alignment horizontal="center" vertical="center"/>
    </xf>
    <xf numFmtId="44" fontId="0" fillId="3" borderId="25" xfId="2" applyFont="1" applyFill="1" applyBorder="1" applyAlignment="1">
      <alignment horizontal="center" vertical="center" wrapText="1"/>
    </xf>
    <xf numFmtId="44" fontId="0" fillId="3" borderId="20" xfId="2" applyFont="1" applyFill="1" applyBorder="1" applyAlignment="1">
      <alignment horizontal="center" vertical="center" wrapText="1"/>
    </xf>
    <xf numFmtId="0" fontId="2" fillId="4" borderId="12" xfId="0" applyFont="1" applyFill="1" applyBorder="1" applyAlignment="1">
      <alignment horizontal="left" vertical="center" wrapText="1"/>
    </xf>
    <xf numFmtId="0" fontId="0" fillId="4" borderId="12" xfId="0" applyFill="1" applyBorder="1" applyAlignment="1">
      <alignment horizontal="left" vertical="center" wrapText="1"/>
    </xf>
    <xf numFmtId="0" fontId="2" fillId="4" borderId="13" xfId="0" applyFont="1" applyFill="1" applyBorder="1" applyAlignment="1">
      <alignment horizontal="left" vertical="center" wrapText="1"/>
    </xf>
    <xf numFmtId="0" fontId="0" fillId="4" borderId="13" xfId="0" applyFill="1" applyBorder="1" applyAlignment="1">
      <alignment horizontal="left" vertical="center" wrapText="1"/>
    </xf>
    <xf numFmtId="0" fontId="0" fillId="4" borderId="13" xfId="0" applyFill="1" applyBorder="1" applyAlignment="1">
      <alignment horizontal="center" vertical="center" wrapText="1"/>
    </xf>
    <xf numFmtId="44" fontId="0" fillId="4" borderId="25" xfId="2" applyFont="1" applyFill="1" applyBorder="1" applyAlignment="1">
      <alignment horizontal="center" vertical="center" wrapText="1"/>
    </xf>
    <xf numFmtId="44" fontId="0" fillId="4" borderId="20" xfId="2" applyFont="1" applyFill="1" applyBorder="1" applyAlignment="1">
      <alignment horizontal="center" vertical="center" wrapText="1"/>
    </xf>
    <xf numFmtId="0" fontId="0" fillId="4" borderId="25" xfId="0" applyFill="1" applyBorder="1" applyAlignment="1">
      <alignment horizontal="center" vertical="center"/>
    </xf>
    <xf numFmtId="0" fontId="0" fillId="4" borderId="20" xfId="0" applyFill="1" applyBorder="1" applyAlignment="1">
      <alignment horizontal="center" vertical="center"/>
    </xf>
    <xf numFmtId="0" fontId="2" fillId="4" borderId="14" xfId="0" applyFont="1" applyFill="1" applyBorder="1" applyAlignment="1">
      <alignment horizontal="left" vertical="center" wrapText="1"/>
    </xf>
    <xf numFmtId="10" fontId="5" fillId="3" borderId="32" xfId="0" applyNumberFormat="1" applyFont="1" applyFill="1" applyBorder="1" applyAlignment="1">
      <alignment horizontal="center" vertical="center" wrapText="1"/>
    </xf>
    <xf numFmtId="10" fontId="5" fillId="3" borderId="40" xfId="0" applyNumberFormat="1" applyFont="1" applyFill="1" applyBorder="1" applyAlignment="1">
      <alignment horizontal="center" vertical="center" wrapText="1"/>
    </xf>
    <xf numFmtId="3" fontId="0" fillId="4" borderId="25" xfId="0" applyNumberFormat="1" applyFill="1" applyBorder="1" applyAlignment="1">
      <alignment horizontal="center" vertical="center" wrapText="1"/>
    </xf>
    <xf numFmtId="3" fontId="0" fillId="4" borderId="20" xfId="0" applyNumberFormat="1" applyFill="1" applyBorder="1" applyAlignment="1">
      <alignment horizontal="center" vertical="center" wrapText="1"/>
    </xf>
    <xf numFmtId="0" fontId="2" fillId="4" borderId="13" xfId="0" applyFont="1" applyFill="1" applyBorder="1" applyAlignment="1">
      <alignment wrapText="1"/>
    </xf>
    <xf numFmtId="0" fontId="2" fillId="4" borderId="14" xfId="0" applyFont="1" applyFill="1" applyBorder="1" applyAlignment="1">
      <alignment wrapText="1"/>
    </xf>
    <xf numFmtId="1" fontId="0" fillId="3" borderId="25" xfId="0" applyNumberFormat="1" applyFill="1" applyBorder="1" applyAlignment="1">
      <alignment horizontal="center" vertical="center" wrapText="1"/>
    </xf>
    <xf numFmtId="1" fontId="0" fillId="3" borderId="20" xfId="0" applyNumberFormat="1" applyFill="1" applyBorder="1" applyAlignment="1">
      <alignment horizontal="center" vertical="center" wrapText="1"/>
    </xf>
    <xf numFmtId="0" fontId="2" fillId="4" borderId="13" xfId="0" applyFont="1" applyFill="1" applyBorder="1" applyAlignment="1">
      <alignment horizontal="left" vertical="top" wrapText="1"/>
    </xf>
    <xf numFmtId="0" fontId="2" fillId="4" borderId="14" xfId="0" applyFont="1" applyFill="1" applyBorder="1" applyAlignment="1">
      <alignment horizontal="left" vertical="top" wrapText="1"/>
    </xf>
    <xf numFmtId="0" fontId="0" fillId="3" borderId="25" xfId="0" applyFill="1" applyBorder="1" applyAlignment="1">
      <alignment vertical="center" wrapText="1"/>
    </xf>
    <xf numFmtId="0" fontId="0" fillId="3" borderId="13" xfId="0" applyFill="1" applyBorder="1" applyAlignment="1">
      <alignment horizontal="justify" vertical="top" wrapText="1"/>
    </xf>
    <xf numFmtId="0" fontId="0" fillId="3" borderId="14" xfId="0" applyFill="1" applyBorder="1" applyAlignment="1">
      <alignment horizontal="justify" vertical="top" wrapText="1"/>
    </xf>
    <xf numFmtId="0" fontId="0" fillId="3" borderId="43" xfId="0" applyFill="1" applyBorder="1" applyAlignment="1">
      <alignment horizontal="center" vertical="center"/>
    </xf>
    <xf numFmtId="0" fontId="0" fillId="3" borderId="44" xfId="0" applyFill="1" applyBorder="1" applyAlignment="1">
      <alignment horizontal="center" vertical="center"/>
    </xf>
    <xf numFmtId="10" fontId="0" fillId="3" borderId="42" xfId="0" applyNumberFormat="1" applyFill="1" applyBorder="1" applyAlignment="1">
      <alignment horizontal="center" vertical="center"/>
    </xf>
    <xf numFmtId="10" fontId="0" fillId="3" borderId="27" xfId="0" applyNumberFormat="1" applyFill="1" applyBorder="1" applyAlignment="1">
      <alignment horizontal="center" vertical="center"/>
    </xf>
    <xf numFmtId="0" fontId="0" fillId="3" borderId="42" xfId="0" applyFill="1" applyBorder="1" applyAlignment="1">
      <alignment horizontal="center" vertical="center"/>
    </xf>
    <xf numFmtId="0" fontId="0" fillId="3" borderId="27" xfId="0" applyFill="1" applyBorder="1" applyAlignment="1">
      <alignment horizontal="center" vertical="center"/>
    </xf>
    <xf numFmtId="10" fontId="5" fillId="3" borderId="31" xfId="0" applyNumberFormat="1" applyFont="1" applyFill="1" applyBorder="1" applyAlignment="1">
      <alignment horizontal="center" vertical="center" wrapText="1"/>
    </xf>
    <xf numFmtId="10" fontId="5" fillId="3" borderId="41" xfId="0" applyNumberFormat="1" applyFont="1" applyFill="1" applyBorder="1" applyAlignment="1">
      <alignment horizontal="center" vertical="center" wrapText="1"/>
    </xf>
    <xf numFmtId="0" fontId="0" fillId="3" borderId="27" xfId="0" applyFill="1" applyBorder="1" applyAlignment="1">
      <alignment horizontal="left" vertical="top" wrapText="1"/>
    </xf>
    <xf numFmtId="0" fontId="0" fillId="3" borderId="28" xfId="0" applyFill="1" applyBorder="1" applyAlignment="1">
      <alignment horizontal="left" vertical="top" wrapText="1"/>
    </xf>
    <xf numFmtId="0" fontId="0" fillId="3" borderId="22" xfId="0" applyFill="1" applyBorder="1" applyAlignment="1">
      <alignment horizontal="left" vertical="top" wrapText="1"/>
    </xf>
    <xf numFmtId="0" fontId="0" fillId="3" borderId="23" xfId="0" applyFill="1" applyBorder="1" applyAlignment="1">
      <alignment horizontal="left" vertical="top"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9" fontId="0" fillId="4" borderId="25" xfId="1" applyFont="1" applyFill="1" applyBorder="1" applyAlignment="1">
      <alignment horizontal="center" vertical="center" wrapText="1"/>
    </xf>
    <xf numFmtId="9" fontId="0" fillId="4" borderId="20" xfId="1" applyFont="1" applyFill="1" applyBorder="1" applyAlignment="1">
      <alignment horizontal="center" vertical="center" wrapText="1"/>
    </xf>
    <xf numFmtId="0" fontId="6" fillId="2" borderId="33" xfId="0" applyFont="1" applyFill="1" applyBorder="1" applyAlignment="1">
      <alignment horizontal="left" vertical="center" wrapText="1"/>
    </xf>
    <xf numFmtId="0" fontId="6" fillId="2" borderId="34" xfId="0" applyFont="1" applyFill="1" applyBorder="1" applyAlignment="1">
      <alignment horizontal="left" vertical="center" wrapText="1"/>
    </xf>
    <xf numFmtId="0" fontId="7" fillId="2" borderId="20" xfId="0" applyFont="1" applyFill="1" applyBorder="1" applyAlignment="1">
      <alignment vertical="center" wrapText="1"/>
    </xf>
    <xf numFmtId="0" fontId="7" fillId="2" borderId="13" xfId="0" applyFont="1" applyFill="1" applyBorder="1" applyAlignment="1">
      <alignment vertical="center" wrapText="1"/>
    </xf>
    <xf numFmtId="0" fontId="0" fillId="2" borderId="20" xfId="0" applyFill="1" applyBorder="1" applyAlignment="1">
      <alignment horizontal="center" vertical="center" wrapText="1"/>
    </xf>
    <xf numFmtId="0" fontId="0" fillId="2" borderId="13" xfId="0" applyFill="1" applyBorder="1" applyAlignment="1">
      <alignment horizontal="center" vertical="center" wrapText="1"/>
    </xf>
    <xf numFmtId="0" fontId="7" fillId="2" borderId="20" xfId="0" applyFont="1" applyFill="1" applyBorder="1" applyAlignment="1">
      <alignment horizontal="center" vertical="center"/>
    </xf>
    <xf numFmtId="0" fontId="7" fillId="2" borderId="13" xfId="0" applyFont="1" applyFill="1" applyBorder="1" applyAlignment="1">
      <alignment horizontal="center" vertical="center"/>
    </xf>
    <xf numFmtId="44" fontId="0" fillId="2" borderId="25" xfId="2" applyFont="1" applyFill="1" applyBorder="1" applyAlignment="1">
      <alignment horizontal="center" vertical="center" wrapText="1"/>
    </xf>
    <xf numFmtId="44" fontId="0" fillId="2" borderId="20" xfId="2" applyFont="1" applyFill="1" applyBorder="1" applyAlignment="1">
      <alignment horizontal="center" vertical="center" wrapText="1"/>
    </xf>
    <xf numFmtId="0" fontId="0" fillId="2" borderId="25" xfId="0" applyFill="1" applyBorder="1" applyAlignment="1">
      <alignment horizontal="center" vertical="center"/>
    </xf>
    <xf numFmtId="0" fontId="0" fillId="2" borderId="20" xfId="0" applyFill="1" applyBorder="1" applyAlignment="1">
      <alignment horizontal="center" vertical="center"/>
    </xf>
    <xf numFmtId="0" fontId="2" fillId="3" borderId="46" xfId="0" applyFont="1" applyFill="1" applyBorder="1" applyAlignment="1">
      <alignment horizontal="left" vertical="center" wrapText="1"/>
    </xf>
    <xf numFmtId="0" fontId="2" fillId="3" borderId="33" xfId="0" applyFont="1" applyFill="1" applyBorder="1" applyAlignment="1">
      <alignment horizontal="left" vertical="center" wrapText="1"/>
    </xf>
    <xf numFmtId="0" fontId="0" fillId="3" borderId="45" xfId="0" applyFill="1" applyBorder="1" applyAlignment="1">
      <alignment horizontal="left" vertical="center" wrapText="1"/>
    </xf>
    <xf numFmtId="0" fontId="0" fillId="3" borderId="24" xfId="0" applyFill="1" applyBorder="1" applyAlignment="1">
      <alignment horizontal="left" vertical="center" wrapText="1"/>
    </xf>
    <xf numFmtId="0" fontId="0" fillId="3" borderId="45" xfId="0" applyFill="1" applyBorder="1" applyAlignment="1">
      <alignment horizontal="center" vertical="center" wrapText="1"/>
    </xf>
    <xf numFmtId="0" fontId="0" fillId="3" borderId="24" xfId="0" applyFill="1" applyBorder="1" applyAlignment="1">
      <alignment horizontal="center" vertical="center" wrapText="1"/>
    </xf>
    <xf numFmtId="0" fontId="1" fillId="0" borderId="0" xfId="0" applyFont="1" applyAlignment="1">
      <alignment horizontal="center"/>
    </xf>
    <xf numFmtId="0" fontId="1" fillId="0" borderId="4" xfId="0" applyFont="1" applyBorder="1" applyAlignment="1">
      <alignment horizontal="center"/>
    </xf>
    <xf numFmtId="0" fontId="1" fillId="0" borderId="0" xfId="0" applyFont="1" applyAlignment="1">
      <alignment horizontal="center" vertical="center"/>
    </xf>
    <xf numFmtId="0" fontId="1" fillId="0" borderId="4" xfId="0" applyFont="1" applyBorder="1" applyAlignment="1">
      <alignment horizontal="center" vertical="center"/>
    </xf>
    <xf numFmtId="0" fontId="4" fillId="2" borderId="19"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cellXfs>
  <cellStyles count="3">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337911</xdr:colOff>
      <xdr:row>101</xdr:row>
      <xdr:rowOff>6804</xdr:rowOff>
    </xdr:from>
    <xdr:ext cx="5018767" cy="1619249"/>
    <xdr:sp macro="" textlink="">
      <xdr:nvSpPr>
        <xdr:cNvPr id="3" name="CuadroTexto 2">
          <a:extLst>
            <a:ext uri="{FF2B5EF4-FFF2-40B4-BE49-F238E27FC236}">
              <a16:creationId xmlns:a16="http://schemas.microsoft.com/office/drawing/2014/main" id="{2FE7CACE-7672-4170-B848-7B26644C7DEF}"/>
            </a:ext>
          </a:extLst>
        </xdr:cNvPr>
        <xdr:cNvSpPr txBox="1"/>
      </xdr:nvSpPr>
      <xdr:spPr>
        <a:xfrm>
          <a:off x="2014311" y="66138879"/>
          <a:ext cx="5018767" cy="161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_________________________</a:t>
          </a:r>
        </a:p>
        <a:p>
          <a:pPr algn="ctr"/>
          <a:r>
            <a:rPr lang="es-MX" sz="1800"/>
            <a:t>Elaboró</a:t>
          </a:r>
        </a:p>
        <a:p>
          <a:pPr algn="ctr"/>
          <a:r>
            <a:rPr lang="es-MX" sz="1800"/>
            <a:t>L.C. Carlos Manuel May Tun</a:t>
          </a:r>
        </a:p>
      </xdr:txBody>
    </xdr:sp>
    <xdr:clientData/>
  </xdr:oneCellAnchor>
  <xdr:oneCellAnchor>
    <xdr:from>
      <xdr:col>7</xdr:col>
      <xdr:colOff>862818</xdr:colOff>
      <xdr:row>101</xdr:row>
      <xdr:rowOff>165554</xdr:rowOff>
    </xdr:from>
    <xdr:ext cx="4056164" cy="1607993"/>
    <xdr:sp macro="" textlink="">
      <xdr:nvSpPr>
        <xdr:cNvPr id="4" name="CuadroTexto 3">
          <a:extLst>
            <a:ext uri="{FF2B5EF4-FFF2-40B4-BE49-F238E27FC236}">
              <a16:creationId xmlns:a16="http://schemas.microsoft.com/office/drawing/2014/main" id="{E64A9A78-FF09-4FC2-9728-E13DD584102D}"/>
            </a:ext>
          </a:extLst>
        </xdr:cNvPr>
        <xdr:cNvSpPr txBox="1"/>
      </xdr:nvSpPr>
      <xdr:spPr>
        <a:xfrm>
          <a:off x="11235543" y="66297629"/>
          <a:ext cx="4056164" cy="16079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800"/>
            <a:t>_________________________</a:t>
          </a:r>
        </a:p>
        <a:p>
          <a:pPr algn="ctr"/>
          <a:r>
            <a:rPr lang="es-MX" sz="1800"/>
            <a:t>Revisó</a:t>
          </a:r>
        </a:p>
        <a:p>
          <a:pPr algn="ctr"/>
          <a:r>
            <a:rPr lang="es-MX" sz="1800"/>
            <a:t>Mtro. Enrique E. Encalada Sánchez</a:t>
          </a:r>
        </a:p>
        <a:p>
          <a:pPr algn="ctr"/>
          <a:r>
            <a:rPr lang="es-MX" sz="1800"/>
            <a:t>Dirección de Planeación de la DGPM</a:t>
          </a:r>
        </a:p>
      </xdr:txBody>
    </xdr:sp>
    <xdr:clientData/>
  </xdr:oneCellAnchor>
  <xdr:oneCellAnchor>
    <xdr:from>
      <xdr:col>13</xdr:col>
      <xdr:colOff>535214</xdr:colOff>
      <xdr:row>102</xdr:row>
      <xdr:rowOff>129967</xdr:rowOff>
    </xdr:from>
    <xdr:ext cx="5007428" cy="1250855"/>
    <xdr:sp macro="" textlink="">
      <xdr:nvSpPr>
        <xdr:cNvPr id="5" name="CuadroTexto 4">
          <a:extLst>
            <a:ext uri="{FF2B5EF4-FFF2-40B4-BE49-F238E27FC236}">
              <a16:creationId xmlns:a16="http://schemas.microsoft.com/office/drawing/2014/main" id="{E7D5DCD1-972C-415E-998B-3ED919FDC792}"/>
            </a:ext>
          </a:extLst>
        </xdr:cNvPr>
        <xdr:cNvSpPr txBox="1"/>
      </xdr:nvSpPr>
      <xdr:spPr>
        <a:xfrm>
          <a:off x="19612428" y="66464788"/>
          <a:ext cx="5007428" cy="12508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2000"/>
            <a:t>_________________________</a:t>
          </a:r>
        </a:p>
        <a:p>
          <a:pPr algn="ctr"/>
          <a:r>
            <a:rPr lang="es-MX" sz="1800"/>
            <a:t>Autorizó</a:t>
          </a:r>
        </a:p>
        <a:p>
          <a:pPr algn="ctr"/>
          <a:r>
            <a:rPr lang="es-MX" sz="1800"/>
            <a:t>C.P.C.</a:t>
          </a:r>
          <a:r>
            <a:rPr lang="es-MX" sz="1800" baseline="0"/>
            <a:t> Yuri Salazar Ceballos</a:t>
          </a:r>
          <a:endParaRPr lang="es-MX" sz="1800"/>
        </a:p>
        <a:p>
          <a:pPr algn="ctr"/>
          <a:r>
            <a:rPr lang="es-MX" sz="1800"/>
            <a:t>Tesorero Municipal</a:t>
          </a:r>
        </a:p>
      </xdr:txBody>
    </xdr:sp>
    <xdr:clientData/>
  </xdr:oneCellAnchor>
  <xdr:twoCellAnchor editAs="oneCell">
    <xdr:from>
      <xdr:col>2</xdr:col>
      <xdr:colOff>1374322</xdr:colOff>
      <xdr:row>2</xdr:row>
      <xdr:rowOff>40822</xdr:rowOff>
    </xdr:from>
    <xdr:to>
      <xdr:col>3</xdr:col>
      <xdr:colOff>530680</xdr:colOff>
      <xdr:row>7</xdr:row>
      <xdr:rowOff>181159</xdr:rowOff>
    </xdr:to>
    <xdr:pic>
      <xdr:nvPicPr>
        <xdr:cNvPr id="7" name="Imagen 6">
          <a:extLst>
            <a:ext uri="{FF2B5EF4-FFF2-40B4-BE49-F238E27FC236}">
              <a16:creationId xmlns:a16="http://schemas.microsoft.com/office/drawing/2014/main" id="{4D398A54-CF6B-43F7-9A86-C6ECC821C8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61608" y="449036"/>
          <a:ext cx="1292679" cy="1242516"/>
        </a:xfrm>
        <a:prstGeom prst="rect">
          <a:avLst/>
        </a:prstGeom>
      </xdr:spPr>
    </xdr:pic>
    <xdr:clientData/>
  </xdr:twoCellAnchor>
  <xdr:twoCellAnchor editAs="oneCell">
    <xdr:from>
      <xdr:col>14</xdr:col>
      <xdr:colOff>612315</xdr:colOff>
      <xdr:row>2</xdr:row>
      <xdr:rowOff>68042</xdr:rowOff>
    </xdr:from>
    <xdr:to>
      <xdr:col>16</xdr:col>
      <xdr:colOff>112910</xdr:colOff>
      <xdr:row>7</xdr:row>
      <xdr:rowOff>144582</xdr:rowOff>
    </xdr:to>
    <xdr:pic>
      <xdr:nvPicPr>
        <xdr:cNvPr id="8" name="Imagen 7">
          <a:extLst>
            <a:ext uri="{FF2B5EF4-FFF2-40B4-BE49-F238E27FC236}">
              <a16:creationId xmlns:a16="http://schemas.microsoft.com/office/drawing/2014/main" id="{C115CB4C-FA1B-4C86-8395-DDED2368C72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6338" t="38369" r="25232" b="31118"/>
        <a:stretch/>
      </xdr:blipFill>
      <xdr:spPr bwMode="auto">
        <a:xfrm>
          <a:off x="21512886" y="476256"/>
          <a:ext cx="3337810" cy="117871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15</xdr:col>
      <xdr:colOff>1894105</xdr:colOff>
      <xdr:row>2</xdr:row>
      <xdr:rowOff>79950</xdr:rowOff>
    </xdr:from>
    <xdr:to>
      <xdr:col>16</xdr:col>
      <xdr:colOff>1789383</xdr:colOff>
      <xdr:row>7</xdr:row>
      <xdr:rowOff>96726</xdr:rowOff>
    </xdr:to>
    <xdr:pic>
      <xdr:nvPicPr>
        <xdr:cNvPr id="9" name="Imagen 8">
          <a:extLst>
            <a:ext uri="{FF2B5EF4-FFF2-40B4-BE49-F238E27FC236}">
              <a16:creationId xmlns:a16="http://schemas.microsoft.com/office/drawing/2014/main" id="{4365F11A-B2F2-4009-9328-3A6CA285B24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4115" r="41814"/>
        <a:stretch/>
      </xdr:blipFill>
      <xdr:spPr bwMode="auto">
        <a:xfrm>
          <a:off x="24713284" y="488164"/>
          <a:ext cx="1813885" cy="111895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BAC3A-9827-4733-9383-2A14B257E325}">
  <dimension ref="C3:R98"/>
  <sheetViews>
    <sheetView tabSelected="1" topLeftCell="C1" zoomScale="70" zoomScaleNormal="70" zoomScaleSheetLayoutView="40" workbookViewId="0">
      <selection activeCell="N87" sqref="N87:N88"/>
    </sheetView>
  </sheetViews>
  <sheetFormatPr baseColWidth="10" defaultColWidth="11" defaultRowHeight="15.75" x14ac:dyDescent="0.25"/>
  <cols>
    <col min="3" max="3" width="28" customWidth="1"/>
    <col min="4" max="4" width="34.5" customWidth="1"/>
    <col min="5" max="5" width="15.125" customWidth="1"/>
    <col min="6" max="6" width="18" customWidth="1"/>
    <col min="7" max="7" width="18.5" customWidth="1"/>
    <col min="8" max="8" width="15.625" customWidth="1"/>
    <col min="9" max="12" width="18.5" bestFit="1" customWidth="1"/>
    <col min="13" max="14" width="24" customWidth="1"/>
    <col min="15" max="16" width="25.25" customWidth="1"/>
    <col min="17" max="17" width="36.125" customWidth="1"/>
  </cols>
  <sheetData>
    <row r="3" spans="3:18" x14ac:dyDescent="0.25">
      <c r="C3" s="1"/>
      <c r="D3" s="2"/>
      <c r="E3" s="2"/>
      <c r="F3" s="2"/>
      <c r="G3" s="2"/>
      <c r="H3" s="2"/>
      <c r="I3" s="2"/>
      <c r="J3" s="2"/>
      <c r="K3" s="2"/>
      <c r="L3" s="2"/>
      <c r="M3" s="2"/>
      <c r="N3" s="2"/>
      <c r="O3" s="2"/>
      <c r="P3" s="2"/>
      <c r="Q3" s="3"/>
    </row>
    <row r="4" spans="3:18" ht="18" x14ac:dyDescent="0.25">
      <c r="C4" s="4"/>
      <c r="D4" s="105" t="s">
        <v>0</v>
      </c>
      <c r="E4" s="105"/>
      <c r="F4" s="105"/>
      <c r="G4" s="105"/>
      <c r="H4" s="105"/>
      <c r="I4" s="105"/>
      <c r="J4" s="105"/>
      <c r="K4" s="105"/>
      <c r="L4" s="105"/>
      <c r="M4" s="105"/>
      <c r="N4" s="105"/>
      <c r="O4" s="105"/>
      <c r="P4" s="105"/>
      <c r="Q4" s="106"/>
    </row>
    <row r="5" spans="3:18" ht="18" x14ac:dyDescent="0.25">
      <c r="C5" s="4"/>
      <c r="D5" s="105" t="s">
        <v>1</v>
      </c>
      <c r="E5" s="105"/>
      <c r="F5" s="105"/>
      <c r="G5" s="105"/>
      <c r="H5" s="105"/>
      <c r="I5" s="105"/>
      <c r="J5" s="105"/>
      <c r="K5" s="105"/>
      <c r="L5" s="105"/>
      <c r="M5" s="105"/>
      <c r="N5" s="105"/>
      <c r="O5" s="105"/>
      <c r="P5" s="105"/>
      <c r="Q5" s="106"/>
    </row>
    <row r="6" spans="3:18" ht="18" x14ac:dyDescent="0.25">
      <c r="C6" s="4"/>
      <c r="D6" s="107" t="s">
        <v>69</v>
      </c>
      <c r="E6" s="107"/>
      <c r="F6" s="107"/>
      <c r="G6" s="107"/>
      <c r="H6" s="107"/>
      <c r="I6" s="107"/>
      <c r="J6" s="107"/>
      <c r="K6" s="107"/>
      <c r="L6" s="107"/>
      <c r="M6" s="107"/>
      <c r="N6" s="107"/>
      <c r="O6" s="107"/>
      <c r="P6" s="107"/>
      <c r="Q6" s="108"/>
      <c r="R6" s="6"/>
    </row>
    <row r="7" spans="3:18" x14ac:dyDescent="0.25">
      <c r="C7" s="4"/>
      <c r="Q7" s="5"/>
    </row>
    <row r="8" spans="3:18" ht="16.5" thickBot="1" x14ac:dyDescent="0.3">
      <c r="C8" s="4"/>
      <c r="Q8" s="5"/>
    </row>
    <row r="9" spans="3:18" ht="39" customHeight="1" thickBot="1" x14ac:dyDescent="0.3">
      <c r="C9" s="109" t="s">
        <v>2</v>
      </c>
      <c r="D9" s="110"/>
      <c r="E9" s="111"/>
      <c r="F9" s="112" t="s">
        <v>97</v>
      </c>
      <c r="G9" s="113"/>
      <c r="H9" s="113"/>
      <c r="I9" s="113"/>
      <c r="J9" s="113"/>
      <c r="K9" s="113"/>
      <c r="L9" s="113"/>
      <c r="M9" s="113"/>
      <c r="N9" s="113"/>
      <c r="O9" s="113"/>
      <c r="P9" s="113"/>
      <c r="Q9" s="114"/>
      <c r="R9" s="8"/>
    </row>
    <row r="10" spans="3:18" ht="27.95" customHeight="1" x14ac:dyDescent="0.25">
      <c r="C10" s="115" t="s">
        <v>3</v>
      </c>
      <c r="D10" s="117" t="s">
        <v>4</v>
      </c>
      <c r="E10" s="117" t="s">
        <v>5</v>
      </c>
      <c r="F10" s="117" t="s">
        <v>6</v>
      </c>
      <c r="G10" s="119" t="s">
        <v>7</v>
      </c>
      <c r="H10" s="119"/>
      <c r="I10" s="119"/>
      <c r="J10" s="119"/>
      <c r="K10" s="119"/>
      <c r="L10" s="119"/>
      <c r="M10" s="119"/>
      <c r="N10" s="119"/>
      <c r="O10" s="119" t="s">
        <v>8</v>
      </c>
      <c r="P10" s="119"/>
      <c r="Q10" s="120"/>
    </row>
    <row r="11" spans="3:18" ht="38.25" customHeight="1" x14ac:dyDescent="0.25">
      <c r="C11" s="116"/>
      <c r="D11" s="118"/>
      <c r="E11" s="118"/>
      <c r="F11" s="118"/>
      <c r="G11" s="118" t="s">
        <v>9</v>
      </c>
      <c r="H11" s="118" t="s">
        <v>10</v>
      </c>
      <c r="I11" s="121" t="s">
        <v>11</v>
      </c>
      <c r="J11" s="121"/>
      <c r="K11" s="121"/>
      <c r="L11" s="121"/>
      <c r="M11" s="121" t="s">
        <v>12</v>
      </c>
      <c r="N11" s="121"/>
      <c r="O11" s="121"/>
      <c r="P11" s="121"/>
      <c r="Q11" s="122"/>
    </row>
    <row r="12" spans="3:18" ht="36" customHeight="1" x14ac:dyDescent="0.25">
      <c r="C12" s="116"/>
      <c r="D12" s="118"/>
      <c r="E12" s="118"/>
      <c r="F12" s="118"/>
      <c r="G12" s="118"/>
      <c r="H12" s="118"/>
      <c r="I12" s="9" t="s">
        <v>13</v>
      </c>
      <c r="J12" s="9" t="s">
        <v>14</v>
      </c>
      <c r="K12" s="9" t="s">
        <v>15</v>
      </c>
      <c r="L12" s="9" t="s">
        <v>16</v>
      </c>
      <c r="M12" s="9" t="s">
        <v>17</v>
      </c>
      <c r="N12" s="9" t="s">
        <v>18</v>
      </c>
      <c r="O12" s="121"/>
      <c r="P12" s="121"/>
      <c r="Q12" s="122"/>
    </row>
    <row r="13" spans="3:18" ht="90.75" customHeight="1" x14ac:dyDescent="0.25">
      <c r="C13" s="99" t="s">
        <v>100</v>
      </c>
      <c r="D13" s="101" t="s">
        <v>98</v>
      </c>
      <c r="E13" s="103" t="s">
        <v>99</v>
      </c>
      <c r="F13" s="71" t="s">
        <v>23</v>
      </c>
      <c r="G13" s="73">
        <v>0.9</v>
      </c>
      <c r="H13" s="75" t="s">
        <v>20</v>
      </c>
      <c r="I13" s="14">
        <v>0.88700000000000001</v>
      </c>
      <c r="J13" s="14" t="s">
        <v>21</v>
      </c>
      <c r="K13" s="14" t="s">
        <v>21</v>
      </c>
      <c r="L13" s="14" t="s">
        <v>21</v>
      </c>
      <c r="M13" s="77">
        <f>IFERROR(I13/I14,"ND")</f>
        <v>0.98555555555555552</v>
      </c>
      <c r="N13" s="78">
        <f t="shared" ref="N13" si="0">IFERROR(((I13)/G13),"ND")</f>
        <v>0.98555555555555552</v>
      </c>
      <c r="O13" s="79" t="s">
        <v>139</v>
      </c>
      <c r="P13" s="79"/>
      <c r="Q13" s="80"/>
    </row>
    <row r="14" spans="3:18" ht="129" customHeight="1" x14ac:dyDescent="0.25">
      <c r="C14" s="100"/>
      <c r="D14" s="102"/>
      <c r="E14" s="104"/>
      <c r="F14" s="72"/>
      <c r="G14" s="74"/>
      <c r="H14" s="76"/>
      <c r="I14" s="10">
        <v>0.9</v>
      </c>
      <c r="J14" s="10">
        <v>0.9</v>
      </c>
      <c r="K14" s="10">
        <v>0.9</v>
      </c>
      <c r="L14" s="10">
        <v>0.9</v>
      </c>
      <c r="M14" s="58"/>
      <c r="N14" s="59"/>
      <c r="O14" s="81"/>
      <c r="P14" s="81"/>
      <c r="Q14" s="82"/>
    </row>
    <row r="15" spans="3:18" ht="68.25" customHeight="1" x14ac:dyDescent="0.25">
      <c r="C15" s="87" t="s">
        <v>101</v>
      </c>
      <c r="D15" s="89" t="s">
        <v>22</v>
      </c>
      <c r="E15" s="91" t="s">
        <v>19</v>
      </c>
      <c r="F15" s="93" t="s">
        <v>23</v>
      </c>
      <c r="G15" s="95">
        <f>L16</f>
        <v>6468109767</v>
      </c>
      <c r="H15" s="97" t="s">
        <v>20</v>
      </c>
      <c r="I15" s="19" t="s">
        <v>21</v>
      </c>
      <c r="J15" s="19" t="s">
        <v>21</v>
      </c>
      <c r="K15" s="19" t="s">
        <v>21</v>
      </c>
      <c r="L15" s="11" t="s">
        <v>21</v>
      </c>
      <c r="M15" s="39" t="str">
        <f t="shared" ref="M15" si="1">IFERROR(I15/I16,"ND")</f>
        <v>ND</v>
      </c>
      <c r="N15" s="28" t="str">
        <f t="shared" ref="N15" si="2">IFERROR(((I15)/G15),"ND")</f>
        <v>ND</v>
      </c>
      <c r="O15" s="83" t="s">
        <v>93</v>
      </c>
      <c r="P15" s="83"/>
      <c r="Q15" s="84"/>
    </row>
    <row r="16" spans="3:18" ht="78" customHeight="1" x14ac:dyDescent="0.25">
      <c r="C16" s="88"/>
      <c r="D16" s="90"/>
      <c r="E16" s="92"/>
      <c r="F16" s="94"/>
      <c r="G16" s="96"/>
      <c r="H16" s="98"/>
      <c r="I16" s="11" t="s">
        <v>21</v>
      </c>
      <c r="J16" s="11" t="s">
        <v>21</v>
      </c>
      <c r="K16" s="11" t="s">
        <v>21</v>
      </c>
      <c r="L16" s="21">
        <v>6468109767</v>
      </c>
      <c r="M16" s="39"/>
      <c r="N16" s="28"/>
      <c r="O16" s="83"/>
      <c r="P16" s="83"/>
      <c r="Q16" s="84"/>
    </row>
    <row r="17" spans="3:17" ht="57" customHeight="1" x14ac:dyDescent="0.25">
      <c r="C17" s="48" t="s">
        <v>102</v>
      </c>
      <c r="D17" s="51" t="s">
        <v>24</v>
      </c>
      <c r="E17" s="52" t="s">
        <v>19</v>
      </c>
      <c r="F17" s="52" t="s">
        <v>25</v>
      </c>
      <c r="G17" s="85">
        <f>L18</f>
        <v>0.05</v>
      </c>
      <c r="H17" s="55" t="s">
        <v>20</v>
      </c>
      <c r="I17" s="13" t="s">
        <v>21</v>
      </c>
      <c r="J17" s="13" t="s">
        <v>21</v>
      </c>
      <c r="K17" s="13" t="s">
        <v>21</v>
      </c>
      <c r="L17" s="13" t="s">
        <v>21</v>
      </c>
      <c r="M17" s="39" t="str">
        <f t="shared" ref="M17" si="3">IFERROR(I17/I18,"ND")</f>
        <v>ND</v>
      </c>
      <c r="N17" s="28" t="str">
        <f t="shared" ref="N17" si="4">IFERROR(((I17)/G17),"ND")</f>
        <v>ND</v>
      </c>
      <c r="O17" s="50" t="s">
        <v>94</v>
      </c>
      <c r="P17" s="50"/>
      <c r="Q17" s="57"/>
    </row>
    <row r="18" spans="3:17" ht="52.5" customHeight="1" x14ac:dyDescent="0.25">
      <c r="C18" s="49"/>
      <c r="D18" s="51"/>
      <c r="E18" s="52"/>
      <c r="F18" s="52"/>
      <c r="G18" s="86"/>
      <c r="H18" s="56"/>
      <c r="I18" s="13" t="s">
        <v>21</v>
      </c>
      <c r="J18" s="13" t="s">
        <v>21</v>
      </c>
      <c r="K18" s="13" t="s">
        <v>21</v>
      </c>
      <c r="L18" s="15">
        <v>0.05</v>
      </c>
      <c r="M18" s="39"/>
      <c r="N18" s="28"/>
      <c r="O18" s="50"/>
      <c r="P18" s="50"/>
      <c r="Q18" s="57"/>
    </row>
    <row r="19" spans="3:17" ht="65.25" customHeight="1" x14ac:dyDescent="0.25">
      <c r="C19" s="29" t="s">
        <v>103</v>
      </c>
      <c r="D19" s="68" t="s">
        <v>26</v>
      </c>
      <c r="E19" s="33" t="s">
        <v>19</v>
      </c>
      <c r="F19" s="33" t="s">
        <v>25</v>
      </c>
      <c r="G19" s="35">
        <f t="shared" ref="G19" si="5">I20+J20+K20+L20</f>
        <v>48</v>
      </c>
      <c r="H19" s="37" t="s">
        <v>27</v>
      </c>
      <c r="I19" s="16">
        <v>12</v>
      </c>
      <c r="J19" s="12" t="s">
        <v>21</v>
      </c>
      <c r="K19" s="12" t="s">
        <v>21</v>
      </c>
      <c r="L19" s="12" t="s">
        <v>21</v>
      </c>
      <c r="M19" s="39">
        <f t="shared" ref="M19" si="6">IFERROR(I19/I20,"ND")</f>
        <v>1</v>
      </c>
      <c r="N19" s="28">
        <f t="shared" ref="N19" si="7">IFERROR(((I19)/G19),"ND")</f>
        <v>0.25</v>
      </c>
      <c r="O19" s="69" t="s">
        <v>28</v>
      </c>
      <c r="P19" s="69"/>
      <c r="Q19" s="70"/>
    </row>
    <row r="20" spans="3:17" ht="49.5" customHeight="1" x14ac:dyDescent="0.25">
      <c r="C20" s="42"/>
      <c r="D20" s="43"/>
      <c r="E20" s="33"/>
      <c r="F20" s="33"/>
      <c r="G20" s="44"/>
      <c r="H20" s="45"/>
      <c r="I20" s="16">
        <v>12</v>
      </c>
      <c r="J20" s="16">
        <v>12</v>
      </c>
      <c r="K20" s="16">
        <v>12</v>
      </c>
      <c r="L20" s="16">
        <v>12</v>
      </c>
      <c r="M20" s="39"/>
      <c r="N20" s="28"/>
      <c r="O20" s="69"/>
      <c r="P20" s="69"/>
      <c r="Q20" s="70"/>
    </row>
    <row r="21" spans="3:17" ht="53.25" customHeight="1" x14ac:dyDescent="0.25">
      <c r="C21" s="29" t="s">
        <v>104</v>
      </c>
      <c r="D21" s="68" t="s">
        <v>29</v>
      </c>
      <c r="E21" s="33" t="s">
        <v>19</v>
      </c>
      <c r="F21" s="33" t="s">
        <v>25</v>
      </c>
      <c r="G21" s="35">
        <f t="shared" ref="G21" si="8">I22+J22+K22+L22</f>
        <v>48</v>
      </c>
      <c r="H21" s="37" t="s">
        <v>27</v>
      </c>
      <c r="I21" s="16">
        <v>12</v>
      </c>
      <c r="J21" s="12" t="s">
        <v>21</v>
      </c>
      <c r="K21" s="12" t="s">
        <v>21</v>
      </c>
      <c r="L21" s="12" t="s">
        <v>21</v>
      </c>
      <c r="M21" s="39">
        <f t="shared" ref="M21" si="9">IFERROR(I21/I22,"ND")</f>
        <v>1</v>
      </c>
      <c r="N21" s="28">
        <f t="shared" ref="N21" si="10">IFERROR(((I21)/G21),"ND")</f>
        <v>0.25</v>
      </c>
      <c r="O21" s="69" t="s">
        <v>30</v>
      </c>
      <c r="P21" s="69"/>
      <c r="Q21" s="70"/>
    </row>
    <row r="22" spans="3:17" ht="41.25" customHeight="1" x14ac:dyDescent="0.25">
      <c r="C22" s="42"/>
      <c r="D22" s="43"/>
      <c r="E22" s="33"/>
      <c r="F22" s="33"/>
      <c r="G22" s="44"/>
      <c r="H22" s="45"/>
      <c r="I22" s="16">
        <v>12</v>
      </c>
      <c r="J22" s="16">
        <v>12</v>
      </c>
      <c r="K22" s="16">
        <v>12</v>
      </c>
      <c r="L22" s="16">
        <v>12</v>
      </c>
      <c r="M22" s="39"/>
      <c r="N22" s="28"/>
      <c r="O22" s="69"/>
      <c r="P22" s="69"/>
      <c r="Q22" s="70"/>
    </row>
    <row r="23" spans="3:17" ht="41.25" customHeight="1" x14ac:dyDescent="0.25">
      <c r="C23" s="48" t="s">
        <v>105</v>
      </c>
      <c r="D23" s="51" t="s">
        <v>31</v>
      </c>
      <c r="E23" s="52" t="s">
        <v>19</v>
      </c>
      <c r="F23" s="52" t="s">
        <v>25</v>
      </c>
      <c r="G23" s="60">
        <f t="shared" ref="G23" si="11">I24+J24+K24+L24</f>
        <v>28000</v>
      </c>
      <c r="H23" s="55" t="s">
        <v>27</v>
      </c>
      <c r="I23" s="17">
        <v>6800</v>
      </c>
      <c r="J23" s="13" t="s">
        <v>21</v>
      </c>
      <c r="K23" s="13" t="s">
        <v>21</v>
      </c>
      <c r="L23" s="13" t="s">
        <v>21</v>
      </c>
      <c r="M23" s="39">
        <f t="shared" ref="M23" si="12">IFERROR(I23/I24,"ND")</f>
        <v>0.97142857142857142</v>
      </c>
      <c r="N23" s="28">
        <f t="shared" ref="N23" si="13">IFERROR(((I23)/G23),"ND")</f>
        <v>0.24285714285714285</v>
      </c>
      <c r="O23" s="50" t="s">
        <v>82</v>
      </c>
      <c r="P23" s="50"/>
      <c r="Q23" s="57"/>
    </row>
    <row r="24" spans="3:17" ht="41.25" customHeight="1" x14ac:dyDescent="0.25">
      <c r="C24" s="49"/>
      <c r="D24" s="51"/>
      <c r="E24" s="52"/>
      <c r="F24" s="52"/>
      <c r="G24" s="61"/>
      <c r="H24" s="56"/>
      <c r="I24" s="17">
        <v>7000</v>
      </c>
      <c r="J24" s="17">
        <v>7000</v>
      </c>
      <c r="K24" s="17">
        <v>7000</v>
      </c>
      <c r="L24" s="17">
        <v>7000</v>
      </c>
      <c r="M24" s="39"/>
      <c r="N24" s="28"/>
      <c r="O24" s="50"/>
      <c r="P24" s="50"/>
      <c r="Q24" s="57"/>
    </row>
    <row r="25" spans="3:17" ht="55.5" customHeight="1" x14ac:dyDescent="0.25">
      <c r="C25" s="29" t="s">
        <v>106</v>
      </c>
      <c r="D25" s="68" t="s">
        <v>32</v>
      </c>
      <c r="E25" s="33" t="s">
        <v>19</v>
      </c>
      <c r="F25" s="33" t="s">
        <v>25</v>
      </c>
      <c r="G25" s="35">
        <f t="shared" ref="G25" si="14">I26+J26+K26+L26</f>
        <v>40000</v>
      </c>
      <c r="H25" s="37" t="s">
        <v>27</v>
      </c>
      <c r="I25" s="16">
        <v>7186</v>
      </c>
      <c r="J25" s="12" t="s">
        <v>21</v>
      </c>
      <c r="K25" s="12" t="s">
        <v>21</v>
      </c>
      <c r="L25" s="12" t="s">
        <v>21</v>
      </c>
      <c r="M25" s="39">
        <f t="shared" ref="M25" si="15">IFERROR(I25/I26,"ND")</f>
        <v>0.71860000000000002</v>
      </c>
      <c r="N25" s="28">
        <f t="shared" ref="N25" si="16">IFERROR(((I25)/G25),"ND")</f>
        <v>0.17965</v>
      </c>
      <c r="O25" s="24" t="s">
        <v>140</v>
      </c>
      <c r="P25" s="24"/>
      <c r="Q25" s="25"/>
    </row>
    <row r="26" spans="3:17" ht="48" customHeight="1" x14ac:dyDescent="0.25">
      <c r="C26" s="42"/>
      <c r="D26" s="43"/>
      <c r="E26" s="33"/>
      <c r="F26" s="33"/>
      <c r="G26" s="44"/>
      <c r="H26" s="45"/>
      <c r="I26" s="16">
        <v>10000</v>
      </c>
      <c r="J26" s="16">
        <v>10000</v>
      </c>
      <c r="K26" s="16">
        <v>10000</v>
      </c>
      <c r="L26" s="16">
        <v>10000</v>
      </c>
      <c r="M26" s="39"/>
      <c r="N26" s="28"/>
      <c r="O26" s="24"/>
      <c r="P26" s="24"/>
      <c r="Q26" s="25"/>
    </row>
    <row r="27" spans="3:17" ht="54" customHeight="1" x14ac:dyDescent="0.25">
      <c r="C27" s="29" t="s">
        <v>107</v>
      </c>
      <c r="D27" s="31" t="s">
        <v>33</v>
      </c>
      <c r="E27" s="33" t="s">
        <v>19</v>
      </c>
      <c r="F27" s="33" t="s">
        <v>25</v>
      </c>
      <c r="G27" s="35">
        <f t="shared" ref="G27" si="17">I28+J28+K28+L28</f>
        <v>24000</v>
      </c>
      <c r="H27" s="37" t="s">
        <v>27</v>
      </c>
      <c r="I27" s="16">
        <v>5672</v>
      </c>
      <c r="J27" s="12" t="s">
        <v>21</v>
      </c>
      <c r="K27" s="12" t="s">
        <v>21</v>
      </c>
      <c r="L27" s="12" t="s">
        <v>21</v>
      </c>
      <c r="M27" s="39">
        <f t="shared" ref="M27" si="18">IFERROR(I27/I28,"ND")</f>
        <v>0.94533333333333336</v>
      </c>
      <c r="N27" s="28">
        <f t="shared" ref="N27" si="19">IFERROR(((I27)/G27),"ND")</f>
        <v>0.23633333333333334</v>
      </c>
      <c r="O27" s="24" t="s">
        <v>83</v>
      </c>
      <c r="P27" s="24"/>
      <c r="Q27" s="25"/>
    </row>
    <row r="28" spans="3:17" ht="49.5" customHeight="1" x14ac:dyDescent="0.25">
      <c r="C28" s="42"/>
      <c r="D28" s="43"/>
      <c r="E28" s="33"/>
      <c r="F28" s="33"/>
      <c r="G28" s="44"/>
      <c r="H28" s="45"/>
      <c r="I28" s="16">
        <v>6000</v>
      </c>
      <c r="J28" s="16">
        <v>6000</v>
      </c>
      <c r="K28" s="16">
        <v>6000</v>
      </c>
      <c r="L28" s="16">
        <v>6000</v>
      </c>
      <c r="M28" s="39"/>
      <c r="N28" s="28"/>
      <c r="O28" s="24"/>
      <c r="P28" s="24"/>
      <c r="Q28" s="25"/>
    </row>
    <row r="29" spans="3:17" ht="63.75" customHeight="1" x14ac:dyDescent="0.25">
      <c r="C29" s="48" t="s">
        <v>108</v>
      </c>
      <c r="D29" s="51" t="s">
        <v>34</v>
      </c>
      <c r="E29" s="52" t="s">
        <v>19</v>
      </c>
      <c r="F29" s="52" t="s">
        <v>25</v>
      </c>
      <c r="G29" s="60">
        <f t="shared" ref="G29" si="20">I30+J30+K30+L30</f>
        <v>180</v>
      </c>
      <c r="H29" s="55" t="s">
        <v>27</v>
      </c>
      <c r="I29" s="17">
        <v>48</v>
      </c>
      <c r="J29" s="13" t="s">
        <v>21</v>
      </c>
      <c r="K29" s="13" t="s">
        <v>21</v>
      </c>
      <c r="L29" s="13" t="s">
        <v>21</v>
      </c>
      <c r="M29" s="39">
        <f t="shared" ref="M29" si="21">IFERROR(I29/I30,"ND")</f>
        <v>1.0666666666666667</v>
      </c>
      <c r="N29" s="28">
        <f t="shared" ref="N29" si="22">IFERROR(((I29)/G29),"ND")</f>
        <v>0.26666666666666666</v>
      </c>
      <c r="O29" s="50" t="s">
        <v>79</v>
      </c>
      <c r="P29" s="50"/>
      <c r="Q29" s="57"/>
    </row>
    <row r="30" spans="3:17" ht="66.75" customHeight="1" x14ac:dyDescent="0.25">
      <c r="C30" s="49"/>
      <c r="D30" s="51"/>
      <c r="E30" s="52"/>
      <c r="F30" s="52"/>
      <c r="G30" s="61"/>
      <c r="H30" s="56"/>
      <c r="I30" s="17">
        <v>45</v>
      </c>
      <c r="J30" s="17">
        <v>45</v>
      </c>
      <c r="K30" s="17">
        <v>45</v>
      </c>
      <c r="L30" s="17">
        <v>45</v>
      </c>
      <c r="M30" s="39"/>
      <c r="N30" s="28"/>
      <c r="O30" s="50"/>
      <c r="P30" s="50"/>
      <c r="Q30" s="57"/>
    </row>
    <row r="31" spans="3:17" ht="41.25" customHeight="1" x14ac:dyDescent="0.25">
      <c r="C31" s="29" t="s">
        <v>109</v>
      </c>
      <c r="D31" s="68" t="s">
        <v>35</v>
      </c>
      <c r="E31" s="33" t="s">
        <v>19</v>
      </c>
      <c r="F31" s="33" t="s">
        <v>25</v>
      </c>
      <c r="G31" s="35">
        <f t="shared" ref="G31" si="23">I32+J32+K32+L32</f>
        <v>900</v>
      </c>
      <c r="H31" s="37" t="s">
        <v>27</v>
      </c>
      <c r="I31" s="16">
        <v>257</v>
      </c>
      <c r="J31" s="12" t="s">
        <v>21</v>
      </c>
      <c r="K31" s="12" t="s">
        <v>21</v>
      </c>
      <c r="L31" s="12" t="s">
        <v>21</v>
      </c>
      <c r="M31" s="39">
        <f t="shared" ref="M31" si="24">IFERROR(I31/I32,"ND")</f>
        <v>1.1422222222222222</v>
      </c>
      <c r="N31" s="28">
        <f t="shared" ref="N31" si="25">IFERROR(((I31)/G31),"ND")</f>
        <v>0.28555555555555556</v>
      </c>
      <c r="O31" s="24" t="s">
        <v>77</v>
      </c>
      <c r="P31" s="24"/>
      <c r="Q31" s="25"/>
    </row>
    <row r="32" spans="3:17" ht="41.25" customHeight="1" x14ac:dyDescent="0.25">
      <c r="C32" s="42"/>
      <c r="D32" s="43"/>
      <c r="E32" s="33"/>
      <c r="F32" s="33"/>
      <c r="G32" s="44"/>
      <c r="H32" s="45"/>
      <c r="I32" s="16">
        <v>225</v>
      </c>
      <c r="J32" s="16">
        <v>225</v>
      </c>
      <c r="K32" s="16">
        <v>225</v>
      </c>
      <c r="L32" s="16">
        <v>225</v>
      </c>
      <c r="M32" s="39"/>
      <c r="N32" s="28"/>
      <c r="O32" s="24"/>
      <c r="P32" s="24"/>
      <c r="Q32" s="25"/>
    </row>
    <row r="33" spans="3:17" ht="54.75" customHeight="1" x14ac:dyDescent="0.25">
      <c r="C33" s="29" t="s">
        <v>110</v>
      </c>
      <c r="D33" s="31" t="s">
        <v>36</v>
      </c>
      <c r="E33" s="33" t="s">
        <v>19</v>
      </c>
      <c r="F33" s="33" t="s">
        <v>25</v>
      </c>
      <c r="G33" s="35">
        <f t="shared" ref="G33" si="26">I34+J34+K34+L34</f>
        <v>144</v>
      </c>
      <c r="H33" s="37" t="s">
        <v>27</v>
      </c>
      <c r="I33" s="16">
        <v>55</v>
      </c>
      <c r="J33" s="12" t="s">
        <v>21</v>
      </c>
      <c r="K33" s="12" t="s">
        <v>21</v>
      </c>
      <c r="L33" s="12" t="s">
        <v>21</v>
      </c>
      <c r="M33" s="39">
        <f t="shared" ref="M33" si="27">IFERROR(I33/I34,"ND")</f>
        <v>1.5277777777777777</v>
      </c>
      <c r="N33" s="28">
        <f t="shared" ref="N33" si="28">IFERROR(((I33)/G33),"ND")</f>
        <v>0.38194444444444442</v>
      </c>
      <c r="O33" s="24" t="s">
        <v>78</v>
      </c>
      <c r="P33" s="24"/>
      <c r="Q33" s="25"/>
    </row>
    <row r="34" spans="3:17" ht="48.75" customHeight="1" x14ac:dyDescent="0.25">
      <c r="C34" s="42"/>
      <c r="D34" s="43"/>
      <c r="E34" s="33"/>
      <c r="F34" s="33"/>
      <c r="G34" s="44"/>
      <c r="H34" s="45"/>
      <c r="I34" s="16">
        <v>36</v>
      </c>
      <c r="J34" s="16">
        <v>36</v>
      </c>
      <c r="K34" s="16">
        <v>36</v>
      </c>
      <c r="L34" s="16">
        <v>36</v>
      </c>
      <c r="M34" s="39"/>
      <c r="N34" s="28"/>
      <c r="O34" s="24"/>
      <c r="P34" s="24"/>
      <c r="Q34" s="25"/>
    </row>
    <row r="35" spans="3:17" ht="72.75" customHeight="1" x14ac:dyDescent="0.25">
      <c r="C35" s="48" t="s">
        <v>111</v>
      </c>
      <c r="D35" s="50" t="s">
        <v>37</v>
      </c>
      <c r="E35" s="52" t="s">
        <v>19</v>
      </c>
      <c r="F35" s="52" t="s">
        <v>25</v>
      </c>
      <c r="G35" s="60">
        <f t="shared" ref="G35" si="29">I36+J36+K36+L36</f>
        <v>12</v>
      </c>
      <c r="H35" s="55" t="s">
        <v>27</v>
      </c>
      <c r="I35" s="17">
        <v>3</v>
      </c>
      <c r="J35" s="13" t="s">
        <v>21</v>
      </c>
      <c r="K35" s="13" t="s">
        <v>21</v>
      </c>
      <c r="L35" s="13" t="s">
        <v>21</v>
      </c>
      <c r="M35" s="39">
        <f t="shared" ref="M35" si="30">IFERROR(I35/I36,"ND")</f>
        <v>1</v>
      </c>
      <c r="N35" s="28">
        <f t="shared" ref="N35" si="31">IFERROR(((I35)/G35),"ND")</f>
        <v>0.25</v>
      </c>
      <c r="O35" s="50" t="s">
        <v>76</v>
      </c>
      <c r="P35" s="50"/>
      <c r="Q35" s="57"/>
    </row>
    <row r="36" spans="3:17" ht="84.75" customHeight="1" x14ac:dyDescent="0.25">
      <c r="C36" s="49"/>
      <c r="D36" s="51"/>
      <c r="E36" s="52"/>
      <c r="F36" s="52"/>
      <c r="G36" s="61"/>
      <c r="H36" s="56"/>
      <c r="I36" s="17">
        <v>3</v>
      </c>
      <c r="J36" s="17">
        <v>3</v>
      </c>
      <c r="K36" s="17">
        <v>3</v>
      </c>
      <c r="L36" s="17">
        <v>3</v>
      </c>
      <c r="M36" s="39"/>
      <c r="N36" s="28"/>
      <c r="O36" s="50"/>
      <c r="P36" s="50"/>
      <c r="Q36" s="57"/>
    </row>
    <row r="37" spans="3:17" ht="63.75" customHeight="1" x14ac:dyDescent="0.25">
      <c r="C37" s="29" t="s">
        <v>112</v>
      </c>
      <c r="D37" s="68" t="s">
        <v>38</v>
      </c>
      <c r="E37" s="33" t="s">
        <v>19</v>
      </c>
      <c r="F37" s="33" t="s">
        <v>25</v>
      </c>
      <c r="G37" s="35">
        <f t="shared" ref="G37" si="32">I38+J38+K38+L38</f>
        <v>108</v>
      </c>
      <c r="H37" s="37" t="s">
        <v>27</v>
      </c>
      <c r="I37" s="16">
        <v>27</v>
      </c>
      <c r="J37" s="12" t="s">
        <v>21</v>
      </c>
      <c r="K37" s="12" t="s">
        <v>21</v>
      </c>
      <c r="L37" s="12" t="s">
        <v>21</v>
      </c>
      <c r="M37" s="39">
        <f t="shared" ref="M37" si="33">IFERROR(I37/I38,"ND")</f>
        <v>1</v>
      </c>
      <c r="N37" s="28">
        <f t="shared" ref="N37" si="34">IFERROR(((I37)/G37),"ND")</f>
        <v>0.25</v>
      </c>
      <c r="O37" s="24" t="s">
        <v>73</v>
      </c>
      <c r="P37" s="24"/>
      <c r="Q37" s="25"/>
    </row>
    <row r="38" spans="3:17" ht="57" customHeight="1" x14ac:dyDescent="0.25">
      <c r="C38" s="42"/>
      <c r="D38" s="43"/>
      <c r="E38" s="33"/>
      <c r="F38" s="33"/>
      <c r="G38" s="44"/>
      <c r="H38" s="45"/>
      <c r="I38" s="16">
        <v>27</v>
      </c>
      <c r="J38" s="16">
        <v>27</v>
      </c>
      <c r="K38" s="16">
        <v>27</v>
      </c>
      <c r="L38" s="16">
        <v>27</v>
      </c>
      <c r="M38" s="39"/>
      <c r="N38" s="28"/>
      <c r="O38" s="24"/>
      <c r="P38" s="24"/>
      <c r="Q38" s="25"/>
    </row>
    <row r="39" spans="3:17" ht="75.75" customHeight="1" x14ac:dyDescent="0.25">
      <c r="C39" s="29" t="s">
        <v>113</v>
      </c>
      <c r="D39" s="31" t="s">
        <v>39</v>
      </c>
      <c r="E39" s="33" t="s">
        <v>19</v>
      </c>
      <c r="F39" s="33" t="s">
        <v>25</v>
      </c>
      <c r="G39" s="35">
        <f t="shared" ref="G39" si="35">I40+J40+K40+L40</f>
        <v>4</v>
      </c>
      <c r="H39" s="37" t="s">
        <v>27</v>
      </c>
      <c r="I39" s="16">
        <v>1</v>
      </c>
      <c r="J39" s="12" t="s">
        <v>21</v>
      </c>
      <c r="K39" s="12" t="s">
        <v>21</v>
      </c>
      <c r="L39" s="12" t="s">
        <v>21</v>
      </c>
      <c r="M39" s="39">
        <f t="shared" ref="M39" si="36">IFERROR(I39/I40,"ND")</f>
        <v>1</v>
      </c>
      <c r="N39" s="28">
        <f t="shared" ref="N39" si="37">IFERROR(((I39)/G39),"ND")</f>
        <v>0.25</v>
      </c>
      <c r="O39" s="24" t="s">
        <v>74</v>
      </c>
      <c r="P39" s="24"/>
      <c r="Q39" s="25"/>
    </row>
    <row r="40" spans="3:17" ht="78" customHeight="1" x14ac:dyDescent="0.25">
      <c r="C40" s="42"/>
      <c r="D40" s="43"/>
      <c r="E40" s="33"/>
      <c r="F40" s="33"/>
      <c r="G40" s="44"/>
      <c r="H40" s="45"/>
      <c r="I40" s="16">
        <v>1</v>
      </c>
      <c r="J40" s="16">
        <v>1</v>
      </c>
      <c r="K40" s="16">
        <v>1</v>
      </c>
      <c r="L40" s="16">
        <v>1</v>
      </c>
      <c r="M40" s="39"/>
      <c r="N40" s="28"/>
      <c r="O40" s="24"/>
      <c r="P40" s="24"/>
      <c r="Q40" s="25"/>
    </row>
    <row r="41" spans="3:17" ht="91.5" customHeight="1" x14ac:dyDescent="0.25">
      <c r="C41" s="29" t="s">
        <v>114</v>
      </c>
      <c r="D41" s="31" t="s">
        <v>40</v>
      </c>
      <c r="E41" s="33" t="s">
        <v>19</v>
      </c>
      <c r="F41" s="33" t="s">
        <v>25</v>
      </c>
      <c r="G41" s="35">
        <f t="shared" ref="G41" si="38">I42+J42+K42+L42</f>
        <v>12</v>
      </c>
      <c r="H41" s="37" t="s">
        <v>27</v>
      </c>
      <c r="I41" s="16">
        <v>3</v>
      </c>
      <c r="J41" s="12" t="s">
        <v>21</v>
      </c>
      <c r="K41" s="12" t="s">
        <v>21</v>
      </c>
      <c r="L41" s="12" t="s">
        <v>21</v>
      </c>
      <c r="M41" s="39">
        <f t="shared" ref="M41" si="39">IFERROR(I41/I42,"ND")</f>
        <v>1</v>
      </c>
      <c r="N41" s="28">
        <f t="shared" ref="N41" si="40">IFERROR(((I41)/G41),"ND")</f>
        <v>0.25</v>
      </c>
      <c r="O41" s="24" t="s">
        <v>75</v>
      </c>
      <c r="P41" s="24"/>
      <c r="Q41" s="25"/>
    </row>
    <row r="42" spans="3:17" ht="78" customHeight="1" x14ac:dyDescent="0.25">
      <c r="C42" s="42"/>
      <c r="D42" s="43"/>
      <c r="E42" s="33"/>
      <c r="F42" s="33"/>
      <c r="G42" s="44"/>
      <c r="H42" s="45"/>
      <c r="I42" s="16">
        <v>3</v>
      </c>
      <c r="J42" s="16">
        <v>3</v>
      </c>
      <c r="K42" s="16">
        <v>3</v>
      </c>
      <c r="L42" s="16">
        <v>3</v>
      </c>
      <c r="M42" s="39"/>
      <c r="N42" s="28"/>
      <c r="O42" s="24"/>
      <c r="P42" s="24"/>
      <c r="Q42" s="25"/>
    </row>
    <row r="43" spans="3:17" ht="41.25" customHeight="1" x14ac:dyDescent="0.25">
      <c r="C43" s="48" t="s">
        <v>115</v>
      </c>
      <c r="D43" s="50" t="s">
        <v>41</v>
      </c>
      <c r="E43" s="52" t="s">
        <v>19</v>
      </c>
      <c r="F43" s="52" t="s">
        <v>25</v>
      </c>
      <c r="G43" s="53">
        <f t="shared" ref="G43" si="41">I44+J44+K44+L44</f>
        <v>6468109767</v>
      </c>
      <c r="H43" s="55" t="s">
        <v>27</v>
      </c>
      <c r="I43" s="20">
        <v>0</v>
      </c>
      <c r="J43" s="13" t="s">
        <v>21</v>
      </c>
      <c r="K43" s="13" t="s">
        <v>21</v>
      </c>
      <c r="L43" s="13" t="s">
        <v>21</v>
      </c>
      <c r="M43" s="39">
        <f t="shared" ref="M43" si="42">IFERROR(I43/I44,"ND")</f>
        <v>0</v>
      </c>
      <c r="N43" s="28">
        <f t="shared" ref="N43" si="43">IFERROR(((I43)/G43),"ND")</f>
        <v>0</v>
      </c>
      <c r="O43" s="66" t="s">
        <v>71</v>
      </c>
      <c r="P43" s="66"/>
      <c r="Q43" s="67"/>
    </row>
    <row r="44" spans="3:17" ht="41.25" customHeight="1" x14ac:dyDescent="0.25">
      <c r="C44" s="49"/>
      <c r="D44" s="51"/>
      <c r="E44" s="52"/>
      <c r="F44" s="52"/>
      <c r="G44" s="54"/>
      <c r="H44" s="56"/>
      <c r="I44" s="20">
        <v>1519106495</v>
      </c>
      <c r="J44" s="20">
        <v>1760223568</v>
      </c>
      <c r="K44" s="20">
        <v>1572953939</v>
      </c>
      <c r="L44" s="17">
        <v>1615825765</v>
      </c>
      <c r="M44" s="39"/>
      <c r="N44" s="28"/>
      <c r="O44" s="66"/>
      <c r="P44" s="66"/>
      <c r="Q44" s="67"/>
    </row>
    <row r="45" spans="3:17" ht="41.25" customHeight="1" x14ac:dyDescent="0.25">
      <c r="C45" s="29" t="s">
        <v>89</v>
      </c>
      <c r="D45" s="31" t="s">
        <v>42</v>
      </c>
      <c r="E45" s="33" t="s">
        <v>19</v>
      </c>
      <c r="F45" s="33" t="s">
        <v>25</v>
      </c>
      <c r="G45" s="35">
        <v>2</v>
      </c>
      <c r="H45" s="37" t="s">
        <v>27</v>
      </c>
      <c r="I45" s="12" t="s">
        <v>21</v>
      </c>
      <c r="J45" s="12" t="s">
        <v>21</v>
      </c>
      <c r="K45" s="12" t="s">
        <v>21</v>
      </c>
      <c r="L45" s="12" t="s">
        <v>21</v>
      </c>
      <c r="M45" s="39" t="str">
        <f t="shared" ref="M45" si="44">IFERROR(I45/I46,"ND")</f>
        <v>ND</v>
      </c>
      <c r="N45" s="28" t="str">
        <f t="shared" ref="N45" si="45">IFERROR(((I45)/G45),"ND")</f>
        <v>ND</v>
      </c>
      <c r="O45" s="24" t="s">
        <v>92</v>
      </c>
      <c r="P45" s="24"/>
      <c r="Q45" s="25"/>
    </row>
    <row r="46" spans="3:17" ht="41.25" customHeight="1" x14ac:dyDescent="0.25">
      <c r="C46" s="42"/>
      <c r="D46" s="43"/>
      <c r="E46" s="33"/>
      <c r="F46" s="33"/>
      <c r="G46" s="44"/>
      <c r="H46" s="45"/>
      <c r="I46" s="12" t="s">
        <v>21</v>
      </c>
      <c r="J46" s="12" t="s">
        <v>21</v>
      </c>
      <c r="K46" s="16">
        <v>1</v>
      </c>
      <c r="L46" s="16">
        <v>1</v>
      </c>
      <c r="M46" s="39"/>
      <c r="N46" s="28"/>
      <c r="O46" s="24"/>
      <c r="P46" s="24"/>
      <c r="Q46" s="25"/>
    </row>
    <row r="47" spans="3:17" ht="41.25" customHeight="1" x14ac:dyDescent="0.25">
      <c r="C47" s="29" t="s">
        <v>116</v>
      </c>
      <c r="D47" s="31" t="s">
        <v>43</v>
      </c>
      <c r="E47" s="33" t="s">
        <v>19</v>
      </c>
      <c r="F47" s="33" t="s">
        <v>25</v>
      </c>
      <c r="G47" s="35">
        <v>22</v>
      </c>
      <c r="H47" s="37" t="s">
        <v>27</v>
      </c>
      <c r="I47" s="12" t="s">
        <v>21</v>
      </c>
      <c r="J47" s="12" t="s">
        <v>44</v>
      </c>
      <c r="K47" s="12" t="s">
        <v>21</v>
      </c>
      <c r="L47" s="12" t="s">
        <v>21</v>
      </c>
      <c r="M47" s="39" t="str">
        <f t="shared" ref="M47" si="46">IFERROR(I47/I48,"ND")</f>
        <v>ND</v>
      </c>
      <c r="N47" s="28" t="str">
        <f t="shared" ref="N47" si="47">IFERROR(((I47)/G47),"ND")</f>
        <v>ND</v>
      </c>
      <c r="O47" s="24" t="s">
        <v>91</v>
      </c>
      <c r="P47" s="24"/>
      <c r="Q47" s="25"/>
    </row>
    <row r="48" spans="3:17" ht="41.25" customHeight="1" x14ac:dyDescent="0.25">
      <c r="C48" s="42"/>
      <c r="D48" s="43"/>
      <c r="E48" s="33"/>
      <c r="F48" s="33"/>
      <c r="G48" s="44"/>
      <c r="H48" s="45"/>
      <c r="I48" s="12" t="s">
        <v>21</v>
      </c>
      <c r="J48" s="12" t="s">
        <v>21</v>
      </c>
      <c r="K48" s="12" t="s">
        <v>21</v>
      </c>
      <c r="L48" s="16">
        <v>22</v>
      </c>
      <c r="M48" s="39"/>
      <c r="N48" s="28"/>
      <c r="O48" s="24"/>
      <c r="P48" s="24"/>
      <c r="Q48" s="25"/>
    </row>
    <row r="49" spans="3:17" ht="55.5" customHeight="1" x14ac:dyDescent="0.25">
      <c r="C49" s="29" t="s">
        <v>117</v>
      </c>
      <c r="D49" s="31" t="s">
        <v>45</v>
      </c>
      <c r="E49" s="33" t="s">
        <v>19</v>
      </c>
      <c r="F49" s="33" t="s">
        <v>25</v>
      </c>
      <c r="G49" s="64">
        <f t="shared" ref="G49" si="48">I50+J50+K50+L50</f>
        <v>24</v>
      </c>
      <c r="H49" s="37" t="s">
        <v>27</v>
      </c>
      <c r="I49" s="16">
        <v>6</v>
      </c>
      <c r="J49" s="12" t="s">
        <v>21</v>
      </c>
      <c r="K49" s="12" t="s">
        <v>21</v>
      </c>
      <c r="L49" s="12" t="s">
        <v>21</v>
      </c>
      <c r="M49" s="39">
        <f t="shared" ref="M49" si="49">IFERROR(I49/I50,"ND")</f>
        <v>1</v>
      </c>
      <c r="N49" s="28">
        <f t="shared" ref="N49" si="50">IFERROR(((I49)/G49),"ND")</f>
        <v>0.25</v>
      </c>
      <c r="O49" s="24" t="s">
        <v>72</v>
      </c>
      <c r="P49" s="24"/>
      <c r="Q49" s="25"/>
    </row>
    <row r="50" spans="3:17" ht="55.5" customHeight="1" x14ac:dyDescent="0.25">
      <c r="C50" s="42"/>
      <c r="D50" s="43"/>
      <c r="E50" s="33"/>
      <c r="F50" s="33"/>
      <c r="G50" s="65"/>
      <c r="H50" s="45"/>
      <c r="I50" s="16">
        <v>6</v>
      </c>
      <c r="J50" s="16">
        <v>6</v>
      </c>
      <c r="K50" s="16">
        <v>6</v>
      </c>
      <c r="L50" s="16">
        <v>6</v>
      </c>
      <c r="M50" s="39"/>
      <c r="N50" s="28"/>
      <c r="O50" s="24"/>
      <c r="P50" s="24"/>
      <c r="Q50" s="25"/>
    </row>
    <row r="51" spans="3:17" ht="63.75" customHeight="1" x14ac:dyDescent="0.25">
      <c r="C51" s="48" t="s">
        <v>118</v>
      </c>
      <c r="D51" s="50" t="s">
        <v>46</v>
      </c>
      <c r="E51" s="52" t="s">
        <v>19</v>
      </c>
      <c r="F51" s="52" t="s">
        <v>25</v>
      </c>
      <c r="G51" s="53">
        <f t="shared" ref="G51" si="51">I52+J52+K52+L52</f>
        <v>174425991.54000002</v>
      </c>
      <c r="H51" s="55" t="s">
        <v>27</v>
      </c>
      <c r="I51" s="20">
        <v>89275783</v>
      </c>
      <c r="J51" s="20" t="s">
        <v>21</v>
      </c>
      <c r="K51" s="20" t="s">
        <v>21</v>
      </c>
      <c r="L51" s="20" t="s">
        <v>21</v>
      </c>
      <c r="M51" s="39">
        <f t="shared" ref="M51" si="52">IFERROR(I51/I52,"ND")</f>
        <v>1.0833045433392732</v>
      </c>
      <c r="N51" s="28">
        <f t="shared" ref="N51" si="53">IFERROR(((I51)/G51),"ND")</f>
        <v>0.51182614593036124</v>
      </c>
      <c r="O51" s="50" t="s">
        <v>90</v>
      </c>
      <c r="P51" s="50"/>
      <c r="Q51" s="57"/>
    </row>
    <row r="52" spans="3:17" ht="71.25" customHeight="1" x14ac:dyDescent="0.25">
      <c r="C52" s="49"/>
      <c r="D52" s="51"/>
      <c r="E52" s="52"/>
      <c r="F52" s="52"/>
      <c r="G52" s="54"/>
      <c r="H52" s="56"/>
      <c r="I52" s="20">
        <v>82410605.170000002</v>
      </c>
      <c r="J52" s="20">
        <v>27485711.390000001</v>
      </c>
      <c r="K52" s="20">
        <v>37354916.859999999</v>
      </c>
      <c r="L52" s="20">
        <v>27174758.120000001</v>
      </c>
      <c r="M52" s="39"/>
      <c r="N52" s="28"/>
      <c r="O52" s="50"/>
      <c r="P52" s="50"/>
      <c r="Q52" s="57"/>
    </row>
    <row r="53" spans="3:17" ht="45.75" customHeight="1" x14ac:dyDescent="0.25">
      <c r="C53" s="29" t="s">
        <v>119</v>
      </c>
      <c r="D53" s="31" t="s">
        <v>47</v>
      </c>
      <c r="E53" s="33" t="s">
        <v>19</v>
      </c>
      <c r="F53" s="33" t="s">
        <v>25</v>
      </c>
      <c r="G53" s="46">
        <f t="shared" ref="G53" si="54">I54+J54+K54+L54</f>
        <v>200850160</v>
      </c>
      <c r="H53" s="37" t="s">
        <v>27</v>
      </c>
      <c r="I53" s="22">
        <v>5743758.8099999996</v>
      </c>
      <c r="J53" s="22" t="s">
        <v>21</v>
      </c>
      <c r="K53" s="22" t="s">
        <v>21</v>
      </c>
      <c r="L53" s="22" t="s">
        <v>21</v>
      </c>
      <c r="M53" s="39">
        <f t="shared" ref="M53" si="55">IFERROR(I53/I54,"ND")</f>
        <v>5.3651294461419217E-2</v>
      </c>
      <c r="N53" s="28">
        <f t="shared" ref="N53" si="56">IFERROR(((I53)/G53),"ND")</f>
        <v>2.8597232932251582E-2</v>
      </c>
      <c r="O53" s="24" t="s">
        <v>95</v>
      </c>
      <c r="P53" s="24"/>
      <c r="Q53" s="25"/>
    </row>
    <row r="54" spans="3:17" ht="41.25" customHeight="1" x14ac:dyDescent="0.25">
      <c r="C54" s="42"/>
      <c r="D54" s="43"/>
      <c r="E54" s="33"/>
      <c r="F54" s="33"/>
      <c r="G54" s="47"/>
      <c r="H54" s="45"/>
      <c r="I54" s="22">
        <v>107057227</v>
      </c>
      <c r="J54" s="22">
        <v>32350661</v>
      </c>
      <c r="K54" s="22">
        <v>34482083</v>
      </c>
      <c r="L54" s="22">
        <v>26960189</v>
      </c>
      <c r="M54" s="39"/>
      <c r="N54" s="28"/>
      <c r="O54" s="24"/>
      <c r="P54" s="24"/>
      <c r="Q54" s="25"/>
    </row>
    <row r="55" spans="3:17" ht="41.25" customHeight="1" x14ac:dyDescent="0.25">
      <c r="C55" s="29" t="s">
        <v>120</v>
      </c>
      <c r="D55" s="31" t="s">
        <v>48</v>
      </c>
      <c r="E55" s="33" t="s">
        <v>19</v>
      </c>
      <c r="F55" s="33" t="s">
        <v>25</v>
      </c>
      <c r="G55" s="35">
        <f t="shared" ref="G55" si="57">I56+J56+K56+L56</f>
        <v>28</v>
      </c>
      <c r="H55" s="37" t="s">
        <v>20</v>
      </c>
      <c r="I55" s="16">
        <v>7</v>
      </c>
      <c r="J55" s="12" t="s">
        <v>21</v>
      </c>
      <c r="K55" s="12" t="s">
        <v>21</v>
      </c>
      <c r="L55" s="12" t="s">
        <v>21</v>
      </c>
      <c r="M55" s="39">
        <f t="shared" ref="M55" si="58">IFERROR(I55/I56,"ND")</f>
        <v>1</v>
      </c>
      <c r="N55" s="28">
        <f t="shared" ref="N55" si="59">IFERROR(((I55)/G55),"ND")</f>
        <v>0.25</v>
      </c>
      <c r="O55" s="24" t="s">
        <v>141</v>
      </c>
      <c r="P55" s="24"/>
      <c r="Q55" s="25"/>
    </row>
    <row r="56" spans="3:17" ht="41.25" customHeight="1" x14ac:dyDescent="0.25">
      <c r="C56" s="42"/>
      <c r="D56" s="43"/>
      <c r="E56" s="33"/>
      <c r="F56" s="33"/>
      <c r="G56" s="44"/>
      <c r="H56" s="45"/>
      <c r="I56" s="16">
        <v>7</v>
      </c>
      <c r="J56" s="16">
        <v>7</v>
      </c>
      <c r="K56" s="16">
        <v>7</v>
      </c>
      <c r="L56" s="16">
        <v>7</v>
      </c>
      <c r="M56" s="39"/>
      <c r="N56" s="28"/>
      <c r="O56" s="24"/>
      <c r="P56" s="24"/>
      <c r="Q56" s="25"/>
    </row>
    <row r="57" spans="3:17" ht="46.5" customHeight="1" x14ac:dyDescent="0.25">
      <c r="C57" s="29" t="s">
        <v>121</v>
      </c>
      <c r="D57" s="31" t="s">
        <v>49</v>
      </c>
      <c r="E57" s="33" t="s">
        <v>19</v>
      </c>
      <c r="F57" s="33" t="s">
        <v>25</v>
      </c>
      <c r="G57" s="35">
        <f t="shared" ref="G57:G59" si="60">I58+J58+K58+L58</f>
        <v>12232</v>
      </c>
      <c r="H57" s="37" t="s">
        <v>27</v>
      </c>
      <c r="I57" s="16">
        <v>761</v>
      </c>
      <c r="J57" s="12" t="s">
        <v>21</v>
      </c>
      <c r="K57" s="12" t="s">
        <v>21</v>
      </c>
      <c r="L57" s="12" t="s">
        <v>21</v>
      </c>
      <c r="M57" s="39">
        <f t="shared" ref="M57" si="61">IFERROR(I57/I58,"ND")</f>
        <v>0.41471389645776568</v>
      </c>
      <c r="N57" s="28">
        <f t="shared" ref="N57" si="62">IFERROR(((I57)/G57),"ND")</f>
        <v>6.2213865271419228E-2</v>
      </c>
      <c r="O57" s="24" t="s">
        <v>143</v>
      </c>
      <c r="P57" s="24"/>
      <c r="Q57" s="25"/>
    </row>
    <row r="58" spans="3:17" ht="68.25" customHeight="1" x14ac:dyDescent="0.25">
      <c r="C58" s="42"/>
      <c r="D58" s="43"/>
      <c r="E58" s="33"/>
      <c r="F58" s="33"/>
      <c r="G58" s="44"/>
      <c r="H58" s="45"/>
      <c r="I58" s="16">
        <v>1835</v>
      </c>
      <c r="J58" s="16">
        <v>4281</v>
      </c>
      <c r="K58" s="16">
        <v>4281</v>
      </c>
      <c r="L58" s="16">
        <v>1835</v>
      </c>
      <c r="M58" s="39"/>
      <c r="N58" s="28"/>
      <c r="O58" s="24"/>
      <c r="P58" s="24"/>
      <c r="Q58" s="25"/>
    </row>
    <row r="59" spans="3:17" ht="53.25" customHeight="1" x14ac:dyDescent="0.25">
      <c r="C59" s="29" t="s">
        <v>122</v>
      </c>
      <c r="D59" s="31" t="s">
        <v>50</v>
      </c>
      <c r="E59" s="33" t="s">
        <v>19</v>
      </c>
      <c r="F59" s="33" t="s">
        <v>25</v>
      </c>
      <c r="G59" s="35">
        <f t="shared" si="60"/>
        <v>12232</v>
      </c>
      <c r="H59" s="37" t="s">
        <v>27</v>
      </c>
      <c r="I59" s="16">
        <v>761</v>
      </c>
      <c r="J59" s="12" t="s">
        <v>21</v>
      </c>
      <c r="K59" s="12" t="s">
        <v>21</v>
      </c>
      <c r="L59" s="12" t="s">
        <v>21</v>
      </c>
      <c r="M59" s="39">
        <f t="shared" ref="M59" si="63">IFERROR(I59/I60,"ND")</f>
        <v>0.41471389645776568</v>
      </c>
      <c r="N59" s="28">
        <f t="shared" ref="N59" si="64">IFERROR(((I59)/G59),"ND")</f>
        <v>6.2213865271419228E-2</v>
      </c>
      <c r="O59" s="24" t="s">
        <v>142</v>
      </c>
      <c r="P59" s="24"/>
      <c r="Q59" s="25"/>
    </row>
    <row r="60" spans="3:17" ht="66.75" customHeight="1" x14ac:dyDescent="0.25">
      <c r="C60" s="42"/>
      <c r="D60" s="43"/>
      <c r="E60" s="33"/>
      <c r="F60" s="33"/>
      <c r="G60" s="44"/>
      <c r="H60" s="45"/>
      <c r="I60" s="16">
        <v>1835</v>
      </c>
      <c r="J60" s="16">
        <v>4281</v>
      </c>
      <c r="K60" s="16">
        <v>4281</v>
      </c>
      <c r="L60" s="16">
        <v>1835</v>
      </c>
      <c r="M60" s="39"/>
      <c r="N60" s="28"/>
      <c r="O60" s="24"/>
      <c r="P60" s="24"/>
      <c r="Q60" s="25"/>
    </row>
    <row r="61" spans="3:17" ht="49.5" customHeight="1" x14ac:dyDescent="0.25">
      <c r="C61" s="29" t="s">
        <v>123</v>
      </c>
      <c r="D61" s="31" t="s">
        <v>51</v>
      </c>
      <c r="E61" s="33" t="s">
        <v>19</v>
      </c>
      <c r="F61" s="33" t="s">
        <v>25</v>
      </c>
      <c r="G61" s="35">
        <f t="shared" ref="G61" si="65">I62+J62+K62+L62</f>
        <v>2870689.87</v>
      </c>
      <c r="H61" s="37" t="s">
        <v>27</v>
      </c>
      <c r="I61" s="16">
        <v>122060.15</v>
      </c>
      <c r="J61" s="12" t="s">
        <v>21</v>
      </c>
      <c r="K61" s="12" t="s">
        <v>21</v>
      </c>
      <c r="L61" s="12" t="s">
        <v>21</v>
      </c>
      <c r="M61" s="39">
        <f t="shared" ref="M61" si="66">IFERROR(I61/I62,"ND")</f>
        <v>0.21884697584187671</v>
      </c>
      <c r="N61" s="28">
        <f t="shared" ref="N61" si="67">IFERROR(((I61)/G61),"ND")</f>
        <v>4.2519448469715747E-2</v>
      </c>
      <c r="O61" s="24" t="s">
        <v>144</v>
      </c>
      <c r="P61" s="24"/>
      <c r="Q61" s="25"/>
    </row>
    <row r="62" spans="3:17" ht="41.25" customHeight="1" x14ac:dyDescent="0.25">
      <c r="C62" s="42"/>
      <c r="D62" s="43"/>
      <c r="E62" s="33"/>
      <c r="F62" s="33"/>
      <c r="G62" s="44"/>
      <c r="H62" s="45"/>
      <c r="I62" s="16">
        <v>557742</v>
      </c>
      <c r="J62" s="16">
        <v>806270.58</v>
      </c>
      <c r="K62" s="16">
        <v>466045.14</v>
      </c>
      <c r="L62" s="16">
        <v>1040632.15</v>
      </c>
      <c r="M62" s="39"/>
      <c r="N62" s="28"/>
      <c r="O62" s="24"/>
      <c r="P62" s="24"/>
      <c r="Q62" s="25"/>
    </row>
    <row r="63" spans="3:17" ht="53.25" customHeight="1" x14ac:dyDescent="0.25">
      <c r="C63" s="29" t="s">
        <v>124</v>
      </c>
      <c r="D63" s="31" t="s">
        <v>52</v>
      </c>
      <c r="E63" s="33" t="s">
        <v>19</v>
      </c>
      <c r="F63" s="33" t="s">
        <v>25</v>
      </c>
      <c r="G63" s="35">
        <f t="shared" ref="G63" si="68">I64+J64+K64+L64</f>
        <v>9203.9599999999991</v>
      </c>
      <c r="H63" s="37" t="s">
        <v>27</v>
      </c>
      <c r="I63" s="16">
        <v>752</v>
      </c>
      <c r="J63" s="12" t="s">
        <v>21</v>
      </c>
      <c r="K63" s="12" t="s">
        <v>21</v>
      </c>
      <c r="L63" s="12" t="s">
        <v>21</v>
      </c>
      <c r="M63" s="39">
        <f t="shared" ref="M63" si="69">IFERROR(I63/I64,"ND")</f>
        <v>0.53227256318967164</v>
      </c>
      <c r="N63" s="28">
        <f t="shared" ref="N63" si="70">IFERROR(((I63)/G63),"ND")</f>
        <v>8.1703962207571534E-2</v>
      </c>
      <c r="O63" s="24" t="s">
        <v>145</v>
      </c>
      <c r="P63" s="24"/>
      <c r="Q63" s="25"/>
    </row>
    <row r="64" spans="3:17" ht="60.75" customHeight="1" x14ac:dyDescent="0.25">
      <c r="C64" s="42"/>
      <c r="D64" s="43"/>
      <c r="E64" s="33"/>
      <c r="F64" s="33"/>
      <c r="G64" s="44"/>
      <c r="H64" s="45"/>
      <c r="I64" s="16">
        <v>1412.81</v>
      </c>
      <c r="J64" s="16">
        <v>3125.01</v>
      </c>
      <c r="K64" s="16">
        <v>3189.17</v>
      </c>
      <c r="L64" s="16">
        <v>1476.97</v>
      </c>
      <c r="M64" s="39"/>
      <c r="N64" s="28"/>
      <c r="O64" s="24"/>
      <c r="P64" s="24"/>
      <c r="Q64" s="25"/>
    </row>
    <row r="65" spans="3:17" ht="73.5" customHeight="1" x14ac:dyDescent="0.25">
      <c r="C65" s="48" t="s">
        <v>125</v>
      </c>
      <c r="D65" s="50" t="s">
        <v>53</v>
      </c>
      <c r="E65" s="52" t="s">
        <v>19</v>
      </c>
      <c r="F65" s="52" t="s">
        <v>25</v>
      </c>
      <c r="G65" s="60">
        <f t="shared" ref="G65" si="71">I66+J66+K66+L66</f>
        <v>18900</v>
      </c>
      <c r="H65" s="55" t="s">
        <v>27</v>
      </c>
      <c r="I65" s="17">
        <v>156</v>
      </c>
      <c r="J65" s="13" t="s">
        <v>21</v>
      </c>
      <c r="K65" s="13" t="s">
        <v>21</v>
      </c>
      <c r="L65" s="13" t="s">
        <v>21</v>
      </c>
      <c r="M65" s="39">
        <f t="shared" ref="M65" si="72">IFERROR(I65/I66,"ND")</f>
        <v>5.5026455026455028E-2</v>
      </c>
      <c r="N65" s="28">
        <f t="shared" ref="N65" si="73">IFERROR(((I65)/G65),"ND")</f>
        <v>8.2539682539682548E-3</v>
      </c>
      <c r="O65" s="62" t="s">
        <v>146</v>
      </c>
      <c r="P65" s="62"/>
      <c r="Q65" s="63"/>
    </row>
    <row r="66" spans="3:17" ht="42.75" customHeight="1" x14ac:dyDescent="0.25">
      <c r="C66" s="49"/>
      <c r="D66" s="51"/>
      <c r="E66" s="52"/>
      <c r="F66" s="52"/>
      <c r="G66" s="61"/>
      <c r="H66" s="56"/>
      <c r="I66" s="17">
        <v>2835</v>
      </c>
      <c r="J66" s="17">
        <v>2835</v>
      </c>
      <c r="K66" s="17">
        <v>7560</v>
      </c>
      <c r="L66" s="17">
        <v>5670</v>
      </c>
      <c r="M66" s="39"/>
      <c r="N66" s="28"/>
      <c r="O66" s="62"/>
      <c r="P66" s="62"/>
      <c r="Q66" s="63"/>
    </row>
    <row r="67" spans="3:17" ht="55.5" customHeight="1" x14ac:dyDescent="0.25">
      <c r="C67" s="29" t="s">
        <v>126</v>
      </c>
      <c r="D67" s="31" t="s">
        <v>54</v>
      </c>
      <c r="E67" s="33" t="s">
        <v>19</v>
      </c>
      <c r="F67" s="33" t="s">
        <v>25</v>
      </c>
      <c r="G67" s="35">
        <f t="shared" ref="G67" si="74">I68+J68+K68+L68</f>
        <v>4815</v>
      </c>
      <c r="H67" s="37" t="s">
        <v>27</v>
      </c>
      <c r="I67" s="16">
        <v>93</v>
      </c>
      <c r="J67" s="12" t="s">
        <v>21</v>
      </c>
      <c r="K67" s="12" t="s">
        <v>21</v>
      </c>
      <c r="L67" s="12" t="s">
        <v>21</v>
      </c>
      <c r="M67" s="39">
        <f t="shared" ref="M67" si="75">IFERROR(I67/I68,"ND")</f>
        <v>0.12880886426592797</v>
      </c>
      <c r="N67" s="28">
        <f t="shared" ref="N67" si="76">IFERROR(((I67)/G67),"ND")</f>
        <v>1.9314641744548288E-2</v>
      </c>
      <c r="O67" s="24" t="s">
        <v>147</v>
      </c>
      <c r="P67" s="24"/>
      <c r="Q67" s="25"/>
    </row>
    <row r="68" spans="3:17" ht="39.75" customHeight="1" x14ac:dyDescent="0.25">
      <c r="C68" s="42"/>
      <c r="D68" s="43"/>
      <c r="E68" s="33"/>
      <c r="F68" s="33"/>
      <c r="G68" s="44"/>
      <c r="H68" s="45"/>
      <c r="I68" s="16">
        <v>722</v>
      </c>
      <c r="J68" s="16">
        <v>723</v>
      </c>
      <c r="K68" s="16">
        <v>1926</v>
      </c>
      <c r="L68" s="16">
        <v>1444</v>
      </c>
      <c r="M68" s="39"/>
      <c r="N68" s="28"/>
      <c r="O68" s="24"/>
      <c r="P68" s="24"/>
      <c r="Q68" s="25"/>
    </row>
    <row r="69" spans="3:17" ht="50.25" customHeight="1" x14ac:dyDescent="0.25">
      <c r="C69" s="29" t="s">
        <v>127</v>
      </c>
      <c r="D69" s="31" t="s">
        <v>55</v>
      </c>
      <c r="E69" s="33" t="s">
        <v>19</v>
      </c>
      <c r="F69" s="33" t="s">
        <v>25</v>
      </c>
      <c r="G69" s="35">
        <f t="shared" ref="G69" si="77">I70+J70+K70+L70</f>
        <v>125</v>
      </c>
      <c r="H69" s="37" t="s">
        <v>27</v>
      </c>
      <c r="I69" s="16">
        <v>27</v>
      </c>
      <c r="J69" s="12" t="s">
        <v>21</v>
      </c>
      <c r="K69" s="12" t="s">
        <v>21</v>
      </c>
      <c r="L69" s="12" t="s">
        <v>21</v>
      </c>
      <c r="M69" s="39">
        <f t="shared" ref="M69" si="78">IFERROR(I69/I70,"ND")</f>
        <v>0.9642857142857143</v>
      </c>
      <c r="N69" s="28">
        <f t="shared" ref="N69" si="79">IFERROR(((I69)/G69),"ND")</f>
        <v>0.216</v>
      </c>
      <c r="O69" s="24" t="s">
        <v>84</v>
      </c>
      <c r="P69" s="24"/>
      <c r="Q69" s="25"/>
    </row>
    <row r="70" spans="3:17" ht="48" customHeight="1" x14ac:dyDescent="0.25">
      <c r="C70" s="42"/>
      <c r="D70" s="43"/>
      <c r="E70" s="33"/>
      <c r="F70" s="33"/>
      <c r="G70" s="44"/>
      <c r="H70" s="45"/>
      <c r="I70" s="16">
        <v>28</v>
      </c>
      <c r="J70" s="16">
        <v>28</v>
      </c>
      <c r="K70" s="16">
        <v>34</v>
      </c>
      <c r="L70" s="16">
        <v>35</v>
      </c>
      <c r="M70" s="39"/>
      <c r="N70" s="28"/>
      <c r="O70" s="24"/>
      <c r="P70" s="24"/>
      <c r="Q70" s="25"/>
    </row>
    <row r="71" spans="3:17" ht="99" customHeight="1" x14ac:dyDescent="0.25">
      <c r="C71" s="48" t="s">
        <v>128</v>
      </c>
      <c r="D71" s="50" t="s">
        <v>56</v>
      </c>
      <c r="E71" s="52" t="s">
        <v>19</v>
      </c>
      <c r="F71" s="52" t="s">
        <v>25</v>
      </c>
      <c r="G71" s="60">
        <f t="shared" ref="G71" si="80">I72+J72+K72+L72</f>
        <v>142639</v>
      </c>
      <c r="H71" s="55" t="s">
        <v>27</v>
      </c>
      <c r="I71" s="17">
        <v>35795</v>
      </c>
      <c r="J71" s="13" t="s">
        <v>21</v>
      </c>
      <c r="K71" s="13" t="s">
        <v>21</v>
      </c>
      <c r="L71" s="13" t="s">
        <v>21</v>
      </c>
      <c r="M71" s="39">
        <f t="shared" ref="M71" si="81">IFERROR(I71/I72,"ND")</f>
        <v>0.95278021773270516</v>
      </c>
      <c r="N71" s="28">
        <f t="shared" ref="N71" si="82">IFERROR(((I71)/G71),"ND")</f>
        <v>0.25094819789819056</v>
      </c>
      <c r="O71" s="50" t="s">
        <v>96</v>
      </c>
      <c r="P71" s="50"/>
      <c r="Q71" s="57"/>
    </row>
    <row r="72" spans="3:17" ht="129.75" customHeight="1" x14ac:dyDescent="0.25">
      <c r="C72" s="49"/>
      <c r="D72" s="51"/>
      <c r="E72" s="52"/>
      <c r="F72" s="52"/>
      <c r="G72" s="61"/>
      <c r="H72" s="56"/>
      <c r="I72" s="17">
        <v>37569</v>
      </c>
      <c r="J72" s="17">
        <v>36382</v>
      </c>
      <c r="K72" s="17">
        <v>31833</v>
      </c>
      <c r="L72" s="17">
        <v>36855</v>
      </c>
      <c r="M72" s="39"/>
      <c r="N72" s="28"/>
      <c r="O72" s="50"/>
      <c r="P72" s="50"/>
      <c r="Q72" s="57"/>
    </row>
    <row r="73" spans="3:17" ht="81.75" customHeight="1" x14ac:dyDescent="0.25">
      <c r="C73" s="29" t="s">
        <v>129</v>
      </c>
      <c r="D73" s="31" t="s">
        <v>57</v>
      </c>
      <c r="E73" s="33" t="s">
        <v>19</v>
      </c>
      <c r="F73" s="33" t="s">
        <v>25</v>
      </c>
      <c r="G73" s="35">
        <f t="shared" ref="G73" si="83">I74+J74+K74+L74</f>
        <v>142310</v>
      </c>
      <c r="H73" s="37" t="s">
        <v>27</v>
      </c>
      <c r="I73" s="16">
        <v>35759</v>
      </c>
      <c r="J73" s="12" t="s">
        <v>21</v>
      </c>
      <c r="K73" s="12" t="s">
        <v>21</v>
      </c>
      <c r="L73" s="12" t="s">
        <v>21</v>
      </c>
      <c r="M73" s="39">
        <f t="shared" ref="M73" si="84">IFERROR(I73/I74,"ND")</f>
        <v>0.95410763360815387</v>
      </c>
      <c r="N73" s="28">
        <f t="shared" ref="N73" si="85">IFERROR(((I73)/G73),"ND")</f>
        <v>0.25127538472349098</v>
      </c>
      <c r="O73" s="24" t="s">
        <v>80</v>
      </c>
      <c r="P73" s="24"/>
      <c r="Q73" s="25"/>
    </row>
    <row r="74" spans="3:17" ht="71.25" customHeight="1" x14ac:dyDescent="0.25">
      <c r="C74" s="42"/>
      <c r="D74" s="43"/>
      <c r="E74" s="33"/>
      <c r="F74" s="33"/>
      <c r="G74" s="44"/>
      <c r="H74" s="45"/>
      <c r="I74" s="16">
        <v>37479</v>
      </c>
      <c r="J74" s="16">
        <v>36292</v>
      </c>
      <c r="K74" s="16">
        <v>31758</v>
      </c>
      <c r="L74" s="16">
        <v>36781</v>
      </c>
      <c r="M74" s="39"/>
      <c r="N74" s="28"/>
      <c r="O74" s="24"/>
      <c r="P74" s="24"/>
      <c r="Q74" s="25"/>
    </row>
    <row r="75" spans="3:17" ht="89.25" customHeight="1" x14ac:dyDescent="0.25">
      <c r="C75" s="29" t="s">
        <v>130</v>
      </c>
      <c r="D75" s="31" t="s">
        <v>58</v>
      </c>
      <c r="E75" s="33" t="s">
        <v>19</v>
      </c>
      <c r="F75" s="33" t="s">
        <v>25</v>
      </c>
      <c r="G75" s="35">
        <f t="shared" ref="G75" si="86">I76+J76+K76+L76</f>
        <v>329</v>
      </c>
      <c r="H75" s="37" t="s">
        <v>27</v>
      </c>
      <c r="I75" s="16">
        <v>36</v>
      </c>
      <c r="J75" s="12" t="s">
        <v>21</v>
      </c>
      <c r="K75" s="12" t="s">
        <v>21</v>
      </c>
      <c r="L75" s="12" t="s">
        <v>21</v>
      </c>
      <c r="M75" s="39">
        <f t="shared" ref="M75" si="87">IFERROR(I75/I76,"ND")</f>
        <v>0.4</v>
      </c>
      <c r="N75" s="28">
        <f t="shared" ref="N75" si="88">IFERROR(((I75)/G75),"ND")</f>
        <v>0.10942249240121581</v>
      </c>
      <c r="O75" s="24" t="s">
        <v>81</v>
      </c>
      <c r="P75" s="24"/>
      <c r="Q75" s="25"/>
    </row>
    <row r="76" spans="3:17" ht="97.5" customHeight="1" x14ac:dyDescent="0.25">
      <c r="C76" s="42"/>
      <c r="D76" s="43"/>
      <c r="E76" s="33"/>
      <c r="F76" s="33"/>
      <c r="G76" s="44"/>
      <c r="H76" s="45"/>
      <c r="I76" s="16">
        <v>90</v>
      </c>
      <c r="J76" s="16">
        <v>90</v>
      </c>
      <c r="K76" s="16">
        <v>75</v>
      </c>
      <c r="L76" s="16">
        <v>74</v>
      </c>
      <c r="M76" s="39"/>
      <c r="N76" s="28"/>
      <c r="O76" s="24"/>
      <c r="P76" s="24"/>
      <c r="Q76" s="25"/>
    </row>
    <row r="77" spans="3:17" ht="41.25" customHeight="1" x14ac:dyDescent="0.25">
      <c r="C77" s="48" t="s">
        <v>131</v>
      </c>
      <c r="D77" s="50" t="s">
        <v>59</v>
      </c>
      <c r="E77" s="52" t="s">
        <v>19</v>
      </c>
      <c r="F77" s="52" t="s">
        <v>25</v>
      </c>
      <c r="G77" s="60">
        <f t="shared" ref="G77" si="89">I78+J78+K78+L78</f>
        <v>5627</v>
      </c>
      <c r="H77" s="55" t="s">
        <v>27</v>
      </c>
      <c r="I77" s="17">
        <v>1275</v>
      </c>
      <c r="J77" s="13" t="s">
        <v>21</v>
      </c>
      <c r="K77" s="13" t="s">
        <v>21</v>
      </c>
      <c r="L77" s="13" t="s">
        <v>21</v>
      </c>
      <c r="M77" s="40">
        <f t="shared" ref="M77" si="90">IFERROR(I77/I78,"ND")</f>
        <v>0.90553977272727271</v>
      </c>
      <c r="N77" s="41">
        <f t="shared" ref="N77" si="91">IFERROR(((I77)/G77),"ND")</f>
        <v>0.22658610271903323</v>
      </c>
      <c r="O77" s="50" t="s">
        <v>87</v>
      </c>
      <c r="P77" s="50"/>
      <c r="Q77" s="57"/>
    </row>
    <row r="78" spans="3:17" ht="41.25" customHeight="1" x14ac:dyDescent="0.25">
      <c r="C78" s="49"/>
      <c r="D78" s="51"/>
      <c r="E78" s="52"/>
      <c r="F78" s="52"/>
      <c r="G78" s="61"/>
      <c r="H78" s="56"/>
      <c r="I78" s="17">
        <v>1408</v>
      </c>
      <c r="J78" s="17">
        <v>1406</v>
      </c>
      <c r="K78" s="17">
        <v>1406</v>
      </c>
      <c r="L78" s="17">
        <v>1407</v>
      </c>
      <c r="M78" s="58"/>
      <c r="N78" s="59"/>
      <c r="O78" s="50"/>
      <c r="P78" s="50"/>
      <c r="Q78" s="57"/>
    </row>
    <row r="79" spans="3:17" ht="41.25" customHeight="1" x14ac:dyDescent="0.25">
      <c r="C79" s="29" t="s">
        <v>132</v>
      </c>
      <c r="D79" s="31" t="s">
        <v>60</v>
      </c>
      <c r="E79" s="33" t="s">
        <v>19</v>
      </c>
      <c r="F79" s="33" t="s">
        <v>25</v>
      </c>
      <c r="G79" s="35">
        <f t="shared" ref="G79" si="92">I80+J80+K80+L80</f>
        <v>5600</v>
      </c>
      <c r="H79" s="37" t="s">
        <v>27</v>
      </c>
      <c r="I79" s="16">
        <v>1267</v>
      </c>
      <c r="J79" s="12" t="s">
        <v>21</v>
      </c>
      <c r="K79" s="12" t="s">
        <v>21</v>
      </c>
      <c r="L79" s="12" t="s">
        <v>21</v>
      </c>
      <c r="M79" s="39">
        <f t="shared" ref="M79" si="93">IFERROR(I79/I80,"ND")</f>
        <v>0.90500000000000003</v>
      </c>
      <c r="N79" s="28">
        <f t="shared" ref="N79" si="94">IFERROR(((I79)/G79),"ND")</f>
        <v>0.22625000000000001</v>
      </c>
      <c r="O79" s="24" t="s">
        <v>85</v>
      </c>
      <c r="P79" s="24"/>
      <c r="Q79" s="25"/>
    </row>
    <row r="80" spans="3:17" ht="48" customHeight="1" x14ac:dyDescent="0.25">
      <c r="C80" s="42"/>
      <c r="D80" s="43"/>
      <c r="E80" s="33"/>
      <c r="F80" s="33"/>
      <c r="G80" s="44"/>
      <c r="H80" s="45"/>
      <c r="I80" s="16">
        <v>1400</v>
      </c>
      <c r="J80" s="16">
        <v>1400</v>
      </c>
      <c r="K80" s="16">
        <v>1400</v>
      </c>
      <c r="L80" s="16">
        <v>1400</v>
      </c>
      <c r="M80" s="39"/>
      <c r="N80" s="28"/>
      <c r="O80" s="24"/>
      <c r="P80" s="24"/>
      <c r="Q80" s="25"/>
    </row>
    <row r="81" spans="3:17" ht="41.25" customHeight="1" x14ac:dyDescent="0.25">
      <c r="C81" s="29" t="s">
        <v>133</v>
      </c>
      <c r="D81" s="31" t="s">
        <v>61</v>
      </c>
      <c r="E81" s="33" t="s">
        <v>19</v>
      </c>
      <c r="F81" s="33" t="s">
        <v>25</v>
      </c>
      <c r="G81" s="35">
        <f t="shared" ref="G81" si="95">I82+J82+K82+L82</f>
        <v>27</v>
      </c>
      <c r="H81" s="37" t="s">
        <v>27</v>
      </c>
      <c r="I81" s="16">
        <v>8</v>
      </c>
      <c r="J81" s="12" t="s">
        <v>21</v>
      </c>
      <c r="K81" s="12" t="s">
        <v>21</v>
      </c>
      <c r="L81" s="12" t="s">
        <v>21</v>
      </c>
      <c r="M81" s="39">
        <f t="shared" ref="M81" si="96">IFERROR(I81/I82,"ND")</f>
        <v>1</v>
      </c>
      <c r="N81" s="28">
        <f t="shared" ref="N81" si="97">IFERROR(((I81)/G81),"ND")</f>
        <v>0.29629629629629628</v>
      </c>
      <c r="O81" s="24" t="s">
        <v>86</v>
      </c>
      <c r="P81" s="24"/>
      <c r="Q81" s="25"/>
    </row>
    <row r="82" spans="3:17" ht="41.25" customHeight="1" x14ac:dyDescent="0.25">
      <c r="C82" s="42"/>
      <c r="D82" s="43"/>
      <c r="E82" s="33"/>
      <c r="F82" s="33"/>
      <c r="G82" s="44"/>
      <c r="H82" s="45"/>
      <c r="I82" s="16">
        <v>8</v>
      </c>
      <c r="J82" s="16">
        <v>6</v>
      </c>
      <c r="K82" s="16">
        <v>6</v>
      </c>
      <c r="L82" s="16">
        <v>7</v>
      </c>
      <c r="M82" s="39"/>
      <c r="N82" s="28"/>
      <c r="O82" s="24"/>
      <c r="P82" s="24"/>
      <c r="Q82" s="25"/>
    </row>
    <row r="83" spans="3:17" ht="77.25" customHeight="1" x14ac:dyDescent="0.25">
      <c r="C83" s="29" t="s">
        <v>134</v>
      </c>
      <c r="D83" s="31" t="s">
        <v>62</v>
      </c>
      <c r="E83" s="33" t="s">
        <v>63</v>
      </c>
      <c r="F83" s="33" t="s">
        <v>25</v>
      </c>
      <c r="G83" s="35">
        <v>480</v>
      </c>
      <c r="H83" s="37" t="s">
        <v>20</v>
      </c>
      <c r="I83" s="16">
        <v>27</v>
      </c>
      <c r="J83" s="12" t="s">
        <v>21</v>
      </c>
      <c r="K83" s="12" t="s">
        <v>21</v>
      </c>
      <c r="L83" s="12" t="s">
        <v>21</v>
      </c>
      <c r="M83" s="40">
        <f>IFERROR(I83/I84,"ND")</f>
        <v>0.22500000000000001</v>
      </c>
      <c r="N83" s="41">
        <f t="shared" ref="N83" si="98">IFERROR(((I83)/G83),"ND")</f>
        <v>5.6250000000000001E-2</v>
      </c>
      <c r="O83" s="24" t="s">
        <v>148</v>
      </c>
      <c r="P83" s="24"/>
      <c r="Q83" s="25"/>
    </row>
    <row r="84" spans="3:17" ht="45" customHeight="1" x14ac:dyDescent="0.25">
      <c r="C84" s="42"/>
      <c r="D84" s="43"/>
      <c r="E84" s="33"/>
      <c r="F84" s="33"/>
      <c r="G84" s="44"/>
      <c r="H84" s="45"/>
      <c r="I84" s="16">
        <v>120</v>
      </c>
      <c r="J84" s="16">
        <v>120</v>
      </c>
      <c r="K84" s="16">
        <v>120</v>
      </c>
      <c r="L84" s="16">
        <v>120</v>
      </c>
      <c r="M84" s="58"/>
      <c r="N84" s="59"/>
      <c r="O84" s="24"/>
      <c r="P84" s="24"/>
      <c r="Q84" s="25"/>
    </row>
    <row r="85" spans="3:17" ht="51.75" customHeight="1" x14ac:dyDescent="0.25">
      <c r="C85" s="48" t="s">
        <v>135</v>
      </c>
      <c r="D85" s="50" t="s">
        <v>64</v>
      </c>
      <c r="E85" s="52" t="s">
        <v>19</v>
      </c>
      <c r="F85" s="52" t="s">
        <v>25</v>
      </c>
      <c r="G85" s="53">
        <f t="shared" ref="G85" si="99">I86+J86+K86+L86</f>
        <v>6468109767</v>
      </c>
      <c r="H85" s="55" t="s">
        <v>27</v>
      </c>
      <c r="I85" s="20">
        <v>0</v>
      </c>
      <c r="J85" s="20" t="s">
        <v>21</v>
      </c>
      <c r="K85" s="20" t="s">
        <v>21</v>
      </c>
      <c r="L85" s="20" t="s">
        <v>21</v>
      </c>
      <c r="M85" s="39">
        <f t="shared" ref="M85" si="100">IFERROR(I85/I86,"ND")</f>
        <v>0</v>
      </c>
      <c r="N85" s="28">
        <f t="shared" ref="N85" si="101">IFERROR(((I85)/G85),"ND")</f>
        <v>0</v>
      </c>
      <c r="O85" s="50" t="s">
        <v>70</v>
      </c>
      <c r="P85" s="50"/>
      <c r="Q85" s="57"/>
    </row>
    <row r="86" spans="3:17" ht="82.5" customHeight="1" x14ac:dyDescent="0.25">
      <c r="C86" s="49"/>
      <c r="D86" s="51"/>
      <c r="E86" s="52"/>
      <c r="F86" s="52"/>
      <c r="G86" s="54"/>
      <c r="H86" s="56"/>
      <c r="I86" s="20">
        <v>2295241767.0599999</v>
      </c>
      <c r="J86" s="20">
        <v>1465834849.9300001</v>
      </c>
      <c r="K86" s="20">
        <v>1389209590.3499999</v>
      </c>
      <c r="L86" s="20">
        <v>1317823559.6600001</v>
      </c>
      <c r="M86" s="39"/>
      <c r="N86" s="28"/>
      <c r="O86" s="50"/>
      <c r="P86" s="50"/>
      <c r="Q86" s="57"/>
    </row>
    <row r="87" spans="3:17" ht="41.25" customHeight="1" x14ac:dyDescent="0.25">
      <c r="C87" s="29" t="s">
        <v>136</v>
      </c>
      <c r="D87" s="31" t="s">
        <v>65</v>
      </c>
      <c r="E87" s="33" t="s">
        <v>19</v>
      </c>
      <c r="F87" s="33" t="s">
        <v>25</v>
      </c>
      <c r="G87" s="46">
        <f t="shared" ref="G87" si="102">I88+J88+K88+L88</f>
        <v>971094383.00000012</v>
      </c>
      <c r="H87" s="37" t="s">
        <v>27</v>
      </c>
      <c r="I87" s="22">
        <v>786534881</v>
      </c>
      <c r="J87" s="22" t="s">
        <v>21</v>
      </c>
      <c r="K87" s="22" t="s">
        <v>21</v>
      </c>
      <c r="L87" s="22" t="s">
        <v>21</v>
      </c>
      <c r="M87" s="39">
        <f t="shared" ref="M87" si="103">IFERROR(I87/I88,"ND")</f>
        <v>1.1382708516706703</v>
      </c>
      <c r="N87" s="28">
        <f t="shared" ref="N87" si="104">IFERROR(((I87)/G87),"ND")</f>
        <v>0.80994689575915291</v>
      </c>
      <c r="O87" s="24" t="s">
        <v>149</v>
      </c>
      <c r="P87" s="24"/>
      <c r="Q87" s="25"/>
    </row>
    <row r="88" spans="3:17" ht="41.25" customHeight="1" x14ac:dyDescent="0.25">
      <c r="C88" s="42"/>
      <c r="D88" s="43"/>
      <c r="E88" s="33"/>
      <c r="F88" s="33"/>
      <c r="G88" s="47"/>
      <c r="H88" s="45"/>
      <c r="I88" s="22">
        <v>690990970.95000005</v>
      </c>
      <c r="J88" s="22">
        <v>102497259.34</v>
      </c>
      <c r="K88" s="22">
        <v>82887535.840000004</v>
      </c>
      <c r="L88" s="22">
        <v>94718616.870000005</v>
      </c>
      <c r="M88" s="39"/>
      <c r="N88" s="28"/>
      <c r="O88" s="24"/>
      <c r="P88" s="24"/>
      <c r="Q88" s="25"/>
    </row>
    <row r="89" spans="3:17" ht="73.5" customHeight="1" x14ac:dyDescent="0.25">
      <c r="C89" s="29" t="s">
        <v>137</v>
      </c>
      <c r="D89" s="31" t="s">
        <v>66</v>
      </c>
      <c r="E89" s="33" t="s">
        <v>19</v>
      </c>
      <c r="F89" s="33" t="s">
        <v>25</v>
      </c>
      <c r="G89" s="35">
        <f t="shared" ref="G89" si="105">I90+J90+K90+L90</f>
        <v>19074</v>
      </c>
      <c r="H89" s="37" t="s">
        <v>27</v>
      </c>
      <c r="I89" s="16">
        <v>10607</v>
      </c>
      <c r="J89" s="12" t="s">
        <v>21</v>
      </c>
      <c r="K89" s="12" t="s">
        <v>21</v>
      </c>
      <c r="L89" s="12" t="s">
        <v>21</v>
      </c>
      <c r="M89" s="39">
        <f t="shared" ref="M89" si="106">IFERROR(I89/I90,"ND")</f>
        <v>1.0338206627680311</v>
      </c>
      <c r="N89" s="28">
        <f t="shared" ref="N89" si="107">IFERROR(((I89)/G89),"ND")</f>
        <v>0.55609730523225331</v>
      </c>
      <c r="O89" s="24" t="s">
        <v>88</v>
      </c>
      <c r="P89" s="24"/>
      <c r="Q89" s="25"/>
    </row>
    <row r="90" spans="3:17" ht="67.5" customHeight="1" x14ac:dyDescent="0.25">
      <c r="C90" s="42"/>
      <c r="D90" s="43"/>
      <c r="E90" s="33"/>
      <c r="F90" s="33"/>
      <c r="G90" s="44"/>
      <c r="H90" s="45"/>
      <c r="I90" s="16">
        <v>10260</v>
      </c>
      <c r="J90" s="16">
        <v>6525</v>
      </c>
      <c r="K90" s="16">
        <v>1335</v>
      </c>
      <c r="L90" s="16">
        <v>954</v>
      </c>
      <c r="M90" s="39"/>
      <c r="N90" s="28"/>
      <c r="O90" s="24"/>
      <c r="P90" s="24"/>
      <c r="Q90" s="25"/>
    </row>
    <row r="91" spans="3:17" ht="80.25" customHeight="1" x14ac:dyDescent="0.25">
      <c r="C91" s="29" t="s">
        <v>138</v>
      </c>
      <c r="D91" s="31" t="s">
        <v>67</v>
      </c>
      <c r="E91" s="33" t="s">
        <v>19</v>
      </c>
      <c r="F91" s="33" t="s">
        <v>25</v>
      </c>
      <c r="G91" s="35">
        <f t="shared" ref="G91" si="108">I92+J92+K92+L92</f>
        <v>4</v>
      </c>
      <c r="H91" s="37" t="s">
        <v>27</v>
      </c>
      <c r="I91" s="16">
        <v>1</v>
      </c>
      <c r="J91" s="12" t="s">
        <v>21</v>
      </c>
      <c r="K91" s="12" t="s">
        <v>21</v>
      </c>
      <c r="L91" s="12" t="s">
        <v>21</v>
      </c>
      <c r="M91" s="39">
        <f t="shared" ref="M91" si="109">IFERROR(I91/I92,"ND")</f>
        <v>1</v>
      </c>
      <c r="N91" s="28">
        <f t="shared" ref="N91" si="110">IFERROR(((I91)/G91),"ND")</f>
        <v>0.25</v>
      </c>
      <c r="O91" s="24" t="s">
        <v>68</v>
      </c>
      <c r="P91" s="24"/>
      <c r="Q91" s="25"/>
    </row>
    <row r="92" spans="3:17" ht="82.5" customHeight="1" thickBot="1" x14ac:dyDescent="0.3">
      <c r="C92" s="30"/>
      <c r="D92" s="32"/>
      <c r="E92" s="34"/>
      <c r="F92" s="34"/>
      <c r="G92" s="36"/>
      <c r="H92" s="38"/>
      <c r="I92" s="18">
        <v>1</v>
      </c>
      <c r="J92" s="18">
        <v>1</v>
      </c>
      <c r="K92" s="18">
        <v>1</v>
      </c>
      <c r="L92" s="18">
        <v>1</v>
      </c>
      <c r="M92" s="40"/>
      <c r="N92" s="41"/>
      <c r="O92" s="26"/>
      <c r="P92" s="26"/>
      <c r="Q92" s="27"/>
    </row>
    <row r="93" spans="3:17" ht="15.75" customHeight="1" x14ac:dyDescent="0.25">
      <c r="I93" s="7"/>
      <c r="M93" s="23"/>
      <c r="N93" s="23"/>
    </row>
    <row r="94" spans="3:17" x14ac:dyDescent="0.25">
      <c r="I94" s="7"/>
    </row>
    <row r="95" spans="3:17" ht="15.75" customHeight="1" x14ac:dyDescent="0.25">
      <c r="I95" s="7"/>
    </row>
    <row r="96" spans="3:17" x14ac:dyDescent="0.25">
      <c r="I96" s="7"/>
    </row>
    <row r="97" spans="9:9" ht="15.75" customHeight="1" x14ac:dyDescent="0.25">
      <c r="I97" s="7"/>
    </row>
    <row r="98" spans="9:9" ht="15.75" customHeight="1" x14ac:dyDescent="0.25">
      <c r="I98" s="7"/>
    </row>
  </sheetData>
  <dataConsolidate/>
  <mergeCells count="375">
    <mergeCell ref="D4:Q4"/>
    <mergeCell ref="D5:Q5"/>
    <mergeCell ref="D6:Q6"/>
    <mergeCell ref="C9:E9"/>
    <mergeCell ref="F9:Q9"/>
    <mergeCell ref="C10:C12"/>
    <mergeCell ref="D10:D12"/>
    <mergeCell ref="E10:E12"/>
    <mergeCell ref="F10:F12"/>
    <mergeCell ref="G10:N10"/>
    <mergeCell ref="O10:Q12"/>
    <mergeCell ref="G11:G12"/>
    <mergeCell ref="H11:H12"/>
    <mergeCell ref="I11:L11"/>
    <mergeCell ref="M11:N11"/>
    <mergeCell ref="M13:M14"/>
    <mergeCell ref="N13:N14"/>
    <mergeCell ref="O13:Q14"/>
    <mergeCell ref="M15:M16"/>
    <mergeCell ref="N15:N16"/>
    <mergeCell ref="O15:Q16"/>
    <mergeCell ref="C17:C18"/>
    <mergeCell ref="D17:D18"/>
    <mergeCell ref="E17:E18"/>
    <mergeCell ref="F17:F18"/>
    <mergeCell ref="G17:G18"/>
    <mergeCell ref="H17:H18"/>
    <mergeCell ref="M17:M18"/>
    <mergeCell ref="C15:C16"/>
    <mergeCell ref="D15:D16"/>
    <mergeCell ref="E15:E16"/>
    <mergeCell ref="F15:F16"/>
    <mergeCell ref="G15:G16"/>
    <mergeCell ref="H15:H16"/>
    <mergeCell ref="N17:N18"/>
    <mergeCell ref="O17:Q18"/>
    <mergeCell ref="C13:C14"/>
    <mergeCell ref="D13:D14"/>
    <mergeCell ref="E13:E14"/>
    <mergeCell ref="F13:F14"/>
    <mergeCell ref="G13:G14"/>
    <mergeCell ref="C19:C20"/>
    <mergeCell ref="D19:D20"/>
    <mergeCell ref="E19:E20"/>
    <mergeCell ref="F19:F20"/>
    <mergeCell ref="G19:G20"/>
    <mergeCell ref="H19:H20"/>
    <mergeCell ref="H13:H14"/>
    <mergeCell ref="M19:M20"/>
    <mergeCell ref="N19:N20"/>
    <mergeCell ref="O19:Q20"/>
    <mergeCell ref="C21:C22"/>
    <mergeCell ref="D21:D22"/>
    <mergeCell ref="E21:E22"/>
    <mergeCell ref="F21:F22"/>
    <mergeCell ref="G21:G22"/>
    <mergeCell ref="H21:H22"/>
    <mergeCell ref="M21:M22"/>
    <mergeCell ref="N21:N22"/>
    <mergeCell ref="O21:Q22"/>
    <mergeCell ref="M23:M24"/>
    <mergeCell ref="N23:N24"/>
    <mergeCell ref="O23:Q24"/>
    <mergeCell ref="C25:C26"/>
    <mergeCell ref="D25:D26"/>
    <mergeCell ref="E25:E26"/>
    <mergeCell ref="F25:F26"/>
    <mergeCell ref="G25:G26"/>
    <mergeCell ref="H25:H26"/>
    <mergeCell ref="M25:M26"/>
    <mergeCell ref="C23:C24"/>
    <mergeCell ref="D23:D24"/>
    <mergeCell ref="E23:E24"/>
    <mergeCell ref="F23:F24"/>
    <mergeCell ref="G23:G24"/>
    <mergeCell ref="H23:H24"/>
    <mergeCell ref="N25:N26"/>
    <mergeCell ref="O25:Q26"/>
    <mergeCell ref="C27:C28"/>
    <mergeCell ref="D27:D28"/>
    <mergeCell ref="E27:E28"/>
    <mergeCell ref="F27:F28"/>
    <mergeCell ref="G27:G28"/>
    <mergeCell ref="H27:H28"/>
    <mergeCell ref="M27:M28"/>
    <mergeCell ref="N27:N28"/>
    <mergeCell ref="O27:Q28"/>
    <mergeCell ref="C29:C30"/>
    <mergeCell ref="D29:D30"/>
    <mergeCell ref="E29:E30"/>
    <mergeCell ref="F29:F30"/>
    <mergeCell ref="G29:G30"/>
    <mergeCell ref="H29:H30"/>
    <mergeCell ref="M29:M30"/>
    <mergeCell ref="N29:N30"/>
    <mergeCell ref="O29:Q30"/>
    <mergeCell ref="M31:M32"/>
    <mergeCell ref="N31:N32"/>
    <mergeCell ref="O31:Q32"/>
    <mergeCell ref="C33:C34"/>
    <mergeCell ref="D33:D34"/>
    <mergeCell ref="E33:E34"/>
    <mergeCell ref="F33:F34"/>
    <mergeCell ref="G33:G34"/>
    <mergeCell ref="H33:H34"/>
    <mergeCell ref="M33:M34"/>
    <mergeCell ref="C31:C32"/>
    <mergeCell ref="D31:D32"/>
    <mergeCell ref="E31:E32"/>
    <mergeCell ref="F31:F32"/>
    <mergeCell ref="G31:G32"/>
    <mergeCell ref="H31:H32"/>
    <mergeCell ref="N33:N34"/>
    <mergeCell ref="O33:Q34"/>
    <mergeCell ref="C35:C36"/>
    <mergeCell ref="D35:D36"/>
    <mergeCell ref="E35:E36"/>
    <mergeCell ref="F35:F36"/>
    <mergeCell ref="G35:G36"/>
    <mergeCell ref="H35:H36"/>
    <mergeCell ref="M35:M36"/>
    <mergeCell ref="N35:N36"/>
    <mergeCell ref="O35:Q36"/>
    <mergeCell ref="C37:C38"/>
    <mergeCell ref="D37:D38"/>
    <mergeCell ref="E37:E38"/>
    <mergeCell ref="F37:F38"/>
    <mergeCell ref="G37:G38"/>
    <mergeCell ref="H37:H38"/>
    <mergeCell ref="M37:M38"/>
    <mergeCell ref="N37:N38"/>
    <mergeCell ref="O37:Q38"/>
    <mergeCell ref="M39:M40"/>
    <mergeCell ref="N39:N40"/>
    <mergeCell ref="O39:Q40"/>
    <mergeCell ref="C41:C42"/>
    <mergeCell ref="D41:D42"/>
    <mergeCell ref="E41:E42"/>
    <mergeCell ref="F41:F42"/>
    <mergeCell ref="G41:G42"/>
    <mergeCell ref="H41:H42"/>
    <mergeCell ref="M41:M42"/>
    <mergeCell ref="C39:C40"/>
    <mergeCell ref="D39:D40"/>
    <mergeCell ref="E39:E40"/>
    <mergeCell ref="F39:F40"/>
    <mergeCell ref="G39:G40"/>
    <mergeCell ref="H39:H40"/>
    <mergeCell ref="N41:N42"/>
    <mergeCell ref="O41:Q42"/>
    <mergeCell ref="C43:C44"/>
    <mergeCell ref="D43:D44"/>
    <mergeCell ref="E43:E44"/>
    <mergeCell ref="F43:F44"/>
    <mergeCell ref="G43:G44"/>
    <mergeCell ref="H43:H44"/>
    <mergeCell ref="M43:M44"/>
    <mergeCell ref="N43:N44"/>
    <mergeCell ref="O43:Q44"/>
    <mergeCell ref="C45:C46"/>
    <mergeCell ref="D45:D46"/>
    <mergeCell ref="E45:E46"/>
    <mergeCell ref="F45:F46"/>
    <mergeCell ref="G45:G46"/>
    <mergeCell ref="H45:H46"/>
    <mergeCell ref="M45:M46"/>
    <mergeCell ref="N45:N46"/>
    <mergeCell ref="O45:Q46"/>
    <mergeCell ref="M47:M48"/>
    <mergeCell ref="N47:N48"/>
    <mergeCell ref="O47:Q48"/>
    <mergeCell ref="C49:C50"/>
    <mergeCell ref="D49:D50"/>
    <mergeCell ref="E49:E50"/>
    <mergeCell ref="F49:F50"/>
    <mergeCell ref="G49:G50"/>
    <mergeCell ref="H49:H50"/>
    <mergeCell ref="M49:M50"/>
    <mergeCell ref="C47:C48"/>
    <mergeCell ref="D47:D48"/>
    <mergeCell ref="E47:E48"/>
    <mergeCell ref="F47:F48"/>
    <mergeCell ref="G47:G48"/>
    <mergeCell ref="H47:H48"/>
    <mergeCell ref="N49:N50"/>
    <mergeCell ref="O49:Q50"/>
    <mergeCell ref="C51:C52"/>
    <mergeCell ref="D51:D52"/>
    <mergeCell ref="E51:E52"/>
    <mergeCell ref="F51:F52"/>
    <mergeCell ref="G51:G52"/>
    <mergeCell ref="H51:H52"/>
    <mergeCell ref="M51:M52"/>
    <mergeCell ref="N51:N52"/>
    <mergeCell ref="O51:Q52"/>
    <mergeCell ref="C53:C54"/>
    <mergeCell ref="D53:D54"/>
    <mergeCell ref="E53:E54"/>
    <mergeCell ref="F53:F54"/>
    <mergeCell ref="G53:G54"/>
    <mergeCell ref="H53:H54"/>
    <mergeCell ref="M53:M54"/>
    <mergeCell ref="N53:N54"/>
    <mergeCell ref="O53:Q54"/>
    <mergeCell ref="M55:M56"/>
    <mergeCell ref="N55:N56"/>
    <mergeCell ref="O55:Q56"/>
    <mergeCell ref="C57:C58"/>
    <mergeCell ref="D57:D58"/>
    <mergeCell ref="E57:E58"/>
    <mergeCell ref="F57:F58"/>
    <mergeCell ref="G57:G58"/>
    <mergeCell ref="H57:H58"/>
    <mergeCell ref="M57:M58"/>
    <mergeCell ref="C55:C56"/>
    <mergeCell ref="D55:D56"/>
    <mergeCell ref="E55:E56"/>
    <mergeCell ref="F55:F56"/>
    <mergeCell ref="G55:G56"/>
    <mergeCell ref="H55:H56"/>
    <mergeCell ref="N57:N58"/>
    <mergeCell ref="O57:Q58"/>
    <mergeCell ref="C59:C60"/>
    <mergeCell ref="D59:D60"/>
    <mergeCell ref="E59:E60"/>
    <mergeCell ref="F59:F60"/>
    <mergeCell ref="G59:G60"/>
    <mergeCell ref="H59:H60"/>
    <mergeCell ref="M59:M60"/>
    <mergeCell ref="N59:N60"/>
    <mergeCell ref="O59:Q60"/>
    <mergeCell ref="C61:C62"/>
    <mergeCell ref="D61:D62"/>
    <mergeCell ref="E61:E62"/>
    <mergeCell ref="F61:F62"/>
    <mergeCell ref="G61:G62"/>
    <mergeCell ref="H61:H62"/>
    <mergeCell ref="M61:M62"/>
    <mergeCell ref="N61:N62"/>
    <mergeCell ref="O61:Q62"/>
    <mergeCell ref="M63:M64"/>
    <mergeCell ref="N63:N64"/>
    <mergeCell ref="O63:Q64"/>
    <mergeCell ref="C65:C66"/>
    <mergeCell ref="D65:D66"/>
    <mergeCell ref="E65:E66"/>
    <mergeCell ref="F65:F66"/>
    <mergeCell ref="G65:G66"/>
    <mergeCell ref="H65:H66"/>
    <mergeCell ref="M65:M66"/>
    <mergeCell ref="C63:C64"/>
    <mergeCell ref="D63:D64"/>
    <mergeCell ref="E63:E64"/>
    <mergeCell ref="F63:F64"/>
    <mergeCell ref="G63:G64"/>
    <mergeCell ref="H63:H64"/>
    <mergeCell ref="N65:N66"/>
    <mergeCell ref="O65:Q66"/>
    <mergeCell ref="C67:C68"/>
    <mergeCell ref="D67:D68"/>
    <mergeCell ref="E67:E68"/>
    <mergeCell ref="F67:F68"/>
    <mergeCell ref="G67:G68"/>
    <mergeCell ref="H67:H68"/>
    <mergeCell ref="M67:M68"/>
    <mergeCell ref="N67:N68"/>
    <mergeCell ref="O67:Q68"/>
    <mergeCell ref="C69:C70"/>
    <mergeCell ref="D69:D70"/>
    <mergeCell ref="E69:E70"/>
    <mergeCell ref="F69:F70"/>
    <mergeCell ref="G69:G70"/>
    <mergeCell ref="H69:H70"/>
    <mergeCell ref="M69:M70"/>
    <mergeCell ref="N69:N70"/>
    <mergeCell ref="O69:Q70"/>
    <mergeCell ref="M71:M72"/>
    <mergeCell ref="N71:N72"/>
    <mergeCell ref="O71:Q72"/>
    <mergeCell ref="C73:C74"/>
    <mergeCell ref="D73:D74"/>
    <mergeCell ref="E73:E74"/>
    <mergeCell ref="F73:F74"/>
    <mergeCell ref="G73:G74"/>
    <mergeCell ref="H73:H74"/>
    <mergeCell ref="M73:M74"/>
    <mergeCell ref="C71:C72"/>
    <mergeCell ref="D71:D72"/>
    <mergeCell ref="E71:E72"/>
    <mergeCell ref="F71:F72"/>
    <mergeCell ref="G71:G72"/>
    <mergeCell ref="H71:H72"/>
    <mergeCell ref="N73:N74"/>
    <mergeCell ref="O73:Q74"/>
    <mergeCell ref="C75:C76"/>
    <mergeCell ref="D75:D76"/>
    <mergeCell ref="E75:E76"/>
    <mergeCell ref="F75:F76"/>
    <mergeCell ref="G75:G76"/>
    <mergeCell ref="H75:H76"/>
    <mergeCell ref="M75:M76"/>
    <mergeCell ref="N75:N76"/>
    <mergeCell ref="O75:Q76"/>
    <mergeCell ref="C77:C78"/>
    <mergeCell ref="D77:D78"/>
    <mergeCell ref="E77:E78"/>
    <mergeCell ref="F77:F78"/>
    <mergeCell ref="G77:G78"/>
    <mergeCell ref="H77:H78"/>
    <mergeCell ref="M77:M78"/>
    <mergeCell ref="N77:N78"/>
    <mergeCell ref="O77:Q78"/>
    <mergeCell ref="M79:M80"/>
    <mergeCell ref="N79:N80"/>
    <mergeCell ref="O79:Q80"/>
    <mergeCell ref="C81:C82"/>
    <mergeCell ref="D81:D82"/>
    <mergeCell ref="E81:E82"/>
    <mergeCell ref="F81:F82"/>
    <mergeCell ref="G81:G82"/>
    <mergeCell ref="H81:H82"/>
    <mergeCell ref="M81:M82"/>
    <mergeCell ref="C79:C80"/>
    <mergeCell ref="D79:D80"/>
    <mergeCell ref="E79:E80"/>
    <mergeCell ref="F79:F80"/>
    <mergeCell ref="G79:G80"/>
    <mergeCell ref="H79:H80"/>
    <mergeCell ref="N81:N82"/>
    <mergeCell ref="O81:Q82"/>
    <mergeCell ref="C83:C84"/>
    <mergeCell ref="D83:D84"/>
    <mergeCell ref="E83:E84"/>
    <mergeCell ref="F83:F84"/>
    <mergeCell ref="G83:G84"/>
    <mergeCell ref="H83:H84"/>
    <mergeCell ref="M83:M84"/>
    <mergeCell ref="N83:N84"/>
    <mergeCell ref="O83:Q84"/>
    <mergeCell ref="C85:C86"/>
    <mergeCell ref="D85:D86"/>
    <mergeCell ref="E85:E86"/>
    <mergeCell ref="F85:F86"/>
    <mergeCell ref="G85:G86"/>
    <mergeCell ref="H85:H86"/>
    <mergeCell ref="M85:M86"/>
    <mergeCell ref="N85:N86"/>
    <mergeCell ref="O85:Q86"/>
    <mergeCell ref="M87:M88"/>
    <mergeCell ref="N87:N88"/>
    <mergeCell ref="O87:Q88"/>
    <mergeCell ref="C89:C90"/>
    <mergeCell ref="D89:D90"/>
    <mergeCell ref="E89:E90"/>
    <mergeCell ref="F89:F90"/>
    <mergeCell ref="G89:G90"/>
    <mergeCell ref="H89:H90"/>
    <mergeCell ref="M89:M90"/>
    <mergeCell ref="C87:C88"/>
    <mergeCell ref="D87:D88"/>
    <mergeCell ref="E87:E88"/>
    <mergeCell ref="F87:F88"/>
    <mergeCell ref="G87:G88"/>
    <mergeCell ref="H87:H88"/>
    <mergeCell ref="O91:Q92"/>
    <mergeCell ref="N89:N90"/>
    <mergeCell ref="O89:Q90"/>
    <mergeCell ref="C91:C92"/>
    <mergeCell ref="D91:D92"/>
    <mergeCell ref="E91:E92"/>
    <mergeCell ref="F91:F92"/>
    <mergeCell ref="G91:G92"/>
    <mergeCell ref="H91:H92"/>
    <mergeCell ref="M91:M92"/>
    <mergeCell ref="N91:N92"/>
  </mergeCells>
  <printOptions horizontalCentered="1"/>
  <pageMargins left="0.70866141732283472" right="0.70866141732283472" top="0.74803149606299213" bottom="0.74803149606299213" header="0.31496062992125984" footer="0.31496062992125984"/>
  <pageSetup paperSize="17" scale="48" orientation="landscape" r:id="rId1"/>
  <rowBreaks count="3" manualBreakCount="3">
    <brk id="30" min="2" max="16" man="1"/>
    <brk id="52" min="2" max="16" man="1"/>
    <brk id="74" min="2"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CEDULA 1Tr24</vt:lpstr>
      <vt:lpstr>'CEDULA 1Tr24'!Área_de_impresión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Propietario</cp:lastModifiedBy>
  <cp:revision/>
  <cp:lastPrinted>2024-04-11T19:27:26Z</cp:lastPrinted>
  <dcterms:created xsi:type="dcterms:W3CDTF">2020-03-29T23:09:10Z</dcterms:created>
  <dcterms:modified xsi:type="dcterms:W3CDTF">2024-05-14T14:29:50Z</dcterms:modified>
  <cp:category/>
  <cp:contentStatus/>
</cp:coreProperties>
</file>