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EDULA EJE 2 T1" sheetId="1" r:id="rId4"/>
  </sheets>
  <definedNames/>
  <calcPr/>
  <extLst>
    <ext uri="GoogleSheetsCustomDataVersion2">
      <go:sheetsCustomData xmlns:go="http://customooxmlschemas.google.com/" r:id="rId5" roundtripDataChecksum="zGZtpJBH3cVs+12w91/ORw92hzoBJS1wZiegrHWiRP0="/>
    </ext>
  </extLst>
</workbook>
</file>

<file path=xl/sharedStrings.xml><?xml version="1.0" encoding="utf-8"?>
<sst xmlns="http://schemas.openxmlformats.org/spreadsheetml/2006/main" count="318" uniqueCount="179">
  <si>
    <t>CÉDULA DE AVANCE DE CUMPLIMIENTO DE LOS OBJETIVOS Y METAS</t>
  </si>
  <si>
    <t>MUNICIPIO DE BENITO JUÁREZ QUINTANA ROO</t>
  </si>
  <si>
    <t>PERÍODO QUE SE INFORMA: DEL 1 DE ENERO AL 30 DE SEPTIEMBRE 2025</t>
  </si>
  <si>
    <t xml:space="preserve">PROGRAMA PRESUPUESTARIO ANUAL: </t>
  </si>
  <si>
    <t xml:space="preserve"> E-PPA: 2.1 PROGRAMA DE DESARROLLO URBANO Y MEDIO AMBIENTE SUSTENTABLE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</si>
  <si>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</si>
  <si>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</si>
  <si>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</si>
  <si>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</si>
  <si>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</si>
  <si>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</si>
  <si>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</si>
  <si>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</si>
  <si>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</si>
  <si>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</si>
  <si>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</si>
  <si>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</si>
  <si>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</si>
  <si>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</si>
  <si>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</si>
  <si>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</si>
  <si>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F.  2.1.1 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</si>
  <si>
    <t>I_MED_AM_DES_SOS: Índice de Medio Ambiente y Desarrollo Sostenible.</t>
  </si>
  <si>
    <t>Ascendente</t>
  </si>
  <si>
    <t>Trianual</t>
  </si>
  <si>
    <t>SI</t>
  </si>
  <si>
    <r>
      <rPr>
        <rFont val="Arial"/>
        <b/>
        <color theme="1"/>
        <sz val="11.0"/>
      </rPr>
      <t xml:space="preserve">Meta Trimestral:  </t>
    </r>
    <r>
      <rPr>
        <rFont val="Arial"/>
        <color theme="1"/>
        <sz val="11.0"/>
      </rPr>
      <t xml:space="preserve">
El índice de Medio Ambiente y Desarrollo Sostenible se integra con 3 Dimenciones y 9 subdimensiones que miden aspectos de Preservación Ambiental, Gestión de Residuos y Dimensión Económica con indicadores de diferentes instituciones externas e internas al Municipio. En el tercer trimestre la meta realizada se consideró igual a la programada debido a que los indicadores no han tenido actualizaciones.
</t>
    </r>
    <r>
      <rPr>
        <rFont val="Arial"/>
        <b/>
        <color theme="1"/>
        <sz val="11.0"/>
      </rPr>
      <t xml:space="preserve">Meta Anual:
</t>
    </r>
    <r>
      <rPr>
        <rFont val="Arial"/>
        <color theme="1"/>
        <sz val="11.0"/>
      </rPr>
      <t>La meta anual es del 75% como se esperaba con base a la meta trimestral alcanzada.</t>
    </r>
  </si>
  <si>
    <t>P. 2.1.1.1 Procurar y preservar la protección y la riquezas del medio ambiente y biodiversidad de las diferentes especies para conllevar un equilibrio ecológico de acuerdo con el crecimiento de la ciudad</t>
  </si>
  <si>
    <t>PPAA: Porcentaje de Acciones de Protección y Mitigación del Deterioro Ambiental Realizadas.</t>
  </si>
  <si>
    <t>Trimestral</t>
  </si>
  <si>
    <t>Justificación Trimestral :
 En el 3T se alcanzó 99.58% de cumplimiento, al realizar 24,896 acciones de 25,000 programadas, manteniendo el ritmo operativo previsto.
Justificación Anual:
El avance acumulado es de 64.77%, con perspectiva de alcanzar la meta anual mediante la continuidad de las acciones programadas en el 4T.</t>
  </si>
  <si>
    <t>C. 2.1.1.1.1. Acciones de protección del medio ambiente, biodiversidad de la flora, fauna y de especies protegidas realizados.</t>
  </si>
  <si>
    <t>PAPRN:
Porcentaje de acciones de protección de los recursos naturales realizadas.</t>
  </si>
  <si>
    <t>Justificación Trimestral:
Se alcanzó un 129.37% de cumplimiento en este trimestre, con 577 acciones de protección de los recursos naturales realizadas de las 446 programadas. Esto refleja un esfuerzo superior al planeado, dado que se ingresaron más trámites de los inicialmente proyectados, contribuyendo de manera significativa a la conservación de la biodiversidad.
Justificación Anual:
Se espera cumplir con la meta proyectada al final del año, manteniendo el ritmo de ejecución observado en este trimestre. Con un 91.10% de avance anual, se prevé alcanzar el 100% de las acciones programadas para el final del año, asegurando la protección de los recursos naturales y el cumplimiento de los objetivos establecidos.</t>
  </si>
  <si>
    <t>A. 2.1.1.1.1.1. Emisión de Dictamen de afectación de arbolado.</t>
  </si>
  <si>
    <r>
      <rPr>
        <rFont val="Arial"/>
        <b/>
        <color theme="1"/>
        <sz val="11.0"/>
      </rPr>
      <t xml:space="preserve">PDAAR:
</t>
    </r>
    <r>
      <rPr>
        <rFont val="Arial"/>
        <b val="0"/>
        <color theme="1"/>
        <sz val="11.0"/>
      </rPr>
      <t>Porcentaje de Dictamen de afectación de arbolado realizados.</t>
    </r>
    <r>
      <rPr>
        <rFont val="Arial"/>
        <b/>
        <color theme="1"/>
        <sz val="11.0"/>
      </rPr>
      <t xml:space="preserve">
</t>
    </r>
  </si>
  <si>
    <t>Justificación Trimestral:
 Se alcanzó un 117.50% de cumplimiento en este trimestre, realizando 94 dictámenes de afectación de arbolado de los 80 programados. Esto refleja un desempeño excelente, superando la meta proyectada debido al aumento en la demanda de estos trámites durante el periodo.
 Justificación Anual:
 Al cumplir con el 117.50% en el trimestre, logramos un 95.67% de avance anual. Este resultado nos coloca en una posición favorable para continuar con el ritmo necesario y alcanzar el 100% de la meta anual, asegurando el cumplimiento de los objetivos establecidos para la protección y regulación del arbolado en el municipio.</t>
  </si>
  <si>
    <t>A. 2.1.1.1.1.2. Emisión Permiso de Poda para dar cumplimiento a la normatividad en materia de arbolado urbano realizados.</t>
  </si>
  <si>
    <r>
      <rPr>
        <rFont val="Arial"/>
        <b/>
        <color theme="1"/>
        <sz val="11.0"/>
      </rPr>
      <t>PPPE:</t>
    </r>
    <r>
      <rPr>
        <rFont val="Arial"/>
        <color theme="1"/>
        <sz val="11.0"/>
      </rPr>
      <t xml:space="preserve">
Porcentaje de Permiso de Poda emitidos.</t>
    </r>
  </si>
  <si>
    <t>Justificación Trimestral:
 Se alcanzó un 122.5% de cumplimiento en este trimestre, emitiendo 49 permisos de poda de los 40 programados. Esto se logró debido a la afluencia de solicitudes, superando la meta programada.
 Justificación Anual:
 Al cumplir con el 122.5% en el trimestre, logramos un 90.71% de avance anual. Este rendimiento establece una base sólida para cumplir con el 100% de la meta anual, garantizando la ejecución eficiente y conforme a la normatividad de la poda de arbolado urbano en el municipio.</t>
  </si>
  <si>
    <t>A. 2.1.1.1.1.3. Emisión Permiso de  Derribo de arbolado para dar cumplimiento a la normatividad en materia de arbolado urbano realizados.</t>
  </si>
  <si>
    <r>
      <rPr>
        <rFont val="Arial"/>
        <b/>
        <color theme="1"/>
        <sz val="11.0"/>
      </rPr>
      <t xml:space="preserve">PPDAE:
</t>
    </r>
    <r>
      <rPr>
        <rFont val="Arial"/>
        <b val="0"/>
        <color theme="1"/>
        <sz val="11.0"/>
      </rPr>
      <t>Porcentaje de Permiso de Derribo de Arbolado Emitidos.</t>
    </r>
  </si>
  <si>
    <t xml:space="preserve">SI </t>
  </si>
  <si>
    <t>Justificación Trimestral:
 Se alcanzó un 140% de cumplimiento en este trimestre, emitiendo 70 permisos de derribo de arbolado de los 50 programados. Esto se logró debido a un incremento en las solicitudes de este trámite, superando la meta programada.
Justificación Anual:
 Al cumplir con el 140% en el trimestre, logramos llegar al 101.11% de avance anual. Este resultado nos coloca en una excelente posición al alcanzar el 100% de la meta anual, en el cumplimiento con la normatividad en materia de arbolado urbano y la correcta ejecución del programa.</t>
  </si>
  <si>
    <t>A. 2.1.1.1.1.4. Emisión de Permiso de Trasplante de Arbolado para dar cumplimiento a la normatividad en materia de arbolado urbano realizados.</t>
  </si>
  <si>
    <r>
      <rPr>
        <rFont val="Arial"/>
        <b/>
        <color theme="1"/>
        <sz val="11.0"/>
      </rPr>
      <t xml:space="preserve">PPTE:
</t>
    </r>
    <r>
      <rPr>
        <rFont val="Arial"/>
        <b val="0"/>
        <color theme="1"/>
        <sz val="11.0"/>
      </rPr>
      <t>Porcentaje de Permiso de Traspante emitidos.</t>
    </r>
  </si>
  <si>
    <t>Justificación Trimestral:
 Se alcanzó un 66.67% de cumplimiento en este trimestre, emitiendo 10 permisos de trasplante de arbolado de los 15 programados. Esto debido a la poca fluencia mostrado por la ciudadanía para el seguimiento de este trámite, por lo cual no se logro superar la meta planeada.
 Justificación Anual:
 Logramos un 82.5% de avance anual. Este rendimiento nos coloca en una buena posición para cumplir con el 100% de la meta anual, asegurando el cumplimiento de la normatividad en materia de arbolado urbano y promoviendo acciones de protección para los ecosistemas costeros.</t>
  </si>
  <si>
    <t>A. 2.1.1.1.1.5. Actividades de protección y cuidado de la Tortuga Marina realizadas durante su etapa reproductiva en la costa del municipio.</t>
  </si>
  <si>
    <r>
      <rPr>
        <rFont val="Arial"/>
        <b/>
        <color theme="1"/>
        <sz val="11.0"/>
      </rPr>
      <t xml:space="preserve">PAPTM:
</t>
    </r>
    <r>
      <rPr>
        <rFont val="Arial"/>
        <b val="0"/>
        <color theme="1"/>
        <sz val="11.0"/>
      </rPr>
      <t>Porcentaje de actividades de proteccion de la turtuga marina realizadas.</t>
    </r>
  </si>
  <si>
    <t>Justificación Trimestral:
 Se alcanzó un 136.4% de cumplimiento en este trimestre, realizando 341 actividades de protección y cuidado de la tortuga marina de las 250 programadas. Este resultado se logró gracias al trabajo conjunto de las autoridades locales y las organizaciones involucradas en la protección de la especie durante su etapa reproductiva.
 Justificación Anual:
 Logramos un 88.47% de avance anual. Este desempeño coloca a la campaña en una posición sólida para alcanzar la meta anual, asegurando la protección y conservación efectiva de la tortuga marina en la costa del municipio.</t>
  </si>
  <si>
    <t>A. 2.1.1.1.1.6. Realización de jornadas de Reforestación y/o restauración de la zona urbana del municipio con plantas nativas.</t>
  </si>
  <si>
    <r>
      <rPr>
        <rFont val="Arial"/>
        <b/>
        <color theme="1"/>
        <sz val="11.0"/>
      </rPr>
      <t xml:space="preserve">PAPCA:
</t>
    </r>
    <r>
      <rPr>
        <rFont val="Arial"/>
        <b val="0"/>
        <color theme="1"/>
        <sz val="11.0"/>
      </rPr>
      <t>Porcentaje de actividades de protección del  cangrejo azul realizados.</t>
    </r>
  </si>
  <si>
    <t>Trimestre</t>
  </si>
  <si>
    <t xml:space="preserve"> Justificación Trimestral:
 Se alcanzó un 50% de cumplimiento en este trimestre, emitiendo 3 permisos de trasplante de arbolado de los 6 programados. Esto debido a la poca fluencia mostrado por la ciudadanía para el seguimiento de este trámite, por lo cual no se logro superar la meta planeada.
 Justificación Anual:
 A pesar de la falta de actividades en este trimestre, se espera cumplir con la meta proyectada al final del año, alcanzando la cantidad total de jornadas programadas, y realizando las acciones necesarias para la conservación de las especies nativas y la restauración ecológica en el municipio.</t>
  </si>
  <si>
    <t>A. 2.1.1.1.1.7. Realización de jornadas de Reforestación y/o restauración de la zona urbana del municipio con plantas nativas.</t>
  </si>
  <si>
    <r>
      <rPr>
        <rFont val="Arial"/>
        <b/>
        <color theme="1"/>
        <sz val="11.0"/>
      </rPr>
      <t xml:space="preserve">PJRR:
</t>
    </r>
    <r>
      <rPr>
        <rFont val="Arial"/>
        <b val="0"/>
        <color theme="1"/>
        <sz val="11.0"/>
      </rPr>
      <t>Porcentaje de Jornadas de reforestaciones realizadas.</t>
    </r>
  </si>
  <si>
    <t>Justificación Trimestral:
 Al cumplir con el 200% en el trimestre, logramos llegar al 100% de avance anual, emitiendo 10 permisos de derribo de arbolado de los 5 programados. Esto se logró debido a la generación del programa "Arboriza Cancún", superando la meta programada.
Justificación Anual:
 En cumplimiento a las metas proyectadas y la ejecusión del programa "Arboriza Cancún" se logro llegar al 100% de la meta anual. Esto contribuirá a la preservación y fortalecimiento del entorno urbano del municipio.</t>
  </si>
  <si>
    <t>C. 2.1.1.1.2. Permisos Ecológicos con base en la normatividad ambiental establecida en los instrumentos legales vigentes emitidos.</t>
  </si>
  <si>
    <r>
      <rPr>
        <rFont val="Arial"/>
        <b/>
        <color theme="1"/>
        <sz val="11.0"/>
      </rPr>
      <t xml:space="preserve">PPEE:
</t>
    </r>
    <r>
      <rPr>
        <rFont val="Arial"/>
        <b val="0"/>
        <color theme="1"/>
        <sz val="11.0"/>
      </rPr>
      <t xml:space="preserve">Porcentaje de Permisos ecológicos emitidos.
</t>
    </r>
    <r>
      <rPr>
        <rFont val="Arial"/>
        <b/>
        <color theme="1"/>
        <sz val="11.0"/>
      </rPr>
      <t xml:space="preserve">
</t>
    </r>
  </si>
  <si>
    <r>
      <t xml:space="preserve">
</t>
    </r>
    <r>
      <rPr>
        <rFont val="Arial"/>
        <b val="0"/>
        <color theme="1"/>
        <sz val="11.0"/>
      </rPr>
      <t>Justificación Trimestral: Se alcanzó un 80% de cumplimiento en este trimestre, emitiendo 72 permisos ambientales de los 90 programados. Este desfase se debió a una disminución en las solicitudes recibidas y los procesos administrativos relacionados, lo que impactó directamente en la cantidad de permisos emitidos.
 Justificación Anual: Se espera llegar a la meta proyectada a lo largo del año. Se seguirán tomando las medidas necesarias para optimizar los tiempos de respuesta y fomentar la participación de los ciudadanos en los trámites ecológicos.</t>
    </r>
  </si>
  <si>
    <t xml:space="preserve">A. 2.1.1.1.2.1. Emisión de Constancia potencial de desarrollo de predios. </t>
  </si>
  <si>
    <r>
      <rPr>
        <rFont val="Arial"/>
        <b/>
        <color theme="1"/>
        <sz val="11.0"/>
      </rPr>
      <t xml:space="preserve">PCDE:
</t>
    </r>
    <r>
      <rPr>
        <rFont val="Arial"/>
        <b val="0"/>
        <color theme="1"/>
        <sz val="11.0"/>
      </rPr>
      <t xml:space="preserve">Porcentaje de Constancias potencial de desarrollo de predios emitidas. </t>
    </r>
  </si>
  <si>
    <t>Justificación Trimestral: Durante este trimestre no se realizaron las actividades programadas para la emisión de constancias, ya que no ingresaron trámites relacionados con este proceso. El cumplimiento fue 0% ya que no se generaron trámites. A pesar de ello, se mantuvo la disponibilidad de recursos y personal para agilizar la gestión de los trámites cuando estos sean solicitados.
 Justificación Anual: Se espera que durante el resto del año se logre alcanzar la meta proyectada, una vez que los trámites comiencen a ingresarse de manera regular.</t>
  </si>
  <si>
    <t>A.2.1.1.1.2.2. Elaboración de constancias deFactibilidad Ecológicas  a predios o proyectos de obras y/o actividades para que cumplan con los instrumentos de planeación en materia ambiental.</t>
  </si>
  <si>
    <r>
      <rPr>
        <rFont val="Arial"/>
        <b/>
        <color theme="1"/>
        <sz val="11.0"/>
      </rPr>
      <t>PFEE:</t>
    </r>
    <r>
      <rPr>
        <rFont val="Arial"/>
        <color theme="1"/>
        <sz val="11.0"/>
      </rPr>
      <t xml:space="preserve">
Porcentaje de  Factibilidades Ecológicas elaboradas.</t>
    </r>
  </si>
  <si>
    <t xml:space="preserve">
Justificación Trimestral: Se alcanzó un 22.22% de cumplimiento en este trimestre, emitiendo 2 constancias de factibilidad ambiental de las 9 programadas. 
Justificación Anual: Se espera alcanzar la meta proyectada para el resto del año, con el compromiso de seguir otorgando las factibilidades necesarias para el cumplimiento de las normativas ambientales.</t>
  </si>
  <si>
    <t>A. 2.1.1.1.2.3. Emisión de anuencia ambiental de obra civil y actividades.</t>
  </si>
  <si>
    <r>
      <rPr>
        <rFont val="Arial"/>
        <b/>
        <color theme="1"/>
        <sz val="11.0"/>
      </rPr>
      <t xml:space="preserve">PAAE:
</t>
    </r>
    <r>
      <rPr>
        <rFont val="Arial"/>
        <b val="0"/>
        <color theme="1"/>
        <sz val="11.0"/>
      </rPr>
      <t>Porcentaje de Anuencias ambiental de obra civil y actividades elaboradas.</t>
    </r>
  </si>
  <si>
    <t>Justificación Trimestral: Se alcanzó un 95% de cumplimiento en este trimestre, ya que se ingresaron 76 anuencias de las 80 programadas, alcanzando un 95% de cumplimiento. Esto se debió a un bajo volumen de solicitudes recibidas durante el trimestre, lo que afectó la cantidad de anuencias elaboradas.
Justificación Anual: Se espera llegar a la meta proyectada al final del año, tomando medidas para incentivar la participación en el proceso de solicitud de anuencias.</t>
  </si>
  <si>
    <t xml:space="preserve">C. 2.1.1.1.3. Permisos de Operación  en establecimientos comerciales  dentro de territorio municipal de Benito Juárez verificados.            </t>
  </si>
  <si>
    <r>
      <rPr>
        <rFont val="Arial"/>
        <b/>
        <color theme="1"/>
        <sz val="11.0"/>
      </rPr>
      <t xml:space="preserve">PEV: 
</t>
    </r>
    <r>
      <rPr>
        <rFont val="Arial"/>
        <b val="0"/>
        <color theme="1"/>
        <sz val="11.0"/>
      </rPr>
      <t>Porcentaje de establecimientos verificados.</t>
    </r>
  </si>
  <si>
    <t>Justificación Trimestral:
 Durante este trimestre, no se logró superar la meta proyectada, alcanzando un cumplimiento del 72.99%. Sin embargo, se visitaron más de la mitad de los establecimientos que estaban programados para ser verificados. Esta cifra refleja un avance importante, aunque aún insuficiente para cumplir con la meta establecida.
 Justificación Anual:
 A pesar de no alcanzar la meta trimestral, se confía en que se pueda recuperar el ritmo en los trimestres siguientes. Se espera cumplir con la meta anual al 100%, implementando estrategias para optimizar el proceso de verificación.</t>
  </si>
  <si>
    <t>A. 2.1.1.1.3.1. Elaboración de Permisos de Operación a los contribuyentes de MBJ.</t>
  </si>
  <si>
    <r>
      <rPr>
        <rFont val="Arial"/>
        <b/>
        <color theme="1"/>
        <sz val="11.0"/>
      </rPr>
      <t xml:space="preserve">PPOE:
</t>
    </r>
    <r>
      <rPr>
        <rFont val="Arial"/>
        <b val="0"/>
        <color theme="1"/>
        <sz val="11.0"/>
      </rPr>
      <t>Porcentaje de Permisos de Operación emitidos.</t>
    </r>
  </si>
  <si>
    <t>Justificación Trimestral:
 Este trimestre no se alcanzó la meta proyectada, logrando un cumplimiento del 72.63%. Esto se debió a que se emitieron menos permisos de operación de los que se programaron. Se están implementando medidas correctivas para asegurar que se pueda cumplir con la meta en los próximos trimestres.
 Justificación Anual:
 Aunque no se alcanzó la meta trimestral, confiamos en que la recuperación será posible en los próximos trimestres. Se espera llegar al 100% de la meta anual, con el compromiso de optimizar los procesos y ajustar la capacidad operativa para cumplir con los permisos de operación restantes.</t>
  </si>
  <si>
    <t>A. 2.1.1.1.3.2. Verificacion de establecimientos comerciales que esten dando cumplimiento a la normatividad ambiental.</t>
  </si>
  <si>
    <r>
      <rPr>
        <rFont val="Arial"/>
        <b/>
        <color theme="1"/>
        <sz val="11.0"/>
      </rPr>
      <t xml:space="preserve">PVVR:
</t>
    </r>
    <r>
      <rPr>
        <rFont val="Arial"/>
        <b val="0"/>
        <color theme="1"/>
        <sz val="11.0"/>
      </rPr>
      <t>Porcentaje de Visitas de verificación realizadas.</t>
    </r>
  </si>
  <si>
    <t>Justificación Trimestral:
 Durante este trimestre, no se logró superar la meta proyectada, alcanzando un cumplimiento del 65.88%. Se visitaron más de la mitad de los establecimientos que estaban programados para ser verificados. Las razones de este déficit incluyen limitaciones en los recursos disponibles y dificultades logísticas, las cuales se están abordando para mejorar el rendimiento en los próximos trimestres.
 Justificación Anual:
 A pesar de no alcanzar la meta trimestral, se confía en que se pueda recuperar el ritmo en los trimestres siguientes. Se espera cumplir con la meta anual al 100%, implementando estrategias para optimizar el proceso de verificación.</t>
  </si>
  <si>
    <t>A. 2.1.1.1.3.3. Atención a  las denuncias ciudadanas.</t>
  </si>
  <si>
    <r>
      <rPr>
        <rFont val="Arial"/>
        <b/>
        <color theme="1"/>
        <sz val="11.0"/>
      </rPr>
      <t xml:space="preserve">PDCA:
</t>
    </r>
    <r>
      <rPr>
        <rFont val="Arial"/>
        <b val="0"/>
        <color theme="1"/>
        <sz val="11.0"/>
      </rPr>
      <t>Porcentaje de Denuncias Ciudadanas atendidas.</t>
    </r>
  </si>
  <si>
    <t>Justificación Trimestral:
 Este trimestre se logró el 118.4% de las denuncias programadas, quedando por debajo de la meta proyectada.
 Justificación Anual:
 Se alcanzó un 79.68% del 100% de la meta anual con mejoras en el proceso y la asignación de recursos para garantizar respuestas rápidas y efectivas a las denuncias.</t>
  </si>
  <si>
    <t>A. 2.1.1.1.3.4. Atención, seguimiento y  conclusión a las denuncias y procedemientos juridicos.</t>
  </si>
  <si>
    <r>
      <rPr>
        <rFont val="Arial"/>
        <b/>
        <color theme="1"/>
        <sz val="11.0"/>
      </rPr>
      <t>PPF:</t>
    </r>
    <r>
      <rPr>
        <rFont val="Arial"/>
        <color theme="1"/>
        <sz val="11.0"/>
      </rPr>
      <t xml:space="preserve">
Porcentaje de procedimientos juridicos finalizados.</t>
    </r>
  </si>
  <si>
    <t>Justificación Trimestral:
 Durante este trimestre, se alcanzó un 80% de cumplimiento en la conclusión de procedimientos jurídicos, sin embargo, no se logró superar la meta debido a que algunos procedimientos requieren más tiempo para su cierre. Esto fue un factor clave en el no cumplimiento total de la meta trimestral, aunque el avance ha sido significativo.
 Justificación Anual:
 A pesar de no cumplir con la meta trimestral, se espera que la meta anual se logre con el 100% de los procedimientos jurídicos finalizados, dado que las actividades se continúan gestionando de manera eficiente. Se tomará acción para cerrar los procedimientos más rápidamente en los próximos meses.</t>
  </si>
  <si>
    <t>C. 2.1.1.1.4. Acciones para dfunfir informacion sobre el cuidado del medio ambiente relizadas</t>
  </si>
  <si>
    <r>
      <rPr>
        <rFont val="Arial"/>
        <b/>
        <color theme="1"/>
        <sz val="11.0"/>
      </rPr>
      <t xml:space="preserve">PADR:
</t>
    </r>
    <r>
      <rPr>
        <rFont val="Arial"/>
        <b val="0"/>
        <color theme="1"/>
        <sz val="11.0"/>
      </rPr>
      <t>Porcentaje de acciones de difusion realizadas.</t>
    </r>
  </si>
  <si>
    <t>Justificación Trimestral:
 Durante este trimestre se superó la meta proyectada, ya que se realizaron todas las acciones de difución proyectadas. El cumplimiento alcanzado fue del 155.86%.
 Justificación Anual:
 Se espera que el desempeño continúe al mismo ritmo y se alcance el 100% de la meta anual, con la intención de mantener el enfoque en las actividades de difusión.</t>
  </si>
  <si>
    <t>A. 2.1.1.1.4.1. Implementación de  jornadas de entrega-recepción (entre ciudadanos y acopiadores), de residuos sólidos urbanos separados.</t>
  </si>
  <si>
    <r>
      <rPr>
        <rFont val="Arial"/>
        <b/>
        <color theme="1"/>
        <sz val="11.0"/>
      </rPr>
      <t xml:space="preserve">PJRR:
</t>
    </r>
    <r>
      <rPr>
        <rFont val="Arial"/>
        <b val="0"/>
        <color theme="1"/>
        <sz val="11.0"/>
      </rPr>
      <t>Porcentaje de Jornadas Reciclatón realizadas.</t>
    </r>
  </si>
  <si>
    <t>Justificación Trimestral:
 Este trimestre se alcanzó la meta proyectada con un cumplimiento del 100%, gracias a la organización eficiente de las jornadas de reciclaje, logrando atender más áreas de las previstas.
 Justificación Anual:
 Se espera mantener este rendimiento para cumplir el 100% de la meta anual, optimizando recursos y ampliando las jornadas de reciclaje.</t>
  </si>
  <si>
    <t xml:space="preserve">A. 2.1.1.1.4.2. Promoción de  las buenas prácticas ambientales entre los servidores públicos municipales. </t>
  </si>
  <si>
    <r>
      <rPr>
        <rFont val="Arial"/>
        <b/>
        <color theme="1"/>
        <sz val="11.0"/>
      </rPr>
      <t xml:space="preserve">PVSMAR:
</t>
    </r>
    <r>
      <rPr>
        <rFont val="Arial"/>
        <b val="0"/>
        <color theme="1"/>
        <sz val="11.0"/>
      </rPr>
      <t>Porcentaje de Visitas del Sistema de Manejo Ambiental realizadas.</t>
    </r>
  </si>
  <si>
    <t>Meta Trimestral:
 Este trimestre se supero la meta de talleres programados, con el 146.25% de las visitas proyectadas, lo que refleja el compromiso con las buenas prácticas ambientales.
 Meta Anual:
 Se espera alcanzar la meta proyectada al 100% en el resto del año, optimizando recursos y cumpliendo con los objetivos establecidos.</t>
  </si>
  <si>
    <t>A. 2.1.1.1.4.3. Aplicación del Programa de Educación Ambiental.</t>
  </si>
  <si>
    <r>
      <rPr>
        <rFont val="Arial"/>
        <b/>
        <color theme="1"/>
        <sz val="11.0"/>
      </rPr>
      <t>PTR:</t>
    </r>
    <r>
      <rPr>
        <rFont val="Arial"/>
        <color theme="1"/>
        <sz val="11.0"/>
      </rPr>
      <t xml:space="preserve">
Porcentaje de Pláticas y Talleres realizadas.</t>
    </r>
  </si>
  <si>
    <t>Justificación Trimestral:
 Este trimestre se alcanzó la meta proyectada, ya que se realizaron todos los talleres y pláticas de educación ambiental programadas, superando ligeramente lo previsto. El cumplimiento fue del 200%, lo que refleja un esfuerzo exitoso en la ejecución de las actividades.
 Justificación Anual:
 Con estas acciones se logró superar la meta programada con el 115% de la meta anual.</t>
  </si>
  <si>
    <t>C. 2.1.1.1.5. Planeación y regulación de instrumentos normartivos en materia ambiental realizados.</t>
  </si>
  <si>
    <r>
      <rPr>
        <rFont val="Arial"/>
        <b/>
        <color theme="1"/>
        <sz val="11.0"/>
      </rPr>
      <t xml:space="preserve">PAAINR:
</t>
    </r>
    <r>
      <rPr>
        <rFont val="Arial"/>
        <b val="0"/>
        <color theme="1"/>
        <sz val="11.0"/>
      </rPr>
      <t>Porcentaje de acciones para la actualizaciónes de los Instrumentos Normativos realizado.</t>
    </r>
  </si>
  <si>
    <t>Justificación Trimestral:
 Este trimestre no se logró superar la meta proyectada debido a que no se completaron todas las actividades programadas para la actualización de los instrumentos normativos. El cumplimiento fue del 91.67%, lo que refleja que, aunque se avanzó, aún falta por completar tareas clave.
 Justificación Anual:
 Se espera alcanzar el 100% de la meta anual, con el compromiso de redoblar esfuerzos para completar las actividades pendientes y cumplir con la actualización de los instrumentos normativos.</t>
  </si>
  <si>
    <t>A. 2.1.1.1.5.1. cursos de capacitación, actualización y profesionalización al personal operativo y administrativo en materia normativa ambiental.</t>
  </si>
  <si>
    <r>
      <rPr>
        <rFont val="Arial"/>
        <b/>
        <color theme="1"/>
        <sz val="11.0"/>
      </rPr>
      <t xml:space="preserve">PCCR:
</t>
    </r>
    <r>
      <rPr>
        <rFont val="Arial"/>
        <b val="0"/>
        <color theme="1"/>
        <sz val="11.0"/>
      </rPr>
      <t>Porcentaje de cursos de capacitación en materia normativa ambiental realizados.</t>
    </r>
    <r>
      <rPr>
        <rFont val="Arial"/>
        <b/>
        <color theme="1"/>
        <sz val="11.0"/>
      </rPr>
      <t xml:space="preserve">
</t>
    </r>
  </si>
  <si>
    <t>Justificación Trimestral:
 Este trimestre no se logró superar la meta proyectada debido a que no se completaron todos los cursos programados para la capacitación en materia normativa ambiental. El cumplimiento de esta meta demuestra la eficiencia en la planificación y ejecución de las actividades previstas.
 Justificación Anual:
 Se espera alcanzar el 100% de la meta anual, manteniendo el mismo ritmo y esfuerzo durante los próximos trimestres para cumplir con todos los cursos de capacitación establecidos.</t>
  </si>
  <si>
    <t>A. 2.1.1.1.5.2. Actualización del Programa de Ordenamiento Ecológico Local del Municipio de Benito Juárez</t>
  </si>
  <si>
    <r>
      <rPr>
        <rFont val="Arial"/>
        <b/>
        <color theme="1"/>
        <sz val="11.0"/>
      </rPr>
      <t>PAAPOELR :</t>
    </r>
    <r>
      <rPr>
        <rFont val="Arial"/>
        <color theme="1"/>
        <sz val="11.0"/>
      </rPr>
      <t xml:space="preserve">
Porcentaje de acciones de actualización del Programa de Ordenamiento Ecológico Local realizadas.</t>
    </r>
  </si>
  <si>
    <t>Justificación Trimestral:
 Este trimestre no se logró superar la meta proyectada debido a que no se completaron todas las actualizaciones programadas del Programa de Ordenamiento Ecológico Local. 
 Justificación Anual:
 Se espera cumplir con el 100% de la meta anual, asegurando que las actualizaciones del programa se mantengan al día conforme a lo planificado, lo que contribuirá al cumplimiento de los objetivos establecidos para el año.</t>
  </si>
  <si>
    <t xml:space="preserve">A. 2.1.1.1.5.3. Realización de  sesiones de la Comisión Municipal de Ecología. </t>
  </si>
  <si>
    <r>
      <rPr>
        <rFont val="Arial"/>
        <b/>
        <color theme="1"/>
        <sz val="11.0"/>
      </rPr>
      <t xml:space="preserve">PSCMER:
</t>
    </r>
    <r>
      <rPr>
        <rFont val="Arial"/>
        <b val="0"/>
        <color theme="1"/>
        <sz val="11.0"/>
      </rPr>
      <t>Porcentaje de Sesiones de la Comisión Municipal de Ecología realizadas.</t>
    </r>
  </si>
  <si>
    <t>Justificación Trimestral:
 Este trimestre se logró el 200% de las actividades programadas, superando de la meta proyectada en sesiónes de la Comisión Municipal de Ecología durante este trimestre.
 Justificación Anual:
 Se espera retomar las sesiones y llegar al 100% de cumplimiento anual, con el compromiso de reprogramar las actividades pendientes y asegurar que las próximas sesiones se lleven a cabo según lo previsto.</t>
  </si>
  <si>
    <t>A. 2.1.1.1.5.4. Realización de jornadas de contribución y recuperación ambiental de humedales de agua dulce,  en la zona urbana  de Cancún.</t>
  </si>
  <si>
    <r>
      <rPr>
        <rFont val="Arial"/>
        <b/>
        <color theme="1"/>
        <sz val="11.0"/>
      </rPr>
      <t xml:space="preserve">PJSCUR:
</t>
    </r>
    <r>
      <rPr>
        <rFont val="Arial"/>
        <b val="0"/>
        <color theme="1"/>
        <sz val="11.0"/>
      </rPr>
      <t>Porcentaje de Jornadas de Saneamiento de Cenotes Urbanos realizadas.</t>
    </r>
  </si>
  <si>
    <t>Meta Trimestral: 
 Durante este trimestre no se logro llegar a la meta proyectada ya que falto completar algunas jornadas de limpia de cenotes programadas.
 Meta Anual:
 Se espera llegar al 100% de lo proyectado.</t>
  </si>
  <si>
    <t>A. 2.1.1.1.5.5. Expedición de Opiniones Tecnicas en cumplimiento a al normatividad ambiental.</t>
  </si>
  <si>
    <r>
      <rPr>
        <rFont val="Arial"/>
        <b/>
        <color theme="1"/>
        <sz val="11.0"/>
      </rPr>
      <t xml:space="preserve">POTE:
</t>
    </r>
    <r>
      <rPr>
        <rFont val="Arial"/>
        <b val="0"/>
        <color theme="1"/>
        <sz val="11.0"/>
      </rPr>
      <t>Porcentaje de Opiniones Tecnicas emitidas.</t>
    </r>
  </si>
  <si>
    <t>Ascendete</t>
  </si>
  <si>
    <t>Justificación Trimestral:
 Durante este trimestre se alcanzó la meta proyectada en cumplimiento de un 107.69%. 
 Justificación Anual:
 Se espera recuperar el ritmo de trabajo y cumplir con el 100% de las metas proyectadas.</t>
  </si>
  <si>
    <t>C. 2.1.1.1.6. Acciones para  el ciudado de las Areas Naturales Protegidas (ANP) realizadas.</t>
  </si>
  <si>
    <r>
      <rPr>
        <rFont val="Arial"/>
        <b/>
        <color theme="1"/>
        <sz val="11.0"/>
      </rPr>
      <t xml:space="preserve">PACR:
</t>
    </r>
    <r>
      <rPr>
        <rFont val="Arial"/>
        <b val="0"/>
        <color theme="1"/>
        <sz val="11.0"/>
      </rPr>
      <t>Porcentaje de acciones para el cuidado de las ANP realizadas.</t>
    </r>
  </si>
  <si>
    <t>Justificación Trimestral:
 Durante este trimestre no se alcanzó la meta proyectada ya que faltaron completar algunas acciones para el cuidado de las ANP. Sin embargo, se logro alcanzando un cumplimiento del 51.39%. Esto se debió a diversos factores logísticos, pero se están implementando medidas para asegurar que las próximas jornadas se realicen según lo programado.
 Justificación Anual:
 Se espera recuperar el ritmo de trabajo y cumplir con el 100% de las actividades programadas, con el compromiso de realizar las actividades faltantes y mantener un flujo constante de trabajo para lograr la meta anual.</t>
  </si>
  <si>
    <t>A. 2.1.1.1.6.1. Impartición de cursos de capacitación para el personal que labora en las ANP´S.</t>
  </si>
  <si>
    <r>
      <rPr>
        <rFont val="Arial"/>
        <b/>
        <color theme="1"/>
        <sz val="11.0"/>
      </rPr>
      <t>PCCI:</t>
    </r>
    <r>
      <rPr>
        <rFont val="Arial"/>
        <b val="0"/>
        <color theme="1"/>
        <sz val="11.0"/>
      </rPr>
      <t xml:space="preserve"> Porcentaje de cursos de capacitación impartidos.</t>
    </r>
  </si>
  <si>
    <t>Justificación Trimestral:
 Durante este trimestre, se alcanzó la meta proyectada logrando realizar todos los cursos programados, con un cumplimiento del 100%. 
 Justificación Anual:
 Se espera recuperar el ritmo y cumplir con el 100% de la meta proyectada. Se han establecido nuevas estrategias para garantizar que los cursos restantes se impartan según lo planificado, manteniendo el compromiso de mejorar la capacitación del personal de las ANP’s.</t>
  </si>
  <si>
    <t>A. 2.1.1.1.6.2. Realización de Recorridos guiados en las ANP´S.</t>
  </si>
  <si>
    <r>
      <rPr>
        <rFont val="Arial"/>
        <b/>
        <color theme="1"/>
        <sz val="11.0"/>
      </rPr>
      <t xml:space="preserve">PRGR:
</t>
    </r>
    <r>
      <rPr>
        <rFont val="Arial"/>
        <b val="0"/>
        <color theme="1"/>
        <sz val="11.0"/>
      </rPr>
      <t>Porcentaje de Recorridos guiado en las ANP´S, realizados.</t>
    </r>
  </si>
  <si>
    <t>Trimestrel</t>
  </si>
  <si>
    <t>Justificación Trimestral:
 Durante este trimestre, no se logró cumplir con la meta proyectada a los recorridos guiados en las Áreas Naturales Protegidas (ANP’s) programados, lo que resultó en un cumplimiento del 48.28%. 
 Justificación Anual:
 Se espera continuar con este desempeño positivo durante el resto del año y cumplir con el 100% de la meta anual. La planificación de los recorridos guiados continuará de acuerdo con los objetivos establecidos, con el compromiso de mantener la calidad y la puntualidad en todas las actividades programadas.</t>
  </si>
  <si>
    <t>A 2.1.1.1.6.3. Realizacion de platicas de Educación y cultura en las ANP´S,  enfocados a la comunidad en general con temas sobre el cuidado del medio ambiente y de las ANP.</t>
  </si>
  <si>
    <r>
      <rPr>
        <rFont val="Arial"/>
        <b/>
        <color theme="1"/>
        <sz val="11.0"/>
      </rPr>
      <t xml:space="preserve">PPECR:
</t>
    </r>
    <r>
      <rPr>
        <rFont val="Arial"/>
        <b val="0"/>
        <color theme="1"/>
        <sz val="11.0"/>
      </rPr>
      <t>Porcentaje  de platicas de educación y cultura en las ANP´S realizados.</t>
    </r>
  </si>
  <si>
    <t>Justificación Trimestral:
 Durante este trimestre, no se alcanzó la meta proyectada, ya que no se realizaron todas las actividades programadas debido a motivos de agenda. A pesar de ello, se logró llevar a cabo un número significativo de pláticas y talleres sobre el cuidado del medio ambiente en las ANP’s, con un cumplimiento de 50% en relación con lo planeado.
 Justificación Anual:
 A pesar del retraso este trimestre, se espera que la actividad se recupere en los próximos meses, alcanzando el 100% de la meta anual proyectada. Se continuará con la programación de pláticas y talleres, con el compromiso de cumplir con las metas establecidas para el resto del año.</t>
  </si>
  <si>
    <t>C. 2.1.1.1.7. Acciones para  la protección y el bienestar animal en el territorio municipal realizadas.</t>
  </si>
  <si>
    <r>
      <rPr>
        <rFont val="Arial"/>
        <b/>
        <color theme="1"/>
        <sz val="11.0"/>
      </rPr>
      <t xml:space="preserve">PACR:
</t>
    </r>
    <r>
      <rPr>
        <rFont val="Arial"/>
        <b val="0"/>
        <color theme="1"/>
        <sz val="11.0"/>
      </rPr>
      <t>Porcentaje de acciones para la protección y bienestar animal realizadas.</t>
    </r>
  </si>
  <si>
    <t>Justificación Trimestral:
 Durante este trimestre se cumplió con la meta proyectada, ya que se realizaron todas las actividades previstas para el bienestar animal, además de realizar un número adicional de jornadas semanales. El cumplimiento fue del 151.21% en comparación con lo planificado, lo que demuestra un esfuerzo adicional por parte del equipo para mejorar las condiciones de los animales en el municipio.
 Justificación Anual:
 Se espera que la tendencia positiva continúe a lo largo del año, alcanzando el 100% de la meta anual. Las jornadas y acciones de protección animal seguirán siendo una prioridad, con el compromiso de mantener el ritmo de trabajo y cumplir con todas las actividades proyectadas.</t>
  </si>
  <si>
    <t>A.2.1.1.1.7.1. Implementación de acciones para la protección animal dentro del territorio municipal.</t>
  </si>
  <si>
    <r>
      <rPr>
        <rFont val="Arial"/>
        <b/>
        <color theme="1"/>
        <sz val="11.0"/>
      </rPr>
      <t xml:space="preserve">PAPR:
</t>
    </r>
    <r>
      <rPr>
        <rFont val="Arial"/>
        <b val="0"/>
        <color theme="1"/>
        <sz val="11.0"/>
      </rPr>
      <t>Porcentaje de acciones para la protección animal realizadas.</t>
    </r>
  </si>
  <si>
    <t>Justificación Trimestral:
 Durante este periodo no se alcanzó la meta programada de las denuncias de maltrato animal previstas, pero gracias a los canales de atención ciudadana. El cumplimiento fue del 89.09%, reflejando una respuesta efectiva a las acciones implementadas.
 Justificación Anual:
 Se espera cumplir al 100% con la meta anual, manteniendo los canales de denuncia y fortaleciendo las medidas de protección animal a lo largo del año.</t>
  </si>
  <si>
    <t>A. 2.1.1.1.7.2. Atención, seguimiento y  conclusión a las denuncias en materia de protección y el bienestar animal.</t>
  </si>
  <si>
    <r>
      <rPr>
        <rFont val="Arial"/>
        <b/>
        <color theme="1"/>
        <sz val="11.0"/>
      </rPr>
      <t>PDCA:</t>
    </r>
    <r>
      <rPr>
        <rFont val="Arial"/>
        <color theme="1"/>
        <sz val="11.0"/>
      </rPr>
      <t xml:space="preserve"> Porcentaje de denuncias ciudadanas atendidas  en materia de protección y bienestar animal.</t>
    </r>
  </si>
  <si>
    <t>Justificación Trimestral:
 Durante este trimestre, se alcanzó la meta proyectada, ya que se atendieron 535 denuncias, superando las 380 programadas. Esto refleja un cumplimiento del 140.79%, logrando un seguimiento efectivo y resolviendo más casos de los previstos.
Justificación Anual:
 Se espera cumplir al 100% con la meta anual, manteniendo la eficiencia en la atención y resolución de denuncias durante todo el año.</t>
  </si>
  <si>
    <t>A. 2.1.1.1.7.3. Establece la aplicación de acciones para mantener la salud y bienestar de los animales que lo requieran dentro del territorio municipal.</t>
  </si>
  <si>
    <r>
      <rPr>
        <rFont val="Arial"/>
        <b/>
        <color theme="1"/>
        <sz val="11.0"/>
      </rPr>
      <t xml:space="preserve">PAVR: </t>
    </r>
    <r>
      <rPr>
        <rFont val="Arial"/>
        <b val="0"/>
        <color theme="1"/>
        <sz val="11.0"/>
      </rPr>
      <t>Porcentaje de Atenciones  Veterinarias realizadas.</t>
    </r>
  </si>
  <si>
    <t>Meta Trimestral:
 Durante este trimestre, se alcanzó y superó la meta proyectada, ya que se realizaron 3,869 atenciones veterinarias, lo que representa un 154.14% de cumplimiento respecto a las 2,510 programadas.
 Meta Anual:
 Se espera llegar al 100% de la meta anual, manteniendo el ritmo de atención y garantizando la cobertura necesaria para mantener la salud y el bienestar de los animales durante el resto del año.</t>
  </si>
  <si>
    <t>C. 2.1.1.1.8 Solicitudes ciudadanas en materia de Desarrollo Urbano vinculadas con programas de ordenamiento territorial atendidas.</t>
  </si>
  <si>
    <r>
      <rPr>
        <rFont val="Arial"/>
        <b/>
        <color theme="1"/>
        <sz val="11.0"/>
      </rPr>
      <t xml:space="preserve">PSDU: </t>
    </r>
    <r>
      <rPr>
        <rFont val="Arial"/>
        <b val="0"/>
        <color theme="1"/>
        <sz val="11.0"/>
      </rPr>
      <t>Porcentaje de solicitudes ciudadanas de desarrollo urbano atendidas.</t>
    </r>
  </si>
  <si>
    <t>Justificación Trimestral:
 En el 3T se programaron 175 atenciones y se realizaron 130, lo que representa un 74.29% de cumplimiento. Se mantuvo la atención a la demanda, priorizando casos con mayor impacto territorial.
 Justificación Anual:
 El avance acumulado es de 60.57%. Se reforzarán tiempos de respuesta y la coordinación interáreas para cerrar la meta anual al 100% en el 4T.</t>
  </si>
  <si>
    <t>A. 2.1.1.1.8.1 Verificación de las actividades de las Direcciones de área.</t>
  </si>
  <si>
    <r>
      <rPr>
        <rFont val="Arial"/>
        <b/>
        <color theme="1"/>
        <sz val="11.0"/>
      </rPr>
      <t xml:space="preserve">PADV: </t>
    </r>
    <r>
      <rPr>
        <rFont val="Arial"/>
        <b val="0"/>
        <color theme="1"/>
        <sz val="11.0"/>
      </rPr>
      <t>Porcentaje de Actividades Directivas Verificadas.</t>
    </r>
  </si>
  <si>
    <t>Justificación Trimestral:
 Se verificaron 9,067 actividades de 9,600 programadas (94.45%). Aunque no se alcanzó el 100%, se logró una cobertura alta y homogénea.
 Justificación Anual:
 Avance acumulado 69.73%. Se prevé cumplir la programación total con un plan de verificación intensivo en el 4T.</t>
  </si>
  <si>
    <t xml:space="preserve">C. 2.1.1.1.9 Permisos de Utilización de Uso de Suelo para Operación Autorizados. </t>
  </si>
  <si>
    <r>
      <rPr>
        <rFont val="Arial"/>
        <b/>
        <color theme="1"/>
        <sz val="11.0"/>
      </rPr>
      <t xml:space="preserve">PPUS: </t>
    </r>
    <r>
      <rPr>
        <rFont val="Arial"/>
        <b val="0"/>
        <color theme="1"/>
        <sz val="11.0"/>
      </rPr>
      <t>Porcentaje de Permisos de Uso de Suelo Autorizados.</t>
    </r>
  </si>
  <si>
    <t>Justificación Trimestral:
 debido a la eficacia en la atencion al ciudadano se logro revisar y autorizar aun mas solicitudes, se programaron 2,500 permisos y se autorizaron 2,529, para un 101.16% de cumplimiento.
 Justificación Anual:
 Avance 65.05%. Se dará continuidad a la dictaminación para cumplir la meta anual al 100%.</t>
  </si>
  <si>
    <t>A. 2.1.1.1.9.1 Recepción de Solicitudes de Permisos para Publicidad y Anuncios.</t>
  </si>
  <si>
    <r>
      <rPr>
        <rFont val="Arial"/>
        <b/>
        <color theme="1"/>
        <sz val="11.0"/>
      </rPr>
      <t>PSPS:</t>
    </r>
    <r>
      <rPr>
        <rFont val="Arial"/>
        <b val="0"/>
        <color theme="1"/>
        <sz val="11.0"/>
      </rPr>
      <t xml:space="preserve"> Porcentaje de Solicitudes de Permisos de Uso de Suelo Recibidas.</t>
    </r>
  </si>
  <si>
    <t>Justificación Trimestral:
 Se programó recibir 3,000 solicitudes y se recibieron 1,858 (61.93%). La menor recepción responde a ciclos de inversión y a trámites en preparación.
 Justificación Anual:
 Avance 61.58%. Se optimizará la ventanilla y la difusión para recuperar el flujo en el 4T.</t>
  </si>
  <si>
    <r>
      <rPr>
        <rFont val="Arial"/>
        <b val="0"/>
        <color theme="1"/>
        <sz val="11.0"/>
      </rPr>
      <t>A</t>
    </r>
    <r>
      <rPr>
        <rFont val="Arial"/>
        <b/>
        <color theme="1"/>
        <sz val="11.0"/>
      </rPr>
      <t xml:space="preserve">. </t>
    </r>
    <r>
      <rPr>
        <rFont val="Arial"/>
        <b val="0"/>
        <color theme="1"/>
        <sz val="11.0"/>
      </rPr>
      <t>2.1.1.1.9.2 Recepción de Solicitudes de Permisos para Publicidad y Anuncios.</t>
    </r>
  </si>
  <si>
    <r>
      <rPr>
        <rFont val="Arial"/>
        <b/>
        <color theme="1"/>
        <sz val="11.0"/>
      </rPr>
      <t xml:space="preserve">PSPA: </t>
    </r>
    <r>
      <rPr>
        <rFont val="Arial"/>
        <b val="0"/>
        <color theme="1"/>
        <sz val="11.0"/>
      </rPr>
      <t>Porcentaje de solicitudes de Permisos para Publicidad y Anuncios recibidas.</t>
    </r>
  </si>
  <si>
    <t>Justificación Trimestral:
 Durante este trimestre, se programó la recepción de 1,250 solicitudes de Permisos para Publicidad y Anuncios. Al cierre del periodo, se recibió un total de 2,198 solicitudes, superando en la meta prevista. Este desempeño refleja una planificación adecuada y un incremento en la demanda por parte de los solicitantes, lo que contribuyó al cumplimiento y superación del objetivo planteado. Este resultado resalta la eficacia del canal de recepción y la capacidad de respuesta ante la creciente demanda.
Justificación Anual:
 Se espera cumplir con el 100% de la meta anual, consolidando el crecimiento en la recepción de solicitudes y adaptándose a la demanda del mercado, con la meta de garantizar la atención oportuna de todas las solicitudes que se presenten durante el año.</t>
  </si>
  <si>
    <t>C.2.1.1.1.10  Constancias de uso de suelo apegadas a la reglamentación vigente en el Estado y Municipio.</t>
  </si>
  <si>
    <r>
      <rPr>
        <rFont val="Arial"/>
        <b/>
        <color theme="1"/>
        <sz val="11.0"/>
      </rPr>
      <t xml:space="preserve">PCUA: </t>
    </r>
    <r>
      <rPr>
        <rFont val="Arial"/>
        <b val="0"/>
        <color theme="1"/>
        <sz val="11.0"/>
      </rPr>
      <t>Porcentaje de constancias de uso de suelo autorizadas.</t>
    </r>
  </si>
  <si>
    <t>Justificación Trimestral:
 Durante este trimestre se programó la autorización de 300 Constancias de Uso de Suelo. Al finalizar el periodo, se autorizaron 240 constancias, debido a que ingresa un gran numero de trámites pero no todos se apegan a la reglamentacion.
Justificación Anual:
 Se espera llegar al 100% de la meta programada.</t>
  </si>
  <si>
    <t>A. 2.1.1.1.10.1 Revisión de solicitudes de Constancias de Uso de Suelo apegadas a la reglamentación vigente en el Estado y Municipio.</t>
  </si>
  <si>
    <r>
      <rPr>
        <rFont val="Arial"/>
        <b/>
        <color theme="1"/>
        <sz val="11.0"/>
      </rPr>
      <t>PSUS:</t>
    </r>
    <r>
      <rPr>
        <rFont val="Arial"/>
        <b val="0"/>
        <color theme="1"/>
        <sz val="11.0"/>
      </rPr>
      <t xml:space="preserve"> Porcentaje de solicitudes de Constancias de Usos de Suelo revisadas.</t>
    </r>
  </si>
  <si>
    <t>Justificación Trimestral:
 Durante este trimestre, se programó la autorización de 350 Constancias de Uso de Suelo. Al cierre del periodo, se autorizaron un total de 412 constancias, alcanzando un cumplimiento del 117.71% ya que se reciben todas las solicitudes de la ciudadania para revisión de nuestra área de planeación urbana
Justificación Anual:
 Se espera llegar al 100% de la meta programada, manteniendo la misma eficacia en los procesos y la atención de las solicitudes durante el resto del año.</t>
  </si>
  <si>
    <t>C. 2.1.1.1.11 Licencias de construcción autorizadas.</t>
  </si>
  <si>
    <r>
      <rPr>
        <rFont val="Arial"/>
        <b/>
        <color theme="1"/>
        <sz val="11.0"/>
      </rPr>
      <t xml:space="preserve">PLCA: </t>
    </r>
    <r>
      <rPr>
        <rFont val="Arial"/>
        <b val="0"/>
        <color theme="1"/>
        <sz val="11.0"/>
      </rPr>
      <t>Porcentaje de licencias de construcción autorizadas.</t>
    </r>
  </si>
  <si>
    <t>Justificación Trimestral:
 Se autorizaron 556 Licencias de Construcción de 550 programadas obteniendo el (101.09%), por mayor eficiencia en dictaminación y demanda sostenida de la ciudadania.
Justificación Anual:
 Avance 69.73%. La tendencia es favorable para cumplir la meta anual.</t>
  </si>
  <si>
    <t>A. 2.1.1.1.11.1 Recepción de solicitudes de licencias de construcción.</t>
  </si>
  <si>
    <r>
      <rPr>
        <rFont val="Arial"/>
        <b/>
        <color theme="1"/>
        <sz val="11.0"/>
      </rPr>
      <t xml:space="preserve">PLCR: </t>
    </r>
    <r>
      <rPr>
        <rFont val="Arial"/>
        <b val="0"/>
        <color theme="1"/>
        <sz val="11.0"/>
      </rPr>
      <t>Porcentaje de solicitudes de licencias de construcción recibidas.</t>
    </r>
  </si>
  <si>
    <t>Justificación Trimestral:
 Durante este trimestre se programó la recepción de 625 solicitudes de Licencias de Construcción. Al finalizar el periodo, se recibieron 674 solicitudes, lo que representa un cumplimiento del 107.84.%. Este resultado refleja una leve desviación con respecto a la meta establecida, que podría deberse a factores como la disponibilidad de los solicitantes o la demanda de licencias en el período analizado. No obstante, se mantuvo un seguimiento activo de las solicitudes recibidas y se logró una buena respuesta en comparación con el objetivo.
Justificación Anual:
 Se espera alcanzar el 100% de la meta programada, con el objetivo de mantener la capacidad de respuesta y la eficiencia en la recepción de solicitudes, ajustándose a las necesidades del municipio y garantizando la disponibilidad para los usuarios en los próximos trimestres.</t>
  </si>
  <si>
    <t>C. 2.1.1.1.12 Verificación de anuncios y obras arquitectónicas realizadas.</t>
  </si>
  <si>
    <r>
      <rPr>
        <rFont val="Arial"/>
        <b/>
        <color theme="1"/>
        <sz val="11.0"/>
      </rPr>
      <t>PAOV:</t>
    </r>
    <r>
      <rPr>
        <rFont val="Arial"/>
        <color theme="1"/>
        <sz val="11.0"/>
      </rPr>
      <t xml:space="preserve"> Porcentaje de anuncios y obras arquitectónicas verificadas.</t>
    </r>
  </si>
  <si>
    <t>Justificación Trimestral :
 Se verificaron 600 obras y anuncios de 1,050 programados logrando un avance trimestral del  (57.14%). Las brechas se asocian a limitaciones operativas; ya se ajustan rutas y cuadrillas.
 Justificación Anual:
 Avance 51.74%. Con la reprogramación operativa del 4T se proyecta recuperar la cobertura requerida para cumplir la meta anual.</t>
  </si>
  <si>
    <t>A. 2.1.1.1.12.1 Inspección y Regularización de  Obras Arquitectónicas y Civiles Realizadas.</t>
  </si>
  <si>
    <r>
      <rPr>
        <rFont val="Arial"/>
        <b/>
        <color theme="1"/>
        <sz val="11.0"/>
      </rPr>
      <t xml:space="preserve">PIOR: </t>
    </r>
    <r>
      <rPr>
        <rFont val="Arial"/>
        <b val="0"/>
        <color theme="1"/>
        <sz val="11.0"/>
      </rPr>
      <t>Porcentaje de inspecciones a obras arquitectónicas y civiles realizadas.</t>
    </r>
  </si>
  <si>
    <t>Justificación Trimestral:
 Durante el tercer trimestre se programó la inspección de 600 obras arquitectónicas y civiles, de las cuales se verificaron 350, alcanzando un 58.33% de cumplimiento. Si bien no se logró la totalidad programada, se mantuvo un nivel operativo constante, priorizando las obras con mayor incidencia urbana y aquellas vinculadas a procesos de regularización.
 Justificación Anual:
 Con un avance acumulado del 50.92%, se prevé alcanzar el 100% de la meta anual durante el cuarto trimestre, mediante un plan de recuperación que incluye la ampliación de rutas de inspección, refuerzo del personal técnico y calendarización semanal de visitas focalizadas en zonas con mayor concentración de obras en proceso.</t>
  </si>
  <si>
    <t>A. 2.1.1.1.12.2 Inspección y Regularización  de Anuncios Realizados.</t>
  </si>
  <si>
    <r>
      <rPr>
        <rFont val="Arial"/>
        <b/>
        <color theme="1"/>
        <sz val="11.0"/>
      </rPr>
      <t>PIAR:</t>
    </r>
    <r>
      <rPr>
        <rFont val="Arial"/>
        <b val="0"/>
        <color theme="1"/>
        <sz val="11.0"/>
      </rPr>
      <t xml:space="preserve"> Porcentaje de inspecciones a anuncios realizadas.</t>
    </r>
  </si>
  <si>
    <t>Justificación Trimestral :
 En este tercer trimestre se programaron 450 inspecciones y se realizaron 250, lo que representa un 55.56% de cumplimiento. La disminución se debió principalmente a limitaciones en la disponibilidad de inspectores y a la necesidad de reprogramar verificaciones por condiciones climáticas.
 Justificación Anual :
 El avance acumulado asciende a 55.83%, proyectándose un cumplimiento total de la meta anual al cierre del ejercicio. Para ello, se implementará una estrategia de reordenamiento operativo, con mayor distribución territorial de brigadas, calendarización diaria de verificaciones y seguimiento digital de reportes para optimizar la cobertura y la eficiencia en la supervisión.</t>
  </si>
  <si>
    <t>ELABORÓ
Lic. Ursula Patricia Correa Castillo
Programas Especiales de la Secretaría Municipal 
de Ecología y Desarrollo Urbano</t>
  </si>
  <si>
    <t>REVISÓ
Lic. José Fernando Díaz Núñez
Dirección General de Planeación Municipal</t>
  </si>
  <si>
    <t>AUTORIZÓ
Lic. Nahielli Margarita Orozco Lozano
Secretaría Municipal de Ecología y Desarrollo
Urbano</t>
  </si>
</sst>
</file>

<file path=xl/styles.xml><?xml version="1.0" encoding="utf-8"?>
<styleSheet xmlns="http://schemas.openxmlformats.org/spreadsheetml/2006/main" xmlns:x14ac="http://schemas.microsoft.com/office/spreadsheetml/2009/9/ac" xmlns:mc="http://schemas.openxmlformats.org/markup-compatibility/2006">
  <fonts count="10">
    <font>
      <sz val="12.0"/>
      <color theme="1"/>
      <name val="Calibri"/>
      <scheme val="minor"/>
    </font>
    <font>
      <sz val="12.0"/>
      <color theme="1"/>
      <name val="Arial"/>
    </font>
    <font>
      <b/>
      <sz val="14.0"/>
      <color theme="1"/>
      <name val="Arial"/>
    </font>
    <font/>
    <font>
      <color theme="1"/>
      <name val="Arial"/>
    </font>
    <font>
      <b/>
      <sz val="11.0"/>
      <color theme="1"/>
      <name val="Arial"/>
    </font>
    <font>
      <sz val="11.0"/>
      <color theme="1"/>
      <name val="Arial"/>
    </font>
    <font>
      <sz val="12.0"/>
      <color theme="1"/>
      <name val="Calibri"/>
    </font>
    <font>
      <sz val="10.0"/>
      <color theme="1"/>
      <name val="Arial"/>
    </font>
    <font>
      <b/>
      <sz val="12.0"/>
      <color theme="1"/>
      <name val="Calibri"/>
    </font>
  </fonts>
  <fills count="2">
    <fill>
      <patternFill patternType="none"/>
    </fill>
    <fill>
      <patternFill patternType="lightGray"/>
    </fill>
  </fills>
  <borders count="5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medium">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dotted">
        <color rgb="FF000000"/>
      </right>
      <top style="thick">
        <color rgb="FF000000"/>
      </top>
    </border>
    <border>
      <left style="dotted">
        <color rgb="FF000000"/>
      </left>
      <right style="dotted">
        <color rgb="FF000000"/>
      </right>
      <top style="dotted">
        <color rgb="FF000000"/>
      </top>
    </border>
    <border>
      <left style="dotted">
        <color rgb="FF000000"/>
      </left>
      <right style="dotted">
        <color rgb="FF000000"/>
      </right>
      <bottom style="dotted">
        <color rgb="FF000000"/>
      </bottom>
    </border>
    <border>
      <left style="dotted">
        <color rgb="FF000000"/>
      </left>
      <top style="dotted">
        <color rgb="FF000000"/>
      </top>
      <bottom style="dotted">
        <color rgb="FF000000"/>
      </bottom>
    </border>
    <border>
      <left style="thin">
        <color rgb="FF000000"/>
      </left>
      <right style="dotted">
        <color rgb="FF000000"/>
      </right>
      <top style="thin">
        <color rgb="FF000000"/>
      </top>
    </border>
    <border>
      <left style="dotted">
        <color rgb="FF000000"/>
      </left>
      <right style="thin">
        <color rgb="FF000000"/>
      </right>
      <top style="thin">
        <color rgb="FF000000"/>
      </top>
    </border>
    <border>
      <top style="dotted">
        <color rgb="FF000000"/>
      </top>
    </border>
    <border>
      <right style="medium">
        <color rgb="FF000000"/>
      </right>
      <top style="dotted">
        <color rgb="FF000000"/>
      </top>
    </border>
    <border>
      <left style="medium">
        <color rgb="FF000000"/>
      </left>
      <right style="dotted">
        <color rgb="FF000000"/>
      </right>
      <bottom style="dotted">
        <color rgb="FF000000"/>
      </bottom>
    </border>
    <border>
      <left style="thin">
        <color rgb="FF000000"/>
      </left>
      <right style="dotted">
        <color rgb="FF000000"/>
      </right>
      <bottom style="dotted">
        <color rgb="FF000000"/>
      </bottom>
    </border>
    <border>
      <left style="dotted">
        <color rgb="FF000000"/>
      </left>
      <right style="thin">
        <color rgb="FF000000"/>
      </right>
      <bottom style="dotted">
        <color rgb="FF000000"/>
      </bottom>
    </border>
    <border>
      <bottom style="dotted">
        <color rgb="FF000000"/>
      </bottom>
    </border>
    <border>
      <right style="medium">
        <color rgb="FF000000"/>
      </right>
      <bottom style="dotted">
        <color rgb="FF000000"/>
      </bottom>
    </border>
    <border>
      <left style="medium">
        <color rgb="FF000000"/>
      </left>
      <right style="dotted">
        <color rgb="FF000000"/>
      </right>
      <top style="dotted">
        <color rgb="FF000000"/>
      </top>
    </border>
    <border>
      <left style="dotted">
        <color rgb="FF000000"/>
      </left>
      <right style="dotted">
        <color rgb="FF000000"/>
      </right>
      <top style="dotted">
        <color rgb="FF000000"/>
      </top>
      <bottom style="dotted">
        <color rgb="FF000000"/>
      </bottom>
    </border>
    <border>
      <left style="dotted">
        <color rgb="FF000000"/>
      </left>
      <top style="dotted">
        <color rgb="FF000000"/>
      </top>
    </border>
    <border>
      <left style="dotted">
        <color rgb="FF000000"/>
      </left>
      <bottom style="dotted">
        <color rgb="FF000000"/>
      </bottom>
    </border>
    <border>
      <right style="dotted">
        <color theme="1"/>
      </right>
      <top style="dotted">
        <color theme="1"/>
      </top>
      <bottom style="dotted">
        <color theme="1"/>
      </bottom>
    </border>
    <border>
      <top style="dotted">
        <color theme="1"/>
      </top>
      <bottom style="dotted">
        <color theme="1"/>
      </bottom>
    </border>
    <border>
      <left style="medium">
        <color rgb="FF000000"/>
      </left>
      <right style="dotted">
        <color rgb="FF000000"/>
      </right>
      <bottom style="medium">
        <color rgb="FF000000"/>
      </bottom>
    </border>
    <border>
      <left style="dotted">
        <color rgb="FF000000"/>
      </left>
      <right style="dotted">
        <color rgb="FF000000"/>
      </right>
      <bottom style="medium">
        <color rgb="FF000000"/>
      </bottom>
    </border>
    <border>
      <left style="dotted">
        <color rgb="FF000000"/>
      </left>
      <right style="dotted">
        <color rgb="FF000000"/>
      </right>
      <top style="dotted">
        <color rgb="FF000000"/>
      </top>
      <bottom style="medium">
        <color rgb="FF000000"/>
      </bottom>
    </border>
    <border>
      <left style="dotted">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3" fillId="0" fontId="1" numFmtId="0" xfId="0" applyBorder="1" applyFont="1"/>
    <xf borderId="4" fillId="0" fontId="1" numFmtId="0" xfId="0" applyBorder="1" applyFont="1"/>
    <xf borderId="0" fillId="0" fontId="2" numFmtId="0" xfId="0" applyAlignment="1" applyFont="1">
      <alignment horizontal="center"/>
    </xf>
    <xf borderId="5" fillId="0" fontId="3" numFmtId="0" xfId="0" applyBorder="1" applyFont="1"/>
    <xf borderId="0" fillId="0" fontId="2" numFmtId="0" xfId="0" applyAlignment="1" applyFont="1">
      <alignment horizontal="center" readingOrder="0" vertical="center"/>
    </xf>
    <xf borderId="0" fillId="0" fontId="4" numFmtId="0" xfId="0" applyFont="1"/>
    <xf borderId="5" fillId="0" fontId="1" numFmtId="0" xfId="0" applyBorder="1" applyFont="1"/>
    <xf borderId="6" fillId="0" fontId="2" numFmtId="0" xfId="0" applyAlignment="1" applyBorder="1" applyFont="1">
      <alignment horizontal="left" vertical="center"/>
    </xf>
    <xf borderId="7" fillId="0" fontId="3" numFmtId="0" xfId="0" applyBorder="1" applyFont="1"/>
    <xf borderId="8" fillId="0" fontId="2" numFmtId="0" xfId="0" applyAlignment="1" applyBorder="1" applyFont="1">
      <alignment horizontal="center" vertical="center"/>
    </xf>
    <xf borderId="9" fillId="0" fontId="3" numFmtId="0" xfId="0" applyBorder="1" applyFont="1"/>
    <xf borderId="10" fillId="0" fontId="3" numFmtId="0" xfId="0" applyBorder="1" applyFont="1"/>
    <xf borderId="11" fillId="0" fontId="5" numFmtId="0" xfId="0" applyAlignment="1" applyBorder="1" applyFont="1">
      <alignment horizontal="center" shrinkToFit="0" vertical="center" wrapText="1"/>
    </xf>
    <xf borderId="12" fillId="0" fontId="5" numFmtId="0" xfId="0" applyAlignment="1" applyBorder="1" applyFont="1">
      <alignment horizontal="center" shrinkToFit="0" vertical="center" wrapText="1"/>
    </xf>
    <xf borderId="13" fillId="0" fontId="5" numFmtId="0" xfId="0" applyAlignment="1" applyBorder="1" applyFont="1">
      <alignment horizontal="center" vertical="center"/>
    </xf>
    <xf borderId="13" fillId="0" fontId="3" numFmtId="0" xfId="0" applyBorder="1" applyFont="1"/>
    <xf borderId="14" fillId="0" fontId="3" numFmtId="0" xfId="0" applyBorder="1" applyFont="1"/>
    <xf borderId="15" fillId="0" fontId="5" numFmtId="0" xfId="0" applyAlignment="1" applyBorder="1" applyFont="1">
      <alignment horizontal="center" vertical="center"/>
    </xf>
    <xf borderId="16" fillId="0" fontId="3" numFmtId="0" xfId="0" applyBorder="1" applyFont="1"/>
    <xf borderId="17" fillId="0" fontId="3" numFmtId="0" xfId="0" applyBorder="1" applyFont="1"/>
    <xf borderId="18" fillId="0" fontId="3" numFmtId="0" xfId="0" applyBorder="1" applyFont="1"/>
    <xf borderId="19" fillId="0" fontId="3" numFmtId="0" xfId="0" applyBorder="1" applyFont="1"/>
    <xf borderId="20" fillId="0" fontId="5" numFmtId="0" xfId="0" applyAlignment="1" applyBorder="1" applyFont="1">
      <alignment horizontal="center" shrinkToFit="0" vertical="center" wrapText="1"/>
    </xf>
    <xf borderId="21" fillId="0" fontId="5" numFmtId="0" xfId="0" applyAlignment="1" applyBorder="1" applyFont="1">
      <alignment horizontal="center" vertical="center"/>
    </xf>
    <xf borderId="22" fillId="0" fontId="3" numFmtId="0" xfId="0" applyBorder="1" applyFont="1"/>
    <xf borderId="23" fillId="0" fontId="3" numFmtId="0" xfId="0" applyBorder="1" applyFont="1"/>
    <xf borderId="4"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3" numFmtId="0" xfId="0" applyBorder="1" applyFont="1"/>
    <xf borderId="30" fillId="0" fontId="6" numFmtId="0" xfId="0" applyAlignment="1" applyBorder="1" applyFont="1">
      <alignment horizontal="left" shrinkToFit="0" vertical="center" wrapText="1"/>
    </xf>
    <xf borderId="31" fillId="0" fontId="5" numFmtId="0" xfId="0" applyAlignment="1" applyBorder="1" applyFont="1">
      <alignment horizontal="left" shrinkToFit="0" vertical="center" wrapText="1"/>
    </xf>
    <xf borderId="31" fillId="0" fontId="6" numFmtId="0" xfId="0" applyAlignment="1" applyBorder="1" applyFont="1">
      <alignment horizontal="center" shrinkToFit="0" vertical="center" wrapText="1"/>
    </xf>
    <xf borderId="31" fillId="0" fontId="6" numFmtId="10" xfId="0" applyAlignment="1" applyBorder="1" applyFont="1" applyNumberFormat="1">
      <alignment horizontal="center" shrinkToFit="0" vertical="center" wrapText="1"/>
    </xf>
    <xf borderId="32" fillId="0" fontId="6" numFmtId="10" xfId="0" applyAlignment="1" applyBorder="1" applyFont="1" applyNumberFormat="1">
      <alignment horizontal="center" shrinkToFit="0" vertical="center" wrapText="1"/>
    </xf>
    <xf borderId="32" fillId="0" fontId="6" numFmtId="10" xfId="0" applyAlignment="1" applyBorder="1" applyFont="1" applyNumberFormat="1">
      <alignment horizontal="center" readingOrder="0" shrinkToFit="0" vertical="center" wrapText="1"/>
    </xf>
    <xf borderId="33" fillId="0" fontId="6" numFmtId="9" xfId="0" applyAlignment="1" applyBorder="1" applyFont="1" applyNumberFormat="1">
      <alignment horizontal="center" shrinkToFit="0" vertical="center" wrapText="1"/>
    </xf>
    <xf borderId="34" fillId="0" fontId="6" numFmtId="10" xfId="0" applyAlignment="1" applyBorder="1" applyFont="1" applyNumberFormat="1">
      <alignment horizontal="center" shrinkToFit="0" vertical="center" wrapText="1"/>
    </xf>
    <xf borderId="35" fillId="0" fontId="6" numFmtId="10" xfId="0" applyAlignment="1" applyBorder="1" applyFont="1" applyNumberFormat="1">
      <alignment horizontal="center" readingOrder="0" shrinkToFit="0" vertical="center" wrapText="1"/>
    </xf>
    <xf borderId="36" fillId="0" fontId="6" numFmtId="0" xfId="0" applyAlignment="1" applyBorder="1" applyFont="1">
      <alignment horizontal="left" readingOrder="0" shrinkToFit="0" vertical="center" wrapText="1"/>
    </xf>
    <xf borderId="36" fillId="0" fontId="3" numFmtId="0" xfId="0" applyBorder="1" applyFont="1"/>
    <xf borderId="37" fillId="0" fontId="3" numFmtId="0" xfId="0" applyBorder="1" applyFont="1"/>
    <xf borderId="38" fillId="0" fontId="3" numFmtId="0" xfId="0" applyBorder="1" applyFont="1"/>
    <xf borderId="32"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0" fillId="0" fontId="7" numFmtId="10" xfId="0" applyFont="1" applyNumberFormat="1"/>
    <xf borderId="43" fillId="0" fontId="6" numFmtId="0" xfId="0" applyAlignment="1" applyBorder="1" applyFont="1">
      <alignment horizontal="left" shrinkToFit="0" vertical="center" wrapText="1"/>
    </xf>
    <xf borderId="31" fillId="0" fontId="6" numFmtId="0" xfId="0" applyAlignment="1" applyBorder="1" applyFont="1">
      <alignment horizontal="center" vertical="center"/>
    </xf>
    <xf borderId="31" fillId="0" fontId="6" numFmtId="3" xfId="0" applyAlignment="1" applyBorder="1" applyFont="1" applyNumberFormat="1">
      <alignment horizontal="center" readingOrder="0" shrinkToFit="0" vertical="center" wrapText="1"/>
    </xf>
    <xf borderId="44" fillId="0" fontId="6" numFmtId="3" xfId="0" applyAlignment="1" applyBorder="1" applyFont="1" applyNumberFormat="1">
      <alignment horizontal="center" shrinkToFit="0" vertical="center" wrapText="1"/>
    </xf>
    <xf borderId="44" fillId="0" fontId="6" numFmtId="3" xfId="0" applyAlignment="1" applyBorder="1" applyFont="1" applyNumberFormat="1">
      <alignment horizontal="center" readingOrder="0" vertical="center"/>
    </xf>
    <xf borderId="44" fillId="0" fontId="6" numFmtId="0" xfId="0" applyAlignment="1" applyBorder="1" applyFont="1">
      <alignment horizontal="center" vertical="center"/>
    </xf>
    <xf borderId="45" fillId="0" fontId="6" numFmtId="0" xfId="0" applyAlignment="1" applyBorder="1" applyFont="1">
      <alignment horizontal="left" readingOrder="0" shrinkToFit="0" vertical="center" wrapText="1"/>
    </xf>
    <xf borderId="44" fillId="0" fontId="6" numFmtId="3" xfId="0" applyAlignment="1" applyBorder="1" applyFont="1" applyNumberFormat="1">
      <alignment horizontal="center" readingOrder="0" shrinkToFit="0" vertical="center" wrapText="1"/>
    </xf>
    <xf borderId="46" fillId="0" fontId="3" numFmtId="0" xfId="0" applyBorder="1" applyFont="1"/>
    <xf borderId="31" fillId="0" fontId="6" numFmtId="3" xfId="0" applyAlignment="1" applyBorder="1" applyFont="1" applyNumberFormat="1">
      <alignment horizontal="center" shrinkToFit="0" vertical="center" wrapText="1"/>
    </xf>
    <xf borderId="44" fillId="0" fontId="6" numFmtId="0" xfId="0" applyAlignment="1" applyBorder="1" applyFont="1">
      <alignment horizontal="center" shrinkToFit="0" vertical="center" wrapText="1"/>
    </xf>
    <xf borderId="44" fillId="0" fontId="6" numFmtId="0" xfId="0" applyAlignment="1" applyBorder="1" applyFont="1">
      <alignment horizontal="center" readingOrder="0" shrinkToFit="0" vertical="center" wrapText="1"/>
    </xf>
    <xf borderId="31" fillId="0" fontId="6" numFmtId="0" xfId="0" applyAlignment="1" applyBorder="1" applyFont="1">
      <alignment horizontal="left" shrinkToFit="0" vertical="center" wrapText="1"/>
    </xf>
    <xf borderId="45" fillId="0" fontId="5" numFmtId="0" xfId="0" applyAlignment="1" applyBorder="1" applyFont="1">
      <alignment horizontal="left" readingOrder="0" shrinkToFit="0" vertical="center" wrapText="1"/>
    </xf>
    <xf borderId="44" fillId="0" fontId="8" numFmtId="0" xfId="0" applyAlignment="1" applyBorder="1" applyFont="1">
      <alignment horizontal="center" shrinkToFit="0" vertical="center" wrapText="1"/>
    </xf>
    <xf borderId="47" fillId="0" fontId="6" numFmtId="3" xfId="0" applyAlignment="1" applyBorder="1" applyFont="1" applyNumberFormat="1">
      <alignment horizontal="center" shrinkToFit="0" vertical="center" wrapText="1"/>
    </xf>
    <xf borderId="48" fillId="0" fontId="6" numFmtId="3" xfId="0" applyAlignment="1" applyBorder="1" applyFont="1" applyNumberFormat="1">
      <alignment horizontal="center" shrinkToFit="0" vertical="center" wrapText="1"/>
    </xf>
    <xf borderId="31" fillId="0" fontId="6" numFmtId="0" xfId="0" applyAlignment="1" applyBorder="1" applyFont="1">
      <alignment horizontal="center" readingOrder="0" shrinkToFit="0" vertical="center" wrapText="1"/>
    </xf>
    <xf borderId="43" fillId="0" fontId="5" numFmtId="0" xfId="0" applyAlignment="1" applyBorder="1" applyFont="1">
      <alignment horizontal="left" shrinkToFit="0" vertical="center" wrapText="1"/>
    </xf>
    <xf borderId="49" fillId="0" fontId="3" numFmtId="0" xfId="0" applyBorder="1" applyFont="1"/>
    <xf borderId="50" fillId="0" fontId="3" numFmtId="0" xfId="0" applyBorder="1" applyFont="1"/>
    <xf borderId="51" fillId="0" fontId="6" numFmtId="0" xfId="0" applyAlignment="1" applyBorder="1" applyFont="1">
      <alignment horizontal="center" shrinkToFit="0" vertical="center" wrapText="1"/>
    </xf>
    <xf borderId="51" fillId="0" fontId="6" numFmtId="0" xfId="0" applyAlignment="1" applyBorder="1" applyFont="1">
      <alignment horizontal="center" readingOrder="0" shrinkToFit="0" vertical="center" wrapText="1"/>
    </xf>
    <xf borderId="52" fillId="0" fontId="3" numFmtId="0" xfId="0" applyBorder="1" applyFont="1"/>
    <xf borderId="53" fillId="0" fontId="3" numFmtId="0" xfId="0" applyBorder="1" applyFont="1"/>
    <xf borderId="54" fillId="0" fontId="3" numFmtId="0" xfId="0" applyBorder="1" applyFont="1"/>
    <xf borderId="4" fillId="0" fontId="7" numFmtId="0" xfId="0" applyBorder="1" applyFont="1"/>
    <xf borderId="5" fillId="0" fontId="7" numFmtId="0" xfId="0" applyBorder="1" applyFont="1"/>
    <xf borderId="2" fillId="0" fontId="9" numFmtId="0" xfId="0" applyAlignment="1" applyBorder="1" applyFont="1">
      <alignment horizontal="center" shrinkToFit="0" vertical="center" wrapText="1"/>
    </xf>
    <xf borderId="2" fillId="0" fontId="3" numFmtId="0" xfId="0" applyBorder="1" applyFont="1"/>
    <xf borderId="2" fillId="0" fontId="9" numFmtId="0" xfId="0" applyAlignment="1" applyBorder="1" applyFont="1">
      <alignment horizontal="center" shrinkToFit="0" vertical="top" wrapText="1"/>
    </xf>
    <xf borderId="0" fillId="0" fontId="9" numFmtId="0" xfId="0" applyAlignment="1" applyFont="1">
      <alignment vertical="top"/>
    </xf>
    <xf borderId="0" fillId="0" fontId="7" numFmtId="0" xfId="0" applyAlignment="1" applyFont="1">
      <alignment vertical="center"/>
    </xf>
    <xf borderId="0" fillId="0" fontId="7" numFmtId="0" xfId="0" applyAlignment="1" applyFont="1">
      <alignment horizontal="center" shrinkToFit="0" vertical="center" wrapText="1"/>
    </xf>
  </cellXfs>
  <cellStyles count="1">
    <cellStyle xfId="0" name="Normal" builtinId="0"/>
  </cellStyles>
  <dxfs count="1">
    <dxf>
      <font>
        <color rgb="FF006100"/>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jp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247650</xdr:colOff>
      <xdr:row>2</xdr:row>
      <xdr:rowOff>9525</xdr:rowOff>
    </xdr:from>
    <xdr:ext cx="771525" cy="10477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28575</xdr:colOff>
      <xdr:row>3</xdr:row>
      <xdr:rowOff>0</xdr:rowOff>
    </xdr:from>
    <xdr:ext cx="4257675" cy="771525"/>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1552575</xdr:colOff>
      <xdr:row>1</xdr:row>
      <xdr:rowOff>190500</xdr:rowOff>
    </xdr:from>
    <xdr:ext cx="1285875" cy="11049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3" width="11.0"/>
    <col customWidth="1" min="4" max="4" width="45.33"/>
    <col customWidth="1" min="5" max="5" width="21.22"/>
    <col customWidth="1" min="6" max="6" width="18.67"/>
    <col customWidth="1" min="7" max="7" width="18.0"/>
    <col customWidth="1" min="8" max="8" width="18.78"/>
    <col customWidth="1" min="9" max="9" width="17.78"/>
    <col customWidth="1" min="10" max="13" width="12.78"/>
    <col customWidth="1" min="14" max="15" width="22.22"/>
    <col customWidth="1" min="16" max="18" width="23.67"/>
    <col customWidth="1" min="19" max="26" width="11.0"/>
  </cols>
  <sheetData>
    <row r="1"/>
    <row r="2"/>
    <row r="3">
      <c r="D3" s="1"/>
      <c r="E3" s="2"/>
      <c r="F3" s="2"/>
      <c r="G3" s="2"/>
      <c r="H3" s="2"/>
      <c r="I3" s="2"/>
      <c r="J3" s="2"/>
      <c r="K3" s="2"/>
      <c r="L3" s="2"/>
      <c r="M3" s="2"/>
      <c r="N3" s="2"/>
      <c r="O3" s="2"/>
      <c r="P3" s="2"/>
      <c r="Q3" s="2"/>
      <c r="R3" s="3"/>
    </row>
    <row r="4">
      <c r="D4" s="4"/>
      <c r="E4" s="5" t="s">
        <v>0</v>
      </c>
      <c r="R4" s="6"/>
    </row>
    <row r="5">
      <c r="D5" s="4"/>
      <c r="E5" s="5" t="s">
        <v>1</v>
      </c>
      <c r="R5" s="6"/>
    </row>
    <row r="6">
      <c r="D6" s="4"/>
      <c r="E6" s="7" t="s">
        <v>2</v>
      </c>
      <c r="R6" s="6"/>
    </row>
    <row r="7">
      <c r="D7" s="4"/>
      <c r="E7" s="8"/>
      <c r="F7" s="8"/>
      <c r="G7" s="8"/>
      <c r="H7" s="8"/>
      <c r="I7" s="8"/>
      <c r="J7" s="8"/>
      <c r="K7" s="8"/>
      <c r="L7" s="8"/>
      <c r="M7" s="8"/>
      <c r="N7" s="8"/>
      <c r="O7" s="8"/>
      <c r="P7" s="8"/>
      <c r="Q7" s="8"/>
      <c r="R7" s="9"/>
    </row>
    <row r="8">
      <c r="D8" s="4"/>
      <c r="E8" s="8"/>
      <c r="F8" s="8"/>
      <c r="G8" s="8"/>
      <c r="H8" s="8"/>
      <c r="I8" s="8"/>
      <c r="J8" s="8"/>
      <c r="K8" s="8"/>
      <c r="L8" s="8"/>
      <c r="M8" s="8"/>
      <c r="N8" s="8"/>
      <c r="O8" s="8"/>
      <c r="P8" s="8"/>
      <c r="Q8" s="8"/>
      <c r="R8" s="9"/>
    </row>
    <row r="9" ht="43.5" customHeight="1">
      <c r="D9" s="10" t="s">
        <v>3</v>
      </c>
      <c r="E9" s="11"/>
      <c r="F9" s="12" t="s">
        <v>4</v>
      </c>
      <c r="G9" s="13"/>
      <c r="H9" s="13"/>
      <c r="I9" s="13"/>
      <c r="J9" s="13"/>
      <c r="K9" s="13"/>
      <c r="L9" s="13"/>
      <c r="M9" s="13"/>
      <c r="N9" s="13"/>
      <c r="O9" s="13"/>
      <c r="P9" s="13"/>
      <c r="Q9" s="13"/>
      <c r="R9" s="14"/>
    </row>
    <row r="10" ht="96.0" customHeight="1">
      <c r="D10" s="15" t="s">
        <v>5</v>
      </c>
      <c r="E10" s="16" t="s">
        <v>6</v>
      </c>
      <c r="F10" s="16" t="s">
        <v>7</v>
      </c>
      <c r="G10" s="16" t="s">
        <v>8</v>
      </c>
      <c r="H10" s="17" t="s">
        <v>9</v>
      </c>
      <c r="I10" s="18"/>
      <c r="J10" s="18"/>
      <c r="K10" s="18"/>
      <c r="L10" s="18"/>
      <c r="M10" s="18"/>
      <c r="N10" s="18"/>
      <c r="O10" s="19"/>
      <c r="P10" s="20" t="s">
        <v>10</v>
      </c>
      <c r="Q10" s="21"/>
      <c r="R10" s="22"/>
    </row>
    <row r="11" ht="96.0" customHeight="1">
      <c r="D11" s="23"/>
      <c r="E11" s="24"/>
      <c r="F11" s="24"/>
      <c r="G11" s="24"/>
      <c r="H11" s="25" t="s">
        <v>11</v>
      </c>
      <c r="I11" s="25" t="s">
        <v>12</v>
      </c>
      <c r="J11" s="26" t="s">
        <v>13</v>
      </c>
      <c r="K11" s="27"/>
      <c r="L11" s="27"/>
      <c r="M11" s="28"/>
      <c r="N11" s="26" t="s">
        <v>14</v>
      </c>
      <c r="O11" s="28"/>
      <c r="P11" s="29"/>
      <c r="R11" s="30"/>
    </row>
    <row r="12" ht="96.0" customHeight="1">
      <c r="D12" s="31"/>
      <c r="E12" s="32"/>
      <c r="F12" s="24"/>
      <c r="G12" s="32"/>
      <c r="H12" s="32"/>
      <c r="I12" s="32"/>
      <c r="J12" s="25" t="s">
        <v>15</v>
      </c>
      <c r="K12" s="25" t="s">
        <v>16</v>
      </c>
      <c r="L12" s="25" t="s">
        <v>17</v>
      </c>
      <c r="M12" s="25" t="s">
        <v>18</v>
      </c>
      <c r="N12" s="25" t="s">
        <v>19</v>
      </c>
      <c r="O12" s="25" t="s">
        <v>20</v>
      </c>
      <c r="P12" s="33"/>
      <c r="Q12" s="34"/>
      <c r="R12" s="35"/>
    </row>
    <row r="13" ht="96.0" customHeight="1">
      <c r="D13" s="36" t="s">
        <v>21</v>
      </c>
      <c r="E13" s="37" t="s">
        <v>22</v>
      </c>
      <c r="F13" s="38" t="s">
        <v>23</v>
      </c>
      <c r="G13" s="38" t="s">
        <v>24</v>
      </c>
      <c r="H13" s="39">
        <v>0.8412</v>
      </c>
      <c r="I13" s="38" t="s">
        <v>25</v>
      </c>
      <c r="J13" s="40">
        <v>0.2103</v>
      </c>
      <c r="K13" s="40">
        <v>0.2103</v>
      </c>
      <c r="L13" s="41">
        <v>0.2103</v>
      </c>
      <c r="M13" s="42"/>
      <c r="N13" s="43">
        <v>1.0</v>
      </c>
      <c r="O13" s="44">
        <v>0.75</v>
      </c>
      <c r="P13" s="45" t="s">
        <v>26</v>
      </c>
      <c r="Q13" s="46"/>
      <c r="R13" s="47"/>
    </row>
    <row r="14" ht="96.0" customHeight="1">
      <c r="D14" s="48"/>
      <c r="E14" s="49"/>
      <c r="F14" s="49"/>
      <c r="G14" s="49"/>
      <c r="H14" s="49"/>
      <c r="I14" s="49"/>
      <c r="J14" s="40">
        <v>0.2103</v>
      </c>
      <c r="K14" s="40">
        <v>0.2103</v>
      </c>
      <c r="L14" s="40">
        <v>0.2103</v>
      </c>
      <c r="M14" s="40">
        <v>0.2103</v>
      </c>
      <c r="N14" s="50"/>
      <c r="O14" s="51"/>
      <c r="P14" s="52"/>
      <c r="Q14" s="52"/>
      <c r="R14" s="53"/>
      <c r="S14" s="54"/>
      <c r="T14" s="54"/>
    </row>
    <row r="15" ht="96.0" customHeight="1">
      <c r="D15" s="55" t="s">
        <v>27</v>
      </c>
      <c r="E15" s="37" t="s">
        <v>28</v>
      </c>
      <c r="F15" s="56" t="s">
        <v>23</v>
      </c>
      <c r="G15" s="56" t="s">
        <v>29</v>
      </c>
      <c r="H15" s="57">
        <v>100000.0</v>
      </c>
      <c r="I15" s="56" t="s">
        <v>25</v>
      </c>
      <c r="J15" s="58">
        <v>25054.0</v>
      </c>
      <c r="K15" s="58">
        <v>14816.0</v>
      </c>
      <c r="L15" s="59">
        <v>24896.0</v>
      </c>
      <c r="M15" s="60"/>
      <c r="N15" s="39">
        <f>IFERROR(L15/L16,"ND")</f>
        <v>0.99584</v>
      </c>
      <c r="O15" s="39">
        <f>IFERROR(( J15+K15+L15)/(H15),"ND")</f>
        <v>0.64766</v>
      </c>
      <c r="P15" s="61" t="s">
        <v>30</v>
      </c>
      <c r="Q15" s="46"/>
      <c r="R15" s="47"/>
    </row>
    <row r="16" ht="96.0" customHeight="1">
      <c r="D16" s="48"/>
      <c r="E16" s="49"/>
      <c r="F16" s="49"/>
      <c r="G16" s="49"/>
      <c r="H16" s="49"/>
      <c r="I16" s="49"/>
      <c r="J16" s="58">
        <v>25000.0</v>
      </c>
      <c r="K16" s="62">
        <v>25000.0</v>
      </c>
      <c r="L16" s="58">
        <v>25000.0</v>
      </c>
      <c r="M16" s="58">
        <v>25000.0</v>
      </c>
      <c r="N16" s="49"/>
      <c r="O16" s="49"/>
      <c r="P16" s="63"/>
      <c r="Q16" s="52"/>
      <c r="R16" s="53"/>
    </row>
    <row r="17" ht="96.0" customHeight="1">
      <c r="D17" s="55" t="s">
        <v>31</v>
      </c>
      <c r="E17" s="37" t="s">
        <v>32</v>
      </c>
      <c r="F17" s="38" t="s">
        <v>23</v>
      </c>
      <c r="G17" s="38" t="s">
        <v>29</v>
      </c>
      <c r="H17" s="64">
        <v>1528.0</v>
      </c>
      <c r="I17" s="38" t="s">
        <v>25</v>
      </c>
      <c r="J17" s="65">
        <v>291.0</v>
      </c>
      <c r="K17" s="65">
        <v>524.0</v>
      </c>
      <c r="L17" s="66">
        <v>577.0</v>
      </c>
      <c r="M17" s="65"/>
      <c r="N17" s="39">
        <f>IFERROR(L17/L18,"ND")</f>
        <v>1.293721973</v>
      </c>
      <c r="O17" s="39">
        <f>IFERROR(( J17+K17+L17)/(H17),"ND")</f>
        <v>0.9109947644</v>
      </c>
      <c r="P17" s="61" t="s">
        <v>33</v>
      </c>
      <c r="Q17" s="46"/>
      <c r="R17" s="47"/>
    </row>
    <row r="18" ht="96.0" customHeight="1">
      <c r="D18" s="48"/>
      <c r="E18" s="49"/>
      <c r="F18" s="49"/>
      <c r="G18" s="49"/>
      <c r="H18" s="49"/>
      <c r="I18" s="49"/>
      <c r="J18" s="65">
        <v>287.0</v>
      </c>
      <c r="K18" s="65">
        <v>485.0</v>
      </c>
      <c r="L18" s="65">
        <v>446.0</v>
      </c>
      <c r="M18" s="65">
        <v>310.0</v>
      </c>
      <c r="N18" s="49"/>
      <c r="O18" s="49"/>
      <c r="P18" s="63"/>
      <c r="Q18" s="52"/>
      <c r="R18" s="53"/>
    </row>
    <row r="19" ht="96.0" customHeight="1">
      <c r="D19" s="55" t="s">
        <v>34</v>
      </c>
      <c r="E19" s="37" t="s">
        <v>35</v>
      </c>
      <c r="F19" s="38" t="s">
        <v>23</v>
      </c>
      <c r="G19" s="38" t="s">
        <v>29</v>
      </c>
      <c r="H19" s="38">
        <v>300.0</v>
      </c>
      <c r="I19" s="38" t="s">
        <v>25</v>
      </c>
      <c r="J19" s="65">
        <v>80.0</v>
      </c>
      <c r="K19" s="65">
        <v>113.0</v>
      </c>
      <c r="L19" s="66">
        <v>94.0</v>
      </c>
      <c r="M19" s="65"/>
      <c r="N19" s="39">
        <f>IFERROR(L19/L20,"ND")</f>
        <v>1.175</v>
      </c>
      <c r="O19" s="39">
        <f>IFERROR(( J19+K19+L19)/(H19),"ND")</f>
        <v>0.9566666667</v>
      </c>
      <c r="P19" s="61" t="s">
        <v>36</v>
      </c>
      <c r="Q19" s="46"/>
      <c r="R19" s="47"/>
    </row>
    <row r="20" ht="96.0" customHeight="1">
      <c r="D20" s="48"/>
      <c r="E20" s="49"/>
      <c r="F20" s="49"/>
      <c r="G20" s="49"/>
      <c r="H20" s="49"/>
      <c r="I20" s="49"/>
      <c r="J20" s="65">
        <v>75.0</v>
      </c>
      <c r="K20" s="65">
        <v>80.0</v>
      </c>
      <c r="L20" s="65">
        <v>80.0</v>
      </c>
      <c r="M20" s="65">
        <v>65.0</v>
      </c>
      <c r="N20" s="49"/>
      <c r="O20" s="49"/>
      <c r="P20" s="63"/>
      <c r="Q20" s="52"/>
      <c r="R20" s="53"/>
    </row>
    <row r="21" ht="96.0" customHeight="1">
      <c r="D21" s="55" t="s">
        <v>37</v>
      </c>
      <c r="E21" s="67" t="s">
        <v>38</v>
      </c>
      <c r="F21" s="38" t="s">
        <v>23</v>
      </c>
      <c r="G21" s="38" t="s">
        <v>29</v>
      </c>
      <c r="H21" s="38">
        <v>140.0</v>
      </c>
      <c r="I21" s="38" t="s">
        <v>25</v>
      </c>
      <c r="J21" s="65">
        <v>32.0</v>
      </c>
      <c r="K21" s="65">
        <v>46.0</v>
      </c>
      <c r="L21" s="66">
        <v>49.0</v>
      </c>
      <c r="M21" s="65"/>
      <c r="N21" s="39">
        <f>IFERROR(L21/L22,"ND")</f>
        <v>1.225</v>
      </c>
      <c r="O21" s="39">
        <f>IFERROR(( J21+K21+L21)/(H21),"ND")</f>
        <v>0.9071428571</v>
      </c>
      <c r="P21" s="61" t="s">
        <v>39</v>
      </c>
      <c r="Q21" s="46"/>
      <c r="R21" s="47"/>
    </row>
    <row r="22" ht="96.0" customHeight="1">
      <c r="D22" s="48"/>
      <c r="E22" s="49"/>
      <c r="F22" s="49"/>
      <c r="G22" s="49"/>
      <c r="H22" s="49"/>
      <c r="I22" s="49"/>
      <c r="J22" s="65">
        <v>35.0</v>
      </c>
      <c r="K22" s="65">
        <v>40.0</v>
      </c>
      <c r="L22" s="65">
        <v>40.0</v>
      </c>
      <c r="M22" s="65">
        <v>25.0</v>
      </c>
      <c r="N22" s="49"/>
      <c r="O22" s="49"/>
      <c r="P22" s="63"/>
      <c r="Q22" s="52"/>
      <c r="R22" s="53"/>
    </row>
    <row r="23" ht="96.0" customHeight="1">
      <c r="D23" s="55" t="s">
        <v>40</v>
      </c>
      <c r="E23" s="37" t="s">
        <v>41</v>
      </c>
      <c r="F23" s="38" t="s">
        <v>23</v>
      </c>
      <c r="G23" s="38" t="s">
        <v>29</v>
      </c>
      <c r="H23" s="38">
        <v>180.0</v>
      </c>
      <c r="I23" s="38" t="s">
        <v>42</v>
      </c>
      <c r="J23" s="65">
        <v>44.0</v>
      </c>
      <c r="K23" s="65">
        <v>68.0</v>
      </c>
      <c r="L23" s="66">
        <v>70.0</v>
      </c>
      <c r="M23" s="65"/>
      <c r="N23" s="39">
        <f>IFERROR(L23/L24,"ND")</f>
        <v>1.4</v>
      </c>
      <c r="O23" s="39">
        <f>IFERROR(( J23+K23+L23)/(H23),"ND")</f>
        <v>1.011111111</v>
      </c>
      <c r="P23" s="61" t="s">
        <v>43</v>
      </c>
      <c r="Q23" s="46"/>
      <c r="R23" s="47"/>
    </row>
    <row r="24" ht="96.0" customHeight="1">
      <c r="D24" s="48"/>
      <c r="E24" s="49"/>
      <c r="F24" s="49"/>
      <c r="G24" s="49"/>
      <c r="H24" s="49"/>
      <c r="I24" s="49"/>
      <c r="J24" s="65">
        <v>45.0</v>
      </c>
      <c r="K24" s="65">
        <v>50.0</v>
      </c>
      <c r="L24" s="65">
        <v>50.0</v>
      </c>
      <c r="M24" s="65">
        <v>35.0</v>
      </c>
      <c r="N24" s="49"/>
      <c r="O24" s="49"/>
      <c r="P24" s="63"/>
      <c r="Q24" s="52"/>
      <c r="R24" s="53"/>
    </row>
    <row r="25" ht="96.0" customHeight="1">
      <c r="D25" s="55" t="s">
        <v>44</v>
      </c>
      <c r="E25" s="37" t="s">
        <v>45</v>
      </c>
      <c r="F25" s="38" t="s">
        <v>23</v>
      </c>
      <c r="G25" s="38" t="s">
        <v>29</v>
      </c>
      <c r="H25" s="38">
        <v>40.0</v>
      </c>
      <c r="I25" s="38" t="s">
        <v>25</v>
      </c>
      <c r="J25" s="65">
        <v>13.0</v>
      </c>
      <c r="K25" s="65">
        <v>10.0</v>
      </c>
      <c r="L25" s="66">
        <v>10.0</v>
      </c>
      <c r="M25" s="65"/>
      <c r="N25" s="39">
        <f>IFERROR(L25/L26,"ND")</f>
        <v>0.6666666667</v>
      </c>
      <c r="O25" s="39">
        <f>IFERROR(( J25+K25+L25)/(H25),"ND")</f>
        <v>0.825</v>
      </c>
      <c r="P25" s="61" t="s">
        <v>46</v>
      </c>
      <c r="Q25" s="46"/>
      <c r="R25" s="47"/>
    </row>
    <row r="26" ht="96.0" customHeight="1">
      <c r="D26" s="48"/>
      <c r="E26" s="49"/>
      <c r="F26" s="49"/>
      <c r="G26" s="49"/>
      <c r="H26" s="49"/>
      <c r="I26" s="49"/>
      <c r="J26" s="65">
        <v>10.0</v>
      </c>
      <c r="K26" s="65">
        <v>10.0</v>
      </c>
      <c r="L26" s="65">
        <v>15.0</v>
      </c>
      <c r="M26" s="65">
        <v>5.0</v>
      </c>
      <c r="N26" s="49"/>
      <c r="O26" s="49"/>
      <c r="P26" s="63"/>
      <c r="Q26" s="52"/>
      <c r="R26" s="53"/>
    </row>
    <row r="27" ht="96.0" customHeight="1">
      <c r="D27" s="55" t="s">
        <v>47</v>
      </c>
      <c r="E27" s="37" t="s">
        <v>48</v>
      </c>
      <c r="F27" s="38" t="s">
        <v>23</v>
      </c>
      <c r="G27" s="38" t="s">
        <v>29</v>
      </c>
      <c r="H27" s="38">
        <v>841.0</v>
      </c>
      <c r="I27" s="38" t="s">
        <v>25</v>
      </c>
      <c r="J27" s="65">
        <v>121.0</v>
      </c>
      <c r="K27" s="65">
        <v>282.0</v>
      </c>
      <c r="L27" s="66">
        <v>341.0</v>
      </c>
      <c r="M27" s="65"/>
      <c r="N27" s="39">
        <f>IFERROR(L27/L28,"ND")</f>
        <v>1.364</v>
      </c>
      <c r="O27" s="39">
        <f>IFERROR(( J27+K27+L27)/(H27),"ND")</f>
        <v>0.8846611177</v>
      </c>
      <c r="P27" s="61" t="s">
        <v>49</v>
      </c>
      <c r="Q27" s="46"/>
      <c r="R27" s="47"/>
    </row>
    <row r="28" ht="96.0" customHeight="1">
      <c r="D28" s="48"/>
      <c r="E28" s="49"/>
      <c r="F28" s="49"/>
      <c r="G28" s="49"/>
      <c r="H28" s="49"/>
      <c r="I28" s="49"/>
      <c r="J28" s="65">
        <v>121.0</v>
      </c>
      <c r="K28" s="65">
        <v>300.0</v>
      </c>
      <c r="L28" s="65">
        <v>250.0</v>
      </c>
      <c r="M28" s="65">
        <v>170.0</v>
      </c>
      <c r="N28" s="49"/>
      <c r="O28" s="49"/>
      <c r="P28" s="63"/>
      <c r="Q28" s="52"/>
      <c r="R28" s="53"/>
    </row>
    <row r="29" ht="96.0" customHeight="1">
      <c r="D29" s="55" t="s">
        <v>50</v>
      </c>
      <c r="E29" s="37" t="s">
        <v>51</v>
      </c>
      <c r="F29" s="38" t="s">
        <v>23</v>
      </c>
      <c r="G29" s="38" t="s">
        <v>52</v>
      </c>
      <c r="H29" s="38">
        <v>11.0</v>
      </c>
      <c r="I29" s="38" t="s">
        <v>25</v>
      </c>
      <c r="J29" s="66">
        <v>0.0</v>
      </c>
      <c r="K29" s="66">
        <v>0.0</v>
      </c>
      <c r="L29" s="66">
        <v>3.0</v>
      </c>
      <c r="M29" s="65"/>
      <c r="N29" s="39">
        <f>IFERROR(L29/L30,"ND")</f>
        <v>0.5</v>
      </c>
      <c r="O29" s="39">
        <f>IFERROR(( J29+K29+L29)/(H29),"ND")</f>
        <v>0.2727272727</v>
      </c>
      <c r="P29" s="61" t="s">
        <v>53</v>
      </c>
      <c r="Q29" s="46"/>
      <c r="R29" s="47"/>
    </row>
    <row r="30" ht="96.0" customHeight="1">
      <c r="D30" s="48"/>
      <c r="E30" s="49"/>
      <c r="F30" s="49"/>
      <c r="G30" s="49"/>
      <c r="H30" s="49"/>
      <c r="I30" s="49"/>
      <c r="J30" s="66">
        <v>0.0</v>
      </c>
      <c r="K30" s="66">
        <v>0.0</v>
      </c>
      <c r="L30" s="65">
        <v>6.0</v>
      </c>
      <c r="M30" s="65">
        <v>5.0</v>
      </c>
      <c r="N30" s="49"/>
      <c r="O30" s="49"/>
      <c r="P30" s="63"/>
      <c r="Q30" s="52"/>
      <c r="R30" s="53"/>
    </row>
    <row r="31" ht="96.0" customHeight="1">
      <c r="D31" s="55" t="s">
        <v>54</v>
      </c>
      <c r="E31" s="37" t="s">
        <v>55</v>
      </c>
      <c r="F31" s="38" t="s">
        <v>23</v>
      </c>
      <c r="G31" s="38" t="s">
        <v>52</v>
      </c>
      <c r="H31" s="38">
        <v>16.0</v>
      </c>
      <c r="I31" s="38" t="s">
        <v>25</v>
      </c>
      <c r="J31" s="65">
        <v>1.0</v>
      </c>
      <c r="K31" s="65">
        <v>5.0</v>
      </c>
      <c r="L31" s="66">
        <v>10.0</v>
      </c>
      <c r="M31" s="65"/>
      <c r="N31" s="39">
        <f>IFERROR(L31/L32,"ND")</f>
        <v>2</v>
      </c>
      <c r="O31" s="39">
        <f>IFERROR(( J31+K31+L31)/(H31),"ND")</f>
        <v>1</v>
      </c>
      <c r="P31" s="61" t="s">
        <v>56</v>
      </c>
      <c r="Q31" s="46"/>
      <c r="R31" s="47"/>
    </row>
    <row r="32" ht="96.0" customHeight="1">
      <c r="D32" s="48"/>
      <c r="E32" s="49"/>
      <c r="F32" s="49"/>
      <c r="G32" s="49"/>
      <c r="H32" s="49"/>
      <c r="I32" s="49"/>
      <c r="J32" s="65">
        <v>1.0</v>
      </c>
      <c r="K32" s="65">
        <v>5.0</v>
      </c>
      <c r="L32" s="65">
        <v>5.0</v>
      </c>
      <c r="M32" s="65">
        <v>5.0</v>
      </c>
      <c r="N32" s="49"/>
      <c r="O32" s="49"/>
      <c r="P32" s="63"/>
      <c r="Q32" s="52"/>
      <c r="R32" s="53"/>
    </row>
    <row r="33" ht="96.0" customHeight="1">
      <c r="D33" s="55" t="s">
        <v>57</v>
      </c>
      <c r="E33" s="37" t="s">
        <v>58</v>
      </c>
      <c r="F33" s="38" t="s">
        <v>23</v>
      </c>
      <c r="G33" s="38" t="s">
        <v>29</v>
      </c>
      <c r="H33" s="38">
        <v>288.0</v>
      </c>
      <c r="I33" s="38" t="s">
        <v>25</v>
      </c>
      <c r="J33" s="65">
        <v>60.0</v>
      </c>
      <c r="K33" s="65">
        <v>72.0</v>
      </c>
      <c r="L33" s="66">
        <v>72.0</v>
      </c>
      <c r="M33" s="65"/>
      <c r="N33" s="39">
        <f>IFERROR(L33/L34,"ND")</f>
        <v>0.8</v>
      </c>
      <c r="O33" s="39">
        <f>IFERROR(( J33+K33+L33)/(H33),"ND")</f>
        <v>0.7083333333</v>
      </c>
      <c r="P33" s="68" t="s">
        <v>59</v>
      </c>
      <c r="Q33" s="46"/>
      <c r="R33" s="47"/>
    </row>
    <row r="34" ht="96.0" customHeight="1">
      <c r="D34" s="48"/>
      <c r="E34" s="49"/>
      <c r="F34" s="49"/>
      <c r="G34" s="49"/>
      <c r="H34" s="49"/>
      <c r="I34" s="49"/>
      <c r="J34" s="65">
        <v>60.0</v>
      </c>
      <c r="K34" s="65">
        <v>91.0</v>
      </c>
      <c r="L34" s="65">
        <v>90.0</v>
      </c>
      <c r="M34" s="65">
        <v>47.0</v>
      </c>
      <c r="N34" s="49"/>
      <c r="O34" s="49"/>
      <c r="P34" s="63"/>
      <c r="Q34" s="52"/>
      <c r="R34" s="53"/>
    </row>
    <row r="35" ht="96.0" customHeight="1">
      <c r="D35" s="55" t="s">
        <v>60</v>
      </c>
      <c r="E35" s="37" t="s">
        <v>61</v>
      </c>
      <c r="F35" s="38" t="s">
        <v>23</v>
      </c>
      <c r="G35" s="38" t="s">
        <v>29</v>
      </c>
      <c r="H35" s="38">
        <v>5.0</v>
      </c>
      <c r="I35" s="38" t="s">
        <v>25</v>
      </c>
      <c r="J35" s="65">
        <v>1.0</v>
      </c>
      <c r="K35" s="65">
        <v>0.0</v>
      </c>
      <c r="L35" s="66">
        <v>0.0</v>
      </c>
      <c r="M35" s="65"/>
      <c r="N35" s="39">
        <f>IFERROR(L35/L36,"ND")</f>
        <v>0</v>
      </c>
      <c r="O35" s="39">
        <f>IFERROR(( J35+K35+L35)/(H35),"ND")</f>
        <v>0.2</v>
      </c>
      <c r="P35" s="61" t="s">
        <v>62</v>
      </c>
      <c r="Q35" s="46"/>
      <c r="R35" s="47"/>
    </row>
    <row r="36" ht="96.0" customHeight="1">
      <c r="D36" s="48"/>
      <c r="E36" s="49"/>
      <c r="F36" s="49"/>
      <c r="G36" s="49"/>
      <c r="H36" s="49"/>
      <c r="I36" s="49"/>
      <c r="J36" s="65">
        <v>1.0</v>
      </c>
      <c r="K36" s="65">
        <v>2.0</v>
      </c>
      <c r="L36" s="65">
        <v>1.0</v>
      </c>
      <c r="M36" s="65">
        <v>1.0</v>
      </c>
      <c r="N36" s="49"/>
      <c r="O36" s="49"/>
      <c r="P36" s="63"/>
      <c r="Q36" s="52"/>
      <c r="R36" s="53"/>
    </row>
    <row r="37" ht="96.0" customHeight="1">
      <c r="D37" s="55" t="s">
        <v>63</v>
      </c>
      <c r="E37" s="67" t="s">
        <v>64</v>
      </c>
      <c r="F37" s="38" t="s">
        <v>23</v>
      </c>
      <c r="G37" s="38" t="s">
        <v>52</v>
      </c>
      <c r="H37" s="38">
        <v>41.0</v>
      </c>
      <c r="I37" s="38" t="s">
        <v>25</v>
      </c>
      <c r="J37" s="65">
        <v>17.0</v>
      </c>
      <c r="K37" s="65">
        <v>0.0</v>
      </c>
      <c r="L37" s="66">
        <v>2.0</v>
      </c>
      <c r="M37" s="65"/>
      <c r="N37" s="39">
        <f>IFERROR(L37/L38,"ND")</f>
        <v>0.2222222222</v>
      </c>
      <c r="O37" s="39">
        <f>IFERROR(( J37+K37+L37)/(H37),"ND")</f>
        <v>0.4634146341</v>
      </c>
      <c r="P37" s="61" t="s">
        <v>65</v>
      </c>
      <c r="Q37" s="46"/>
      <c r="R37" s="47"/>
    </row>
    <row r="38" ht="96.0" customHeight="1">
      <c r="D38" s="48"/>
      <c r="E38" s="49"/>
      <c r="F38" s="49"/>
      <c r="G38" s="49"/>
      <c r="H38" s="49"/>
      <c r="I38" s="49"/>
      <c r="J38" s="65">
        <v>17.0</v>
      </c>
      <c r="K38" s="65">
        <v>9.0</v>
      </c>
      <c r="L38" s="65">
        <v>9.0</v>
      </c>
      <c r="M38" s="65">
        <v>6.0</v>
      </c>
      <c r="N38" s="49"/>
      <c r="O38" s="49"/>
      <c r="P38" s="63"/>
      <c r="Q38" s="52"/>
      <c r="R38" s="53"/>
    </row>
    <row r="39" ht="96.0" customHeight="1">
      <c r="D39" s="55" t="s">
        <v>66</v>
      </c>
      <c r="E39" s="37" t="s">
        <v>67</v>
      </c>
      <c r="F39" s="38" t="s">
        <v>23</v>
      </c>
      <c r="G39" s="38" t="s">
        <v>52</v>
      </c>
      <c r="H39" s="38">
        <v>242.0</v>
      </c>
      <c r="I39" s="38" t="s">
        <v>25</v>
      </c>
      <c r="J39" s="65">
        <v>42.0</v>
      </c>
      <c r="K39" s="65">
        <v>72.0</v>
      </c>
      <c r="L39" s="66">
        <v>76.0</v>
      </c>
      <c r="M39" s="65"/>
      <c r="N39" s="39">
        <f>IFERROR(L39/L40,"ND")</f>
        <v>0.95</v>
      </c>
      <c r="O39" s="39">
        <f>IFERROR(( J39+K39+L39)/(H39),"ND")</f>
        <v>0.7851239669</v>
      </c>
      <c r="P39" s="61" t="s">
        <v>68</v>
      </c>
      <c r="Q39" s="46"/>
      <c r="R39" s="47"/>
    </row>
    <row r="40" ht="96.0" customHeight="1">
      <c r="D40" s="48"/>
      <c r="E40" s="49"/>
      <c r="F40" s="49"/>
      <c r="G40" s="49"/>
      <c r="H40" s="49"/>
      <c r="I40" s="49"/>
      <c r="J40" s="65">
        <v>42.0</v>
      </c>
      <c r="K40" s="65">
        <v>80.0</v>
      </c>
      <c r="L40" s="65">
        <v>80.0</v>
      </c>
      <c r="M40" s="65">
        <v>40.0</v>
      </c>
      <c r="N40" s="49"/>
      <c r="O40" s="49"/>
      <c r="P40" s="63"/>
      <c r="Q40" s="52"/>
      <c r="R40" s="53"/>
    </row>
    <row r="41" ht="96.0" customHeight="1">
      <c r="D41" s="55" t="s">
        <v>69</v>
      </c>
      <c r="E41" s="37" t="s">
        <v>70</v>
      </c>
      <c r="F41" s="38" t="s">
        <v>23</v>
      </c>
      <c r="G41" s="38" t="s">
        <v>52</v>
      </c>
      <c r="H41" s="64">
        <v>6171.0</v>
      </c>
      <c r="I41" s="38" t="s">
        <v>25</v>
      </c>
      <c r="J41" s="65">
        <v>1414.0</v>
      </c>
      <c r="K41" s="69">
        <v>1208.0</v>
      </c>
      <c r="L41" s="66">
        <v>1292.0</v>
      </c>
      <c r="M41" s="65"/>
      <c r="N41" s="39">
        <f>IFERROR(L41/L42,"ND")</f>
        <v>0.7299435028</v>
      </c>
      <c r="O41" s="39">
        <f>IFERROR(( J41+K41+L41)/(H41),"ND")</f>
        <v>0.6342570086</v>
      </c>
      <c r="P41" s="61" t="s">
        <v>71</v>
      </c>
      <c r="Q41" s="46"/>
      <c r="R41" s="47"/>
    </row>
    <row r="42" ht="96.0" customHeight="1">
      <c r="D42" s="48"/>
      <c r="E42" s="49"/>
      <c r="F42" s="49"/>
      <c r="G42" s="49"/>
      <c r="H42" s="49"/>
      <c r="I42" s="49"/>
      <c r="J42" s="58">
        <v>1870.0</v>
      </c>
      <c r="K42" s="58">
        <v>1770.0</v>
      </c>
      <c r="L42" s="58">
        <v>1770.0</v>
      </c>
      <c r="M42" s="58">
        <v>761.0</v>
      </c>
      <c r="N42" s="49"/>
      <c r="O42" s="49"/>
      <c r="P42" s="63"/>
      <c r="Q42" s="52"/>
      <c r="R42" s="53"/>
    </row>
    <row r="43" ht="96.0" customHeight="1">
      <c r="D43" s="55" t="s">
        <v>72</v>
      </c>
      <c r="E43" s="37" t="s">
        <v>73</v>
      </c>
      <c r="F43" s="38" t="s">
        <v>23</v>
      </c>
      <c r="G43" s="38" t="s">
        <v>52</v>
      </c>
      <c r="H43" s="64">
        <v>2903.0</v>
      </c>
      <c r="I43" s="38" t="s">
        <v>25</v>
      </c>
      <c r="J43" s="65">
        <v>962.0</v>
      </c>
      <c r="K43" s="65">
        <v>650.0</v>
      </c>
      <c r="L43" s="66">
        <v>581.0</v>
      </c>
      <c r="M43" s="65"/>
      <c r="N43" s="39">
        <f>IFERROR(L43/L44,"ND")</f>
        <v>0.72625</v>
      </c>
      <c r="O43" s="39">
        <f>IFERROR(( J43+K43+L43)/(H43),"ND")</f>
        <v>0.755425422</v>
      </c>
      <c r="P43" s="61" t="s">
        <v>74</v>
      </c>
      <c r="Q43" s="46"/>
      <c r="R43" s="47"/>
    </row>
    <row r="44" ht="96.0" customHeight="1">
      <c r="D44" s="48"/>
      <c r="E44" s="49"/>
      <c r="F44" s="49"/>
      <c r="G44" s="49"/>
      <c r="H44" s="49"/>
      <c r="I44" s="49"/>
      <c r="J44" s="65">
        <v>900.0</v>
      </c>
      <c r="K44" s="65">
        <v>800.0</v>
      </c>
      <c r="L44" s="65">
        <v>800.0</v>
      </c>
      <c r="M44" s="65">
        <v>403.0</v>
      </c>
      <c r="N44" s="49"/>
      <c r="O44" s="49"/>
      <c r="P44" s="63"/>
      <c r="Q44" s="52"/>
      <c r="R44" s="53"/>
    </row>
    <row r="45" ht="96.0" customHeight="1">
      <c r="D45" s="55" t="s">
        <v>75</v>
      </c>
      <c r="E45" s="37" t="s">
        <v>76</v>
      </c>
      <c r="F45" s="38" t="s">
        <v>23</v>
      </c>
      <c r="G45" s="38" t="s">
        <v>52</v>
      </c>
      <c r="H45" s="64">
        <v>2596.0</v>
      </c>
      <c r="I45" s="38" t="s">
        <v>25</v>
      </c>
      <c r="J45" s="65">
        <v>546.0</v>
      </c>
      <c r="K45" s="65">
        <v>400.0</v>
      </c>
      <c r="L45" s="66">
        <v>527.0</v>
      </c>
      <c r="M45" s="65"/>
      <c r="N45" s="39">
        <f>IFERROR(L45/L46,"ND")</f>
        <v>0.65875</v>
      </c>
      <c r="O45" s="39">
        <f>IFERROR(( J45+K45+L45)/(H45),"ND")</f>
        <v>0.5674114022</v>
      </c>
      <c r="P45" s="61" t="s">
        <v>77</v>
      </c>
      <c r="Q45" s="46"/>
      <c r="R45" s="47"/>
    </row>
    <row r="46" ht="96.0" customHeight="1">
      <c r="D46" s="48"/>
      <c r="E46" s="49"/>
      <c r="F46" s="49"/>
      <c r="G46" s="49"/>
      <c r="H46" s="49"/>
      <c r="I46" s="49"/>
      <c r="J46" s="65">
        <v>800.0</v>
      </c>
      <c r="K46" s="65">
        <v>800.0</v>
      </c>
      <c r="L46" s="65">
        <v>800.0</v>
      </c>
      <c r="M46" s="65">
        <v>196.0</v>
      </c>
      <c r="N46" s="49"/>
      <c r="O46" s="49"/>
      <c r="P46" s="63"/>
      <c r="Q46" s="52"/>
      <c r="R46" s="53"/>
    </row>
    <row r="47" ht="96.0" customHeight="1">
      <c r="D47" s="55" t="s">
        <v>78</v>
      </c>
      <c r="E47" s="37" t="s">
        <v>79</v>
      </c>
      <c r="F47" s="38" t="s">
        <v>23</v>
      </c>
      <c r="G47" s="38" t="s">
        <v>52</v>
      </c>
      <c r="H47" s="38">
        <v>507.0</v>
      </c>
      <c r="I47" s="38" t="s">
        <v>25</v>
      </c>
      <c r="J47" s="65">
        <v>141.0</v>
      </c>
      <c r="K47" s="65">
        <v>115.0</v>
      </c>
      <c r="L47" s="66">
        <v>148.0</v>
      </c>
      <c r="M47" s="65"/>
      <c r="N47" s="39">
        <f>IFERROR(L47/L48,"ND")</f>
        <v>1.184</v>
      </c>
      <c r="O47" s="39">
        <f>IFERROR(( J47+K47+L47)/(H47),"ND")</f>
        <v>0.7968441815</v>
      </c>
      <c r="P47" s="61" t="s">
        <v>80</v>
      </c>
      <c r="Q47" s="46"/>
      <c r="R47" s="47"/>
    </row>
    <row r="48" ht="96.0" customHeight="1">
      <c r="D48" s="48"/>
      <c r="E48" s="49"/>
      <c r="F48" s="49"/>
      <c r="G48" s="49"/>
      <c r="H48" s="49"/>
      <c r="I48" s="49"/>
      <c r="J48" s="65">
        <v>125.0</v>
      </c>
      <c r="K48" s="65">
        <v>125.0</v>
      </c>
      <c r="L48" s="65">
        <v>125.0</v>
      </c>
      <c r="M48" s="65">
        <v>132.0</v>
      </c>
      <c r="N48" s="49"/>
      <c r="O48" s="49"/>
      <c r="P48" s="63"/>
      <c r="Q48" s="52"/>
      <c r="R48" s="53"/>
    </row>
    <row r="49" ht="96.0" customHeight="1">
      <c r="D49" s="55" t="s">
        <v>81</v>
      </c>
      <c r="E49" s="67" t="s">
        <v>82</v>
      </c>
      <c r="F49" s="38" t="s">
        <v>23</v>
      </c>
      <c r="G49" s="38" t="s">
        <v>52</v>
      </c>
      <c r="H49" s="38">
        <v>165.0</v>
      </c>
      <c r="I49" s="38" t="s">
        <v>25</v>
      </c>
      <c r="J49" s="65">
        <v>35.0</v>
      </c>
      <c r="K49" s="65">
        <v>43.0</v>
      </c>
      <c r="L49" s="66">
        <v>36.0</v>
      </c>
      <c r="M49" s="65"/>
      <c r="N49" s="39">
        <f>IFERROR(L49/L50,"ND")</f>
        <v>0.8</v>
      </c>
      <c r="O49" s="39">
        <f>IFERROR(( J49+K49+L49)/(H49),"ND")</f>
        <v>0.6909090909</v>
      </c>
      <c r="P49" s="61" t="s">
        <v>83</v>
      </c>
      <c r="Q49" s="46"/>
      <c r="R49" s="47"/>
    </row>
    <row r="50" ht="96.0" customHeight="1">
      <c r="D50" s="48"/>
      <c r="E50" s="49"/>
      <c r="F50" s="49"/>
      <c r="G50" s="49"/>
      <c r="H50" s="49"/>
      <c r="I50" s="49"/>
      <c r="J50" s="65">
        <v>45.0</v>
      </c>
      <c r="K50" s="65">
        <v>45.0</v>
      </c>
      <c r="L50" s="65">
        <v>45.0</v>
      </c>
      <c r="M50" s="65">
        <v>30.0</v>
      </c>
      <c r="N50" s="49"/>
      <c r="O50" s="49"/>
      <c r="P50" s="63"/>
      <c r="Q50" s="52"/>
      <c r="R50" s="53"/>
    </row>
    <row r="51" ht="96.0" customHeight="1">
      <c r="D51" s="55" t="s">
        <v>84</v>
      </c>
      <c r="E51" s="37" t="s">
        <v>85</v>
      </c>
      <c r="F51" s="38" t="s">
        <v>23</v>
      </c>
      <c r="G51" s="38" t="s">
        <v>52</v>
      </c>
      <c r="H51" s="38">
        <v>426.0</v>
      </c>
      <c r="I51" s="38" t="s">
        <v>25</v>
      </c>
      <c r="J51" s="65">
        <v>114.0</v>
      </c>
      <c r="K51" s="65">
        <v>130.0</v>
      </c>
      <c r="L51" s="66">
        <v>173.0</v>
      </c>
      <c r="M51" s="65"/>
      <c r="N51" s="39">
        <f>IFERROR(L51/L52,"ND")</f>
        <v>1.558558559</v>
      </c>
      <c r="O51" s="39">
        <f>IFERROR(( J51+K51+L51)/(H51),"ND")</f>
        <v>0.9788732394</v>
      </c>
      <c r="P51" s="61" t="s">
        <v>86</v>
      </c>
      <c r="Q51" s="46"/>
      <c r="R51" s="47"/>
    </row>
    <row r="52" ht="96.0" customHeight="1">
      <c r="D52" s="48"/>
      <c r="E52" s="49"/>
      <c r="F52" s="49"/>
      <c r="G52" s="49"/>
      <c r="H52" s="49"/>
      <c r="I52" s="49"/>
      <c r="J52" s="70">
        <v>121.0</v>
      </c>
      <c r="K52" s="70">
        <v>111.0</v>
      </c>
      <c r="L52" s="70">
        <v>111.0</v>
      </c>
      <c r="M52" s="71">
        <v>83.0</v>
      </c>
      <c r="N52" s="49"/>
      <c r="O52" s="49"/>
      <c r="P52" s="63"/>
      <c r="Q52" s="52"/>
      <c r="R52" s="53"/>
    </row>
    <row r="53" ht="96.0" customHeight="1">
      <c r="D53" s="55" t="s">
        <v>87</v>
      </c>
      <c r="E53" s="37" t="s">
        <v>88</v>
      </c>
      <c r="F53" s="38" t="s">
        <v>23</v>
      </c>
      <c r="G53" s="38" t="s">
        <v>29</v>
      </c>
      <c r="H53" s="38">
        <v>24.0</v>
      </c>
      <c r="I53" s="38" t="s">
        <v>25</v>
      </c>
      <c r="J53" s="65">
        <v>5.0</v>
      </c>
      <c r="K53" s="65">
        <v>7.0</v>
      </c>
      <c r="L53" s="66">
        <v>6.0</v>
      </c>
      <c r="M53" s="65"/>
      <c r="N53" s="39">
        <f>IFERROR(L53/L54,"ND")</f>
        <v>1</v>
      </c>
      <c r="O53" s="39">
        <f>IFERROR(( J53+K53+L53)/(H53),"ND")</f>
        <v>0.75</v>
      </c>
      <c r="P53" s="61" t="s">
        <v>89</v>
      </c>
      <c r="Q53" s="46"/>
      <c r="R53" s="47"/>
    </row>
    <row r="54" ht="96.0" customHeight="1">
      <c r="D54" s="48"/>
      <c r="E54" s="49"/>
      <c r="F54" s="49"/>
      <c r="G54" s="49"/>
      <c r="H54" s="49"/>
      <c r="I54" s="49"/>
      <c r="J54" s="65">
        <v>6.0</v>
      </c>
      <c r="K54" s="65">
        <v>6.0</v>
      </c>
      <c r="L54" s="65">
        <v>6.0</v>
      </c>
      <c r="M54" s="65">
        <v>6.0</v>
      </c>
      <c r="N54" s="49"/>
      <c r="O54" s="49"/>
      <c r="P54" s="63"/>
      <c r="Q54" s="52"/>
      <c r="R54" s="53"/>
    </row>
    <row r="55" ht="96.0" customHeight="1">
      <c r="D55" s="55" t="s">
        <v>90</v>
      </c>
      <c r="E55" s="37" t="s">
        <v>91</v>
      </c>
      <c r="F55" s="38" t="s">
        <v>23</v>
      </c>
      <c r="G55" s="38" t="s">
        <v>29</v>
      </c>
      <c r="H55" s="38">
        <v>307.0</v>
      </c>
      <c r="I55" s="38" t="s">
        <v>25</v>
      </c>
      <c r="J55" s="65">
        <v>72.0</v>
      </c>
      <c r="K55" s="65">
        <v>72.0</v>
      </c>
      <c r="L55" s="66">
        <v>117.0</v>
      </c>
      <c r="M55" s="65"/>
      <c r="N55" s="39">
        <f>IFERROR(L55/L56,"ND")</f>
        <v>1.4625</v>
      </c>
      <c r="O55" s="39">
        <f>IFERROR(( J55+K55+L55)/(H55),"ND")</f>
        <v>0.8501628664</v>
      </c>
      <c r="P55" s="61" t="s">
        <v>92</v>
      </c>
      <c r="Q55" s="46"/>
      <c r="R55" s="47"/>
    </row>
    <row r="56" ht="96.0" customHeight="1">
      <c r="D56" s="48"/>
      <c r="E56" s="49"/>
      <c r="F56" s="49"/>
      <c r="G56" s="49"/>
      <c r="H56" s="49"/>
      <c r="I56" s="49"/>
      <c r="J56" s="65">
        <v>80.0</v>
      </c>
      <c r="K56" s="65">
        <v>80.0</v>
      </c>
      <c r="L56" s="65">
        <v>80.0</v>
      </c>
      <c r="M56" s="65">
        <v>67.0</v>
      </c>
      <c r="N56" s="49"/>
      <c r="O56" s="49"/>
      <c r="P56" s="63"/>
      <c r="Q56" s="52"/>
      <c r="R56" s="53"/>
    </row>
    <row r="57" ht="96.0" customHeight="1">
      <c r="D57" s="55" t="s">
        <v>93</v>
      </c>
      <c r="E57" s="67" t="s">
        <v>94</v>
      </c>
      <c r="F57" s="38" t="s">
        <v>23</v>
      </c>
      <c r="G57" s="38" t="s">
        <v>29</v>
      </c>
      <c r="H57" s="38">
        <v>120.0</v>
      </c>
      <c r="I57" s="38" t="s">
        <v>25</v>
      </c>
      <c r="J57" s="65">
        <v>37.0</v>
      </c>
      <c r="K57" s="65">
        <v>51.0</v>
      </c>
      <c r="L57" s="66">
        <v>50.0</v>
      </c>
      <c r="M57" s="65"/>
      <c r="N57" s="39">
        <f>IFERROR(L57/L58,"ND")</f>
        <v>2</v>
      </c>
      <c r="O57" s="39">
        <f>IFERROR(( J57+K57+L57)/(H57),"ND")</f>
        <v>1.15</v>
      </c>
      <c r="P57" s="61" t="s">
        <v>95</v>
      </c>
      <c r="Q57" s="46"/>
      <c r="R57" s="47"/>
    </row>
    <row r="58" ht="96.0" customHeight="1">
      <c r="D58" s="48"/>
      <c r="E58" s="49"/>
      <c r="F58" s="49"/>
      <c r="G58" s="49"/>
      <c r="H58" s="49"/>
      <c r="I58" s="49"/>
      <c r="J58" s="65">
        <v>35.0</v>
      </c>
      <c r="K58" s="65">
        <v>50.0</v>
      </c>
      <c r="L58" s="65">
        <v>25.0</v>
      </c>
      <c r="M58" s="65">
        <v>10.0</v>
      </c>
      <c r="N58" s="49"/>
      <c r="O58" s="49"/>
      <c r="P58" s="63"/>
      <c r="Q58" s="52"/>
      <c r="R58" s="53"/>
    </row>
    <row r="59" ht="96.0" customHeight="1">
      <c r="D59" s="55" t="s">
        <v>96</v>
      </c>
      <c r="E59" s="37" t="s">
        <v>97</v>
      </c>
      <c r="F59" s="38" t="s">
        <v>23</v>
      </c>
      <c r="G59" s="38" t="s">
        <v>29</v>
      </c>
      <c r="H59" s="38">
        <v>102.0</v>
      </c>
      <c r="I59" s="38" t="s">
        <v>25</v>
      </c>
      <c r="J59" s="65">
        <v>28.0</v>
      </c>
      <c r="K59" s="65">
        <v>16.0</v>
      </c>
      <c r="L59" s="66">
        <v>22.0</v>
      </c>
      <c r="M59" s="65"/>
      <c r="N59" s="39">
        <f>IFERROR(L59/L60,"ND")</f>
        <v>0.9166666667</v>
      </c>
      <c r="O59" s="39">
        <f>IFERROR(( J59+K59+L59)/(H59),"ND")</f>
        <v>0.6470588235</v>
      </c>
      <c r="P59" s="61" t="s">
        <v>98</v>
      </c>
      <c r="Q59" s="46"/>
      <c r="R59" s="47"/>
    </row>
    <row r="60" ht="96.0" customHeight="1">
      <c r="D60" s="48"/>
      <c r="E60" s="49"/>
      <c r="F60" s="49"/>
      <c r="G60" s="49"/>
      <c r="H60" s="49"/>
      <c r="I60" s="49"/>
      <c r="J60" s="65">
        <v>32.0</v>
      </c>
      <c r="K60" s="65">
        <v>26.0</v>
      </c>
      <c r="L60" s="65">
        <v>24.0</v>
      </c>
      <c r="M60" s="65">
        <v>20.0</v>
      </c>
      <c r="N60" s="49"/>
      <c r="O60" s="49"/>
      <c r="P60" s="63"/>
      <c r="Q60" s="52"/>
      <c r="R60" s="53"/>
    </row>
    <row r="61" ht="96.0" customHeight="1">
      <c r="D61" s="55" t="s">
        <v>99</v>
      </c>
      <c r="E61" s="37" t="s">
        <v>100</v>
      </c>
      <c r="F61" s="38" t="s">
        <v>23</v>
      </c>
      <c r="G61" s="38" t="s">
        <v>29</v>
      </c>
      <c r="H61" s="38">
        <v>6.0</v>
      </c>
      <c r="I61" s="38" t="s">
        <v>25</v>
      </c>
      <c r="J61" s="65">
        <v>2.0</v>
      </c>
      <c r="K61" s="65">
        <v>2.0</v>
      </c>
      <c r="L61" s="66">
        <v>0.0</v>
      </c>
      <c r="M61" s="65"/>
      <c r="N61" s="39">
        <f>IFERROR(L61/L62,"ND")</f>
        <v>0</v>
      </c>
      <c r="O61" s="39">
        <f>IFERROR(( J61+K61+L61)/(H61),"ND")</f>
        <v>0.6666666667</v>
      </c>
      <c r="P61" s="61" t="s">
        <v>101</v>
      </c>
      <c r="Q61" s="46"/>
      <c r="R61" s="47"/>
    </row>
    <row r="62" ht="96.0" customHeight="1">
      <c r="D62" s="48"/>
      <c r="E62" s="49"/>
      <c r="F62" s="49"/>
      <c r="G62" s="49"/>
      <c r="H62" s="49"/>
      <c r="I62" s="49"/>
      <c r="J62" s="65">
        <v>2.0</v>
      </c>
      <c r="K62" s="65">
        <v>2.0</v>
      </c>
      <c r="L62" s="65">
        <v>1.0</v>
      </c>
      <c r="M62" s="65">
        <v>1.0</v>
      </c>
      <c r="N62" s="49"/>
      <c r="O62" s="49"/>
      <c r="P62" s="63"/>
      <c r="Q62" s="52"/>
      <c r="R62" s="53"/>
    </row>
    <row r="63" ht="96.0" customHeight="1">
      <c r="D63" s="55" t="s">
        <v>102</v>
      </c>
      <c r="E63" s="67" t="s">
        <v>103</v>
      </c>
      <c r="F63" s="38" t="s">
        <v>23</v>
      </c>
      <c r="G63" s="38" t="s">
        <v>29</v>
      </c>
      <c r="H63" s="38">
        <v>5.0</v>
      </c>
      <c r="I63" s="38" t="s">
        <v>25</v>
      </c>
      <c r="J63" s="65">
        <v>0.0</v>
      </c>
      <c r="K63" s="65">
        <v>2.0</v>
      </c>
      <c r="L63" s="66">
        <v>0.0</v>
      </c>
      <c r="M63" s="65"/>
      <c r="N63" s="39">
        <f>IFERROR(L63/L64,"ND")</f>
        <v>0</v>
      </c>
      <c r="O63" s="39">
        <f>IFERROR(( J63+K63+L63)/(H63),"ND")</f>
        <v>0.4</v>
      </c>
      <c r="P63" s="61" t="s">
        <v>104</v>
      </c>
      <c r="Q63" s="46"/>
      <c r="R63" s="47"/>
    </row>
    <row r="64" ht="96.0" customHeight="1">
      <c r="D64" s="48"/>
      <c r="E64" s="49"/>
      <c r="F64" s="49"/>
      <c r="G64" s="49"/>
      <c r="H64" s="49"/>
      <c r="I64" s="49"/>
      <c r="J64" s="65">
        <v>1.0</v>
      </c>
      <c r="K64" s="65">
        <v>2.0</v>
      </c>
      <c r="L64" s="65">
        <v>1.0</v>
      </c>
      <c r="M64" s="65">
        <v>1.0</v>
      </c>
      <c r="N64" s="49"/>
      <c r="O64" s="49"/>
      <c r="P64" s="63"/>
      <c r="Q64" s="52"/>
      <c r="R64" s="53"/>
    </row>
    <row r="65" ht="96.0" customHeight="1">
      <c r="D65" s="55" t="s">
        <v>105</v>
      </c>
      <c r="E65" s="37" t="s">
        <v>106</v>
      </c>
      <c r="F65" s="38" t="s">
        <v>23</v>
      </c>
      <c r="G65" s="38" t="s">
        <v>29</v>
      </c>
      <c r="H65" s="38">
        <f>J66+K66+L66+M66</f>
        <v>3</v>
      </c>
      <c r="I65" s="38" t="s">
        <v>25</v>
      </c>
      <c r="J65" s="65">
        <v>0.0</v>
      </c>
      <c r="K65" s="65">
        <v>0.0</v>
      </c>
      <c r="L65" s="66">
        <v>2.0</v>
      </c>
      <c r="M65" s="65"/>
      <c r="N65" s="39">
        <f>IFERROR(L65/L66,"ND")</f>
        <v>2</v>
      </c>
      <c r="O65" s="39">
        <f>IFERROR(( J65+K65+L65)/(H65),"ND")</f>
        <v>0.6666666667</v>
      </c>
      <c r="P65" s="61" t="s">
        <v>107</v>
      </c>
      <c r="Q65" s="46"/>
      <c r="R65" s="47"/>
    </row>
    <row r="66" ht="96.0" customHeight="1">
      <c r="D66" s="48"/>
      <c r="E66" s="49"/>
      <c r="F66" s="49"/>
      <c r="G66" s="49"/>
      <c r="H66" s="49"/>
      <c r="I66" s="49"/>
      <c r="J66" s="65">
        <v>1.0</v>
      </c>
      <c r="K66" s="65">
        <v>1.0</v>
      </c>
      <c r="L66" s="65">
        <v>1.0</v>
      </c>
      <c r="M66" s="65"/>
      <c r="N66" s="49"/>
      <c r="O66" s="49"/>
      <c r="P66" s="63"/>
      <c r="Q66" s="52"/>
      <c r="R66" s="53"/>
    </row>
    <row r="67" ht="96.0" customHeight="1">
      <c r="D67" s="55" t="s">
        <v>108</v>
      </c>
      <c r="E67" s="37" t="s">
        <v>109</v>
      </c>
      <c r="F67" s="38" t="s">
        <v>23</v>
      </c>
      <c r="G67" s="38" t="s">
        <v>52</v>
      </c>
      <c r="H67" s="38">
        <f>J68+K68+L68+M68</f>
        <v>30</v>
      </c>
      <c r="I67" s="38" t="s">
        <v>25</v>
      </c>
      <c r="J67" s="65">
        <v>6.0</v>
      </c>
      <c r="K67" s="65">
        <v>7.0</v>
      </c>
      <c r="L67" s="66">
        <v>6.0</v>
      </c>
      <c r="M67" s="65"/>
      <c r="N67" s="39">
        <f>IFERROR(L67/L68,"ND")</f>
        <v>0.75</v>
      </c>
      <c r="O67" s="39">
        <f>IFERROR(( J67+K67+L67)/(H67),"ND")</f>
        <v>0.6333333333</v>
      </c>
      <c r="P67" s="61" t="s">
        <v>110</v>
      </c>
      <c r="Q67" s="46"/>
      <c r="R67" s="47"/>
    </row>
    <row r="68" ht="96.0" customHeight="1">
      <c r="D68" s="48"/>
      <c r="E68" s="49"/>
      <c r="F68" s="49"/>
      <c r="G68" s="49"/>
      <c r="H68" s="49"/>
      <c r="I68" s="49"/>
      <c r="J68" s="65">
        <v>8.0</v>
      </c>
      <c r="K68" s="65">
        <v>8.0</v>
      </c>
      <c r="L68" s="65">
        <v>8.0</v>
      </c>
      <c r="M68" s="65">
        <v>6.0</v>
      </c>
      <c r="N68" s="49"/>
      <c r="O68" s="49"/>
      <c r="P68" s="63"/>
      <c r="Q68" s="52"/>
      <c r="R68" s="53"/>
    </row>
    <row r="69" ht="96.0" customHeight="1">
      <c r="D69" s="55" t="s">
        <v>111</v>
      </c>
      <c r="E69" s="37" t="s">
        <v>112</v>
      </c>
      <c r="F69" s="38" t="s">
        <v>113</v>
      </c>
      <c r="G69" s="38" t="s">
        <v>52</v>
      </c>
      <c r="H69" s="38">
        <v>58.0</v>
      </c>
      <c r="I69" s="38" t="s">
        <v>25</v>
      </c>
      <c r="J69" s="65">
        <v>20.0</v>
      </c>
      <c r="K69" s="65">
        <v>7.0</v>
      </c>
      <c r="L69" s="66">
        <v>14.0</v>
      </c>
      <c r="M69" s="65"/>
      <c r="N69" s="39">
        <f>IFERROR(L69/L70,"ND")</f>
        <v>1.076923077</v>
      </c>
      <c r="O69" s="39">
        <f>IFERROR(( J69+K69+L69)/(H69),"ND")</f>
        <v>0.7068965517</v>
      </c>
      <c r="P69" s="61" t="s">
        <v>114</v>
      </c>
      <c r="Q69" s="46"/>
      <c r="R69" s="47"/>
    </row>
    <row r="70" ht="96.0" customHeight="1">
      <c r="D70" s="48"/>
      <c r="E70" s="49"/>
      <c r="F70" s="49"/>
      <c r="G70" s="49"/>
      <c r="H70" s="49"/>
      <c r="I70" s="49"/>
      <c r="J70" s="65">
        <v>20.0</v>
      </c>
      <c r="K70" s="65">
        <v>13.0</v>
      </c>
      <c r="L70" s="65">
        <v>13.0</v>
      </c>
      <c r="M70" s="65">
        <v>12.0</v>
      </c>
      <c r="N70" s="49"/>
      <c r="O70" s="49"/>
      <c r="P70" s="63"/>
      <c r="Q70" s="52"/>
      <c r="R70" s="53"/>
    </row>
    <row r="71" ht="96.0" customHeight="1">
      <c r="D71" s="55" t="s">
        <v>115</v>
      </c>
      <c r="E71" s="37" t="s">
        <v>116</v>
      </c>
      <c r="F71" s="38" t="s">
        <v>23</v>
      </c>
      <c r="G71" s="38" t="s">
        <v>29</v>
      </c>
      <c r="H71" s="38">
        <v>273.0</v>
      </c>
      <c r="I71" s="38" t="s">
        <v>25</v>
      </c>
      <c r="J71" s="65">
        <v>81.0</v>
      </c>
      <c r="K71" s="65">
        <v>61.0</v>
      </c>
      <c r="L71" s="66">
        <v>37.0</v>
      </c>
      <c r="M71" s="65"/>
      <c r="N71" s="39">
        <f>IFERROR(L71/L72,"ND")</f>
        <v>0.5138888889</v>
      </c>
      <c r="O71" s="39">
        <f>IFERROR(( J71+K71+L71)/(H71),"ND")</f>
        <v>0.6556776557</v>
      </c>
      <c r="P71" s="61" t="s">
        <v>117</v>
      </c>
      <c r="Q71" s="46"/>
      <c r="R71" s="47"/>
    </row>
    <row r="72" ht="96.0" customHeight="1">
      <c r="D72" s="48"/>
      <c r="E72" s="49"/>
      <c r="F72" s="49"/>
      <c r="G72" s="49"/>
      <c r="H72" s="49"/>
      <c r="I72" s="49"/>
      <c r="J72" s="70">
        <v>76.0</v>
      </c>
      <c r="K72" s="70">
        <v>68.0</v>
      </c>
      <c r="L72" s="70">
        <v>72.0</v>
      </c>
      <c r="M72" s="71">
        <v>57.0</v>
      </c>
      <c r="N72" s="49"/>
      <c r="O72" s="49"/>
      <c r="P72" s="63"/>
      <c r="Q72" s="52"/>
      <c r="R72" s="53"/>
    </row>
    <row r="73" ht="96.0" customHeight="1">
      <c r="D73" s="55" t="s">
        <v>118</v>
      </c>
      <c r="E73" s="37" t="s">
        <v>119</v>
      </c>
      <c r="F73" s="38" t="s">
        <v>23</v>
      </c>
      <c r="G73" s="38" t="s">
        <v>29</v>
      </c>
      <c r="H73" s="38">
        <v>12.0</v>
      </c>
      <c r="I73" s="38" t="s">
        <v>25</v>
      </c>
      <c r="J73" s="65">
        <v>3.0</v>
      </c>
      <c r="K73" s="65">
        <v>2.0</v>
      </c>
      <c r="L73" s="66">
        <v>3.0</v>
      </c>
      <c r="M73" s="65"/>
      <c r="N73" s="39">
        <f>IFERROR(L73/L74,"ND")</f>
        <v>1</v>
      </c>
      <c r="O73" s="39">
        <f>IFERROR(( J73+K73+L73)/(H73),"ND")</f>
        <v>0.6666666667</v>
      </c>
      <c r="P73" s="61" t="s">
        <v>120</v>
      </c>
      <c r="Q73" s="46"/>
      <c r="R73" s="47"/>
    </row>
    <row r="74" ht="96.0" customHeight="1">
      <c r="D74" s="48"/>
      <c r="E74" s="49"/>
      <c r="F74" s="49"/>
      <c r="G74" s="49"/>
      <c r="H74" s="49"/>
      <c r="I74" s="49"/>
      <c r="J74" s="65">
        <v>3.0</v>
      </c>
      <c r="K74" s="65">
        <v>3.0</v>
      </c>
      <c r="L74" s="65">
        <v>3.0</v>
      </c>
      <c r="M74" s="65">
        <v>3.0</v>
      </c>
      <c r="N74" s="49"/>
      <c r="O74" s="49"/>
      <c r="P74" s="63"/>
      <c r="Q74" s="52"/>
      <c r="R74" s="53"/>
    </row>
    <row r="75" ht="96.0" customHeight="1">
      <c r="D75" s="55" t="s">
        <v>121</v>
      </c>
      <c r="E75" s="37" t="s">
        <v>122</v>
      </c>
      <c r="F75" s="38" t="s">
        <v>23</v>
      </c>
      <c r="G75" s="38" t="s">
        <v>123</v>
      </c>
      <c r="H75" s="38">
        <v>123.0</v>
      </c>
      <c r="I75" s="38" t="s">
        <v>25</v>
      </c>
      <c r="J75" s="65">
        <v>38.0</v>
      </c>
      <c r="K75" s="65">
        <v>30.0</v>
      </c>
      <c r="L75" s="66">
        <v>14.0</v>
      </c>
      <c r="M75" s="65"/>
      <c r="N75" s="39">
        <f>IFERROR(L75/L76,"ND")</f>
        <v>0.4827586207</v>
      </c>
      <c r="O75" s="39">
        <f>IFERROR(( J75+K75+L75)/(H75),"ND")</f>
        <v>0.6666666667</v>
      </c>
      <c r="P75" s="61" t="s">
        <v>124</v>
      </c>
      <c r="Q75" s="46"/>
      <c r="R75" s="47"/>
    </row>
    <row r="76" ht="96.0" customHeight="1">
      <c r="D76" s="48"/>
      <c r="E76" s="49"/>
      <c r="F76" s="49"/>
      <c r="G76" s="49"/>
      <c r="H76" s="49"/>
      <c r="I76" s="49"/>
      <c r="J76" s="65">
        <v>38.0</v>
      </c>
      <c r="K76" s="65">
        <v>30.0</v>
      </c>
      <c r="L76" s="65">
        <v>29.0</v>
      </c>
      <c r="M76" s="65">
        <v>26.0</v>
      </c>
      <c r="N76" s="49"/>
      <c r="O76" s="49"/>
      <c r="P76" s="63"/>
      <c r="Q76" s="52"/>
      <c r="R76" s="53"/>
    </row>
    <row r="77" ht="96.0" customHeight="1">
      <c r="D77" s="55" t="s">
        <v>125</v>
      </c>
      <c r="E77" s="37" t="s">
        <v>126</v>
      </c>
      <c r="F77" s="38" t="s">
        <v>23</v>
      </c>
      <c r="G77" s="38" t="s">
        <v>123</v>
      </c>
      <c r="H77" s="64">
        <v>138.0</v>
      </c>
      <c r="I77" s="38" t="s">
        <v>25</v>
      </c>
      <c r="J77" s="65">
        <v>40.0</v>
      </c>
      <c r="K77" s="65">
        <v>29.0</v>
      </c>
      <c r="L77" s="66">
        <v>20.0</v>
      </c>
      <c r="M77" s="65"/>
      <c r="N77" s="39">
        <f>IFERROR(L77/L78,"ND")</f>
        <v>0.5</v>
      </c>
      <c r="O77" s="39">
        <f>IFERROR(( J77+K77+L77)/(H77),"ND")</f>
        <v>0.6449275362</v>
      </c>
      <c r="P77" s="61" t="s">
        <v>127</v>
      </c>
      <c r="Q77" s="46"/>
      <c r="R77" s="47"/>
    </row>
    <row r="78" ht="96.0" customHeight="1">
      <c r="D78" s="48"/>
      <c r="E78" s="49"/>
      <c r="F78" s="49"/>
      <c r="G78" s="49"/>
      <c r="H78" s="49"/>
      <c r="I78" s="49"/>
      <c r="J78" s="70">
        <v>35.0</v>
      </c>
      <c r="K78" s="70">
        <v>35.0</v>
      </c>
      <c r="L78" s="70">
        <v>40.0</v>
      </c>
      <c r="M78" s="71">
        <v>28.0</v>
      </c>
      <c r="N78" s="49"/>
      <c r="O78" s="49"/>
      <c r="P78" s="63"/>
      <c r="Q78" s="52"/>
      <c r="R78" s="53"/>
    </row>
    <row r="79" ht="96.0" customHeight="1">
      <c r="D79" s="55" t="s">
        <v>128</v>
      </c>
      <c r="E79" s="37" t="s">
        <v>129</v>
      </c>
      <c r="F79" s="38" t="s">
        <v>23</v>
      </c>
      <c r="G79" s="38" t="s">
        <v>29</v>
      </c>
      <c r="H79" s="38">
        <v>12257.0</v>
      </c>
      <c r="I79" s="38" t="s">
        <v>25</v>
      </c>
      <c r="J79" s="65">
        <v>3494.0</v>
      </c>
      <c r="K79" s="65">
        <v>4674.0</v>
      </c>
      <c r="L79" s="66">
        <v>4453.0</v>
      </c>
      <c r="M79" s="65"/>
      <c r="N79" s="39">
        <f>IFERROR(L79/L80,"ND")</f>
        <v>1.512054329</v>
      </c>
      <c r="O79" s="39">
        <f>IFERROR(( J79+K79+L79)/(H79),"ND")</f>
        <v>1.029697316</v>
      </c>
      <c r="P79" s="61" t="s">
        <v>130</v>
      </c>
      <c r="Q79" s="46"/>
      <c r="R79" s="47"/>
    </row>
    <row r="80" ht="96.0" customHeight="1">
      <c r="D80" s="48"/>
      <c r="E80" s="49"/>
      <c r="F80" s="49"/>
      <c r="G80" s="49"/>
      <c r="H80" s="49"/>
      <c r="I80" s="49"/>
      <c r="J80" s="65">
        <v>3482.0</v>
      </c>
      <c r="K80" s="65">
        <v>2945.0</v>
      </c>
      <c r="L80" s="65">
        <v>2945.0</v>
      </c>
      <c r="M80" s="65">
        <v>2885.0</v>
      </c>
      <c r="N80" s="49"/>
      <c r="O80" s="49"/>
      <c r="P80" s="63"/>
      <c r="Q80" s="52"/>
      <c r="R80" s="53"/>
    </row>
    <row r="81" ht="96.0" customHeight="1">
      <c r="D81" s="55" t="s">
        <v>131</v>
      </c>
      <c r="E81" s="37" t="s">
        <v>132</v>
      </c>
      <c r="F81" s="38" t="s">
        <v>23</v>
      </c>
      <c r="G81" s="38" t="s">
        <v>29</v>
      </c>
      <c r="H81" s="64">
        <v>232.0</v>
      </c>
      <c r="I81" s="38" t="s">
        <v>25</v>
      </c>
      <c r="J81" s="65">
        <v>82.0</v>
      </c>
      <c r="K81" s="65">
        <v>70.0</v>
      </c>
      <c r="L81" s="66">
        <v>49.0</v>
      </c>
      <c r="M81" s="65"/>
      <c r="N81" s="39">
        <f>IFERROR(L81/L82,"ND")</f>
        <v>0.8909090909</v>
      </c>
      <c r="O81" s="39">
        <f>IFERROR(( J81+K81+L81)/(H81),"ND")</f>
        <v>0.8663793103</v>
      </c>
      <c r="P81" s="61" t="s">
        <v>133</v>
      </c>
      <c r="Q81" s="46"/>
      <c r="R81" s="47"/>
    </row>
    <row r="82" ht="96.0" customHeight="1">
      <c r="D82" s="48"/>
      <c r="E82" s="49"/>
      <c r="F82" s="49"/>
      <c r="G82" s="49"/>
      <c r="H82" s="49"/>
      <c r="I82" s="49"/>
      <c r="J82" s="65">
        <v>82.0</v>
      </c>
      <c r="K82" s="65">
        <v>55.0</v>
      </c>
      <c r="L82" s="65">
        <v>55.0</v>
      </c>
      <c r="M82" s="65">
        <v>40.0</v>
      </c>
      <c r="N82" s="49"/>
      <c r="O82" s="49"/>
      <c r="P82" s="63"/>
      <c r="Q82" s="52"/>
      <c r="R82" s="53"/>
    </row>
    <row r="83" ht="96.0" customHeight="1">
      <c r="D83" s="55" t="s">
        <v>134</v>
      </c>
      <c r="E83" s="67" t="s">
        <v>135</v>
      </c>
      <c r="F83" s="38" t="s">
        <v>23</v>
      </c>
      <c r="G83" s="38" t="s">
        <v>29</v>
      </c>
      <c r="H83" s="38">
        <v>1510.0</v>
      </c>
      <c r="I83" s="38" t="s">
        <v>25</v>
      </c>
      <c r="J83" s="65">
        <v>410.0</v>
      </c>
      <c r="K83" s="65">
        <v>536.0</v>
      </c>
      <c r="L83" s="66">
        <v>535.0</v>
      </c>
      <c r="M83" s="65"/>
      <c r="N83" s="39">
        <f>IFERROR(L83/L84,"ND")</f>
        <v>1.407894737</v>
      </c>
      <c r="O83" s="39">
        <f>IFERROR(( J83+K83+L83)/(H83),"ND")</f>
        <v>0.980794702</v>
      </c>
      <c r="P83" s="61" t="s">
        <v>136</v>
      </c>
      <c r="Q83" s="46"/>
      <c r="R83" s="47"/>
    </row>
    <row r="84" ht="96.0" customHeight="1">
      <c r="D84" s="48"/>
      <c r="E84" s="49"/>
      <c r="F84" s="49"/>
      <c r="G84" s="49"/>
      <c r="H84" s="49"/>
      <c r="I84" s="49"/>
      <c r="J84" s="65">
        <v>400.0</v>
      </c>
      <c r="K84" s="65">
        <v>380.0</v>
      </c>
      <c r="L84" s="65">
        <v>380.0</v>
      </c>
      <c r="M84" s="65">
        <v>350.0</v>
      </c>
      <c r="N84" s="49"/>
      <c r="O84" s="49"/>
      <c r="P84" s="63"/>
      <c r="Q84" s="52"/>
      <c r="R84" s="53"/>
    </row>
    <row r="85" ht="96.0" customHeight="1">
      <c r="D85" s="55" t="s">
        <v>137</v>
      </c>
      <c r="E85" s="37" t="s">
        <v>138</v>
      </c>
      <c r="F85" s="38" t="s">
        <v>23</v>
      </c>
      <c r="G85" s="38" t="s">
        <v>52</v>
      </c>
      <c r="H85" s="64">
        <v>10515.0</v>
      </c>
      <c r="I85" s="38" t="s">
        <v>25</v>
      </c>
      <c r="J85" s="65">
        <v>3002.0</v>
      </c>
      <c r="K85" s="65">
        <v>4068.0</v>
      </c>
      <c r="L85" s="66">
        <v>3869.0</v>
      </c>
      <c r="M85" s="65"/>
      <c r="N85" s="39">
        <f>IFERROR(L85/L86,"ND")</f>
        <v>1.541434263</v>
      </c>
      <c r="O85" s="39">
        <f>IFERROR(( J85+K85+L85)/(H85),"ND")</f>
        <v>1.040323348</v>
      </c>
      <c r="P85" s="61" t="s">
        <v>139</v>
      </c>
      <c r="Q85" s="46"/>
      <c r="R85" s="47"/>
    </row>
    <row r="86" ht="96.0" customHeight="1">
      <c r="D86" s="48"/>
      <c r="E86" s="49"/>
      <c r="F86" s="49"/>
      <c r="G86" s="49"/>
      <c r="H86" s="49"/>
      <c r="I86" s="49"/>
      <c r="J86" s="65">
        <v>3000.0</v>
      </c>
      <c r="K86" s="65">
        <v>2510.0</v>
      </c>
      <c r="L86" s="65">
        <v>2510.0</v>
      </c>
      <c r="M86" s="65">
        <v>2495.0</v>
      </c>
      <c r="N86" s="49"/>
      <c r="O86" s="49"/>
      <c r="P86" s="63"/>
      <c r="Q86" s="52"/>
      <c r="R86" s="53"/>
    </row>
    <row r="87" ht="96.0" customHeight="1">
      <c r="D87" s="55" t="s">
        <v>140</v>
      </c>
      <c r="E87" s="37" t="s">
        <v>141</v>
      </c>
      <c r="F87" s="38" t="s">
        <v>23</v>
      </c>
      <c r="G87" s="38" t="s">
        <v>29</v>
      </c>
      <c r="H87" s="72">
        <v>700.0</v>
      </c>
      <c r="I87" s="38" t="s">
        <v>25</v>
      </c>
      <c r="J87" s="65">
        <v>174.0</v>
      </c>
      <c r="K87" s="65">
        <v>120.0</v>
      </c>
      <c r="L87" s="66">
        <v>130.0</v>
      </c>
      <c r="M87" s="65"/>
      <c r="N87" s="39">
        <f>IFERROR(L87/L88,"ND")</f>
        <v>0.7428571429</v>
      </c>
      <c r="O87" s="39">
        <f>IFERROR(( J87+K87+L87)/(H87),"ND")</f>
        <v>0.6057142857</v>
      </c>
      <c r="P87" s="61" t="s">
        <v>142</v>
      </c>
      <c r="Q87" s="46"/>
      <c r="R87" s="47"/>
    </row>
    <row r="88" ht="96.0" customHeight="1">
      <c r="D88" s="48"/>
      <c r="E88" s="49"/>
      <c r="F88" s="49"/>
      <c r="G88" s="49"/>
      <c r="H88" s="49"/>
      <c r="I88" s="49"/>
      <c r="J88" s="65">
        <v>175.0</v>
      </c>
      <c r="K88" s="66">
        <v>175.0</v>
      </c>
      <c r="L88" s="65">
        <v>175.0</v>
      </c>
      <c r="M88" s="65">
        <v>175.0</v>
      </c>
      <c r="N88" s="49"/>
      <c r="O88" s="49"/>
      <c r="P88" s="63"/>
      <c r="Q88" s="52"/>
      <c r="R88" s="53"/>
    </row>
    <row r="89" ht="96.0" customHeight="1">
      <c r="D89" s="55" t="s">
        <v>143</v>
      </c>
      <c r="E89" s="37" t="s">
        <v>144</v>
      </c>
      <c r="F89" s="38" t="s">
        <v>23</v>
      </c>
      <c r="G89" s="38" t="s">
        <v>29</v>
      </c>
      <c r="H89" s="64">
        <v>38400.0</v>
      </c>
      <c r="I89" s="38" t="s">
        <v>25</v>
      </c>
      <c r="J89" s="65">
        <v>9699.0</v>
      </c>
      <c r="K89" s="65">
        <v>8011.0</v>
      </c>
      <c r="L89" s="62">
        <v>9067.0</v>
      </c>
      <c r="M89" s="65"/>
      <c r="N89" s="39">
        <f>IFERROR(L89/L90,"ND")</f>
        <v>0.9444791667</v>
      </c>
      <c r="O89" s="39">
        <f>IFERROR(( J89+K89+L89)/(H89),"ND")</f>
        <v>0.6973177083</v>
      </c>
      <c r="P89" s="61" t="s">
        <v>145</v>
      </c>
      <c r="Q89" s="46"/>
      <c r="R89" s="47"/>
    </row>
    <row r="90" ht="96.0" customHeight="1">
      <c r="D90" s="48"/>
      <c r="E90" s="49"/>
      <c r="F90" s="49"/>
      <c r="G90" s="49"/>
      <c r="H90" s="49"/>
      <c r="I90" s="49"/>
      <c r="J90" s="65">
        <v>9600.0</v>
      </c>
      <c r="K90" s="65">
        <v>9600.0</v>
      </c>
      <c r="L90" s="65">
        <v>9600.0</v>
      </c>
      <c r="M90" s="65">
        <v>9600.0</v>
      </c>
      <c r="N90" s="49"/>
      <c r="O90" s="49"/>
      <c r="P90" s="63"/>
      <c r="Q90" s="52"/>
      <c r="R90" s="53"/>
    </row>
    <row r="91" ht="96.0" customHeight="1">
      <c r="D91" s="55" t="s">
        <v>146</v>
      </c>
      <c r="E91" s="37" t="s">
        <v>147</v>
      </c>
      <c r="F91" s="38" t="s">
        <v>23</v>
      </c>
      <c r="G91" s="38" t="s">
        <v>29</v>
      </c>
      <c r="H91" s="57">
        <v>10000.0</v>
      </c>
      <c r="I91" s="38" t="s">
        <v>25</v>
      </c>
      <c r="J91" s="65">
        <v>2550.0</v>
      </c>
      <c r="K91" s="65">
        <v>1426.0</v>
      </c>
      <c r="L91" s="66">
        <v>2529.0</v>
      </c>
      <c r="M91" s="65"/>
      <c r="N91" s="39">
        <f>IFERROR(L91/L92,"ND")</f>
        <v>1.0116</v>
      </c>
      <c r="O91" s="39">
        <f>IFERROR(( J91+K91+L91)/(H91),"ND")</f>
        <v>0.6505</v>
      </c>
      <c r="P91" s="61" t="s">
        <v>148</v>
      </c>
      <c r="Q91" s="46"/>
      <c r="R91" s="47"/>
    </row>
    <row r="92" ht="96.0" customHeight="1">
      <c r="D92" s="48"/>
      <c r="E92" s="49"/>
      <c r="F92" s="49"/>
      <c r="G92" s="49"/>
      <c r="H92" s="49"/>
      <c r="I92" s="49"/>
      <c r="J92" s="65">
        <v>2500.0</v>
      </c>
      <c r="K92" s="66">
        <v>2500.0</v>
      </c>
      <c r="L92" s="65">
        <v>2500.0</v>
      </c>
      <c r="M92" s="65">
        <v>2500.0</v>
      </c>
      <c r="N92" s="49"/>
      <c r="O92" s="49"/>
      <c r="P92" s="63"/>
      <c r="Q92" s="52"/>
      <c r="R92" s="53"/>
    </row>
    <row r="93" ht="96.0" customHeight="1">
      <c r="D93" s="55" t="s">
        <v>149</v>
      </c>
      <c r="E93" s="37" t="s">
        <v>150</v>
      </c>
      <c r="F93" s="38" t="s">
        <v>23</v>
      </c>
      <c r="G93" s="38" t="s">
        <v>29</v>
      </c>
      <c r="H93" s="64">
        <v>12000.0</v>
      </c>
      <c r="I93" s="38" t="s">
        <v>25</v>
      </c>
      <c r="J93" s="65">
        <v>3005.0</v>
      </c>
      <c r="K93" s="65">
        <v>2526.0</v>
      </c>
      <c r="L93" s="66">
        <v>1858.0</v>
      </c>
      <c r="M93" s="65"/>
      <c r="N93" s="39">
        <f>IFERROR(L93/L94,"ND")</f>
        <v>0.6193333333</v>
      </c>
      <c r="O93" s="39">
        <f>IFERROR(( J93+K93+L93)/(H93),"ND")</f>
        <v>0.61575</v>
      </c>
      <c r="P93" s="61" t="s">
        <v>151</v>
      </c>
      <c r="Q93" s="46"/>
      <c r="R93" s="47"/>
    </row>
    <row r="94" ht="96.0" customHeight="1">
      <c r="D94" s="48"/>
      <c r="E94" s="49"/>
      <c r="F94" s="49"/>
      <c r="G94" s="49"/>
      <c r="H94" s="49"/>
      <c r="I94" s="49"/>
      <c r="J94" s="65">
        <v>3000.0</v>
      </c>
      <c r="K94" s="65">
        <v>3000.0</v>
      </c>
      <c r="L94" s="65">
        <v>3000.0</v>
      </c>
      <c r="M94" s="65">
        <v>3000.0</v>
      </c>
      <c r="N94" s="49"/>
      <c r="O94" s="49"/>
      <c r="P94" s="63"/>
      <c r="Q94" s="52"/>
      <c r="R94" s="53"/>
    </row>
    <row r="95" ht="96.0" customHeight="1">
      <c r="D95" s="73" t="s">
        <v>152</v>
      </c>
      <c r="E95" s="37" t="s">
        <v>153</v>
      </c>
      <c r="F95" s="38" t="s">
        <v>23</v>
      </c>
      <c r="G95" s="38" t="s">
        <v>52</v>
      </c>
      <c r="H95" s="38">
        <v>5000.0</v>
      </c>
      <c r="I95" s="38" t="s">
        <v>25</v>
      </c>
      <c r="J95" s="65">
        <v>1200.0</v>
      </c>
      <c r="K95" s="65">
        <v>1943.0</v>
      </c>
      <c r="L95" s="66">
        <v>2198.0</v>
      </c>
      <c r="M95" s="65"/>
      <c r="N95" s="39">
        <f>IFERROR(L95/L96,"ND")</f>
        <v>1.7584</v>
      </c>
      <c r="O95" s="39">
        <f>IFERROR(( J95+K95+L95)/(H95),"ND")</f>
        <v>1.0682</v>
      </c>
      <c r="P95" s="61" t="s">
        <v>154</v>
      </c>
      <c r="Q95" s="46"/>
      <c r="R95" s="47"/>
    </row>
    <row r="96" ht="96.0" customHeight="1">
      <c r="D96" s="48"/>
      <c r="E96" s="49"/>
      <c r="F96" s="49"/>
      <c r="G96" s="49"/>
      <c r="H96" s="49"/>
      <c r="I96" s="49"/>
      <c r="J96" s="65">
        <v>1250.0</v>
      </c>
      <c r="K96" s="65">
        <v>1250.0</v>
      </c>
      <c r="L96" s="65">
        <v>1250.0</v>
      </c>
      <c r="M96" s="65">
        <v>1250.0</v>
      </c>
      <c r="N96" s="49"/>
      <c r="O96" s="49"/>
      <c r="P96" s="63"/>
      <c r="Q96" s="52"/>
      <c r="R96" s="53"/>
    </row>
    <row r="97" ht="96.0" customHeight="1">
      <c r="D97" s="55" t="s">
        <v>155</v>
      </c>
      <c r="E97" s="37" t="s">
        <v>156</v>
      </c>
      <c r="F97" s="38" t="s">
        <v>23</v>
      </c>
      <c r="G97" s="38" t="s">
        <v>52</v>
      </c>
      <c r="H97" s="38">
        <v>1200.0</v>
      </c>
      <c r="I97" s="38" t="s">
        <v>25</v>
      </c>
      <c r="J97" s="65">
        <v>302.0</v>
      </c>
      <c r="K97" s="65">
        <v>402.0</v>
      </c>
      <c r="L97" s="66">
        <v>240.0</v>
      </c>
      <c r="M97" s="65"/>
      <c r="N97" s="39">
        <f>IFERROR(L97/L98,"ND")</f>
        <v>0.8</v>
      </c>
      <c r="O97" s="39">
        <f>IFERROR(( J97+K97+L97)/(H97),"ND")</f>
        <v>0.7866666667</v>
      </c>
      <c r="P97" s="61" t="s">
        <v>157</v>
      </c>
      <c r="Q97" s="46"/>
      <c r="R97" s="47"/>
    </row>
    <row r="98" ht="96.0" customHeight="1">
      <c r="D98" s="48"/>
      <c r="E98" s="49"/>
      <c r="F98" s="49"/>
      <c r="G98" s="49"/>
      <c r="H98" s="49"/>
      <c r="I98" s="49"/>
      <c r="J98" s="65">
        <v>300.0</v>
      </c>
      <c r="K98" s="65">
        <v>300.0</v>
      </c>
      <c r="L98" s="65">
        <v>300.0</v>
      </c>
      <c r="M98" s="65">
        <v>300.0</v>
      </c>
      <c r="N98" s="49"/>
      <c r="O98" s="49"/>
      <c r="P98" s="63"/>
      <c r="Q98" s="52"/>
      <c r="R98" s="53"/>
    </row>
    <row r="99" ht="96.0" customHeight="1">
      <c r="D99" s="55" t="s">
        <v>158</v>
      </c>
      <c r="E99" s="37" t="s">
        <v>159</v>
      </c>
      <c r="F99" s="38" t="s">
        <v>23</v>
      </c>
      <c r="G99" s="38" t="s">
        <v>29</v>
      </c>
      <c r="H99" s="38">
        <v>1400.0</v>
      </c>
      <c r="I99" s="38" t="s">
        <v>25</v>
      </c>
      <c r="J99" s="65">
        <v>348.0</v>
      </c>
      <c r="K99" s="65">
        <v>402.0</v>
      </c>
      <c r="L99" s="66">
        <v>412.0</v>
      </c>
      <c r="M99" s="65"/>
      <c r="N99" s="39">
        <f>IFERROR(L99/L100,"ND")</f>
        <v>1.177142857</v>
      </c>
      <c r="O99" s="39">
        <f>IFERROR(( J99+K99+L99)/(H99),"ND")</f>
        <v>0.83</v>
      </c>
      <c r="P99" s="61" t="s">
        <v>160</v>
      </c>
      <c r="Q99" s="46"/>
      <c r="R99" s="47"/>
    </row>
    <row r="100" ht="96.0" customHeight="1">
      <c r="D100" s="48"/>
      <c r="E100" s="49"/>
      <c r="F100" s="49"/>
      <c r="G100" s="49"/>
      <c r="H100" s="49"/>
      <c r="I100" s="49"/>
      <c r="J100" s="65">
        <v>350.0</v>
      </c>
      <c r="K100" s="65">
        <v>350.0</v>
      </c>
      <c r="L100" s="65">
        <v>350.0</v>
      </c>
      <c r="M100" s="65">
        <v>350.0</v>
      </c>
      <c r="N100" s="49"/>
      <c r="O100" s="49"/>
      <c r="P100" s="63"/>
      <c r="Q100" s="52"/>
      <c r="R100" s="53"/>
    </row>
    <row r="101" ht="96.0" customHeight="1">
      <c r="D101" s="55" t="s">
        <v>161</v>
      </c>
      <c r="E101" s="37" t="s">
        <v>162</v>
      </c>
      <c r="F101" s="38" t="s">
        <v>23</v>
      </c>
      <c r="G101" s="38" t="s">
        <v>29</v>
      </c>
      <c r="H101" s="72">
        <v>2200.0</v>
      </c>
      <c r="I101" s="38" t="s">
        <v>25</v>
      </c>
      <c r="J101" s="65">
        <v>556.0</v>
      </c>
      <c r="K101" s="65">
        <v>422.0</v>
      </c>
      <c r="L101" s="66">
        <v>556.0</v>
      </c>
      <c r="M101" s="65"/>
      <c r="N101" s="39">
        <f>IFERROR(L101/L102,"ND")</f>
        <v>1.010909091</v>
      </c>
      <c r="O101" s="39">
        <f>IFERROR(( J101+K101+L101)/(H101),"ND")</f>
        <v>0.6972727273</v>
      </c>
      <c r="P101" s="61" t="s">
        <v>163</v>
      </c>
      <c r="Q101" s="46"/>
      <c r="R101" s="47"/>
    </row>
    <row r="102" ht="96.0" customHeight="1">
      <c r="D102" s="48"/>
      <c r="E102" s="49"/>
      <c r="F102" s="49"/>
      <c r="G102" s="49"/>
      <c r="H102" s="49"/>
      <c r="I102" s="49"/>
      <c r="J102" s="65">
        <v>550.0</v>
      </c>
      <c r="K102" s="66">
        <v>550.0</v>
      </c>
      <c r="L102" s="65">
        <v>550.0</v>
      </c>
      <c r="M102" s="65">
        <v>550.0</v>
      </c>
      <c r="N102" s="49"/>
      <c r="O102" s="49"/>
      <c r="P102" s="63"/>
      <c r="Q102" s="52"/>
      <c r="R102" s="53"/>
    </row>
    <row r="103" ht="96.0" customHeight="1">
      <c r="D103" s="55" t="s">
        <v>164</v>
      </c>
      <c r="E103" s="37" t="s">
        <v>165</v>
      </c>
      <c r="F103" s="38" t="s">
        <v>23</v>
      </c>
      <c r="G103" s="38" t="s">
        <v>29</v>
      </c>
      <c r="H103" s="72">
        <v>2500.0</v>
      </c>
      <c r="I103" s="38" t="s">
        <v>25</v>
      </c>
      <c r="J103" s="65">
        <v>628.0</v>
      </c>
      <c r="K103" s="65">
        <v>372.0</v>
      </c>
      <c r="L103" s="66">
        <v>674.0</v>
      </c>
      <c r="M103" s="65"/>
      <c r="N103" s="39">
        <f>IFERROR(L103/L104,"ND")</f>
        <v>1.0784</v>
      </c>
      <c r="O103" s="39">
        <f>IFERROR(( J103+K103+L103)/(H103),"ND")</f>
        <v>0.6696</v>
      </c>
      <c r="P103" s="61" t="s">
        <v>166</v>
      </c>
      <c r="Q103" s="46"/>
      <c r="R103" s="47"/>
    </row>
    <row r="104" ht="96.0" customHeight="1">
      <c r="D104" s="48"/>
      <c r="E104" s="49"/>
      <c r="F104" s="49"/>
      <c r="G104" s="49"/>
      <c r="H104" s="49"/>
      <c r="I104" s="49"/>
      <c r="J104" s="65">
        <v>625.0</v>
      </c>
      <c r="K104" s="66">
        <v>625.0</v>
      </c>
      <c r="L104" s="65">
        <v>625.0</v>
      </c>
      <c r="M104" s="65">
        <v>625.0</v>
      </c>
      <c r="N104" s="49"/>
      <c r="O104" s="49"/>
      <c r="P104" s="63"/>
      <c r="Q104" s="52"/>
      <c r="R104" s="53"/>
    </row>
    <row r="105" ht="96.0" customHeight="1">
      <c r="D105" s="55" t="s">
        <v>167</v>
      </c>
      <c r="E105" s="67" t="s">
        <v>168</v>
      </c>
      <c r="F105" s="38" t="s">
        <v>23</v>
      </c>
      <c r="G105" s="38" t="s">
        <v>29</v>
      </c>
      <c r="H105" s="72">
        <v>4200.0</v>
      </c>
      <c r="I105" s="38" t="s">
        <v>25</v>
      </c>
      <c r="J105" s="65">
        <v>1055.0</v>
      </c>
      <c r="K105" s="65">
        <v>518.0</v>
      </c>
      <c r="L105" s="66">
        <v>600.0</v>
      </c>
      <c r="M105" s="65"/>
      <c r="N105" s="39">
        <f>IFERROR(L105/L106,"ND")</f>
        <v>0.5714285714</v>
      </c>
      <c r="O105" s="39">
        <f>IFERROR(( J105+K105+L105)/(H105),"ND")</f>
        <v>0.5173809524</v>
      </c>
      <c r="P105" s="61" t="s">
        <v>169</v>
      </c>
      <c r="Q105" s="46"/>
      <c r="R105" s="47"/>
    </row>
    <row r="106" ht="96.0" customHeight="1">
      <c r="D106" s="48"/>
      <c r="E106" s="49"/>
      <c r="F106" s="49"/>
      <c r="G106" s="49"/>
      <c r="H106" s="49"/>
      <c r="I106" s="49"/>
      <c r="J106" s="65">
        <v>1050.0</v>
      </c>
      <c r="K106" s="66">
        <v>1050.0</v>
      </c>
      <c r="L106" s="65">
        <v>1050.0</v>
      </c>
      <c r="M106" s="65">
        <v>1050.0</v>
      </c>
      <c r="N106" s="49"/>
      <c r="O106" s="49"/>
      <c r="P106" s="63"/>
      <c r="Q106" s="52"/>
      <c r="R106" s="53"/>
    </row>
    <row r="107" ht="96.0" customHeight="1">
      <c r="D107" s="55" t="s">
        <v>170</v>
      </c>
      <c r="E107" s="37" t="s">
        <v>171</v>
      </c>
      <c r="F107" s="38" t="s">
        <v>23</v>
      </c>
      <c r="G107" s="38" t="s">
        <v>29</v>
      </c>
      <c r="H107" s="72">
        <v>2400.0</v>
      </c>
      <c r="I107" s="38" t="s">
        <v>25</v>
      </c>
      <c r="J107" s="65">
        <v>600.0</v>
      </c>
      <c r="K107" s="65">
        <v>272.0</v>
      </c>
      <c r="L107" s="66">
        <v>350.0</v>
      </c>
      <c r="M107" s="65"/>
      <c r="N107" s="39">
        <f>IFERROR(L107/L108,"ND")</f>
        <v>0.5833333333</v>
      </c>
      <c r="O107" s="39">
        <f>IFERROR(( J107+K107+L107)/(H107),"ND")</f>
        <v>0.5091666667</v>
      </c>
      <c r="P107" s="61" t="s">
        <v>172</v>
      </c>
      <c r="Q107" s="46"/>
      <c r="R107" s="47"/>
    </row>
    <row r="108" ht="96.0" customHeight="1">
      <c r="D108" s="48"/>
      <c r="E108" s="49"/>
      <c r="F108" s="49"/>
      <c r="G108" s="49"/>
      <c r="H108" s="49"/>
      <c r="I108" s="49"/>
      <c r="J108" s="65">
        <v>600.0</v>
      </c>
      <c r="K108" s="66">
        <v>600.0</v>
      </c>
      <c r="L108" s="65">
        <v>600.0</v>
      </c>
      <c r="M108" s="65">
        <v>600.0</v>
      </c>
      <c r="N108" s="49"/>
      <c r="O108" s="49"/>
      <c r="P108" s="63"/>
      <c r="Q108" s="52"/>
      <c r="R108" s="53"/>
    </row>
    <row r="109" ht="96.0" customHeight="1">
      <c r="D109" s="55" t="s">
        <v>173</v>
      </c>
      <c r="E109" s="37" t="s">
        <v>174</v>
      </c>
      <c r="F109" s="38" t="s">
        <v>23</v>
      </c>
      <c r="G109" s="38" t="s">
        <v>29</v>
      </c>
      <c r="H109" s="72">
        <v>1800.0</v>
      </c>
      <c r="I109" s="38" t="s">
        <v>25</v>
      </c>
      <c r="J109" s="65">
        <v>455.0</v>
      </c>
      <c r="K109" s="65">
        <v>246.0</v>
      </c>
      <c r="L109" s="66">
        <v>250.0</v>
      </c>
      <c r="M109" s="65"/>
      <c r="N109" s="39">
        <f>IFERROR(L109/L110,"ND")</f>
        <v>0.5555555556</v>
      </c>
      <c r="O109" s="39">
        <f>IFERROR(( J109+K109+L109)/(H109),"ND")</f>
        <v>0.5283333333</v>
      </c>
      <c r="P109" s="61" t="s">
        <v>175</v>
      </c>
      <c r="Q109" s="46"/>
      <c r="R109" s="47"/>
    </row>
    <row r="110" ht="96.0" customHeight="1">
      <c r="D110" s="74"/>
      <c r="E110" s="75"/>
      <c r="F110" s="75"/>
      <c r="G110" s="75"/>
      <c r="H110" s="75"/>
      <c r="I110" s="75"/>
      <c r="J110" s="76">
        <v>450.0</v>
      </c>
      <c r="K110" s="77">
        <v>450.0</v>
      </c>
      <c r="L110" s="76">
        <v>450.0</v>
      </c>
      <c r="M110" s="76">
        <v>450.0</v>
      </c>
      <c r="N110" s="49"/>
      <c r="O110" s="49"/>
      <c r="P110" s="78"/>
      <c r="Q110" s="79"/>
      <c r="R110" s="80"/>
    </row>
    <row r="111">
      <c r="D111" s="81"/>
      <c r="R111" s="82"/>
    </row>
    <row r="114" ht="70.5" customHeight="1">
      <c r="D114" s="83" t="s">
        <v>176</v>
      </c>
      <c r="E114" s="84"/>
      <c r="F114" s="84"/>
      <c r="G114" s="84"/>
      <c r="I114" s="85" t="s">
        <v>177</v>
      </c>
      <c r="J114" s="84"/>
      <c r="K114" s="84"/>
      <c r="L114" s="84"/>
      <c r="M114" s="84"/>
      <c r="N114" s="86"/>
      <c r="O114" s="83" t="s">
        <v>178</v>
      </c>
      <c r="P114" s="84"/>
      <c r="Q114" s="84"/>
      <c r="R114" s="87"/>
    </row>
    <row r="115">
      <c r="D115" s="88"/>
      <c r="I115" s="88"/>
      <c r="O115" s="88"/>
    </row>
  </sheetData>
  <mergeCells count="462">
    <mergeCell ref="D25:D26"/>
    <mergeCell ref="E25:E26"/>
    <mergeCell ref="F25:F26"/>
    <mergeCell ref="G25:G26"/>
    <mergeCell ref="H25:H26"/>
    <mergeCell ref="I25:I26"/>
    <mergeCell ref="N25:N26"/>
    <mergeCell ref="O25:O26"/>
    <mergeCell ref="P21:R22"/>
    <mergeCell ref="P23:R24"/>
    <mergeCell ref="P25:R26"/>
    <mergeCell ref="D27:D28"/>
    <mergeCell ref="E27:E28"/>
    <mergeCell ref="F27:F28"/>
    <mergeCell ref="G27:G28"/>
    <mergeCell ref="H27:H28"/>
    <mergeCell ref="I27:I28"/>
    <mergeCell ref="N27:N28"/>
    <mergeCell ref="O27:O28"/>
    <mergeCell ref="P27:R28"/>
    <mergeCell ref="D29:D30"/>
    <mergeCell ref="E29:E30"/>
    <mergeCell ref="F29:F30"/>
    <mergeCell ref="G29:G30"/>
    <mergeCell ref="H29:H30"/>
    <mergeCell ref="I29:I30"/>
    <mergeCell ref="N29:N30"/>
    <mergeCell ref="P29:R30"/>
    <mergeCell ref="O29:O30"/>
    <mergeCell ref="D31:D32"/>
    <mergeCell ref="E31:E32"/>
    <mergeCell ref="F31:F32"/>
    <mergeCell ref="G31:G32"/>
    <mergeCell ref="H31:H32"/>
    <mergeCell ref="I31:I32"/>
    <mergeCell ref="N31:N32"/>
    <mergeCell ref="O31:O32"/>
    <mergeCell ref="P31:R32"/>
    <mergeCell ref="D33:D34"/>
    <mergeCell ref="E33:E34"/>
    <mergeCell ref="F33:F34"/>
    <mergeCell ref="G33:G34"/>
    <mergeCell ref="H33:H34"/>
    <mergeCell ref="I33:I34"/>
    <mergeCell ref="N33:N34"/>
    <mergeCell ref="O33:O34"/>
    <mergeCell ref="P33:R34"/>
    <mergeCell ref="D35:D36"/>
    <mergeCell ref="E35:E36"/>
    <mergeCell ref="F35:F36"/>
    <mergeCell ref="G35:G36"/>
    <mergeCell ref="H35:H36"/>
    <mergeCell ref="I35:I36"/>
    <mergeCell ref="N35:N36"/>
    <mergeCell ref="O35:O36"/>
    <mergeCell ref="P35:R36"/>
    <mergeCell ref="P17:R18"/>
    <mergeCell ref="P19:R20"/>
    <mergeCell ref="E4:R4"/>
    <mergeCell ref="E5:R5"/>
    <mergeCell ref="E6:R6"/>
    <mergeCell ref="D9:E9"/>
    <mergeCell ref="F9:R9"/>
    <mergeCell ref="D10:D12"/>
    <mergeCell ref="E10:E12"/>
    <mergeCell ref="O13:O14"/>
    <mergeCell ref="P13:R14"/>
    <mergeCell ref="N15:N16"/>
    <mergeCell ref="O15:O16"/>
    <mergeCell ref="P15:R16"/>
    <mergeCell ref="H10:O10"/>
    <mergeCell ref="P10:R12"/>
    <mergeCell ref="H11:H12"/>
    <mergeCell ref="I11:I12"/>
    <mergeCell ref="J11:M11"/>
    <mergeCell ref="N11:O11"/>
    <mergeCell ref="N13:N14"/>
    <mergeCell ref="F10:F12"/>
    <mergeCell ref="G10:G12"/>
    <mergeCell ref="E13:E14"/>
    <mergeCell ref="F13:F14"/>
    <mergeCell ref="G13:G14"/>
    <mergeCell ref="H13:H14"/>
    <mergeCell ref="I13:I14"/>
    <mergeCell ref="D13:D14"/>
    <mergeCell ref="D15:D16"/>
    <mergeCell ref="E15:E16"/>
    <mergeCell ref="F15:F16"/>
    <mergeCell ref="G15:G16"/>
    <mergeCell ref="H15:H16"/>
    <mergeCell ref="I15:I16"/>
    <mergeCell ref="D17:D18"/>
    <mergeCell ref="E17:E18"/>
    <mergeCell ref="F17:F18"/>
    <mergeCell ref="G17:G18"/>
    <mergeCell ref="H17:H18"/>
    <mergeCell ref="I17:I18"/>
    <mergeCell ref="N17:N18"/>
    <mergeCell ref="O17:O18"/>
    <mergeCell ref="D37:D38"/>
    <mergeCell ref="E37:E38"/>
    <mergeCell ref="F37:F38"/>
    <mergeCell ref="G37:G38"/>
    <mergeCell ref="H37:H38"/>
    <mergeCell ref="I37:I38"/>
    <mergeCell ref="N37:N38"/>
    <mergeCell ref="O37:O38"/>
    <mergeCell ref="P37:R38"/>
    <mergeCell ref="D39:D40"/>
    <mergeCell ref="E39:E40"/>
    <mergeCell ref="F39:F40"/>
    <mergeCell ref="G39:G40"/>
    <mergeCell ref="H39:H40"/>
    <mergeCell ref="I39:I40"/>
    <mergeCell ref="N39:N40"/>
    <mergeCell ref="O39:O40"/>
    <mergeCell ref="P39:R40"/>
    <mergeCell ref="D41:D42"/>
    <mergeCell ref="E41:E42"/>
    <mergeCell ref="F41:F42"/>
    <mergeCell ref="G41:G42"/>
    <mergeCell ref="H41:H42"/>
    <mergeCell ref="I41:I42"/>
    <mergeCell ref="N41:N42"/>
    <mergeCell ref="O41:O42"/>
    <mergeCell ref="P41:R42"/>
    <mergeCell ref="D43:D44"/>
    <mergeCell ref="E43:E44"/>
    <mergeCell ref="F43:F44"/>
    <mergeCell ref="G43:G44"/>
    <mergeCell ref="H43:H44"/>
    <mergeCell ref="I43:I44"/>
    <mergeCell ref="N43:N44"/>
    <mergeCell ref="O43:O44"/>
    <mergeCell ref="P43:R44"/>
    <mergeCell ref="D45:D46"/>
    <mergeCell ref="E45:E46"/>
    <mergeCell ref="F45:F46"/>
    <mergeCell ref="G45:G46"/>
    <mergeCell ref="H45:H46"/>
    <mergeCell ref="I45:I46"/>
    <mergeCell ref="N45:N46"/>
    <mergeCell ref="O45:O46"/>
    <mergeCell ref="P45:R46"/>
    <mergeCell ref="D47:D48"/>
    <mergeCell ref="E47:E48"/>
    <mergeCell ref="F47:F48"/>
    <mergeCell ref="G47:G48"/>
    <mergeCell ref="H47:H48"/>
    <mergeCell ref="I47:I48"/>
    <mergeCell ref="N47:N48"/>
    <mergeCell ref="O47:O48"/>
    <mergeCell ref="P47:R48"/>
    <mergeCell ref="D49:D50"/>
    <mergeCell ref="E49:E50"/>
    <mergeCell ref="F49:F50"/>
    <mergeCell ref="G49:G50"/>
    <mergeCell ref="H49:H50"/>
    <mergeCell ref="I49:I50"/>
    <mergeCell ref="N49:N50"/>
    <mergeCell ref="O49:O50"/>
    <mergeCell ref="P49:R50"/>
    <mergeCell ref="D51:D52"/>
    <mergeCell ref="E51:E52"/>
    <mergeCell ref="F51:F52"/>
    <mergeCell ref="G51:G52"/>
    <mergeCell ref="H51:H52"/>
    <mergeCell ref="I51:I52"/>
    <mergeCell ref="N51:N52"/>
    <mergeCell ref="O51:O52"/>
    <mergeCell ref="P51:R52"/>
    <mergeCell ref="D53:D54"/>
    <mergeCell ref="E53:E54"/>
    <mergeCell ref="F53:F54"/>
    <mergeCell ref="G53:G54"/>
    <mergeCell ref="H53:H54"/>
    <mergeCell ref="I53:I54"/>
    <mergeCell ref="N53:N54"/>
    <mergeCell ref="O53:O54"/>
    <mergeCell ref="P53:R54"/>
    <mergeCell ref="D55:D56"/>
    <mergeCell ref="E55:E56"/>
    <mergeCell ref="F55:F56"/>
    <mergeCell ref="G55:G56"/>
    <mergeCell ref="H55:H56"/>
    <mergeCell ref="I55:I56"/>
    <mergeCell ref="N55:N56"/>
    <mergeCell ref="O55:O56"/>
    <mergeCell ref="P55:R56"/>
    <mergeCell ref="D57:D58"/>
    <mergeCell ref="E57:E58"/>
    <mergeCell ref="F57:F58"/>
    <mergeCell ref="G57:G58"/>
    <mergeCell ref="H57:H58"/>
    <mergeCell ref="I57:I58"/>
    <mergeCell ref="N57:N58"/>
    <mergeCell ref="O57:O58"/>
    <mergeCell ref="P57:R58"/>
    <mergeCell ref="D59:D60"/>
    <mergeCell ref="E59:E60"/>
    <mergeCell ref="F59:F60"/>
    <mergeCell ref="G59:G60"/>
    <mergeCell ref="H59:H60"/>
    <mergeCell ref="I59:I60"/>
    <mergeCell ref="N59:N60"/>
    <mergeCell ref="O59:O60"/>
    <mergeCell ref="P59:R60"/>
    <mergeCell ref="D61:D62"/>
    <mergeCell ref="E61:E62"/>
    <mergeCell ref="F61:F62"/>
    <mergeCell ref="G61:G62"/>
    <mergeCell ref="H61:H62"/>
    <mergeCell ref="I61:I62"/>
    <mergeCell ref="N61:N62"/>
    <mergeCell ref="O61:O62"/>
    <mergeCell ref="P61:R62"/>
    <mergeCell ref="D63:D64"/>
    <mergeCell ref="E63:E64"/>
    <mergeCell ref="F63:F64"/>
    <mergeCell ref="G63:G64"/>
    <mergeCell ref="H63:H64"/>
    <mergeCell ref="I63:I64"/>
    <mergeCell ref="N63:N64"/>
    <mergeCell ref="O63:O64"/>
    <mergeCell ref="P63:R64"/>
    <mergeCell ref="D65:D66"/>
    <mergeCell ref="E65:E66"/>
    <mergeCell ref="F65:F66"/>
    <mergeCell ref="G65:G66"/>
    <mergeCell ref="H65:H66"/>
    <mergeCell ref="I65:I66"/>
    <mergeCell ref="N65:N66"/>
    <mergeCell ref="O65:O66"/>
    <mergeCell ref="P65:R66"/>
    <mergeCell ref="D67:D68"/>
    <mergeCell ref="E67:E68"/>
    <mergeCell ref="F67:F68"/>
    <mergeCell ref="G67:G68"/>
    <mergeCell ref="H67:H68"/>
    <mergeCell ref="I67:I68"/>
    <mergeCell ref="N67:N68"/>
    <mergeCell ref="O67:O68"/>
    <mergeCell ref="P67:R68"/>
    <mergeCell ref="D69:D70"/>
    <mergeCell ref="E69:E70"/>
    <mergeCell ref="F69:F70"/>
    <mergeCell ref="G69:G70"/>
    <mergeCell ref="H69:H70"/>
    <mergeCell ref="I69:I70"/>
    <mergeCell ref="N69:N70"/>
    <mergeCell ref="O69:O70"/>
    <mergeCell ref="P69:R70"/>
    <mergeCell ref="D71:D72"/>
    <mergeCell ref="E71:E72"/>
    <mergeCell ref="F71:F72"/>
    <mergeCell ref="G71:G72"/>
    <mergeCell ref="H71:H72"/>
    <mergeCell ref="I71:I72"/>
    <mergeCell ref="N71:N72"/>
    <mergeCell ref="O71:O72"/>
    <mergeCell ref="P71:R72"/>
    <mergeCell ref="D73:D74"/>
    <mergeCell ref="E73:E74"/>
    <mergeCell ref="F73:F74"/>
    <mergeCell ref="G73:G74"/>
    <mergeCell ref="H73:H74"/>
    <mergeCell ref="I73:I74"/>
    <mergeCell ref="N73:N74"/>
    <mergeCell ref="O73:O74"/>
    <mergeCell ref="P73:R74"/>
    <mergeCell ref="D75:D76"/>
    <mergeCell ref="E75:E76"/>
    <mergeCell ref="F75:F76"/>
    <mergeCell ref="G75:G76"/>
    <mergeCell ref="H75:H76"/>
    <mergeCell ref="I75:I76"/>
    <mergeCell ref="N75:N76"/>
    <mergeCell ref="O75:O76"/>
    <mergeCell ref="P75:R76"/>
    <mergeCell ref="D77:D78"/>
    <mergeCell ref="E77:E78"/>
    <mergeCell ref="F77:F78"/>
    <mergeCell ref="G77:G78"/>
    <mergeCell ref="H77:H78"/>
    <mergeCell ref="I77:I78"/>
    <mergeCell ref="N77:N78"/>
    <mergeCell ref="O77:O78"/>
    <mergeCell ref="P77:R78"/>
    <mergeCell ref="D79:D80"/>
    <mergeCell ref="E79:E80"/>
    <mergeCell ref="F79:F80"/>
    <mergeCell ref="G79:G80"/>
    <mergeCell ref="H79:H80"/>
    <mergeCell ref="I79:I80"/>
    <mergeCell ref="N79:N80"/>
    <mergeCell ref="O79:O80"/>
    <mergeCell ref="P79:R80"/>
    <mergeCell ref="D81:D82"/>
    <mergeCell ref="E81:E82"/>
    <mergeCell ref="F81:F82"/>
    <mergeCell ref="G81:G82"/>
    <mergeCell ref="H81:H82"/>
    <mergeCell ref="I81:I82"/>
    <mergeCell ref="N81:N82"/>
    <mergeCell ref="O81:O82"/>
    <mergeCell ref="P81:R82"/>
    <mergeCell ref="D83:D84"/>
    <mergeCell ref="E83:E84"/>
    <mergeCell ref="F83:F84"/>
    <mergeCell ref="G83:G84"/>
    <mergeCell ref="H83:H84"/>
    <mergeCell ref="I83:I84"/>
    <mergeCell ref="N83:N84"/>
    <mergeCell ref="O83:O84"/>
    <mergeCell ref="P83:R84"/>
    <mergeCell ref="D85:D86"/>
    <mergeCell ref="E85:E86"/>
    <mergeCell ref="F85:F86"/>
    <mergeCell ref="G85:G86"/>
    <mergeCell ref="H85:H86"/>
    <mergeCell ref="I85:I86"/>
    <mergeCell ref="N85:N86"/>
    <mergeCell ref="O85:O86"/>
    <mergeCell ref="P85:R86"/>
    <mergeCell ref="D87:D88"/>
    <mergeCell ref="E87:E88"/>
    <mergeCell ref="F87:F88"/>
    <mergeCell ref="G87:G88"/>
    <mergeCell ref="H87:H88"/>
    <mergeCell ref="I87:I88"/>
    <mergeCell ref="N87:N88"/>
    <mergeCell ref="O87:O88"/>
    <mergeCell ref="P87:R88"/>
    <mergeCell ref="D89:D90"/>
    <mergeCell ref="E89:E90"/>
    <mergeCell ref="F89:F90"/>
    <mergeCell ref="G89:G90"/>
    <mergeCell ref="H89:H90"/>
    <mergeCell ref="I89:I90"/>
    <mergeCell ref="N89:N90"/>
    <mergeCell ref="O89:O90"/>
    <mergeCell ref="P89:R90"/>
    <mergeCell ref="D91:D92"/>
    <mergeCell ref="E91:E92"/>
    <mergeCell ref="F91:F92"/>
    <mergeCell ref="G91:G92"/>
    <mergeCell ref="H91:H92"/>
    <mergeCell ref="I91:I92"/>
    <mergeCell ref="N91:N92"/>
    <mergeCell ref="O91:O92"/>
    <mergeCell ref="P91:R92"/>
    <mergeCell ref="D107:D108"/>
    <mergeCell ref="E107:E108"/>
    <mergeCell ref="F107:F108"/>
    <mergeCell ref="G107:G108"/>
    <mergeCell ref="H107:H108"/>
    <mergeCell ref="I107:I108"/>
    <mergeCell ref="N107:N108"/>
    <mergeCell ref="O107:O108"/>
    <mergeCell ref="P107:R108"/>
    <mergeCell ref="D109:D110"/>
    <mergeCell ref="E109:E110"/>
    <mergeCell ref="F109:F110"/>
    <mergeCell ref="G109:G110"/>
    <mergeCell ref="H109:H110"/>
    <mergeCell ref="I109:I110"/>
    <mergeCell ref="N109:N110"/>
    <mergeCell ref="O109:O110"/>
    <mergeCell ref="P109:R110"/>
    <mergeCell ref="D19:D20"/>
    <mergeCell ref="E19:E20"/>
    <mergeCell ref="F19:F20"/>
    <mergeCell ref="G19:G20"/>
    <mergeCell ref="H19:H20"/>
    <mergeCell ref="I19:I20"/>
    <mergeCell ref="N19:N20"/>
    <mergeCell ref="D21:D22"/>
    <mergeCell ref="E21:E22"/>
    <mergeCell ref="F21:F22"/>
    <mergeCell ref="G21:G22"/>
    <mergeCell ref="H21:H22"/>
    <mergeCell ref="I21:I22"/>
    <mergeCell ref="N21:N22"/>
    <mergeCell ref="D23:D24"/>
    <mergeCell ref="E23:E24"/>
    <mergeCell ref="F23:F24"/>
    <mergeCell ref="G23:G24"/>
    <mergeCell ref="H23:H24"/>
    <mergeCell ref="I23:I24"/>
    <mergeCell ref="N23:N24"/>
    <mergeCell ref="O19:O20"/>
    <mergeCell ref="O21:O22"/>
    <mergeCell ref="O23:O24"/>
    <mergeCell ref="P93:R94"/>
    <mergeCell ref="P95:R96"/>
    <mergeCell ref="P99:R100"/>
    <mergeCell ref="P101:R102"/>
    <mergeCell ref="P103:R104"/>
    <mergeCell ref="P105:R106"/>
    <mergeCell ref="D114:G114"/>
    <mergeCell ref="I114:M114"/>
    <mergeCell ref="O114:Q114"/>
    <mergeCell ref="D115:G115"/>
    <mergeCell ref="I115:M115"/>
    <mergeCell ref="O115:R115"/>
    <mergeCell ref="P97:R98"/>
    <mergeCell ref="D93:D94"/>
    <mergeCell ref="E93:E94"/>
    <mergeCell ref="F93:F94"/>
    <mergeCell ref="G93:G94"/>
    <mergeCell ref="H93:H94"/>
    <mergeCell ref="I93:I94"/>
    <mergeCell ref="N93:N94"/>
    <mergeCell ref="O93:O94"/>
    <mergeCell ref="D95:D96"/>
    <mergeCell ref="E95:E96"/>
    <mergeCell ref="F95:F96"/>
    <mergeCell ref="G95:G96"/>
    <mergeCell ref="H95:H96"/>
    <mergeCell ref="I95:I96"/>
    <mergeCell ref="N95:N96"/>
    <mergeCell ref="O95:O96"/>
    <mergeCell ref="D97:D98"/>
    <mergeCell ref="E97:E98"/>
    <mergeCell ref="F97:F98"/>
    <mergeCell ref="G97:G98"/>
    <mergeCell ref="H97:H98"/>
    <mergeCell ref="I97:I98"/>
    <mergeCell ref="N97:N98"/>
    <mergeCell ref="O97:O98"/>
    <mergeCell ref="D99:D100"/>
    <mergeCell ref="E99:E100"/>
    <mergeCell ref="F99:F100"/>
    <mergeCell ref="G99:G100"/>
    <mergeCell ref="H99:H100"/>
    <mergeCell ref="I99:I100"/>
    <mergeCell ref="N99:N100"/>
    <mergeCell ref="O99:O100"/>
    <mergeCell ref="D101:D102"/>
    <mergeCell ref="E101:E102"/>
    <mergeCell ref="F101:F102"/>
    <mergeCell ref="G101:G102"/>
    <mergeCell ref="H101:H102"/>
    <mergeCell ref="I101:I102"/>
    <mergeCell ref="N101:N102"/>
    <mergeCell ref="O101:O102"/>
    <mergeCell ref="D103:D104"/>
    <mergeCell ref="E103:E104"/>
    <mergeCell ref="F103:F104"/>
    <mergeCell ref="G103:G104"/>
    <mergeCell ref="H103:H104"/>
    <mergeCell ref="I103:I104"/>
    <mergeCell ref="N103:N104"/>
    <mergeCell ref="O103:O104"/>
    <mergeCell ref="D105:D106"/>
    <mergeCell ref="E105:E106"/>
    <mergeCell ref="F105:F106"/>
    <mergeCell ref="G105:G106"/>
    <mergeCell ref="H105:H106"/>
    <mergeCell ref="I105:I106"/>
    <mergeCell ref="N105:N106"/>
    <mergeCell ref="O105:O106"/>
  </mergeCells>
  <conditionalFormatting sqref="J52:M52">
    <cfRule type="containsBlanks" dxfId="0" priority="1">
      <formula>LEN(TRIM(J52))=0</formula>
    </cfRule>
  </conditionalFormatting>
  <conditionalFormatting sqref="J72:M72">
    <cfRule type="containsBlanks" dxfId="0" priority="2">
      <formula>LEN(TRIM(J72))=0</formula>
    </cfRule>
  </conditionalFormatting>
  <conditionalFormatting sqref="J78:M78">
    <cfRule type="containsBlanks" dxfId="0" priority="3">
      <formula>LEN(TRIM(J78))=0</formula>
    </cfRule>
  </conditionalFormatting>
  <printOptions/>
  <pageMargins bottom="0.7480314960629921" footer="0.0" header="0.0" left="0.7086614173228347" right="0.7086614173228347" top="0.7480314960629921"/>
  <pageSetup fitToHeight="0" paperSize="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2020-03-29T23:09:10Z</dcterms:created>
  <dc:creator>Enrique Eduardo Encalada Sánchez</dc:creator>
</cp:coreProperties>
</file>