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cuments\primer entrega 2024 - copia\1.19 Deportes\Cedula de Avance\"/>
    </mc:Choice>
  </mc:AlternateContent>
  <xr:revisionPtr revIDLastSave="0" documentId="13_ncr:1_{DBD8591B-621F-46FF-8844-7FCD9F4247C6}" xr6:coauthVersionLast="47" xr6:coauthVersionMax="47" xr10:uidLastSave="{00000000-0000-0000-0000-000000000000}"/>
  <bookViews>
    <workbookView xWindow="-120" yWindow="-120" windowWidth="29040" windowHeight="16440" xr2:uid="{00000000-000D-0000-FFFF-FFFF00000000}"/>
  </bookViews>
  <sheets>
    <sheet name="CEDULA 1trim 24"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3" i="2" l="1"/>
  <c r="N13" i="2"/>
  <c r="H15" i="2" l="1"/>
  <c r="H21" i="2"/>
  <c r="N61" i="2" l="1"/>
  <c r="N59" i="2"/>
  <c r="N57" i="2"/>
  <c r="N55" i="2"/>
  <c r="N53" i="2"/>
  <c r="N51" i="2"/>
  <c r="N49" i="2"/>
  <c r="N47" i="2"/>
  <c r="N45" i="2"/>
  <c r="N43" i="2"/>
  <c r="N41" i="2"/>
  <c r="N39" i="2"/>
  <c r="N37" i="2"/>
  <c r="N35" i="2"/>
  <c r="N33" i="2"/>
  <c r="N31" i="2"/>
  <c r="N29" i="2"/>
  <c r="N27" i="2"/>
  <c r="N25" i="2"/>
  <c r="N15" i="2"/>
  <c r="N17" i="2"/>
  <c r="N19" i="2"/>
  <c r="N23" i="2"/>
  <c r="N21" i="2"/>
  <c r="O21" i="2"/>
  <c r="O15" i="2"/>
  <c r="H17" i="2" l="1"/>
  <c r="O17" i="2" s="1"/>
  <c r="H61" i="2" l="1"/>
  <c r="O61" i="2" s="1"/>
  <c r="H59" i="2"/>
  <c r="O59" i="2" s="1"/>
  <c r="H57" i="2"/>
  <c r="O57" i="2" s="1"/>
  <c r="H55" i="2"/>
  <c r="O55" i="2" s="1"/>
  <c r="H53" i="2"/>
  <c r="O53" i="2" s="1"/>
  <c r="H51" i="2"/>
  <c r="O51" i="2" s="1"/>
  <c r="H49" i="2"/>
  <c r="O49" i="2" s="1"/>
  <c r="H47" i="2"/>
  <c r="O47" i="2" s="1"/>
  <c r="H45" i="2"/>
  <c r="O45" i="2" s="1"/>
  <c r="H43" i="2"/>
  <c r="O43" i="2" s="1"/>
  <c r="H41" i="2"/>
  <c r="O41" i="2" s="1"/>
  <c r="H39" i="2"/>
  <c r="O39" i="2" s="1"/>
  <c r="H37" i="2"/>
  <c r="O37" i="2" s="1"/>
  <c r="H33" i="2"/>
  <c r="O33" i="2" s="1"/>
  <c r="H31" i="2"/>
  <c r="O31" i="2" s="1"/>
  <c r="H23" i="2"/>
  <c r="O23" i="2" s="1"/>
  <c r="H19" i="2"/>
  <c r="O19" i="2" s="1"/>
  <c r="H35" i="2"/>
  <c r="O35" i="2" s="1"/>
  <c r="H29" i="2"/>
  <c r="O29" i="2" s="1"/>
  <c r="H27" i="2"/>
  <c r="O27" i="2" s="1"/>
  <c r="H25" i="2"/>
  <c r="O25" i="2" s="1"/>
</calcChain>
</file>

<file path=xl/sharedStrings.xml><?xml version="1.0" encoding="utf-8"?>
<sst xmlns="http://schemas.openxmlformats.org/spreadsheetml/2006/main" count="174" uniqueCount="104">
  <si>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</si>
  <si>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</si>
  <si>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</si>
  <si>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</si>
  <si>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</si>
  <si>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</si>
  <si>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</si>
  <si>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</si>
  <si>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</si>
  <si>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</si>
  <si>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</si>
  <si>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</si>
  <si>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</si>
  <si>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</si>
  <si>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</si>
  <si>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</si>
  <si>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Descendente</t>
  </si>
  <si>
    <t>Anual</t>
  </si>
  <si>
    <t>NO</t>
  </si>
  <si>
    <t xml:space="preserve">PROGRAMA PRESUPUESTARIO ANUAL: </t>
  </si>
  <si>
    <t>SENTIDO DEL INDICADOR
(ascendente, descendente, regular o nominal)</t>
  </si>
  <si>
    <t>TRIMESTRAL</t>
  </si>
  <si>
    <t>Ascendente</t>
  </si>
  <si>
    <t>Trimestral</t>
  </si>
  <si>
    <t>SI</t>
  </si>
  <si>
    <t>Semestral</t>
  </si>
  <si>
    <r>
      <rPr>
        <b/>
        <sz val="11"/>
        <rFont val="Calibri"/>
        <family val="2"/>
        <scheme val="minor"/>
      </rPr>
      <t>PFR:</t>
    </r>
    <r>
      <rPr>
        <sz val="11"/>
        <rFont val="Calibri"/>
        <family val="2"/>
        <scheme val="minor"/>
      </rPr>
      <t xml:space="preserve"> Porcentaje de registros de finanzas públicas realizadas.</t>
    </r>
  </si>
  <si>
    <r>
      <rPr>
        <b/>
        <sz val="11"/>
        <rFont val="Calibri"/>
        <family val="2"/>
        <scheme val="minor"/>
      </rPr>
      <t xml:space="preserve">PACR: </t>
    </r>
    <r>
      <rPr>
        <sz val="11"/>
        <rFont val="Calibri"/>
        <family val="2"/>
        <scheme val="minor"/>
      </rPr>
      <t>Porcentaje de reportes administrativos y contables realizados.</t>
    </r>
  </si>
  <si>
    <r>
      <rPr>
        <b/>
        <sz val="11"/>
        <rFont val="Calibri"/>
        <family val="2"/>
        <scheme val="minor"/>
      </rPr>
      <t>PMPCED</t>
    </r>
    <r>
      <rPr>
        <sz val="11"/>
        <rFont val="Calibri"/>
        <family val="2"/>
        <scheme val="minor"/>
      </rPr>
      <t xml:space="preserve">: Porcentaje de Mantenimiento Preventivo y Creación de Espacios Deportivos </t>
    </r>
  </si>
  <si>
    <r>
      <rPr>
        <b/>
        <sz val="11"/>
        <rFont val="Calibri"/>
        <family val="2"/>
        <scheme val="minor"/>
      </rPr>
      <t xml:space="preserve">PIADR: </t>
    </r>
    <r>
      <rPr>
        <sz val="11"/>
        <rFont val="Calibri"/>
        <family val="2"/>
        <scheme val="minor"/>
      </rPr>
      <t>Impulsos de actividades deportivas y recreativas. económicos o en especie ejercidos.</t>
    </r>
  </si>
  <si>
    <r>
      <rPr>
        <b/>
        <sz val="11"/>
        <rFont val="Calibri"/>
        <family val="2"/>
        <scheme val="minor"/>
      </rPr>
      <t xml:space="preserve">PITD: </t>
    </r>
    <r>
      <rPr>
        <sz val="11"/>
        <rFont val="Calibri"/>
        <family val="2"/>
        <scheme val="minor"/>
      </rPr>
      <t>Porcentaje de incentivos para talentos deportivos</t>
    </r>
  </si>
  <si>
    <r>
      <rPr>
        <b/>
        <sz val="11"/>
        <rFont val="Calibri"/>
        <family val="2"/>
        <scheme val="minor"/>
      </rPr>
      <t>PARNB</t>
    </r>
    <r>
      <rPr>
        <sz val="11"/>
        <rFont val="Calibri"/>
        <family val="2"/>
        <scheme val="minor"/>
      </rPr>
      <t>: Porcentaje de atenciones en rehabilitación y nutrición brindadas</t>
    </r>
  </si>
  <si>
    <r>
      <rPr>
        <b/>
        <sz val="11"/>
        <rFont val="Calibri"/>
        <family val="2"/>
        <scheme val="minor"/>
      </rPr>
      <t>PAME:</t>
    </r>
    <r>
      <rPr>
        <sz val="11"/>
        <rFont val="Calibri"/>
        <family val="2"/>
        <scheme val="minor"/>
      </rPr>
      <t xml:space="preserve"> Porcentaje de apoyos a atletas de la Maratón entregados.</t>
    </r>
  </si>
  <si>
    <r>
      <rPr>
        <b/>
        <sz val="11"/>
        <rFont val="Calibri"/>
        <family val="2"/>
        <scheme val="minor"/>
      </rPr>
      <t>PADC:</t>
    </r>
    <r>
      <rPr>
        <sz val="11"/>
        <rFont val="Calibri"/>
        <family val="2"/>
        <scheme val="minor"/>
      </rPr>
      <t xml:space="preserve"> Actividades deportivas coordinadas</t>
    </r>
  </si>
  <si>
    <r>
      <rPr>
        <b/>
        <sz val="11"/>
        <rFont val="Calibri"/>
        <family val="2"/>
        <scheme val="minor"/>
      </rPr>
      <t>PADO:</t>
    </r>
    <r>
      <rPr>
        <sz val="11"/>
        <rFont val="Calibri"/>
        <family val="2"/>
        <scheme val="minor"/>
      </rPr>
      <t xml:space="preserve"> Porcentaje de Actividades deportivas Organizadas realizados. </t>
    </r>
  </si>
  <si>
    <r>
      <rPr>
        <b/>
        <sz val="11"/>
        <rFont val="Calibri"/>
        <family val="2"/>
        <scheme val="minor"/>
      </rPr>
      <t>PEDFC:</t>
    </r>
    <r>
      <rPr>
        <sz val="11"/>
        <rFont val="Calibri"/>
        <family val="2"/>
        <scheme val="minor"/>
      </rPr>
      <t xml:space="preserve"> Porcentaje de eventos deportivos federados coordinados. </t>
    </r>
  </si>
  <si>
    <r>
      <rPr>
        <b/>
        <sz val="11"/>
        <rFont val="Calibri"/>
        <family val="2"/>
        <scheme val="minor"/>
      </rPr>
      <t>PED:</t>
    </r>
    <r>
      <rPr>
        <sz val="11"/>
        <rFont val="Calibri"/>
        <family val="2"/>
        <scheme val="minor"/>
      </rPr>
      <t xml:space="preserve"> Porcentaje de Estímulos a deportistas</t>
    </r>
  </si>
  <si>
    <r>
      <rPr>
        <b/>
        <sz val="11"/>
        <rFont val="Calibri"/>
        <family val="2"/>
        <scheme val="minor"/>
      </rPr>
      <t>PDSP:</t>
    </r>
    <r>
      <rPr>
        <sz val="11"/>
        <rFont val="Calibri"/>
        <family val="2"/>
        <scheme val="minor"/>
      </rPr>
      <t xml:space="preserve"> Porcentaje de deportistas seleccionadas(os) participantes.</t>
    </r>
  </si>
  <si>
    <r>
      <rPr>
        <b/>
        <sz val="11"/>
        <rFont val="Calibri"/>
        <family val="2"/>
        <scheme val="minor"/>
      </rPr>
      <t>PATP:</t>
    </r>
    <r>
      <rPr>
        <sz val="11"/>
        <rFont val="Calibri"/>
        <family val="2"/>
        <scheme val="minor"/>
      </rPr>
      <t xml:space="preserve"> Porcentaje de atletas premiadas(os) con el mérito deportivo.</t>
    </r>
  </si>
  <si>
    <r>
      <rPr>
        <b/>
        <sz val="11"/>
        <rFont val="Calibri"/>
        <family val="2"/>
        <scheme val="minor"/>
      </rPr>
      <t xml:space="preserve">PNCV: </t>
    </r>
    <r>
      <rPr>
        <sz val="11"/>
        <rFont val="Calibri"/>
        <family val="2"/>
        <scheme val="minor"/>
      </rPr>
      <t>Porcentaje de niñas y niños del participantes curso de verano.</t>
    </r>
  </si>
  <si>
    <r>
      <rPr>
        <b/>
        <sz val="11"/>
        <rFont val="Calibri"/>
        <family val="2"/>
        <scheme val="minor"/>
      </rPr>
      <t>PEPO:</t>
    </r>
    <r>
      <rPr>
        <sz val="11"/>
        <rFont val="Calibri"/>
        <family val="2"/>
        <scheme val="minor"/>
      </rPr>
      <t xml:space="preserve"> Porcentaje de eventos populares organizados.</t>
    </r>
  </si>
  <si>
    <r>
      <rPr>
        <b/>
        <sz val="11"/>
        <rFont val="Calibri"/>
        <family val="2"/>
        <scheme val="minor"/>
      </rPr>
      <t>PCDC:</t>
    </r>
    <r>
      <rPr>
        <sz val="11"/>
        <rFont val="Calibri"/>
        <family val="2"/>
        <scheme val="minor"/>
      </rPr>
      <t xml:space="preserve"> Porcentaje de comités deportivos</t>
    </r>
  </si>
  <si>
    <r>
      <rPr>
        <b/>
        <sz val="11"/>
        <rFont val="Calibri"/>
        <family val="2"/>
        <scheme val="minor"/>
      </rPr>
      <t>PCEDP</t>
    </r>
    <r>
      <rPr>
        <sz val="11"/>
        <rFont val="Calibri"/>
        <family val="2"/>
        <scheme val="minor"/>
      </rPr>
      <t>: Porcentaje de Ciudadanos en Eventos Deportivos Populares</t>
    </r>
  </si>
  <si>
    <r>
      <rPr>
        <b/>
        <sz val="11"/>
        <rFont val="Calibri"/>
        <family val="2"/>
        <scheme val="minor"/>
      </rPr>
      <t>PDJP:</t>
    </r>
    <r>
      <rPr>
        <sz val="11"/>
        <rFont val="Calibri"/>
        <family val="2"/>
        <scheme val="minor"/>
      </rPr>
      <t xml:space="preserve"> Porcentaje de Deportistas en la Representación de los Juegos Nacionales Populares etapa Municipal</t>
    </r>
  </si>
  <si>
    <r>
      <rPr>
        <b/>
        <sz val="11"/>
        <rFont val="Calibri"/>
        <family val="2"/>
        <scheme val="minor"/>
      </rPr>
      <t>PDS:</t>
    </r>
    <r>
      <rPr>
        <sz val="11"/>
        <rFont val="Calibri"/>
        <family val="2"/>
        <scheme val="minor"/>
      </rPr>
      <t xml:space="preserve"> Porcentaje de deportistas seleccionadas(os) participantes</t>
    </r>
  </si>
  <si>
    <r>
      <rPr>
        <b/>
        <sz val="11"/>
        <rFont val="Calibri"/>
        <family val="2"/>
        <scheme val="minor"/>
      </rPr>
      <t>PAPP:</t>
    </r>
    <r>
      <rPr>
        <sz val="11"/>
        <rFont val="Calibri"/>
        <family val="2"/>
        <scheme val="minor"/>
      </rPr>
      <t xml:space="preserve"> Porcentaje de atletas paraolímpicos participantes.</t>
    </r>
  </si>
  <si>
    <r>
      <rPr>
        <b/>
        <sz val="11"/>
        <rFont val="Calibri"/>
        <family val="2"/>
        <scheme val="minor"/>
      </rPr>
      <t>PDP:</t>
    </r>
    <r>
      <rPr>
        <sz val="11"/>
        <rFont val="Calibri"/>
        <family val="2"/>
        <scheme val="minor"/>
      </rPr>
      <t xml:space="preserve"> Porcentaje de deportistas y deportistas con discapacidad participantes.</t>
    </r>
  </si>
  <si>
    <r>
      <rPr>
        <b/>
        <sz val="11"/>
        <rFont val="Calibri"/>
        <family val="2"/>
        <scheme val="minor"/>
      </rPr>
      <t>PDD:</t>
    </r>
    <r>
      <rPr>
        <sz val="11"/>
        <rFont val="Calibri"/>
        <family val="2"/>
        <scheme val="minor"/>
      </rPr>
      <t xml:space="preserve"> Porcentaje de deportistas con discapacidad participantes en el deporte adaptado.</t>
    </r>
  </si>
  <si>
    <r>
      <rPr>
        <b/>
        <sz val="11"/>
        <color theme="1"/>
        <rFont val="Calibri"/>
        <family val="2"/>
        <scheme val="minor"/>
      </rPr>
      <t>PDEP:</t>
    </r>
    <r>
      <rPr>
        <sz val="11"/>
        <color theme="1"/>
        <rFont val="Calibri"/>
        <family val="2"/>
        <scheme val="minor"/>
      </rPr>
      <t xml:space="preserve"> Porcentaje de deportistas participantes.  </t>
    </r>
  </si>
  <si>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</si>
  <si>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r>
      <t xml:space="preserve">La meta en la actividad en el trimestre es de 0.Ya que no hay actividades programadas.
</t>
    </r>
    <r>
      <rPr>
        <b/>
        <sz val="11"/>
        <color theme="1"/>
        <rFont val="Arial"/>
        <family val="2"/>
      </rPr>
      <t>Meta trimestral:</t>
    </r>
    <r>
      <rPr>
        <sz val="11"/>
        <color theme="1"/>
        <rFont val="Arial"/>
        <family val="2"/>
      </rPr>
      <t xml:space="preserve"> La meta trimestral es de 0 ya que no hay eventos programados ni realizados en el período.
</t>
    </r>
    <r>
      <rPr>
        <b/>
        <sz val="11"/>
        <color theme="1"/>
        <rFont val="Arial"/>
        <family val="2"/>
      </rPr>
      <t>Avance trimestral:</t>
    </r>
    <r>
      <rPr>
        <sz val="11"/>
        <color theme="1"/>
        <rFont val="Arial"/>
        <family val="2"/>
      </rPr>
      <t xml:space="preserve"> No se obtiene un porcentaje de avance trimestral siendo de 0% que debido a no haber actividad ni eventos programados en el período. La actividad se realizó unicamente en el 3er Trimestre del año. </t>
    </r>
  </si>
  <si>
    <t>PERÍODO QUE SE INFORMA: DEL 1 DE ENERO AL 31 DE MARZO DEL 2024</t>
  </si>
  <si>
    <r>
      <t xml:space="preserve">F. 4.2.1 : </t>
    </r>
    <r>
      <rPr>
        <sz val="11"/>
        <rFont val="Calibri"/>
        <family val="2"/>
        <scheme val="minor"/>
      </rPr>
      <t>Contribuir en la promoción de acciones que combatan las causas que generan las violencias y la delincuencia contribuyendo a la paz y la justica mediante actividades físicas y recreativas promovidas por el Instituto del Deporte.</t>
    </r>
  </si>
  <si>
    <r>
      <t>P. 4.2.1.1</t>
    </r>
    <r>
      <rPr>
        <sz val="11"/>
        <color theme="1"/>
        <rFont val="Calibri"/>
        <family val="2"/>
        <scheme val="minor"/>
      </rPr>
      <t xml:space="preserve"> Las ciudadanas y los ciudadanos del Municipio de Benito Juárez participan regularmente en las actividades físicas y recreativas del Instituto del Deporte.</t>
    </r>
  </si>
  <si>
    <r>
      <t xml:space="preserve">C. 4.2.1.1.1 </t>
    </r>
    <r>
      <rPr>
        <sz val="11"/>
        <rFont val="Calibri"/>
        <family val="2"/>
        <scheme val="minor"/>
      </rPr>
      <t>Registros de finanzas públicas realizadas</t>
    </r>
  </si>
  <si>
    <r>
      <t xml:space="preserve">A. 4.2.1.1.1.1 </t>
    </r>
    <r>
      <rPr>
        <sz val="11"/>
        <rFont val="Calibri"/>
        <family val="2"/>
        <scheme val="minor"/>
      </rPr>
      <t>Realización de reportes administrativos y contables</t>
    </r>
  </si>
  <si>
    <r>
      <t xml:space="preserve">C. 4.2.1.1.2 </t>
    </r>
    <r>
      <rPr>
        <sz val="11"/>
        <rFont val="Calibri"/>
        <family val="2"/>
        <scheme val="minor"/>
      </rPr>
      <t>Espacios deportivos atendidos.</t>
    </r>
  </si>
  <si>
    <r>
      <t xml:space="preserve">A. 4.2.1.1.2.1 </t>
    </r>
    <r>
      <rPr>
        <sz val="11"/>
        <rFont val="Calibri"/>
        <family val="2"/>
        <scheme val="minor"/>
      </rPr>
      <t>Realización de mantenimiento de instalaciones deportivas.</t>
    </r>
  </si>
  <si>
    <r>
      <t xml:space="preserve">C. 4.2.1.1.3 </t>
    </r>
    <r>
      <rPr>
        <sz val="11"/>
        <rFont val="Calibri"/>
        <family val="2"/>
        <scheme val="minor"/>
      </rPr>
      <t>Recursos económicos y en especie a favor de la práctica deportiva ejercidos</t>
    </r>
  </si>
  <si>
    <r>
      <t xml:space="preserve">A. 4.2.1.1.3.1 </t>
    </r>
    <r>
      <rPr>
        <sz val="11"/>
        <rFont val="Calibri"/>
        <family val="2"/>
        <scheme val="minor"/>
      </rPr>
      <t>Entrega de incentivos a talentos deportivos</t>
    </r>
  </si>
  <si>
    <r>
      <t xml:space="preserve">A. 4.2.1.1.3.2 </t>
    </r>
    <r>
      <rPr>
        <sz val="11"/>
        <rFont val="Calibri"/>
        <family val="2"/>
        <scheme val="minor"/>
      </rPr>
      <t>Brindar atenciones en rehabilitación y nutrición a deportistas</t>
    </r>
    <r>
      <rPr>
        <b/>
        <sz val="11"/>
        <rFont val="Calibri"/>
        <family val="2"/>
        <scheme val="minor"/>
      </rPr>
      <t xml:space="preserve"> </t>
    </r>
  </si>
  <si>
    <r>
      <t xml:space="preserve">A. 4.2.1.1.3.3 </t>
    </r>
    <r>
      <rPr>
        <sz val="11"/>
        <rFont val="Calibri"/>
        <family val="2"/>
        <scheme val="minor"/>
      </rPr>
      <t>Realización del Maratón Internacional de Cancún con apoyos a atletas participantes.</t>
    </r>
  </si>
  <si>
    <r>
      <t xml:space="preserve">A. 4.2.1.1.3.4 </t>
    </r>
    <r>
      <rPr>
        <sz val="11"/>
        <rFont val="Calibri"/>
        <family val="2"/>
        <scheme val="minor"/>
      </rPr>
      <t>Coordinación de actividades deportivas</t>
    </r>
  </si>
  <si>
    <r>
      <t xml:space="preserve">C. 4.2.1.1.4 </t>
    </r>
    <r>
      <rPr>
        <sz val="11"/>
        <rFont val="Calibri"/>
        <family val="2"/>
        <scheme val="minor"/>
      </rPr>
      <t>Eventos deportivos Federados realizados.</t>
    </r>
    <r>
      <rPr>
        <b/>
        <sz val="11"/>
        <rFont val="Calibri"/>
        <family val="2"/>
        <scheme val="minor"/>
      </rPr>
      <t xml:space="preserve"> </t>
    </r>
  </si>
  <si>
    <r>
      <t xml:space="preserve">A. 4.2.1.1.4.1 </t>
    </r>
    <r>
      <rPr>
        <sz val="11"/>
        <rFont val="Calibri"/>
        <family val="2"/>
        <scheme val="minor"/>
      </rPr>
      <t>Coordinación de eventos deportivos Federados.</t>
    </r>
  </si>
  <si>
    <r>
      <t xml:space="preserve">C. 4.2.1.1.5 </t>
    </r>
    <r>
      <rPr>
        <sz val="11"/>
        <rFont val="Calibri"/>
        <family val="2"/>
        <scheme val="minor"/>
      </rPr>
      <t xml:space="preserve">Eventos deportivos de categoría estudiantil realizados </t>
    </r>
  </si>
  <si>
    <r>
      <t xml:space="preserve">A. 4.2.1.1.5.1 </t>
    </r>
    <r>
      <rPr>
        <sz val="11"/>
        <rFont val="Calibri"/>
        <family val="2"/>
        <scheme val="minor"/>
      </rPr>
      <t xml:space="preserve">Participación de deportistas seleccionados(as) de los Juegos Municipales de la CONADE </t>
    </r>
  </si>
  <si>
    <r>
      <t xml:space="preserve">A. 4.2.1.1.5.2 </t>
    </r>
    <r>
      <rPr>
        <sz val="11"/>
        <rFont val="Calibri"/>
        <family val="2"/>
        <scheme val="minor"/>
      </rPr>
      <t>Premiación a atletas destacadas(os) con el Mérito Deportiv</t>
    </r>
    <r>
      <rPr>
        <b/>
        <sz val="11"/>
        <rFont val="Calibri"/>
        <family val="2"/>
        <scheme val="minor"/>
      </rPr>
      <t xml:space="preserve">o </t>
    </r>
  </si>
  <si>
    <r>
      <t xml:space="preserve">A. 4.2.1.1.5.3 </t>
    </r>
    <r>
      <rPr>
        <sz val="11"/>
        <rFont val="Calibri"/>
        <family val="2"/>
        <scheme val="minor"/>
      </rPr>
      <t>Realización de curso de verano Baaxlob Palaloob</t>
    </r>
  </si>
  <si>
    <r>
      <t xml:space="preserve">C. 4.2.1.1.6 </t>
    </r>
    <r>
      <rPr>
        <sz val="11"/>
        <rFont val="Calibri"/>
        <family val="2"/>
        <scheme val="minor"/>
      </rPr>
      <t>Eventos deportivos populares organizados.</t>
    </r>
  </si>
  <si>
    <r>
      <t xml:space="preserve">A. 4.2.1.1.6.1 </t>
    </r>
    <r>
      <rPr>
        <sz val="11"/>
        <rFont val="Calibri"/>
        <family val="2"/>
        <scheme val="minor"/>
      </rPr>
      <t>Conformación de comités deportivos.</t>
    </r>
  </si>
  <si>
    <r>
      <t xml:space="preserve">A. 4.2.1.1.6.2 </t>
    </r>
    <r>
      <rPr>
        <sz val="11"/>
        <rFont val="Calibri"/>
        <family val="2"/>
        <scheme val="minor"/>
      </rPr>
      <t>Promoción Deportiva Popular</t>
    </r>
  </si>
  <si>
    <r>
      <t xml:space="preserve">A. 4.2.1.1.6.3 </t>
    </r>
    <r>
      <rPr>
        <sz val="11"/>
        <rFont val="Calibri"/>
        <family val="2"/>
        <scheme val="minor"/>
      </rPr>
      <t>Representación en los Juegos Nacionales Populares etapa Municipal</t>
    </r>
  </si>
  <si>
    <r>
      <t>C. 4.2.1.1.7</t>
    </r>
    <r>
      <rPr>
        <sz val="11"/>
        <rFont val="Calibri"/>
        <family val="2"/>
        <scheme val="minor"/>
      </rPr>
      <t xml:space="preserve"> Organización de eventos de deporte adaptado dirigidos  a deportistas seleccionados.</t>
    </r>
  </si>
  <si>
    <r>
      <t xml:space="preserve">A. 4.2.1.1.7.1 </t>
    </r>
    <r>
      <rPr>
        <sz val="11"/>
        <rFont val="Calibri"/>
        <family val="2"/>
        <scheme val="minor"/>
      </rPr>
      <t>Realización de los Juegos Paranacionales en la etapa Municipal.</t>
    </r>
  </si>
  <si>
    <r>
      <t xml:space="preserve">A. 4.2.1.1.7.2 </t>
    </r>
    <r>
      <rPr>
        <sz val="11"/>
        <rFont val="Calibri"/>
        <family val="2"/>
        <scheme val="minor"/>
      </rPr>
      <t>Participación de deportistas en eventos deportivos inclusivos inclusivo</t>
    </r>
  </si>
  <si>
    <r>
      <t xml:space="preserve">A. 4.2.1.1.7.3 </t>
    </r>
    <r>
      <rPr>
        <sz val="11"/>
        <rFont val="Calibri"/>
        <family val="2"/>
        <scheme val="minor"/>
      </rPr>
      <t>Formación en disciplinas del deporte adaptado.</t>
    </r>
  </si>
  <si>
    <t>E-PPA 4.2 PROGRAMA DEPORTE SÍN LIMITES</t>
  </si>
  <si>
    <r>
      <rPr>
        <b/>
        <sz val="11"/>
        <rFont val="Calibri"/>
        <family val="2"/>
        <scheme val="minor"/>
      </rPr>
      <t>PMDR:</t>
    </r>
    <r>
      <rPr>
        <sz val="11"/>
        <rFont val="Calibri"/>
        <family val="2"/>
        <scheme val="minor"/>
      </rPr>
      <t xml:space="preserve"> Porcentaje de limpieza y mantenimiento en instalaciones deportivas realizados.</t>
    </r>
  </si>
  <si>
    <r>
      <t xml:space="preserve">
</t>
    </r>
    <r>
      <rPr>
        <b/>
        <sz val="11"/>
        <rFont val="Arial"/>
        <family val="2"/>
      </rPr>
      <t xml:space="preserve">Meta trimestral: </t>
    </r>
    <r>
      <rPr>
        <sz val="11"/>
        <rFont val="Arial"/>
        <family val="2"/>
      </rPr>
      <t>La meta de deportistas participantes en el trimestre es de 16540 y llega a 51035 debido a un evento de fútbol Internacional Socca realizado en la ciudad en coordinación con el Instituto del Deporte.</t>
    </r>
    <r>
      <rPr>
        <b/>
        <sz val="11"/>
        <rFont val="Arial"/>
        <family val="2"/>
      </rPr>
      <t xml:space="preserve">
Avance trimestral:</t>
    </r>
    <r>
      <rPr>
        <sz val="11"/>
        <rFont val="Arial"/>
        <family val="2"/>
      </rPr>
      <t xml:space="preserve"> Se supera el avance trimestral debido a que hubo bastante asistencia en el evento de fútbol, el avance es del 308.56 % debido a la asistencia de 35,000 aficionados. 
</t>
    </r>
  </si>
  <si>
    <r>
      <rPr>
        <sz val="11"/>
        <color theme="1"/>
        <rFont val="Arial"/>
        <family val="2"/>
      </rPr>
      <t xml:space="preserve">Las actividades no se realizaron en su totalidad a lo programado en el trimestre debido a que los recursos como inicio de período fiscal se realizan los procedimientos de adquisición y administrativos para ejercer los recursos .
</t>
    </r>
    <r>
      <rPr>
        <b/>
        <sz val="11"/>
        <color theme="1"/>
        <rFont val="Arial"/>
        <family val="2"/>
      </rPr>
      <t>Meta trimestral:</t>
    </r>
    <r>
      <rPr>
        <sz val="11"/>
        <color theme="1"/>
        <rFont val="Arial"/>
        <family val="2"/>
      </rPr>
      <t xml:space="preserve"> La meta de 20 espacios atendidos la cual  se aplican 15 espacios.
</t>
    </r>
    <r>
      <rPr>
        <b/>
        <sz val="11"/>
        <color theme="1"/>
        <rFont val="Arial"/>
        <family val="2"/>
      </rPr>
      <t>Avance trimestral:</t>
    </r>
    <r>
      <rPr>
        <sz val="11"/>
        <color theme="1"/>
        <rFont val="Arial"/>
        <family val="2"/>
      </rPr>
      <t xml:space="preserve"> El avance fue del 75%, se da atención a 15 instalaciones deportivas debido a procedimientos inciales. de periódo fiscal.
</t>
    </r>
  </si>
  <si>
    <r>
      <rPr>
        <sz val="11"/>
        <color theme="1"/>
        <rFont val="Arial"/>
        <family val="2"/>
      </rPr>
      <t xml:space="preserve">Las actividades no se realizaron en su totalidad a lo programado en el trimestre debido a que los recursos como inicio de período fiscal se realizan los procedimientos de adquisición y administrativos para ejercer los recursos .
</t>
    </r>
    <r>
      <rPr>
        <b/>
        <sz val="11"/>
        <color theme="1"/>
        <rFont val="Arial"/>
        <family val="2"/>
      </rPr>
      <t>Meta trimestral</t>
    </r>
    <r>
      <rPr>
        <sz val="11"/>
        <color theme="1"/>
        <rFont val="Arial"/>
        <family val="2"/>
      </rPr>
      <t xml:space="preserve">: La meta de 20 espacios atendidos la cual  se aplican 15 espacios.
</t>
    </r>
    <r>
      <rPr>
        <b/>
        <sz val="11"/>
        <color theme="1"/>
        <rFont val="Arial"/>
        <family val="2"/>
      </rPr>
      <t>Avance trimestral</t>
    </r>
    <r>
      <rPr>
        <sz val="11"/>
        <color theme="1"/>
        <rFont val="Arial"/>
        <family val="2"/>
      </rPr>
      <t>: El avance fue del 75%, se da atención a 15 instalaciones deportivas debido a procedimientos inciales. de periódo fiscal.</t>
    </r>
  </si>
  <si>
    <r>
      <t xml:space="preserve">
Meta trimestral: </t>
    </r>
    <r>
      <rPr>
        <sz val="11"/>
        <color theme="1"/>
        <rFont val="Arial"/>
        <family val="2"/>
      </rPr>
      <t>La meta de 5300 impulsos deportivos se supera y llega a 35300 debido a un evento de fútbol Internacional Socca realizado en la ciudad en coordinación con el Instituto del Deporte.</t>
    </r>
    <r>
      <rPr>
        <b/>
        <sz val="11"/>
        <color theme="1"/>
        <rFont val="Arial"/>
        <family val="2"/>
      </rPr>
      <t xml:space="preserve">
Avance trimestral: </t>
    </r>
    <r>
      <rPr>
        <sz val="11"/>
        <color theme="1"/>
        <rFont val="Arial"/>
        <family val="2"/>
      </rPr>
      <t>Se supera el avance trimestral debido a que hubo bastante asistencia en el evento de fútbol, el avance es del 666.04 % debido a la asistencia de 35,000 aficionados y 300 de incentivos otorgados y  rehabilitaciones deportivas.</t>
    </r>
  </si>
  <si>
    <r>
      <t xml:space="preserve">Meta trimestral: </t>
    </r>
    <r>
      <rPr>
        <sz val="11"/>
        <color theme="1"/>
        <rFont val="Arial"/>
        <family val="2"/>
      </rPr>
      <t>La meta  no de logra llegando al 50% de lo programado de 300 incentivos deportivos entregados, incluyendo equipos que recibieron material deportivo o apoyo en transportación. No se cumplieron los requisitos para ser otorgados más incentivos u apoyos.</t>
    </r>
    <r>
      <rPr>
        <b/>
        <sz val="11"/>
        <color theme="1"/>
        <rFont val="Arial"/>
        <family val="2"/>
      </rPr>
      <t xml:space="preserve">
Avance trimestral: </t>
    </r>
    <r>
      <rPr>
        <sz val="11"/>
        <color theme="1"/>
        <rFont val="Arial"/>
        <family val="2"/>
      </rPr>
      <t>El avancea lo programdo fue del 50% acorde a los requisitos administrativos y  los recursos que se enfocaron a la operación deportiva.</t>
    </r>
  </si>
  <si>
    <r>
      <t xml:space="preserve">Meta programada trimestral: </t>
    </r>
    <r>
      <rPr>
        <sz val="11"/>
        <color theme="1"/>
        <rFont val="Arial"/>
        <family val="2"/>
      </rPr>
      <t xml:space="preserve">No </t>
    </r>
    <r>
      <rPr>
        <b/>
        <sz val="11"/>
        <color theme="1"/>
        <rFont val="Arial"/>
        <family val="2"/>
      </rPr>
      <t>s</t>
    </r>
    <r>
      <rPr>
        <sz val="11"/>
        <color theme="1"/>
        <rFont val="Arial"/>
        <family val="2"/>
      </rPr>
      <t xml:space="preserve">e cumple la meta programada de 700 atenciones y participantes debido a que no se han dado suficientes pláticas y orientaciones sobre nutrición deportiva y de atención en fisioterapia.
</t>
    </r>
    <r>
      <rPr>
        <b/>
        <sz val="11"/>
        <color theme="1"/>
        <rFont val="Arial"/>
        <family val="2"/>
      </rPr>
      <t>Avance trimestral</t>
    </r>
    <r>
      <rPr>
        <sz val="11"/>
        <color theme="1"/>
        <rFont val="Arial"/>
        <family val="2"/>
      </rPr>
      <t>: El resultado de lo programado en el trimestre es del 32.86%,se ha programado más eventos de orientación y capacitación para los siguientes trimestres.</t>
    </r>
  </si>
  <si>
    <r>
      <rPr>
        <sz val="11"/>
        <color theme="1"/>
        <rFont val="Arial"/>
        <family val="2"/>
      </rPr>
      <t xml:space="preserve">Se realizan actividades deportivas con la organización de eventos en coordinación con el Instituto del Deporte.
</t>
    </r>
    <r>
      <rPr>
        <b/>
        <sz val="11"/>
        <color theme="1"/>
        <rFont val="Arial"/>
        <family val="2"/>
      </rPr>
      <t>Meta trimestral:</t>
    </r>
    <r>
      <rPr>
        <sz val="11"/>
        <color theme="1"/>
        <rFont val="Arial"/>
        <family val="2"/>
      </rPr>
      <t xml:space="preserve"> La meta de 15 eventos deportivos se supera en el trimestre llegando a 25 eventos deportivos organizados por iniciativa privada y asociaciones en coordinación con el Instituto del Deporte.
</t>
    </r>
    <r>
      <rPr>
        <b/>
        <sz val="11"/>
        <color theme="1"/>
        <rFont val="Arial"/>
        <family val="2"/>
      </rPr>
      <t>Avance trimestral:</t>
    </r>
    <r>
      <rPr>
        <sz val="11"/>
        <color theme="1"/>
        <rFont val="Arial"/>
        <family val="2"/>
      </rPr>
      <t xml:space="preserve"> El avance porcentual es del 166.67% a lo programado ya que se realizan y oganiza un mayor número de eventos deportivos coordinados con el Instituto del Deporte.</t>
    </r>
  </si>
  <si>
    <r>
      <rPr>
        <sz val="11"/>
        <color theme="1"/>
        <rFont val="Arial"/>
        <family val="2"/>
      </rPr>
      <t xml:space="preserve">Se realizan actividades deportivas con la organización de eventos en coordinación con el Instituto del Deporte.
</t>
    </r>
    <r>
      <rPr>
        <b/>
        <sz val="11"/>
        <color theme="1"/>
        <rFont val="Arial"/>
        <family val="2"/>
      </rPr>
      <t>Meta trimestral:</t>
    </r>
    <r>
      <rPr>
        <sz val="11"/>
        <color theme="1"/>
        <rFont val="Arial"/>
        <family val="2"/>
      </rPr>
      <t xml:space="preserve"> La meta de 15 eventos deportivos se supera en el trimestre llegando a 25 eventos deportivos organizados por iniciativa privada y asociaciones en coordinación con el Instituto del Deporte.</t>
    </r>
    <r>
      <rPr>
        <b/>
        <sz val="11"/>
        <color theme="1"/>
        <rFont val="Arial"/>
        <family val="2"/>
      </rPr>
      <t xml:space="preserve">
Avance trimestral: </t>
    </r>
    <r>
      <rPr>
        <sz val="11"/>
        <color theme="1"/>
        <rFont val="Arial"/>
        <family val="2"/>
      </rPr>
      <t>El avance porcentual es del 166.67% a lo programado ya que se realizan y oganiza un mayor número de eventos deportivos coordinados con el Instituto del Deporte.</t>
    </r>
  </si>
  <si>
    <r>
      <rPr>
        <sz val="11"/>
        <color theme="1"/>
        <rFont val="Arial"/>
        <family val="2"/>
      </rPr>
      <t xml:space="preserve">La meta en el componente en el trimestre se cumple derivado de las acciones de los deportistas participantes en las eliminatorias municipales.
</t>
    </r>
    <r>
      <rPr>
        <b/>
        <sz val="11"/>
        <color theme="1"/>
        <rFont val="Arial"/>
        <family val="2"/>
      </rPr>
      <t>Meta trimestral</t>
    </r>
    <r>
      <rPr>
        <sz val="11"/>
        <color theme="1"/>
        <rFont val="Arial"/>
        <family val="2"/>
      </rPr>
      <t xml:space="preserve">: La meta trimestral de 11000  se cumple  derivada de la participanciónde los deportistas en sus mas de 30 disicplinas en las que se realizaron actvivides de sselección.
</t>
    </r>
    <r>
      <rPr>
        <b/>
        <sz val="11"/>
        <color theme="1"/>
        <rFont val="Arial"/>
        <family val="2"/>
      </rPr>
      <t>Avance trimestral:</t>
    </r>
    <r>
      <rPr>
        <sz val="11"/>
        <color theme="1"/>
        <rFont val="Arial"/>
        <family val="2"/>
      </rPr>
      <t xml:space="preserve">  El procentanje de avance trimestral se cumple llegando al 100% de lo programado en la participación en los juegos municipales CONDADE (Olimpiadas).</t>
    </r>
  </si>
  <si>
    <r>
      <rPr>
        <sz val="11"/>
        <color theme="1"/>
        <rFont val="Arial"/>
        <family val="2"/>
      </rPr>
      <t xml:space="preserve">La meta en el trimestre se cumple derivado de las acciones de los deportistas participantes en las eliminatorias municipales.
</t>
    </r>
    <r>
      <rPr>
        <b/>
        <sz val="11"/>
        <color theme="1"/>
        <rFont val="Arial"/>
        <family val="2"/>
      </rPr>
      <t>Meta trimestral:</t>
    </r>
    <r>
      <rPr>
        <sz val="11"/>
        <color theme="1"/>
        <rFont val="Arial"/>
        <family val="2"/>
      </rPr>
      <t xml:space="preserve"> La meta trimestral de 11000  se cumple  derivada de la participanciónde los deportistas en sus mas de 30 disicplinas en las que se realizaron actvivides de sselección.
</t>
    </r>
    <r>
      <rPr>
        <b/>
        <sz val="11"/>
        <color theme="1"/>
        <rFont val="Arial"/>
        <family val="2"/>
      </rPr>
      <t>Avance trimestral:</t>
    </r>
    <r>
      <rPr>
        <sz val="11"/>
        <color theme="1"/>
        <rFont val="Arial"/>
        <family val="2"/>
      </rPr>
      <t xml:space="preserve">  El procentanje de avance trimestral se cumple llegando al 100% de lo programado en la participación en los juegos municipales CONDADE (Olimpiadas).</t>
    </r>
  </si>
  <si>
    <r>
      <rPr>
        <sz val="11"/>
        <color theme="1"/>
        <rFont val="Arial"/>
        <family val="2"/>
      </rPr>
      <t xml:space="preserve">La meta en la actividad en el trimestre es de 0. Ya que no hay actividades programada.
</t>
    </r>
    <r>
      <rPr>
        <b/>
        <sz val="11"/>
        <color theme="1"/>
        <rFont val="Arial"/>
        <family val="2"/>
      </rPr>
      <t>Meta trimestral</t>
    </r>
    <r>
      <rPr>
        <sz val="11"/>
        <color theme="1"/>
        <rFont val="Arial"/>
        <family val="2"/>
      </rPr>
      <t xml:space="preserve">: La meta trimestral es de 0 ya que el evento se realiza en noviembre.
</t>
    </r>
    <r>
      <rPr>
        <b/>
        <sz val="11"/>
        <color theme="1"/>
        <rFont val="Arial"/>
        <family val="2"/>
      </rPr>
      <t>Avance trimestral:</t>
    </r>
    <r>
      <rPr>
        <sz val="11"/>
        <color theme="1"/>
        <rFont val="Arial"/>
        <family val="2"/>
      </rPr>
      <t xml:space="preserve">  No se obtiene un porcentaje de avance trimestral siendo de 0% que debido a que la actividad se realiza en noviembre.</t>
    </r>
  </si>
  <si>
    <r>
      <rPr>
        <sz val="11"/>
        <color theme="1"/>
        <rFont val="Arial"/>
        <family val="2"/>
      </rPr>
      <t xml:space="preserve">Se renueva 4 comités deportivo en este trimestre para la coordinación y promoción del deporte popular.
</t>
    </r>
    <r>
      <rPr>
        <b/>
        <sz val="11"/>
        <color theme="1"/>
        <rFont val="Arial"/>
        <family val="2"/>
      </rPr>
      <t xml:space="preserve">Meta trimestral: </t>
    </r>
    <r>
      <rPr>
        <sz val="11"/>
        <color theme="1"/>
        <rFont val="Arial"/>
        <family val="2"/>
      </rPr>
      <t xml:space="preserve">La meta en el trimestre se supera con 4 comités deportivos de los 3  programados.
</t>
    </r>
    <r>
      <rPr>
        <b/>
        <sz val="11"/>
        <color theme="1"/>
        <rFont val="Arial"/>
        <family val="2"/>
      </rPr>
      <t xml:space="preserve"> </t>
    </r>
    <r>
      <rPr>
        <sz val="11"/>
        <color theme="1"/>
        <rFont val="Arial"/>
        <family val="2"/>
      </rPr>
      <t xml:space="preserve"> 
</t>
    </r>
    <r>
      <rPr>
        <b/>
        <sz val="11"/>
        <color theme="1"/>
        <rFont val="Arial"/>
        <family val="2"/>
      </rPr>
      <t xml:space="preserve">Avance trimestral: </t>
    </r>
    <r>
      <rPr>
        <sz val="11"/>
        <color theme="1"/>
        <rFont val="Arial"/>
        <family val="2"/>
      </rPr>
      <t>El porcentaje de avance fue del 133.33</t>
    </r>
    <r>
      <rPr>
        <b/>
        <sz val="11"/>
        <color theme="1"/>
        <rFont val="Arial"/>
        <family val="2"/>
      </rPr>
      <t xml:space="preserve">% </t>
    </r>
    <r>
      <rPr>
        <sz val="11"/>
        <color theme="1"/>
        <rFont val="Arial"/>
        <family val="2"/>
      </rPr>
      <t xml:space="preserve">en el trimestre debido a la mayor solicitud de la comunidad en este trimestre. </t>
    </r>
  </si>
  <si>
    <r>
      <rPr>
        <sz val="11"/>
        <color theme="1"/>
        <rFont val="Arial"/>
        <family val="2"/>
      </rPr>
      <t xml:space="preserve">Se realizan eventos populares con la participación de 1500 deportistas y promotores del deporte ya que las convocatorias para los eventos fue de muy buena aceptación en el que se incluyó capacitación a promotores del deporte.
</t>
    </r>
    <r>
      <rPr>
        <b/>
        <sz val="11"/>
        <color theme="1"/>
        <rFont val="Arial"/>
        <family val="2"/>
      </rPr>
      <t>Meta trimestral:</t>
    </r>
    <r>
      <rPr>
        <sz val="11"/>
        <color theme="1"/>
        <rFont val="Arial"/>
        <family val="2"/>
      </rPr>
      <t xml:space="preserve"> La meta en el trimestre es de 400 ciudadanos y se logra un número superior a lo programado con 1500 ciudadanos.
</t>
    </r>
    <r>
      <rPr>
        <b/>
        <sz val="11"/>
        <color theme="1"/>
        <rFont val="Arial"/>
        <family val="2"/>
      </rPr>
      <t>Avance trimestral:</t>
    </r>
    <r>
      <rPr>
        <sz val="11"/>
        <color theme="1"/>
        <rFont val="Arial"/>
        <family val="2"/>
      </rPr>
      <t xml:space="preserve"> El porcentaje de avance de ciudadanos participantes en eventos es de 375</t>
    </r>
    <r>
      <rPr>
        <b/>
        <sz val="11"/>
        <color theme="1"/>
        <rFont val="Arial"/>
        <family val="2"/>
      </rPr>
      <t>%</t>
    </r>
    <r>
      <rPr>
        <sz val="11"/>
        <color theme="1"/>
        <rFont val="Arial"/>
        <family val="2"/>
      </rPr>
      <t xml:space="preserve"> en el trimestre, derivado de nuevos torneos realizados y una aceptación mayor a las convocatorias.</t>
    </r>
  </si>
  <si>
    <r>
      <t xml:space="preserve">La meta programada en el componente en el trimestre es de 0. 
</t>
    </r>
    <r>
      <rPr>
        <b/>
        <sz val="11"/>
        <color theme="1"/>
        <rFont val="Arial"/>
        <family val="2"/>
      </rPr>
      <t>Meta trimestral:</t>
    </r>
    <r>
      <rPr>
        <sz val="11"/>
        <color theme="1"/>
        <rFont val="Arial"/>
        <family val="2"/>
      </rPr>
      <t xml:space="preserve"> La meta trimestral programada es de 0 por lo que no hay programación en la actividad en el trimestre.
</t>
    </r>
    <r>
      <rPr>
        <b/>
        <sz val="11"/>
        <color theme="1"/>
        <rFont val="Arial"/>
        <family val="2"/>
      </rPr>
      <t xml:space="preserve">Avance trimestral: </t>
    </r>
    <r>
      <rPr>
        <sz val="11"/>
        <color theme="1"/>
        <rFont val="Arial"/>
        <family val="2"/>
      </rPr>
      <t xml:space="preserve"> El avance trimestral de </t>
    </r>
    <r>
      <rPr>
        <b/>
        <sz val="11"/>
        <color theme="1"/>
        <rFont val="Arial"/>
        <family val="2"/>
      </rPr>
      <t>0%</t>
    </r>
    <r>
      <rPr>
        <sz val="11"/>
        <color theme="1"/>
        <rFont val="Arial"/>
        <family val="2"/>
      </rPr>
      <t xml:space="preserve"> debido a que la actividad se realiza en el segundo y tercer Trimestre. </t>
    </r>
  </si>
  <si>
    <r>
      <rPr>
        <sz val="11"/>
        <color theme="1"/>
        <rFont val="Arial"/>
        <family val="2"/>
      </rPr>
      <t xml:space="preserve">En el deporte adaptado se realizan actividades de promoción y eventos de demostración, así como las clases de atletismo y paradanza deportiva.
</t>
    </r>
    <r>
      <rPr>
        <b/>
        <sz val="11"/>
        <color theme="1"/>
        <rFont val="Arial"/>
        <family val="2"/>
      </rPr>
      <t>Meta trimestral:</t>
    </r>
    <r>
      <rPr>
        <sz val="11"/>
        <color theme="1"/>
        <rFont val="Arial"/>
        <family val="2"/>
      </rPr>
      <t xml:space="preserve"> La meta programada es de 610 deportistas, se supera el número con 3235 debido a actividades de promoción en escuelas de educación primaria.
</t>
    </r>
    <r>
      <rPr>
        <b/>
        <sz val="11"/>
        <color theme="1"/>
        <rFont val="Arial"/>
        <family val="2"/>
      </rPr>
      <t xml:space="preserve">Avance trimestral: </t>
    </r>
    <r>
      <rPr>
        <sz val="11"/>
        <color theme="1"/>
        <rFont val="Arial"/>
        <family val="2"/>
      </rPr>
      <t xml:space="preserve">El avance porcentual en el trimestre ha sido del 1347.92% de participación lograda, número muy superior a lo prigramado debido a que se realizan con aceptación el as escuelas.
</t>
    </r>
  </si>
  <si>
    <r>
      <rPr>
        <sz val="11"/>
        <color theme="1"/>
        <rFont val="Arial"/>
        <family val="2"/>
      </rPr>
      <t xml:space="preserve">La meta programada en el componente en el trimestre es de 0. 
</t>
    </r>
    <r>
      <rPr>
        <b/>
        <sz val="11"/>
        <color theme="1"/>
        <rFont val="Arial"/>
        <family val="2"/>
      </rPr>
      <t xml:space="preserve">Meta trimestral: </t>
    </r>
    <r>
      <rPr>
        <sz val="11"/>
        <color theme="1"/>
        <rFont val="Arial"/>
        <family val="2"/>
      </rPr>
      <t xml:space="preserve">La meta trimestral programada es de 0 por lo que no hay programación en la actividad.
</t>
    </r>
    <r>
      <rPr>
        <b/>
        <sz val="11"/>
        <color theme="1"/>
        <rFont val="Arial"/>
        <family val="2"/>
      </rPr>
      <t>Avance trimestral:</t>
    </r>
    <r>
      <rPr>
        <sz val="11"/>
        <color theme="1"/>
        <rFont val="Arial"/>
        <family val="2"/>
      </rPr>
      <t xml:space="preserve">  El avance trimestral de 0% debido a que la actividad se realiza en el tercer trimestre. </t>
    </r>
  </si>
  <si>
    <r>
      <rPr>
        <sz val="11"/>
        <color theme="1"/>
        <rFont val="Arial"/>
        <family val="2"/>
      </rPr>
      <t xml:space="preserve">La actividad de clases y entrenamientos de disciplinas del deporte adaptado se realizan superando a la meta programada en este trimestre.
</t>
    </r>
    <r>
      <rPr>
        <b/>
        <sz val="11"/>
        <color theme="1"/>
        <rFont val="Arial"/>
        <family val="2"/>
      </rPr>
      <t>Meta trimestral:</t>
    </r>
    <r>
      <rPr>
        <sz val="11"/>
        <color theme="1"/>
        <rFont val="Arial"/>
        <family val="2"/>
      </rPr>
      <t xml:space="preserve"> La meta de 40 deportistas participantes programados sesupera con 55 en este trimestre.
</t>
    </r>
    <r>
      <rPr>
        <b/>
        <sz val="11"/>
        <color theme="1"/>
        <rFont val="Arial"/>
        <family val="2"/>
      </rPr>
      <t>Avance trimestral:</t>
    </r>
    <r>
      <rPr>
        <sz val="11"/>
        <color theme="1"/>
        <rFont val="Arial"/>
        <family val="2"/>
      </rPr>
      <t xml:space="preserve"> El avance porcentual es de </t>
    </r>
    <r>
      <rPr>
        <b/>
        <sz val="11"/>
        <color theme="1"/>
        <rFont val="Arial"/>
        <family val="2"/>
      </rPr>
      <t>137.50%</t>
    </r>
    <r>
      <rPr>
        <sz val="11"/>
        <color theme="1"/>
        <rFont val="Arial"/>
        <family val="2"/>
      </rPr>
      <t xml:space="preserve"> que se logra debido a la buena aceptación de los nuevos deportistas que asisten a los entrenamientos y formación en las disciplinas del deporte adaptado. </t>
    </r>
  </si>
  <si>
    <r>
      <rPr>
        <sz val="11"/>
        <rFont val="Arial"/>
        <family val="2"/>
      </rPr>
      <t xml:space="preserve">Se realizan los informes y reportes conforme a la normatividad vigente
</t>
    </r>
    <r>
      <rPr>
        <b/>
        <sz val="11"/>
        <rFont val="Arial"/>
        <family val="2"/>
      </rPr>
      <t xml:space="preserve">Meta trimestral: </t>
    </r>
    <r>
      <rPr>
        <sz val="11"/>
        <rFont val="Arial"/>
        <family val="2"/>
      </rPr>
      <t xml:space="preserve">el número de reportes administrativos oficiales se cumple alcanzando la meta de 2 en el trimestre de los 2 programados.
</t>
    </r>
    <r>
      <rPr>
        <b/>
        <sz val="11"/>
        <rFont val="Arial"/>
        <family val="2"/>
      </rPr>
      <t>Avance trimestral:</t>
    </r>
    <r>
      <rPr>
        <sz val="11"/>
        <rFont val="Arial"/>
        <family val="2"/>
      </rPr>
      <t xml:space="preserve"> En el trimestre se realizan los reportes programados cumpliendo el 100%.</t>
    </r>
  </si>
  <si>
    <r>
      <rPr>
        <sz val="11"/>
        <rFont val="Arial"/>
        <family val="2"/>
      </rPr>
      <t xml:space="preserve">Se realizan los informes y reportes conforme a la normatividad vigente
</t>
    </r>
    <r>
      <rPr>
        <b/>
        <sz val="11"/>
        <rFont val="Arial"/>
        <family val="2"/>
      </rPr>
      <t>Meta trimestral:</t>
    </r>
    <r>
      <rPr>
        <sz val="11"/>
        <rFont val="Arial"/>
        <family val="2"/>
      </rPr>
      <t xml:space="preserve"> el número de reportes administrativos oficiales se cumple alcanzando la meta de 2 en el trimestre de los 2 programados.
</t>
    </r>
    <r>
      <rPr>
        <b/>
        <sz val="11"/>
        <rFont val="Arial"/>
        <family val="2"/>
      </rPr>
      <t>Avance trimestral:</t>
    </r>
    <r>
      <rPr>
        <sz val="11"/>
        <rFont val="Arial"/>
        <family val="2"/>
      </rPr>
      <t xml:space="preserve"> En el trimestre se realizan los reportes programados cumpliendo el 100%.</t>
    </r>
  </si>
  <si>
    <r>
      <rPr>
        <sz val="11"/>
        <color theme="1"/>
        <rFont val="Arial"/>
        <family val="2"/>
      </rPr>
      <t>La meta en la actividad en el trimestre es de 0. Ya que no hay actividades programada.</t>
    </r>
    <r>
      <rPr>
        <b/>
        <sz val="11"/>
        <color theme="1"/>
        <rFont val="Arial"/>
        <family val="2"/>
      </rPr>
      <t xml:space="preserve">
Meta trimestral: </t>
    </r>
    <r>
      <rPr>
        <sz val="11"/>
        <color theme="1"/>
        <rFont val="Arial"/>
        <family val="2"/>
      </rPr>
      <t>La meta trimestral es de 0 ya que el evento se realiza en diciembre</t>
    </r>
    <r>
      <rPr>
        <b/>
        <sz val="11"/>
        <color theme="1"/>
        <rFont val="Arial"/>
        <family val="2"/>
      </rPr>
      <t xml:space="preserve">
Avance trimestral:  </t>
    </r>
    <r>
      <rPr>
        <sz val="11"/>
        <color theme="1"/>
        <rFont val="Arial"/>
        <family val="2"/>
      </rPr>
      <t>No se obtiene un porcentaje de avance trimestral siendo de 0% que debido a que la actividad o evento se realiza en diciembre.</t>
    </r>
  </si>
  <si>
    <r>
      <rPr>
        <sz val="11"/>
        <color theme="1"/>
        <rFont val="Arial"/>
        <family val="2"/>
      </rPr>
      <t xml:space="preserve">La realización del evento de Fútbol Socca Cancún tuvo bastante asistencia.
</t>
    </r>
    <r>
      <rPr>
        <b/>
        <sz val="11"/>
        <color theme="1"/>
        <rFont val="Arial"/>
        <family val="2"/>
      </rPr>
      <t>Meta trimestral:</t>
    </r>
    <r>
      <rPr>
        <sz val="11"/>
        <color theme="1"/>
        <rFont val="Arial"/>
        <family val="2"/>
      </rPr>
      <t xml:space="preserve"> La meta de 4300 deportistas participantes en el trimestre es superada llegando a 35000 debido a la gran participación en la actividad de Fútbol Socca Cancún.</t>
    </r>
    <r>
      <rPr>
        <b/>
        <sz val="11"/>
        <color theme="1"/>
        <rFont val="Arial"/>
        <family val="2"/>
      </rPr>
      <t xml:space="preserve">
Avance trimestral: </t>
    </r>
    <r>
      <rPr>
        <sz val="11"/>
        <color theme="1"/>
        <rFont val="Arial"/>
        <family val="2"/>
      </rPr>
      <t>Se supera el avance trimestral con 813.95% de lo programado debido a que hubo una participaciónn superior a lo esparadado en el evento de Fútbol Socca Cancún, la participación tuvo un número de asistentes de 35000, evento internacional de 5 días de duración con bastante aceptación.</t>
    </r>
    <r>
      <rPr>
        <b/>
        <sz val="11"/>
        <color theme="1"/>
        <rFont val="Arial"/>
        <family val="2"/>
      </rPr>
      <t xml:space="preserve"> </t>
    </r>
  </si>
  <si>
    <r>
      <rPr>
        <sz val="11"/>
        <color theme="1"/>
        <rFont val="Arial"/>
        <family val="2"/>
      </rPr>
      <t xml:space="preserve">Se realizan 8 eventos populares en el trimestre para la promoción del deporte en zonas populares.
</t>
    </r>
    <r>
      <rPr>
        <b/>
        <sz val="11"/>
        <color theme="1"/>
        <rFont val="Arial"/>
        <family val="2"/>
      </rPr>
      <t>Meta trimestral:</t>
    </r>
    <r>
      <rPr>
        <sz val="11"/>
        <color theme="1"/>
        <rFont val="Arial"/>
        <family val="2"/>
      </rPr>
      <t xml:space="preserve"> La meta trimestral es de 7 eventos en el trimestre meta fue superada con 8 realizados.
</t>
    </r>
    <r>
      <rPr>
        <b/>
        <sz val="11"/>
        <color theme="1"/>
        <rFont val="Arial"/>
        <family val="2"/>
      </rPr>
      <t>Avance trimestral:</t>
    </r>
    <r>
      <rPr>
        <sz val="11"/>
        <color theme="1"/>
        <rFont val="Arial"/>
        <family val="2"/>
      </rPr>
      <t xml:space="preserve"> Se supera el avance con un porcentaje del </t>
    </r>
    <r>
      <rPr>
        <b/>
        <sz val="11"/>
        <color theme="1"/>
        <rFont val="Arial"/>
        <family val="2"/>
      </rPr>
      <t>114.29%</t>
    </r>
    <r>
      <rPr>
        <sz val="11"/>
        <color theme="1"/>
        <rFont val="Arial"/>
        <family val="2"/>
      </rPr>
      <t xml:space="preserve"> en los eventos populares, debido al incremento de torneos los deportivos realizados.
</t>
    </r>
  </si>
  <si>
    <r>
      <t xml:space="preserve">La actividad de eventos del deporte adaptado se realiza con buena aceptación en este trimestre.
</t>
    </r>
    <r>
      <rPr>
        <b/>
        <sz val="11"/>
        <color theme="1"/>
        <rFont val="Arial"/>
        <family val="2"/>
      </rPr>
      <t>Meta trimestral:</t>
    </r>
    <r>
      <rPr>
        <sz val="11"/>
        <color theme="1"/>
        <rFont val="Arial"/>
        <family val="2"/>
      </rPr>
      <t xml:space="preserve"> La meta programada es de 200 deportistas, se supera el número con 3000 debido a actividades de promoción en escuelas de educación primaria.</t>
    </r>
    <r>
      <rPr>
        <b/>
        <sz val="11"/>
        <color theme="1"/>
        <rFont val="Arial"/>
        <family val="2"/>
      </rPr>
      <t xml:space="preserve">
Avance trimestral: </t>
    </r>
    <r>
      <rPr>
        <sz val="11"/>
        <color theme="1"/>
        <rFont val="Arial"/>
        <family val="2"/>
      </rPr>
      <t>El avance porcentual en el trimestre ha sido del 1500% de participación lograda, número muy superior a lo prigramado debido a que se realizan con aceptación el as escuelas.</t>
    </r>
  </si>
  <si>
    <t>-</t>
  </si>
  <si>
    <r>
      <t>La meta anual programada se modificó en la actualización del Plan Municipal de Desarrollo 2021-2024 a 70% esperado a diciembre del 2024</t>
    </r>
    <r>
      <rPr>
        <b/>
        <sz val="11"/>
        <color theme="1"/>
        <rFont val="Calibri"/>
        <family val="2"/>
        <scheme val="minor"/>
      </rPr>
      <t xml:space="preserve">
</t>
    </r>
    <r>
      <rPr>
        <sz val="11"/>
        <color theme="1"/>
        <rFont val="Calibri"/>
        <family val="2"/>
        <scheme val="minor"/>
      </rPr>
      <t>El avance trimestral de 111.43% indica que se rebasó en 11.43% la meta esperada que al ser un valor positivo indica que la inseguridad se incrementó en lugar de disminuir, como se espera suceda.
El avance anual es igual al avance del primer trimestre debido a que la fórmula establecida para indicadores no acumulables así lo establece la Guía para la integración y rendición de los informes de avance de gestión financiera y de la información para la planeación de la fiscalización de la cuenta pública que emite la ASEQROO para el ejercicio fiscal 2024, página 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</si>
</sst>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4"/>
      <name val="Arial"/>
      <family val="2"/>
    </font>
    <font>
      <b/>
      <sz val="11"/>
      <name val="Calibri"/>
      <family val="2"/>
      <scheme val="minor"/>
    </font>
    <font>
      <sz val="11"/>
      <name val="Calibri"/>
      <family val="2"/>
      <scheme val="minor"/>
    </font>
    <font>
      <sz val="11"/>
      <name val="Arial"/>
      <family val="2"/>
    </font>
    <font>
      <b/>
      <sz val="11"/>
      <name val="Arial"/>
      <family val="2"/>
    </font>
    <font>
      <sz val="9"/>
      <color theme="1"/>
      <name val="Calibri"/>
      <family val="2"/>
      <scheme val="minor"/>
    </font>
    <font>
      <b/>
      <sz val="11"/>
      <color theme="1"/>
      <name val="Arial"/>
      <family val="2"/>
    </font>
    <font>
      <sz val="11"/>
      <color theme="1"/>
      <name val="Arial"/>
      <family val="2"/>
    </font>
  </fonts>
  <fills count="2">
    <fill>
      <patternFill patternType="none"/>
    </fill>
    <fill>
      <patternFill patternType="gray125"/>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3" fillId="0" borderId="0"/>
  </cellStyleXfs>
  <cellXfs count="103">
    <xf numFmtId="0" fontId="0" fillId="0" borderId="0" xfId="0"/>
    <xf numFmtId="0" fontId="4" fillId="0" borderId="0" xfId="1" applyFont="1"/>
    <xf numFmtId="0" fontId="4" fillId="0" borderId="1" xfId="1" applyFont="1" applyBorder="1"/>
    <xf numFmtId="0" fontId="4" fillId="0" borderId="2" xfId="1" applyFont="1" applyBorder="1"/>
    <xf numFmtId="0" fontId="4" fillId="0" borderId="3" xfId="1" applyFont="1" applyBorder="1"/>
    <xf numFmtId="0" fontId="4" fillId="0" borderId="4" xfId="1" applyFont="1" applyBorder="1"/>
    <xf numFmtId="0" fontId="4" fillId="0" borderId="5" xfId="1" applyFont="1" applyBorder="1"/>
    <xf numFmtId="0" fontId="6" fillId="0" borderId="19" xfId="1" applyFont="1" applyBorder="1" applyAlignment="1">
      <alignment horizontal="center" vertical="center" wrapText="1"/>
    </xf>
    <xf numFmtId="10" fontId="1" fillId="0" borderId="21" xfId="1" applyNumberFormat="1" applyFont="1" applyBorder="1" applyAlignment="1">
      <alignment horizontal="center" vertical="center"/>
    </xf>
    <xf numFmtId="10" fontId="1" fillId="0" borderId="25" xfId="1" applyNumberFormat="1" applyFont="1" applyBorder="1" applyAlignment="1">
      <alignment horizontal="center" vertical="center"/>
    </xf>
    <xf numFmtId="3" fontId="7" fillId="0" borderId="21" xfId="0" applyNumberFormat="1" applyFont="1" applyBorder="1" applyAlignment="1">
      <alignment horizontal="center" vertical="center" wrapText="1"/>
    </xf>
    <xf numFmtId="3" fontId="7" fillId="0" borderId="21" xfId="0" applyNumberFormat="1" applyFont="1" applyBorder="1" applyAlignment="1">
      <alignment horizontal="center" vertical="center"/>
    </xf>
    <xf numFmtId="3" fontId="7" fillId="0" borderId="25" xfId="0" applyNumberFormat="1" applyFont="1" applyBorder="1" applyAlignment="1">
      <alignment horizontal="center" vertical="center"/>
    </xf>
    <xf numFmtId="3" fontId="7" fillId="0" borderId="25" xfId="0" applyNumberFormat="1" applyFont="1" applyBorder="1" applyAlignment="1">
      <alignment horizontal="center" vertical="center" wrapText="1"/>
    </xf>
    <xf numFmtId="3" fontId="7" fillId="0" borderId="24" xfId="0" applyNumberFormat="1" applyFont="1" applyBorder="1" applyAlignment="1">
      <alignment horizontal="center" vertical="center" wrapText="1"/>
    </xf>
    <xf numFmtId="3" fontId="7" fillId="0" borderId="26" xfId="0" applyNumberFormat="1" applyFont="1" applyBorder="1" applyAlignment="1">
      <alignment horizontal="center" vertical="center" wrapText="1"/>
    </xf>
    <xf numFmtId="3" fontId="7" fillId="0" borderId="21" xfId="0" applyNumberFormat="1" applyFont="1" applyBorder="1" applyAlignment="1">
      <alignment horizontal="center" vertical="center" wrapText="1"/>
    </xf>
    <xf numFmtId="10" fontId="10" fillId="0" borderId="38" xfId="0" applyNumberFormat="1" applyFont="1" applyBorder="1" applyAlignment="1">
      <alignment horizontal="center" vertical="center" wrapText="1"/>
    </xf>
    <xf numFmtId="10" fontId="10" fillId="0" borderId="39" xfId="0" applyNumberFormat="1" applyFont="1" applyBorder="1" applyAlignment="1">
      <alignment horizontal="center" vertical="center" wrapText="1"/>
    </xf>
    <xf numFmtId="10" fontId="10" fillId="0" borderId="37"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xf>
    <xf numFmtId="0" fontId="7" fillId="0" borderId="24" xfId="0" applyFont="1" applyBorder="1" applyAlignment="1">
      <alignment horizontal="center" vertical="center"/>
    </xf>
    <xf numFmtId="3" fontId="7" fillId="0" borderId="24" xfId="0" applyNumberFormat="1" applyFont="1" applyBorder="1" applyAlignment="1">
      <alignment horizontal="center" vertical="center" wrapText="1"/>
    </xf>
    <xf numFmtId="10" fontId="10" fillId="0" borderId="41" xfId="0" applyNumberFormat="1" applyFont="1" applyBorder="1" applyAlignment="1">
      <alignment horizontal="center" vertical="center" wrapText="1"/>
    </xf>
    <xf numFmtId="10" fontId="10" fillId="0" borderId="40"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6"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6" fillId="0" borderId="9"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2" xfId="1" applyFont="1" applyBorder="1" applyAlignment="1">
      <alignment horizontal="center" vertical="center"/>
    </xf>
    <xf numFmtId="0" fontId="6" fillId="0" borderId="10" xfId="1" applyFont="1" applyBorder="1" applyAlignment="1">
      <alignment horizontal="center" vertical="center"/>
    </xf>
    <xf numFmtId="0" fontId="6" fillId="0" borderId="13" xfId="1" applyFont="1" applyBorder="1" applyAlignment="1">
      <alignment horizontal="center" vertical="center"/>
    </xf>
    <xf numFmtId="0" fontId="5" fillId="0" borderId="0" xfId="1" applyFont="1" applyAlignment="1">
      <alignment horizontal="center"/>
    </xf>
    <xf numFmtId="0" fontId="5" fillId="0" borderId="5" xfId="1" applyFont="1" applyBorder="1" applyAlignment="1">
      <alignment horizontal="center"/>
    </xf>
    <xf numFmtId="0" fontId="5" fillId="0" borderId="0" xfId="1" applyFont="1" applyAlignment="1">
      <alignment horizontal="center" vertical="center"/>
    </xf>
    <xf numFmtId="0" fontId="5" fillId="0" borderId="5"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30" xfId="1" applyFont="1" applyBorder="1" applyAlignment="1">
      <alignment horizontal="center" vertical="center"/>
    </xf>
    <xf numFmtId="0" fontId="6" fillId="0" borderId="17" xfId="1" applyFont="1" applyBorder="1" applyAlignment="1">
      <alignment horizontal="center" vertical="center" wrapTex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1" fillId="0" borderId="44" xfId="1" applyFont="1" applyBorder="1" applyAlignment="1">
      <alignment horizontal="justify" vertical="center" wrapText="1"/>
    </xf>
    <xf numFmtId="0" fontId="1" fillId="0" borderId="45" xfId="1" applyFont="1" applyBorder="1" applyAlignment="1">
      <alignment horizontal="justify" vertical="center" wrapText="1"/>
    </xf>
    <xf numFmtId="0" fontId="1" fillId="0" borderId="46" xfId="1" applyFont="1" applyBorder="1" applyAlignment="1">
      <alignment horizontal="justify" vertical="center" wrapText="1"/>
    </xf>
    <xf numFmtId="0" fontId="1" fillId="0" borderId="49" xfId="1" applyFont="1" applyBorder="1" applyAlignment="1">
      <alignment horizontal="justify" vertical="center" wrapText="1"/>
    </xf>
    <xf numFmtId="0" fontId="1" fillId="0" borderId="50" xfId="1" applyFont="1" applyBorder="1" applyAlignment="1">
      <alignment horizontal="justify" vertical="center" wrapText="1"/>
    </xf>
    <xf numFmtId="0" fontId="1" fillId="0" borderId="51" xfId="1" applyFont="1" applyBorder="1" applyAlignment="1">
      <alignment horizontal="justify" vertical="center" wrapText="1"/>
    </xf>
    <xf numFmtId="0" fontId="1" fillId="0" borderId="42" xfId="1" applyFont="1" applyBorder="1" applyAlignment="1">
      <alignment horizontal="justify" vertical="center" wrapText="1"/>
    </xf>
    <xf numFmtId="0" fontId="1" fillId="0" borderId="47" xfId="1" applyFont="1" applyBorder="1" applyAlignment="1">
      <alignment horizontal="justify" vertical="center" wrapText="1"/>
    </xf>
    <xf numFmtId="0" fontId="1" fillId="0" borderId="42" xfId="1" applyFont="1" applyBorder="1" applyAlignment="1">
      <alignment horizontal="center" vertical="center" wrapText="1"/>
    </xf>
    <xf numFmtId="0" fontId="1" fillId="0" borderId="47" xfId="1" applyFont="1" applyBorder="1" applyAlignment="1">
      <alignment horizontal="center" vertical="center" wrapText="1"/>
    </xf>
    <xf numFmtId="0" fontId="1" fillId="0" borderId="42" xfId="1" applyFont="1" applyBorder="1" applyAlignment="1">
      <alignment horizontal="center" vertical="center"/>
    </xf>
    <xf numFmtId="0" fontId="1" fillId="0" borderId="47" xfId="1" applyFont="1" applyBorder="1" applyAlignment="1">
      <alignment horizontal="center" vertical="center"/>
    </xf>
    <xf numFmtId="10" fontId="1" fillId="0" borderId="42" xfId="1" applyNumberFormat="1" applyFont="1" applyBorder="1" applyAlignment="1">
      <alignment horizontal="center" vertical="center"/>
    </xf>
    <xf numFmtId="10" fontId="1" fillId="0" borderId="47" xfId="1" applyNumberFormat="1" applyFont="1" applyBorder="1" applyAlignment="1">
      <alignment horizontal="center" vertical="center"/>
    </xf>
    <xf numFmtId="0" fontId="6" fillId="0" borderId="22" xfId="1" applyFont="1" applyBorder="1" applyAlignment="1">
      <alignment horizontal="justify" vertical="center" wrapText="1"/>
    </xf>
    <xf numFmtId="10" fontId="10" fillId="0" borderId="43" xfId="0" applyNumberFormat="1" applyFont="1" applyBorder="1" applyAlignment="1">
      <alignment horizontal="center" vertical="center" wrapText="1"/>
    </xf>
    <xf numFmtId="10" fontId="10" fillId="0" borderId="48" xfId="0" applyNumberFormat="1" applyFont="1" applyBorder="1" applyAlignment="1">
      <alignment horizontal="center" vertical="center" wrapText="1"/>
    </xf>
    <xf numFmtId="0" fontId="2" fillId="0" borderId="22" xfId="0" applyFont="1" applyBorder="1" applyAlignment="1">
      <alignment horizontal="justify" vertical="center" wrapText="1"/>
    </xf>
    <xf numFmtId="0" fontId="0" fillId="0" borderId="21" xfId="0" applyBorder="1" applyAlignment="1">
      <alignment horizontal="justify"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3FA2E5"/>
      <color rgb="FF3CA0E4"/>
      <color rgb="FF2394E1"/>
      <color rgb="FF515151"/>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499179</xdr:colOff>
      <xdr:row>2</xdr:row>
      <xdr:rowOff>74551</xdr:rowOff>
    </xdr:from>
    <xdr:to>
      <xdr:col>17</xdr:col>
      <xdr:colOff>62546</xdr:colOff>
      <xdr:row>7</xdr:row>
      <xdr:rowOff>173130</xdr:rowOff>
    </xdr:to>
    <xdr:pic>
      <xdr:nvPicPr>
        <xdr:cNvPr id="9" name="Imagen 8">
          <a:extLst>
            <a:ext uri="{FF2B5EF4-FFF2-40B4-BE49-F238E27FC236}">
              <a16:creationId xmlns:a16="http://schemas.microsoft.com/office/drawing/2014/main" id="{A57CC513-B394-5CFB-0B83-37F327157733}"/>
            </a:ext>
          </a:extLst>
        </xdr:cNvPr>
        <xdr:cNvPicPr>
          <a:picLocks noChangeAspect="1"/>
        </xdr:cNvPicPr>
      </xdr:nvPicPr>
      <xdr:blipFill>
        <a:blip xmlns:r="http://schemas.openxmlformats.org/officeDocument/2006/relationships" r:embed="rId1"/>
        <a:stretch>
          <a:fillRect/>
        </a:stretch>
      </xdr:blipFill>
      <xdr:spPr>
        <a:xfrm>
          <a:off x="13712762" y="265470"/>
          <a:ext cx="2326663" cy="1163704"/>
        </a:xfrm>
        <a:prstGeom prst="rect">
          <a:avLst/>
        </a:prstGeom>
      </xdr:spPr>
    </xdr:pic>
    <xdr:clientData/>
  </xdr:twoCellAnchor>
  <xdr:oneCellAnchor>
    <xdr:from>
      <xdr:col>3</xdr:col>
      <xdr:colOff>448227</xdr:colOff>
      <xdr:row>67</xdr:row>
      <xdr:rowOff>107160</xdr:rowOff>
    </xdr:from>
    <xdr:ext cx="3759774" cy="1050083"/>
    <xdr:sp macro="" textlink="">
      <xdr:nvSpPr>
        <xdr:cNvPr id="2" name="CuadroTexto 1">
          <a:extLst>
            <a:ext uri="{FF2B5EF4-FFF2-40B4-BE49-F238E27FC236}">
              <a16:creationId xmlns:a16="http://schemas.microsoft.com/office/drawing/2014/main" id="{273DD19A-4169-4D55-9E63-181DF455E340}"/>
            </a:ext>
          </a:extLst>
        </xdr:cNvPr>
        <xdr:cNvSpPr txBox="1"/>
      </xdr:nvSpPr>
      <xdr:spPr>
        <a:xfrm>
          <a:off x="699436" y="58558421"/>
          <a:ext cx="3759774" cy="1050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b="0"/>
            <a:t>_____________________________________</a:t>
          </a:r>
        </a:p>
        <a:p>
          <a:pPr algn="ctr"/>
          <a:r>
            <a:rPr lang="es-MX" sz="1200" b="0"/>
            <a:t>Elaboró</a:t>
          </a:r>
        </a:p>
        <a:p>
          <a:pPr algn="ctr"/>
          <a:r>
            <a:rPr lang="es-MX" sz="1200" b="0"/>
            <a:t>C. Carlos Miguel Velázquez Madariaga</a:t>
          </a:r>
        </a:p>
        <a:p>
          <a:pPr algn="ctr"/>
          <a:r>
            <a:rPr lang="es-MX" sz="1200" b="0"/>
            <a:t>Coordinador Técnico del Instituto del Deporte</a:t>
          </a:r>
        </a:p>
      </xdr:txBody>
    </xdr:sp>
    <xdr:clientData/>
  </xdr:oneCellAnchor>
  <xdr:oneCellAnchor>
    <xdr:from>
      <xdr:col>7</xdr:col>
      <xdr:colOff>575775</xdr:colOff>
      <xdr:row>68</xdr:row>
      <xdr:rowOff>39509</xdr:rowOff>
    </xdr:from>
    <xdr:ext cx="4484307" cy="936714"/>
    <xdr:sp macro="" textlink="">
      <xdr:nvSpPr>
        <xdr:cNvPr id="7" name="CuadroTexto 6">
          <a:extLst>
            <a:ext uri="{FF2B5EF4-FFF2-40B4-BE49-F238E27FC236}">
              <a16:creationId xmlns:a16="http://schemas.microsoft.com/office/drawing/2014/main" id="{F0FABD47-CAF8-4859-BF61-E5CC26FF5365}"/>
            </a:ext>
          </a:extLst>
        </xdr:cNvPr>
        <xdr:cNvSpPr txBox="1"/>
      </xdr:nvSpPr>
      <xdr:spPr>
        <a:xfrm>
          <a:off x="6363625" y="58691738"/>
          <a:ext cx="4484307" cy="936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b="0"/>
            <a:t>_______________________________</a:t>
          </a:r>
        </a:p>
        <a:p>
          <a:pPr algn="ctr"/>
          <a:r>
            <a:rPr lang="es-MX" sz="1200" b="0"/>
            <a:t>Revisó</a:t>
          </a:r>
        </a:p>
        <a:p>
          <a:pPr marL="0" indent="0" algn="ctr"/>
          <a:r>
            <a:rPr lang="es-MX" sz="1200" b="0">
              <a:solidFill>
                <a:schemeClr val="tx1"/>
              </a:solidFill>
              <a:latin typeface="+mn-lt"/>
              <a:ea typeface="+mn-ea"/>
              <a:cs typeface="+mn-cs"/>
            </a:rPr>
            <a:t>M.C. Enrique Eduardo Encalada Sánchez</a:t>
          </a:r>
        </a:p>
        <a:p>
          <a:pPr marL="0" indent="0" algn="ctr"/>
          <a:r>
            <a:rPr lang="es-MX" sz="1200" b="0">
              <a:solidFill>
                <a:schemeClr val="tx1"/>
              </a:solidFill>
              <a:latin typeface="+mn-lt"/>
              <a:ea typeface="+mn-ea"/>
              <a:cs typeface="+mn-cs"/>
            </a:rPr>
            <a:t>Director de Planeación de la DGPM</a:t>
          </a:r>
        </a:p>
      </xdr:txBody>
    </xdr:sp>
    <xdr:clientData/>
  </xdr:oneCellAnchor>
  <xdr:oneCellAnchor>
    <xdr:from>
      <xdr:col>13</xdr:col>
      <xdr:colOff>893211</xdr:colOff>
      <xdr:row>68</xdr:row>
      <xdr:rowOff>61470</xdr:rowOff>
    </xdr:from>
    <xdr:ext cx="4028124" cy="895099"/>
    <xdr:sp macro="" textlink="">
      <xdr:nvSpPr>
        <xdr:cNvPr id="8" name="CuadroTexto 7">
          <a:extLst>
            <a:ext uri="{FF2B5EF4-FFF2-40B4-BE49-F238E27FC236}">
              <a16:creationId xmlns:a16="http://schemas.microsoft.com/office/drawing/2014/main" id="{050C6642-B1B5-4E34-94F9-1462CE1751A6}"/>
            </a:ext>
          </a:extLst>
        </xdr:cNvPr>
        <xdr:cNvSpPr txBox="1"/>
      </xdr:nvSpPr>
      <xdr:spPr>
        <a:xfrm>
          <a:off x="12097122" y="58713699"/>
          <a:ext cx="4028124" cy="895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b="0"/>
            <a:t>______________________________</a:t>
          </a:r>
        </a:p>
        <a:p>
          <a:pPr algn="ctr"/>
          <a:r>
            <a:rPr lang="es-MX" sz="1200" b="0"/>
            <a:t>Autorizó</a:t>
          </a:r>
        </a:p>
        <a:p>
          <a:pPr algn="ctr"/>
          <a:r>
            <a:rPr lang="es-MX" sz="1200" b="0">
              <a:effectLst/>
            </a:rPr>
            <a:t>Lic. Alejandro Luna López</a:t>
          </a:r>
          <a:r>
            <a:rPr lang="es-MX" sz="1200" b="0" baseline="0">
              <a:effectLst/>
            </a:rPr>
            <a:t> </a:t>
          </a:r>
        </a:p>
        <a:p>
          <a:pPr algn="ctr"/>
          <a:r>
            <a:rPr lang="es-MX" sz="1200" b="0" baseline="0">
              <a:effectLst/>
            </a:rPr>
            <a:t>Director General del Instituto del Deporte</a:t>
          </a:r>
          <a:endParaRPr lang="es-MX" sz="1200" b="0">
            <a:effectLst/>
          </a:endParaRPr>
        </a:p>
      </xdr:txBody>
    </xdr:sp>
    <xdr:clientData/>
  </xdr:oneCellAnchor>
  <xdr:twoCellAnchor editAs="oneCell">
    <xdr:from>
      <xdr:col>3</xdr:col>
      <xdr:colOff>105508</xdr:colOff>
      <xdr:row>2</xdr:row>
      <xdr:rowOff>61547</xdr:rowOff>
    </xdr:from>
    <xdr:to>
      <xdr:col>3</xdr:col>
      <xdr:colOff>1204546</xdr:colOff>
      <xdr:row>7</xdr:row>
      <xdr:rowOff>70338</xdr:rowOff>
    </xdr:to>
    <xdr:pic>
      <xdr:nvPicPr>
        <xdr:cNvPr id="3" name="Imagen 2">
          <a:extLst>
            <a:ext uri="{FF2B5EF4-FFF2-40B4-BE49-F238E27FC236}">
              <a16:creationId xmlns:a16="http://schemas.microsoft.com/office/drawing/2014/main" id="{B2960202-1DB7-23CC-4EF1-CA4BDDF793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1693" y="254978"/>
          <a:ext cx="1099038" cy="109903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topLeftCell="B1" zoomScale="85" zoomScaleNormal="85" workbookViewId="0">
      <selection activeCell="F15" sqref="F15:F16"/>
    </sheetView>
  </sheetViews>
  <sheetFormatPr baseColWidth="10" defaultColWidth="11.42578125" defaultRowHeight="15.75" x14ac:dyDescent="0.25"/>
  <cols>
    <col min="1" max="1" width="0.85546875" style="1" hidden="1" customWidth="1"/>
    <col min="2" max="2" width="1.42578125" style="1" customWidth="1"/>
    <col min="3" max="3" width="2.140625" style="1" customWidth="1"/>
    <col min="4" max="4" width="23.7109375" style="1" customWidth="1"/>
    <col min="5" max="5" width="23" style="1" customWidth="1"/>
    <col min="6" max="6" width="18" style="1" customWidth="1"/>
    <col min="7" max="7" width="14" style="1" customWidth="1"/>
    <col min="8" max="8" width="16.5703125" style="1" customWidth="1"/>
    <col min="9" max="9" width="14.7109375" style="1" customWidth="1"/>
    <col min="10" max="13" width="11.42578125" style="1"/>
    <col min="14" max="14" width="14.42578125" style="1" customWidth="1"/>
    <col min="15" max="15" width="14.140625" style="1" customWidth="1"/>
    <col min="16" max="16" width="22" style="1" customWidth="1"/>
    <col min="17" max="17" width="17.28515625" style="1" customWidth="1"/>
    <col min="18" max="18" width="5.7109375" style="1" customWidth="1"/>
    <col min="19" max="19" width="11.42578125" style="1"/>
    <col min="20" max="20" width="92.85546875" style="1" customWidth="1"/>
    <col min="21" max="16384" width="11.42578125" style="1"/>
  </cols>
  <sheetData>
    <row r="1" spans="4:18" ht="6" customHeight="1" x14ac:dyDescent="0.25"/>
    <row r="2" spans="4:18" ht="9.4" customHeight="1" x14ac:dyDescent="0.25"/>
    <row r="3" spans="4:18" x14ac:dyDescent="0.25">
      <c r="D3" s="2"/>
      <c r="E3" s="3"/>
      <c r="F3" s="3"/>
      <c r="G3" s="3"/>
      <c r="H3" s="3"/>
      <c r="I3" s="3"/>
      <c r="J3" s="3"/>
      <c r="K3" s="3"/>
      <c r="L3" s="3"/>
      <c r="M3" s="3"/>
      <c r="N3" s="3"/>
      <c r="O3" s="3"/>
      <c r="P3" s="3"/>
      <c r="Q3" s="3"/>
      <c r="R3" s="4"/>
    </row>
    <row r="4" spans="4:18" ht="18" x14ac:dyDescent="0.25">
      <c r="D4" s="5"/>
      <c r="E4" s="58" t="s">
        <v>0</v>
      </c>
      <c r="F4" s="58"/>
      <c r="G4" s="58"/>
      <c r="H4" s="58"/>
      <c r="I4" s="58"/>
      <c r="J4" s="58"/>
      <c r="K4" s="58"/>
      <c r="L4" s="58"/>
      <c r="M4" s="58"/>
      <c r="N4" s="58"/>
      <c r="O4" s="58"/>
      <c r="P4" s="58"/>
      <c r="Q4" s="58"/>
      <c r="R4" s="59"/>
    </row>
    <row r="5" spans="4:18" ht="18" x14ac:dyDescent="0.25">
      <c r="D5" s="5"/>
      <c r="E5" s="58" t="s">
        <v>1</v>
      </c>
      <c r="F5" s="58"/>
      <c r="G5" s="58"/>
      <c r="H5" s="58"/>
      <c r="I5" s="58"/>
      <c r="J5" s="58"/>
      <c r="K5" s="58"/>
      <c r="L5" s="58"/>
      <c r="M5" s="58"/>
      <c r="N5" s="58"/>
      <c r="O5" s="58"/>
      <c r="P5" s="58"/>
      <c r="Q5" s="58"/>
      <c r="R5" s="59"/>
    </row>
    <row r="6" spans="4:18" ht="18" x14ac:dyDescent="0.25">
      <c r="D6" s="5"/>
      <c r="E6" s="60" t="s">
        <v>51</v>
      </c>
      <c r="F6" s="60"/>
      <c r="G6" s="60"/>
      <c r="H6" s="60"/>
      <c r="I6" s="60"/>
      <c r="J6" s="60"/>
      <c r="K6" s="60"/>
      <c r="L6" s="60"/>
      <c r="M6" s="60"/>
      <c r="N6" s="60"/>
      <c r="O6" s="60"/>
      <c r="P6" s="60"/>
      <c r="Q6" s="60"/>
      <c r="R6" s="61"/>
    </row>
    <row r="7" spans="4:18" x14ac:dyDescent="0.25">
      <c r="D7" s="5"/>
      <c r="R7" s="6"/>
    </row>
    <row r="8" spans="4:18" ht="16.5" thickBot="1" x14ac:dyDescent="0.3">
      <c r="D8" s="5"/>
      <c r="R8" s="6"/>
    </row>
    <row r="9" spans="4:18" ht="29.45" customHeight="1" thickBot="1" x14ac:dyDescent="0.3">
      <c r="D9" s="69" t="s">
        <v>19</v>
      </c>
      <c r="E9" s="70"/>
      <c r="F9" s="70"/>
      <c r="G9" s="70" t="s">
        <v>77</v>
      </c>
      <c r="H9" s="70"/>
      <c r="I9" s="70"/>
      <c r="J9" s="70"/>
      <c r="K9" s="70"/>
      <c r="L9" s="70"/>
      <c r="M9" s="70"/>
      <c r="N9" s="70"/>
      <c r="O9" s="70"/>
      <c r="P9" s="70"/>
      <c r="Q9" s="70"/>
      <c r="R9" s="71"/>
    </row>
    <row r="10" spans="4:18" ht="32.65" customHeight="1" x14ac:dyDescent="0.25">
      <c r="D10" s="46" t="s">
        <v>2</v>
      </c>
      <c r="E10" s="49" t="s">
        <v>3</v>
      </c>
      <c r="F10" s="52" t="s">
        <v>20</v>
      </c>
      <c r="G10" s="49" t="s">
        <v>4</v>
      </c>
      <c r="H10" s="55" t="s">
        <v>5</v>
      </c>
      <c r="I10" s="56"/>
      <c r="J10" s="56"/>
      <c r="K10" s="56"/>
      <c r="L10" s="56"/>
      <c r="M10" s="56"/>
      <c r="N10" s="56"/>
      <c r="O10" s="57"/>
      <c r="P10" s="62" t="s">
        <v>6</v>
      </c>
      <c r="Q10" s="63"/>
      <c r="R10" s="64"/>
    </row>
    <row r="11" spans="4:18" ht="46.15" customHeight="1" x14ac:dyDescent="0.25">
      <c r="D11" s="47"/>
      <c r="E11" s="50"/>
      <c r="F11" s="53"/>
      <c r="G11" s="50"/>
      <c r="H11" s="50" t="s">
        <v>7</v>
      </c>
      <c r="I11" s="50" t="s">
        <v>8</v>
      </c>
      <c r="J11" s="50" t="s">
        <v>9</v>
      </c>
      <c r="K11" s="50"/>
      <c r="L11" s="50"/>
      <c r="M11" s="50"/>
      <c r="N11" s="50" t="s">
        <v>10</v>
      </c>
      <c r="O11" s="68"/>
      <c r="P11" s="65"/>
      <c r="Q11" s="66"/>
      <c r="R11" s="67"/>
    </row>
    <row r="12" spans="4:18" ht="42.75" customHeight="1" x14ac:dyDescent="0.25">
      <c r="D12" s="48"/>
      <c r="E12" s="51"/>
      <c r="F12" s="54"/>
      <c r="G12" s="51"/>
      <c r="H12" s="51"/>
      <c r="I12" s="51"/>
      <c r="J12" s="7" t="s">
        <v>11</v>
      </c>
      <c r="K12" s="7" t="s">
        <v>12</v>
      </c>
      <c r="L12" s="7" t="s">
        <v>13</v>
      </c>
      <c r="M12" s="7" t="s">
        <v>14</v>
      </c>
      <c r="N12" s="7" t="s">
        <v>21</v>
      </c>
      <c r="O12" s="7" t="s">
        <v>15</v>
      </c>
      <c r="P12" s="65"/>
      <c r="Q12" s="66"/>
      <c r="R12" s="67"/>
    </row>
    <row r="13" spans="4:18" ht="131.85" customHeight="1" x14ac:dyDescent="0.25">
      <c r="D13" s="86" t="s">
        <v>52</v>
      </c>
      <c r="E13" s="78" t="s">
        <v>49</v>
      </c>
      <c r="F13" s="80" t="s">
        <v>16</v>
      </c>
      <c r="G13" s="82" t="s">
        <v>17</v>
      </c>
      <c r="H13" s="84">
        <v>0.7</v>
      </c>
      <c r="I13" s="82" t="s">
        <v>18</v>
      </c>
      <c r="J13" s="8">
        <v>0.78</v>
      </c>
      <c r="K13" s="8" t="s">
        <v>102</v>
      </c>
      <c r="L13" s="8" t="s">
        <v>102</v>
      </c>
      <c r="M13" s="9" t="s">
        <v>102</v>
      </c>
      <c r="N13" s="17">
        <f>IFERROR((J13/J14),"ND")</f>
        <v>1.1142857142857143</v>
      </c>
      <c r="O13" s="87">
        <f t="shared" ref="O13" si="0">IFERROR((J13/H13),"ND")</f>
        <v>1.1142857142857143</v>
      </c>
      <c r="P13" s="72" t="s">
        <v>103</v>
      </c>
      <c r="Q13" s="73"/>
      <c r="R13" s="74"/>
    </row>
    <row r="14" spans="4:18" ht="177.4" customHeight="1" x14ac:dyDescent="0.25">
      <c r="D14" s="86"/>
      <c r="E14" s="79"/>
      <c r="F14" s="81"/>
      <c r="G14" s="83"/>
      <c r="H14" s="85"/>
      <c r="I14" s="83"/>
      <c r="J14" s="8">
        <v>0.7</v>
      </c>
      <c r="K14" s="8">
        <v>0.7</v>
      </c>
      <c r="L14" s="8">
        <v>0.7</v>
      </c>
      <c r="M14" s="9">
        <v>0.7</v>
      </c>
      <c r="N14" s="35"/>
      <c r="O14" s="88"/>
      <c r="P14" s="75"/>
      <c r="Q14" s="76"/>
      <c r="R14" s="77"/>
    </row>
    <row r="15" spans="4:18" ht="100.9" customHeight="1" x14ac:dyDescent="0.25">
      <c r="D15" s="89" t="s">
        <v>53</v>
      </c>
      <c r="E15" s="90" t="s">
        <v>48</v>
      </c>
      <c r="F15" s="30" t="s">
        <v>22</v>
      </c>
      <c r="G15" s="30" t="s">
        <v>23</v>
      </c>
      <c r="H15" s="16">
        <f>J16+K16+L16+M16</f>
        <v>61550</v>
      </c>
      <c r="I15" s="16" t="s">
        <v>24</v>
      </c>
      <c r="J15" s="11">
        <v>51035</v>
      </c>
      <c r="K15" s="11"/>
      <c r="L15" s="11"/>
      <c r="M15" s="12"/>
      <c r="N15" s="17">
        <f>IFERROR((J15/J16),"ND")</f>
        <v>3.0855501813784763</v>
      </c>
      <c r="O15" s="19">
        <f>IFERROR((J15+K15+L15+M15)/(H15),"ND")</f>
        <v>0.82916328188464661</v>
      </c>
      <c r="P15" s="91" t="s">
        <v>79</v>
      </c>
      <c r="Q15" s="92"/>
      <c r="R15" s="93"/>
    </row>
    <row r="16" spans="4:18" ht="93.6" customHeight="1" x14ac:dyDescent="0.25">
      <c r="D16" s="89"/>
      <c r="E16" s="90"/>
      <c r="F16" s="30"/>
      <c r="G16" s="30"/>
      <c r="H16" s="16"/>
      <c r="I16" s="16"/>
      <c r="J16" s="10">
        <v>16540</v>
      </c>
      <c r="K16" s="10">
        <v>5415</v>
      </c>
      <c r="L16" s="10">
        <v>5985</v>
      </c>
      <c r="M16" s="13">
        <v>33610</v>
      </c>
      <c r="N16" s="18"/>
      <c r="O16" s="19"/>
      <c r="P16" s="94"/>
      <c r="Q16" s="95"/>
      <c r="R16" s="96"/>
    </row>
    <row r="17" spans="4:20" ht="73.349999999999994" customHeight="1" x14ac:dyDescent="0.25">
      <c r="D17" s="26" t="s">
        <v>54</v>
      </c>
      <c r="E17" s="28" t="s">
        <v>26</v>
      </c>
      <c r="F17" s="30" t="s">
        <v>22</v>
      </c>
      <c r="G17" s="30" t="s">
        <v>23</v>
      </c>
      <c r="H17" s="16">
        <f t="shared" ref="H17" si="1">J18+K18+L18+M18</f>
        <v>9</v>
      </c>
      <c r="I17" s="16" t="s">
        <v>24</v>
      </c>
      <c r="J17" s="10">
        <v>2</v>
      </c>
      <c r="K17" s="10"/>
      <c r="L17" s="10"/>
      <c r="M17" s="13"/>
      <c r="N17" s="17">
        <f>IFERROR((J17/J18),"ND")</f>
        <v>1</v>
      </c>
      <c r="O17" s="19">
        <f>IFERROR((J17+K17+L17+M17)/(H17),"ND")</f>
        <v>0.22222222222222221</v>
      </c>
      <c r="P17" s="97" t="s">
        <v>96</v>
      </c>
      <c r="Q17" s="98"/>
      <c r="R17" s="99"/>
    </row>
    <row r="18" spans="4:20" ht="62.65" customHeight="1" x14ac:dyDescent="0.25">
      <c r="D18" s="26"/>
      <c r="E18" s="28"/>
      <c r="F18" s="30"/>
      <c r="G18" s="30"/>
      <c r="H18" s="16"/>
      <c r="I18" s="16"/>
      <c r="J18" s="10">
        <v>2</v>
      </c>
      <c r="K18" s="10">
        <v>3</v>
      </c>
      <c r="L18" s="10">
        <v>2</v>
      </c>
      <c r="M18" s="13">
        <v>2</v>
      </c>
      <c r="N18" s="18"/>
      <c r="O18" s="19"/>
      <c r="P18" s="100"/>
      <c r="Q18" s="101"/>
      <c r="R18" s="102"/>
    </row>
    <row r="19" spans="4:20" ht="77.099999999999994" customHeight="1" x14ac:dyDescent="0.25">
      <c r="D19" s="26" t="s">
        <v>55</v>
      </c>
      <c r="E19" s="28" t="s">
        <v>27</v>
      </c>
      <c r="F19" s="30" t="s">
        <v>22</v>
      </c>
      <c r="G19" s="32" t="s">
        <v>23</v>
      </c>
      <c r="H19" s="16">
        <f t="shared" ref="H19" si="2">J20+K20+L20+M20</f>
        <v>9</v>
      </c>
      <c r="I19" s="16" t="s">
        <v>24</v>
      </c>
      <c r="J19" s="11">
        <v>2</v>
      </c>
      <c r="K19" s="11"/>
      <c r="L19" s="11"/>
      <c r="M19" s="12"/>
      <c r="N19" s="17">
        <f>IFERROR((J19/J20),"ND")</f>
        <v>1</v>
      </c>
      <c r="O19" s="19">
        <f>IFERROR((J19+K19+L19+M19)/(H19),"ND")</f>
        <v>0.22222222222222221</v>
      </c>
      <c r="P19" s="97" t="s">
        <v>97</v>
      </c>
      <c r="Q19" s="98"/>
      <c r="R19" s="99"/>
    </row>
    <row r="20" spans="4:20" ht="48.6" customHeight="1" x14ac:dyDescent="0.25">
      <c r="D20" s="26"/>
      <c r="E20" s="28"/>
      <c r="F20" s="30"/>
      <c r="G20" s="32"/>
      <c r="H20" s="16"/>
      <c r="I20" s="16"/>
      <c r="J20" s="10">
        <v>2</v>
      </c>
      <c r="K20" s="10">
        <v>3</v>
      </c>
      <c r="L20" s="10">
        <v>2</v>
      </c>
      <c r="M20" s="13">
        <v>2</v>
      </c>
      <c r="N20" s="18"/>
      <c r="O20" s="19"/>
      <c r="P20" s="100"/>
      <c r="Q20" s="101"/>
      <c r="R20" s="102"/>
    </row>
    <row r="21" spans="4:20" ht="96.6" customHeight="1" x14ac:dyDescent="0.25">
      <c r="D21" s="26" t="s">
        <v>56</v>
      </c>
      <c r="E21" s="28" t="s">
        <v>28</v>
      </c>
      <c r="F21" s="30" t="s">
        <v>22</v>
      </c>
      <c r="G21" s="30" t="s">
        <v>23</v>
      </c>
      <c r="H21" s="16">
        <f t="shared" ref="H21" si="3">J22+K22+L22+M22</f>
        <v>110</v>
      </c>
      <c r="I21" s="16" t="s">
        <v>24</v>
      </c>
      <c r="J21" s="10">
        <v>15</v>
      </c>
      <c r="K21" s="10"/>
      <c r="L21" s="10"/>
      <c r="M21" s="13"/>
      <c r="N21" s="17">
        <f>IFERROR((J21/J22),"ND")</f>
        <v>0.75</v>
      </c>
      <c r="O21" s="19">
        <f>IFERROR((J21+K21+L21+M21)/(H21),"ND")</f>
        <v>0.13636363636363635</v>
      </c>
      <c r="P21" s="37" t="s">
        <v>80</v>
      </c>
      <c r="Q21" s="38"/>
      <c r="R21" s="39"/>
    </row>
    <row r="22" spans="4:20" ht="65.45" customHeight="1" x14ac:dyDescent="0.25">
      <c r="D22" s="26"/>
      <c r="E22" s="28"/>
      <c r="F22" s="30"/>
      <c r="G22" s="30"/>
      <c r="H22" s="16"/>
      <c r="I22" s="16"/>
      <c r="J22" s="10">
        <v>20</v>
      </c>
      <c r="K22" s="10">
        <v>30</v>
      </c>
      <c r="L22" s="10">
        <v>30</v>
      </c>
      <c r="M22" s="13">
        <v>30</v>
      </c>
      <c r="N22" s="18"/>
      <c r="O22" s="19"/>
      <c r="P22" s="43"/>
      <c r="Q22" s="44"/>
      <c r="R22" s="45"/>
    </row>
    <row r="23" spans="4:20" ht="108" customHeight="1" x14ac:dyDescent="0.25">
      <c r="D23" s="26" t="s">
        <v>57</v>
      </c>
      <c r="E23" s="28" t="s">
        <v>78</v>
      </c>
      <c r="F23" s="30" t="s">
        <v>22</v>
      </c>
      <c r="G23" s="32" t="s">
        <v>23</v>
      </c>
      <c r="H23" s="16">
        <f t="shared" ref="H23" si="4">J24+K24+L24+M24</f>
        <v>110</v>
      </c>
      <c r="I23" s="16" t="s">
        <v>24</v>
      </c>
      <c r="J23" s="11">
        <v>15</v>
      </c>
      <c r="K23" s="11"/>
      <c r="L23" s="11"/>
      <c r="M23" s="12"/>
      <c r="N23" s="17">
        <f>IFERROR((J23/J24),"ND")</f>
        <v>0.75</v>
      </c>
      <c r="O23" s="19">
        <f>IFERROR((J23+K23+L23+M23)/(H23),"ND")</f>
        <v>0.13636363636363635</v>
      </c>
      <c r="P23" s="37" t="s">
        <v>81</v>
      </c>
      <c r="Q23" s="38"/>
      <c r="R23" s="39"/>
    </row>
    <row r="24" spans="4:20" ht="74.45" customHeight="1" x14ac:dyDescent="0.25">
      <c r="D24" s="26"/>
      <c r="E24" s="28"/>
      <c r="F24" s="30"/>
      <c r="G24" s="32"/>
      <c r="H24" s="16"/>
      <c r="I24" s="16"/>
      <c r="J24" s="10">
        <v>20</v>
      </c>
      <c r="K24" s="10">
        <v>30</v>
      </c>
      <c r="L24" s="10">
        <v>30</v>
      </c>
      <c r="M24" s="13">
        <v>30</v>
      </c>
      <c r="N24" s="18"/>
      <c r="O24" s="19"/>
      <c r="P24" s="43"/>
      <c r="Q24" s="44"/>
      <c r="R24" s="45"/>
    </row>
    <row r="25" spans="4:20" ht="110.1" customHeight="1" x14ac:dyDescent="0.25">
      <c r="D25" s="26" t="s">
        <v>58</v>
      </c>
      <c r="E25" s="28" t="s">
        <v>29</v>
      </c>
      <c r="F25" s="30" t="s">
        <v>22</v>
      </c>
      <c r="G25" s="30" t="s">
        <v>23</v>
      </c>
      <c r="H25" s="16">
        <f t="shared" ref="H25" si="5">J26+K26+L26+M26</f>
        <v>45600</v>
      </c>
      <c r="I25" s="16" t="s">
        <v>24</v>
      </c>
      <c r="J25" s="10">
        <v>35300</v>
      </c>
      <c r="K25" s="10"/>
      <c r="L25" s="10"/>
      <c r="M25" s="13"/>
      <c r="N25" s="17">
        <f>IFERROR((J25/J26),"ND")</f>
        <v>6.6603773584905657</v>
      </c>
      <c r="O25" s="19">
        <f>IFERROR((J25+K25+L25+M25)/(H25),"ND")</f>
        <v>0.77412280701754388</v>
      </c>
      <c r="P25" s="37" t="s">
        <v>82</v>
      </c>
      <c r="Q25" s="38"/>
      <c r="R25" s="39"/>
    </row>
    <row r="26" spans="4:20" ht="64.349999999999994" customHeight="1" x14ac:dyDescent="0.25">
      <c r="D26" s="26"/>
      <c r="E26" s="28"/>
      <c r="F26" s="30"/>
      <c r="G26" s="30"/>
      <c r="H26" s="16"/>
      <c r="I26" s="16"/>
      <c r="J26" s="10">
        <v>5300</v>
      </c>
      <c r="K26" s="10">
        <v>5100</v>
      </c>
      <c r="L26" s="10">
        <v>5200</v>
      </c>
      <c r="M26" s="13">
        <v>30000</v>
      </c>
      <c r="N26" s="18"/>
      <c r="O26" s="19"/>
      <c r="P26" s="43"/>
      <c r="Q26" s="44"/>
      <c r="R26" s="45"/>
    </row>
    <row r="27" spans="4:20" ht="70.7" customHeight="1" x14ac:dyDescent="0.25">
      <c r="D27" s="26" t="s">
        <v>59</v>
      </c>
      <c r="E27" s="28" t="s">
        <v>30</v>
      </c>
      <c r="F27" s="30" t="s">
        <v>22</v>
      </c>
      <c r="G27" s="32" t="s">
        <v>23</v>
      </c>
      <c r="H27" s="16">
        <f t="shared" ref="H27" si="6">J28+K28+L28+M28</f>
        <v>1600</v>
      </c>
      <c r="I27" s="16" t="s">
        <v>24</v>
      </c>
      <c r="J27" s="11">
        <v>150</v>
      </c>
      <c r="K27" s="11"/>
      <c r="L27" s="11"/>
      <c r="M27" s="12"/>
      <c r="N27" s="17">
        <f>IFERROR((J27/J28),"ND")</f>
        <v>0.5</v>
      </c>
      <c r="O27" s="19">
        <f>IFERROR((J27+K27+L27+M27)/(H27),"ND")</f>
        <v>9.375E-2</v>
      </c>
      <c r="P27" s="37" t="s">
        <v>83</v>
      </c>
      <c r="Q27" s="38"/>
      <c r="R27" s="39"/>
    </row>
    <row r="28" spans="4:20" ht="98.1" customHeight="1" x14ac:dyDescent="0.25">
      <c r="D28" s="26"/>
      <c r="E28" s="28"/>
      <c r="F28" s="30"/>
      <c r="G28" s="32"/>
      <c r="H28" s="16"/>
      <c r="I28" s="16"/>
      <c r="J28" s="10">
        <v>300</v>
      </c>
      <c r="K28" s="10">
        <v>400</v>
      </c>
      <c r="L28" s="10">
        <v>500</v>
      </c>
      <c r="M28" s="13">
        <v>400</v>
      </c>
      <c r="N28" s="18"/>
      <c r="O28" s="19"/>
      <c r="P28" s="43"/>
      <c r="Q28" s="44"/>
      <c r="R28" s="45"/>
    </row>
    <row r="29" spans="4:20" ht="73.349999999999994" customHeight="1" x14ac:dyDescent="0.25">
      <c r="D29" s="26" t="s">
        <v>60</v>
      </c>
      <c r="E29" s="28" t="s">
        <v>31</v>
      </c>
      <c r="F29" s="30" t="s">
        <v>22</v>
      </c>
      <c r="G29" s="30" t="s">
        <v>23</v>
      </c>
      <c r="H29" s="16">
        <f t="shared" ref="H29" si="7">J30+K30+L30+M30</f>
        <v>2500</v>
      </c>
      <c r="I29" s="16" t="s">
        <v>24</v>
      </c>
      <c r="J29" s="11">
        <v>230</v>
      </c>
      <c r="K29" s="11"/>
      <c r="L29" s="11"/>
      <c r="M29" s="12"/>
      <c r="N29" s="17">
        <f>IFERROR((J29/J30),"ND")</f>
        <v>0.32857142857142857</v>
      </c>
      <c r="O29" s="19">
        <f>IFERROR((J29+K29+L29+M29)/(H29),"ND")</f>
        <v>9.1999999999999998E-2</v>
      </c>
      <c r="P29" s="37" t="s">
        <v>84</v>
      </c>
      <c r="Q29" s="38"/>
      <c r="R29" s="39"/>
    </row>
    <row r="30" spans="4:20" ht="73.349999999999994" customHeight="1" x14ac:dyDescent="0.25">
      <c r="D30" s="26"/>
      <c r="E30" s="28"/>
      <c r="F30" s="30"/>
      <c r="G30" s="30"/>
      <c r="H30" s="16"/>
      <c r="I30" s="16"/>
      <c r="J30" s="10">
        <v>700</v>
      </c>
      <c r="K30" s="10">
        <v>600</v>
      </c>
      <c r="L30" s="10">
        <v>600</v>
      </c>
      <c r="M30" s="13">
        <v>600</v>
      </c>
      <c r="N30" s="18"/>
      <c r="O30" s="19"/>
      <c r="P30" s="43"/>
      <c r="Q30" s="44"/>
      <c r="R30" s="45"/>
      <c r="T30"/>
    </row>
    <row r="31" spans="4:20" ht="48.75" customHeight="1" x14ac:dyDescent="0.25">
      <c r="D31" s="26" t="s">
        <v>61</v>
      </c>
      <c r="E31" s="28" t="s">
        <v>32</v>
      </c>
      <c r="F31" s="30" t="s">
        <v>22</v>
      </c>
      <c r="G31" s="32" t="s">
        <v>17</v>
      </c>
      <c r="H31" s="16">
        <f t="shared" ref="H31" si="8">J32+K32+L32+M32</f>
        <v>4000</v>
      </c>
      <c r="I31" s="16" t="s">
        <v>24</v>
      </c>
      <c r="J31" s="11">
        <v>0</v>
      </c>
      <c r="K31" s="11"/>
      <c r="L31" s="11"/>
      <c r="M31" s="12"/>
      <c r="N31" s="17" t="str">
        <f>IFERROR((J31/J32),"ND")</f>
        <v>ND</v>
      </c>
      <c r="O31" s="19">
        <f>IFERROR((J31+K31+L31+M31)/(H31),"ND")</f>
        <v>0</v>
      </c>
      <c r="P31" s="37" t="s">
        <v>98</v>
      </c>
      <c r="Q31" s="38"/>
      <c r="R31" s="39"/>
    </row>
    <row r="32" spans="4:20" ht="85.9" customHeight="1" x14ac:dyDescent="0.25">
      <c r="D32" s="26"/>
      <c r="E32" s="28"/>
      <c r="F32" s="30"/>
      <c r="G32" s="32"/>
      <c r="H32" s="16"/>
      <c r="I32" s="16"/>
      <c r="J32" s="10">
        <v>0</v>
      </c>
      <c r="K32" s="10">
        <v>0</v>
      </c>
      <c r="L32" s="10">
        <v>0</v>
      </c>
      <c r="M32" s="13">
        <v>4000</v>
      </c>
      <c r="N32" s="18"/>
      <c r="O32" s="19"/>
      <c r="P32" s="43"/>
      <c r="Q32" s="44"/>
      <c r="R32" s="45"/>
    </row>
    <row r="33" spans="4:18" ht="84" customHeight="1" x14ac:dyDescent="0.25">
      <c r="D33" s="26" t="s">
        <v>62</v>
      </c>
      <c r="E33" s="28" t="s">
        <v>33</v>
      </c>
      <c r="F33" s="30" t="s">
        <v>22</v>
      </c>
      <c r="G33" s="30" t="s">
        <v>23</v>
      </c>
      <c r="H33" s="16">
        <f t="shared" ref="H33" si="9">J34+K34+L34+M34</f>
        <v>37500</v>
      </c>
      <c r="I33" s="16" t="s">
        <v>24</v>
      </c>
      <c r="J33" s="11">
        <v>35000</v>
      </c>
      <c r="K33" s="11"/>
      <c r="L33" s="11"/>
      <c r="M33" s="12"/>
      <c r="N33" s="17">
        <f>IFERROR((J33/J34),"ND")</f>
        <v>8.1395348837209305</v>
      </c>
      <c r="O33" s="19">
        <f>IFERROR((J33+K33+L33+M33)/(H33),"ND")</f>
        <v>0.93333333333333335</v>
      </c>
      <c r="P33" s="37" t="s">
        <v>99</v>
      </c>
      <c r="Q33" s="38"/>
      <c r="R33" s="39"/>
    </row>
    <row r="34" spans="4:18" ht="146.85" customHeight="1" x14ac:dyDescent="0.25">
      <c r="D34" s="26"/>
      <c r="E34" s="28"/>
      <c r="F34" s="30"/>
      <c r="G34" s="30"/>
      <c r="H34" s="16"/>
      <c r="I34" s="16"/>
      <c r="J34" s="10">
        <v>4300</v>
      </c>
      <c r="K34" s="10">
        <v>4100</v>
      </c>
      <c r="L34" s="10">
        <v>4100</v>
      </c>
      <c r="M34" s="13">
        <v>25000</v>
      </c>
      <c r="N34" s="18"/>
      <c r="O34" s="19"/>
      <c r="P34" s="43"/>
      <c r="Q34" s="44"/>
      <c r="R34" s="45"/>
    </row>
    <row r="35" spans="4:18" ht="108" customHeight="1" x14ac:dyDescent="0.25">
      <c r="D35" s="26" t="s">
        <v>63</v>
      </c>
      <c r="E35" s="28" t="s">
        <v>34</v>
      </c>
      <c r="F35" s="30" t="s">
        <v>22</v>
      </c>
      <c r="G35" s="30" t="s">
        <v>23</v>
      </c>
      <c r="H35" s="16">
        <f t="shared" ref="H35" si="10">J36+K36+L36+M36</f>
        <v>70</v>
      </c>
      <c r="I35" s="16" t="s">
        <v>24</v>
      </c>
      <c r="J35" s="10">
        <v>25</v>
      </c>
      <c r="K35" s="10"/>
      <c r="L35" s="10"/>
      <c r="M35" s="13"/>
      <c r="N35" s="17">
        <f>IFERROR((J35/J36),"ND")</f>
        <v>1.6666666666666667</v>
      </c>
      <c r="O35" s="19">
        <f>IFERROR((J35+K35+L35+M35)/(H35),"ND")</f>
        <v>0.35714285714285715</v>
      </c>
      <c r="P35" s="37" t="s">
        <v>85</v>
      </c>
      <c r="Q35" s="38"/>
      <c r="R35" s="39"/>
    </row>
    <row r="36" spans="4:18" ht="82.15" customHeight="1" x14ac:dyDescent="0.25">
      <c r="D36" s="26"/>
      <c r="E36" s="28"/>
      <c r="F36" s="30"/>
      <c r="G36" s="30"/>
      <c r="H36" s="16"/>
      <c r="I36" s="16"/>
      <c r="J36" s="10">
        <v>15</v>
      </c>
      <c r="K36" s="10">
        <v>15</v>
      </c>
      <c r="L36" s="10">
        <v>20</v>
      </c>
      <c r="M36" s="13">
        <v>20</v>
      </c>
      <c r="N36" s="18"/>
      <c r="O36" s="19"/>
      <c r="P36" s="43"/>
      <c r="Q36" s="44"/>
      <c r="R36" s="45"/>
    </row>
    <row r="37" spans="4:18" ht="103.7" customHeight="1" x14ac:dyDescent="0.25">
      <c r="D37" s="26" t="s">
        <v>64</v>
      </c>
      <c r="E37" s="28" t="s">
        <v>35</v>
      </c>
      <c r="F37" s="30" t="s">
        <v>22</v>
      </c>
      <c r="G37" s="32" t="s">
        <v>23</v>
      </c>
      <c r="H37" s="16">
        <f t="shared" ref="H37" si="11">J38+K38+L38+M38</f>
        <v>70</v>
      </c>
      <c r="I37" s="16" t="s">
        <v>24</v>
      </c>
      <c r="J37" s="11">
        <v>25</v>
      </c>
      <c r="K37" s="11"/>
      <c r="L37" s="11"/>
      <c r="M37" s="12"/>
      <c r="N37" s="17">
        <f>IFERROR((J37/J38),"ND")</f>
        <v>1.6666666666666667</v>
      </c>
      <c r="O37" s="19">
        <f>IFERROR((J37+K37+L37+M37)/(H37),"ND")</f>
        <v>0.35714285714285715</v>
      </c>
      <c r="P37" s="37" t="s">
        <v>86</v>
      </c>
      <c r="Q37" s="38"/>
      <c r="R37" s="39"/>
    </row>
    <row r="38" spans="4:18" ht="88.7" customHeight="1" x14ac:dyDescent="0.25">
      <c r="D38" s="26"/>
      <c r="E38" s="28"/>
      <c r="F38" s="30"/>
      <c r="G38" s="32"/>
      <c r="H38" s="16"/>
      <c r="I38" s="16"/>
      <c r="J38" s="10">
        <v>15</v>
      </c>
      <c r="K38" s="10">
        <v>15</v>
      </c>
      <c r="L38" s="10">
        <v>20</v>
      </c>
      <c r="M38" s="13">
        <v>20</v>
      </c>
      <c r="N38" s="18"/>
      <c r="O38" s="19"/>
      <c r="P38" s="43"/>
      <c r="Q38" s="44"/>
      <c r="R38" s="45"/>
    </row>
    <row r="39" spans="4:18" ht="84" customHeight="1" x14ac:dyDescent="0.25">
      <c r="D39" s="26" t="s">
        <v>65</v>
      </c>
      <c r="E39" s="28" t="s">
        <v>36</v>
      </c>
      <c r="F39" s="30" t="s">
        <v>22</v>
      </c>
      <c r="G39" s="30" t="s">
        <v>23</v>
      </c>
      <c r="H39" s="16">
        <f t="shared" ref="H39" si="12">J40+K40+L40+M40</f>
        <v>14350</v>
      </c>
      <c r="I39" s="16" t="s">
        <v>24</v>
      </c>
      <c r="J39" s="10">
        <v>11000</v>
      </c>
      <c r="K39" s="10"/>
      <c r="L39" s="10"/>
      <c r="M39" s="13"/>
      <c r="N39" s="17">
        <f>IFERROR((J39/J40),"ND")</f>
        <v>1</v>
      </c>
      <c r="O39" s="19">
        <f>IFERROR((J39+K39+L39+M39)/(H39),"ND")</f>
        <v>0.76655052264808365</v>
      </c>
      <c r="P39" s="37" t="s">
        <v>87</v>
      </c>
      <c r="Q39" s="38"/>
      <c r="R39" s="39"/>
    </row>
    <row r="40" spans="4:18" ht="103.15" customHeight="1" x14ac:dyDescent="0.25">
      <c r="D40" s="26"/>
      <c r="E40" s="28"/>
      <c r="F40" s="30"/>
      <c r="G40" s="30"/>
      <c r="H40" s="16"/>
      <c r="I40" s="16"/>
      <c r="J40" s="10">
        <v>11000</v>
      </c>
      <c r="K40" s="10">
        <v>0</v>
      </c>
      <c r="L40" s="10">
        <v>350</v>
      </c>
      <c r="M40" s="13">
        <v>3000</v>
      </c>
      <c r="N40" s="18"/>
      <c r="O40" s="19"/>
      <c r="P40" s="43"/>
      <c r="Q40" s="44"/>
      <c r="R40" s="45"/>
    </row>
    <row r="41" spans="4:18" ht="103.15" customHeight="1" x14ac:dyDescent="0.25">
      <c r="D41" s="26" t="s">
        <v>66</v>
      </c>
      <c r="E41" s="28" t="s">
        <v>37</v>
      </c>
      <c r="F41" s="30" t="s">
        <v>22</v>
      </c>
      <c r="G41" s="32" t="s">
        <v>25</v>
      </c>
      <c r="H41" s="16">
        <f t="shared" ref="H41" si="13">J42+K42+L42+M42</f>
        <v>11000</v>
      </c>
      <c r="I41" s="16" t="s">
        <v>24</v>
      </c>
      <c r="J41" s="11">
        <v>11000</v>
      </c>
      <c r="K41" s="11"/>
      <c r="L41" s="11"/>
      <c r="M41" s="12"/>
      <c r="N41" s="17">
        <f>IFERROR((J41/J42),"ND")</f>
        <v>1</v>
      </c>
      <c r="O41" s="19">
        <f>IFERROR((J41+K41+L41+M41)/(H41),"ND")</f>
        <v>1</v>
      </c>
      <c r="P41" s="37" t="s">
        <v>88</v>
      </c>
      <c r="Q41" s="38"/>
      <c r="R41" s="39"/>
    </row>
    <row r="42" spans="4:18" ht="73.349999999999994" customHeight="1" x14ac:dyDescent="0.25">
      <c r="D42" s="26"/>
      <c r="E42" s="28"/>
      <c r="F42" s="30"/>
      <c r="G42" s="32"/>
      <c r="H42" s="16"/>
      <c r="I42" s="16"/>
      <c r="J42" s="10">
        <v>11000</v>
      </c>
      <c r="K42" s="10">
        <v>0</v>
      </c>
      <c r="L42" s="10">
        <v>0</v>
      </c>
      <c r="M42" s="13">
        <v>0</v>
      </c>
      <c r="N42" s="18"/>
      <c r="O42" s="19"/>
      <c r="P42" s="43"/>
      <c r="Q42" s="44"/>
      <c r="R42" s="45"/>
    </row>
    <row r="43" spans="4:18" ht="71.45" customHeight="1" x14ac:dyDescent="0.25">
      <c r="D43" s="26" t="s">
        <v>67</v>
      </c>
      <c r="E43" s="28" t="s">
        <v>38</v>
      </c>
      <c r="F43" s="30" t="s">
        <v>22</v>
      </c>
      <c r="G43" s="32" t="s">
        <v>17</v>
      </c>
      <c r="H43" s="16">
        <f t="shared" ref="H43" si="14">J44+K44+L44+M44</f>
        <v>3000</v>
      </c>
      <c r="I43" s="16" t="s">
        <v>24</v>
      </c>
      <c r="J43" s="11">
        <v>0</v>
      </c>
      <c r="K43" s="11"/>
      <c r="L43" s="11"/>
      <c r="M43" s="12"/>
      <c r="N43" s="17" t="str">
        <f>IFERROR((J43/J44),"ND")</f>
        <v>ND</v>
      </c>
      <c r="O43" s="19">
        <f>IFERROR((J43+K43+L43+M43)/(H43),"ND")</f>
        <v>0</v>
      </c>
      <c r="P43" s="37" t="s">
        <v>89</v>
      </c>
      <c r="Q43" s="38"/>
      <c r="R43" s="39"/>
    </row>
    <row r="44" spans="4:18" ht="75.599999999999994" customHeight="1" x14ac:dyDescent="0.25">
      <c r="D44" s="26"/>
      <c r="E44" s="28"/>
      <c r="F44" s="30"/>
      <c r="G44" s="32"/>
      <c r="H44" s="16"/>
      <c r="I44" s="16"/>
      <c r="J44" s="10">
        <v>0</v>
      </c>
      <c r="K44" s="10">
        <v>0</v>
      </c>
      <c r="L44" s="10">
        <v>0</v>
      </c>
      <c r="M44" s="13">
        <v>3000</v>
      </c>
      <c r="N44" s="18"/>
      <c r="O44" s="19"/>
      <c r="P44" s="43"/>
      <c r="Q44" s="44"/>
      <c r="R44" s="45"/>
    </row>
    <row r="45" spans="4:18" ht="64.349999999999994" customHeight="1" x14ac:dyDescent="0.25">
      <c r="D45" s="26" t="s">
        <v>68</v>
      </c>
      <c r="E45" s="28" t="s">
        <v>39</v>
      </c>
      <c r="F45" s="30" t="s">
        <v>22</v>
      </c>
      <c r="G45" s="32" t="s">
        <v>17</v>
      </c>
      <c r="H45" s="16">
        <f t="shared" ref="H45" si="15">J46+K46+L46+M46</f>
        <v>350</v>
      </c>
      <c r="I45" s="16" t="s">
        <v>24</v>
      </c>
      <c r="J45" s="11">
        <v>0</v>
      </c>
      <c r="K45" s="11"/>
      <c r="L45" s="11"/>
      <c r="M45" s="12"/>
      <c r="N45" s="17" t="str">
        <f>IFERROR((J45/J46),"ND")</f>
        <v>ND</v>
      </c>
      <c r="O45" s="19">
        <f>IFERROR((J45+K45+L45+M45)/(H45),"ND")</f>
        <v>0</v>
      </c>
      <c r="P45" s="20" t="s">
        <v>50</v>
      </c>
      <c r="Q45" s="21"/>
      <c r="R45" s="22"/>
    </row>
    <row r="46" spans="4:18" ht="88.15" customHeight="1" x14ac:dyDescent="0.25">
      <c r="D46" s="26"/>
      <c r="E46" s="28"/>
      <c r="F46" s="30"/>
      <c r="G46" s="32"/>
      <c r="H46" s="16"/>
      <c r="I46" s="16"/>
      <c r="J46" s="10">
        <v>0</v>
      </c>
      <c r="K46" s="10">
        <v>0</v>
      </c>
      <c r="L46" s="10">
        <v>350</v>
      </c>
      <c r="M46" s="13">
        <v>0</v>
      </c>
      <c r="N46" s="18"/>
      <c r="O46" s="19"/>
      <c r="P46" s="23"/>
      <c r="Q46" s="24"/>
      <c r="R46" s="25"/>
    </row>
    <row r="47" spans="4:18" ht="91.35" customHeight="1" x14ac:dyDescent="0.25">
      <c r="D47" s="26" t="s">
        <v>69</v>
      </c>
      <c r="E47" s="28" t="s">
        <v>40</v>
      </c>
      <c r="F47" s="30" t="s">
        <v>22</v>
      </c>
      <c r="G47" s="30" t="s">
        <v>23</v>
      </c>
      <c r="H47" s="16">
        <f t="shared" ref="H47" si="16">J48+K48+L48+M48</f>
        <v>30</v>
      </c>
      <c r="I47" s="16" t="s">
        <v>24</v>
      </c>
      <c r="J47" s="10">
        <v>8</v>
      </c>
      <c r="K47" s="10"/>
      <c r="L47" s="10"/>
      <c r="M47" s="13"/>
      <c r="N47" s="17">
        <f>IFERROR((J47/J48),"ND")</f>
        <v>1.1428571428571428</v>
      </c>
      <c r="O47" s="19">
        <f>IFERROR((J47+K47+L47+M47)/(H47),"ND")</f>
        <v>0.26666666666666666</v>
      </c>
      <c r="P47" s="37" t="s">
        <v>100</v>
      </c>
      <c r="Q47" s="38"/>
      <c r="R47" s="39"/>
    </row>
    <row r="48" spans="4:18" ht="77.099999999999994" customHeight="1" x14ac:dyDescent="0.25">
      <c r="D48" s="26"/>
      <c r="E48" s="28"/>
      <c r="F48" s="30"/>
      <c r="G48" s="30"/>
      <c r="H48" s="16"/>
      <c r="I48" s="16"/>
      <c r="J48" s="10">
        <v>7</v>
      </c>
      <c r="K48" s="10">
        <v>10</v>
      </c>
      <c r="L48" s="10">
        <v>7</v>
      </c>
      <c r="M48" s="13">
        <v>6</v>
      </c>
      <c r="N48" s="18"/>
      <c r="O48" s="19"/>
      <c r="P48" s="43"/>
      <c r="Q48" s="44"/>
      <c r="R48" s="45"/>
    </row>
    <row r="49" spans="4:18" ht="100.35" customHeight="1" x14ac:dyDescent="0.25">
      <c r="D49" s="26" t="s">
        <v>70</v>
      </c>
      <c r="E49" s="28" t="s">
        <v>41</v>
      </c>
      <c r="F49" s="30" t="s">
        <v>22</v>
      </c>
      <c r="G49" s="32" t="s">
        <v>23</v>
      </c>
      <c r="H49" s="16">
        <f t="shared" ref="H49" si="17">J50+K50+L50+M50</f>
        <v>20</v>
      </c>
      <c r="I49" s="16" t="s">
        <v>24</v>
      </c>
      <c r="J49" s="11">
        <v>4</v>
      </c>
      <c r="K49" s="11"/>
      <c r="L49" s="11"/>
      <c r="M49" s="12"/>
      <c r="N49" s="17">
        <f>IFERROR((J49/J50),"ND")</f>
        <v>1.3333333333333333</v>
      </c>
      <c r="O49" s="19">
        <f>IFERROR((J49+K49+L49+M49)/(H49),"ND")</f>
        <v>0.2</v>
      </c>
      <c r="P49" s="37" t="s">
        <v>90</v>
      </c>
      <c r="Q49" s="38"/>
      <c r="R49" s="39"/>
    </row>
    <row r="50" spans="4:18" ht="73.349999999999994" customHeight="1" x14ac:dyDescent="0.25">
      <c r="D50" s="26"/>
      <c r="E50" s="28"/>
      <c r="F50" s="30"/>
      <c r="G50" s="32"/>
      <c r="H50" s="16"/>
      <c r="I50" s="16"/>
      <c r="J50" s="10">
        <v>3</v>
      </c>
      <c r="K50" s="10">
        <v>6</v>
      </c>
      <c r="L50" s="10">
        <v>7</v>
      </c>
      <c r="M50" s="13">
        <v>4</v>
      </c>
      <c r="N50" s="18"/>
      <c r="O50" s="19"/>
      <c r="P50" s="43"/>
      <c r="Q50" s="44"/>
      <c r="R50" s="45"/>
    </row>
    <row r="51" spans="4:18" ht="112.15" customHeight="1" x14ac:dyDescent="0.25">
      <c r="D51" s="26" t="s">
        <v>71</v>
      </c>
      <c r="E51" s="28" t="s">
        <v>42</v>
      </c>
      <c r="F51" s="30" t="s">
        <v>22</v>
      </c>
      <c r="G51" s="32" t="s">
        <v>23</v>
      </c>
      <c r="H51" s="16">
        <f t="shared" ref="H51" si="18">J52+K52+L52+M52</f>
        <v>1810</v>
      </c>
      <c r="I51" s="16" t="s">
        <v>24</v>
      </c>
      <c r="J51" s="11">
        <v>1500</v>
      </c>
      <c r="K51" s="11"/>
      <c r="L51" s="11"/>
      <c r="M51" s="12"/>
      <c r="N51" s="17">
        <f>IFERROR((J51/J52),"ND")</f>
        <v>3.75</v>
      </c>
      <c r="O51" s="19">
        <f>IFERROR((J51+K51+L51+M51)/(H51),"ND")</f>
        <v>0.82872928176795579</v>
      </c>
      <c r="P51" s="37" t="s">
        <v>91</v>
      </c>
      <c r="Q51" s="38"/>
      <c r="R51" s="39"/>
    </row>
    <row r="52" spans="4:18" ht="108" customHeight="1" x14ac:dyDescent="0.25">
      <c r="D52" s="26"/>
      <c r="E52" s="28"/>
      <c r="F52" s="30"/>
      <c r="G52" s="32"/>
      <c r="H52" s="16"/>
      <c r="I52" s="16"/>
      <c r="J52" s="10">
        <v>400</v>
      </c>
      <c r="K52" s="10">
        <v>600</v>
      </c>
      <c r="L52" s="10">
        <v>410</v>
      </c>
      <c r="M52" s="13">
        <v>400</v>
      </c>
      <c r="N52" s="18"/>
      <c r="O52" s="19"/>
      <c r="P52" s="43"/>
      <c r="Q52" s="44"/>
      <c r="R52" s="45"/>
    </row>
    <row r="53" spans="4:18" ht="76.5" customHeight="1" x14ac:dyDescent="0.25">
      <c r="D53" s="26" t="s">
        <v>72</v>
      </c>
      <c r="E53" s="28" t="s">
        <v>43</v>
      </c>
      <c r="F53" s="30" t="s">
        <v>22</v>
      </c>
      <c r="G53" s="32" t="s">
        <v>23</v>
      </c>
      <c r="H53" s="16">
        <f t="shared" ref="H53" si="19">J54+K54+L54+M54</f>
        <v>60</v>
      </c>
      <c r="I53" s="16" t="s">
        <v>24</v>
      </c>
      <c r="J53" s="11">
        <v>0</v>
      </c>
      <c r="K53" s="11"/>
      <c r="L53" s="11"/>
      <c r="M53" s="12"/>
      <c r="N53" s="17" t="str">
        <f>IFERROR((J53/J54),"ND")</f>
        <v>ND</v>
      </c>
      <c r="O53" s="19">
        <f>IFERROR((J53+K53+L53+M53)/(H53),"ND")</f>
        <v>0</v>
      </c>
      <c r="P53" s="20" t="s">
        <v>92</v>
      </c>
      <c r="Q53" s="21"/>
      <c r="R53" s="22"/>
    </row>
    <row r="54" spans="4:18" ht="85.35" customHeight="1" x14ac:dyDescent="0.25">
      <c r="D54" s="26"/>
      <c r="E54" s="28"/>
      <c r="F54" s="30"/>
      <c r="G54" s="32"/>
      <c r="H54" s="16"/>
      <c r="I54" s="16"/>
      <c r="J54" s="10">
        <v>0</v>
      </c>
      <c r="K54" s="10">
        <v>40</v>
      </c>
      <c r="L54" s="10">
        <v>20</v>
      </c>
      <c r="M54" s="13">
        <v>0</v>
      </c>
      <c r="N54" s="18"/>
      <c r="O54" s="19"/>
      <c r="P54" s="23"/>
      <c r="Q54" s="24"/>
      <c r="R54" s="25"/>
    </row>
    <row r="55" spans="4:18" ht="110.1" customHeight="1" x14ac:dyDescent="0.25">
      <c r="D55" s="26" t="s">
        <v>73</v>
      </c>
      <c r="E55" s="28" t="s">
        <v>44</v>
      </c>
      <c r="F55" s="30" t="s">
        <v>22</v>
      </c>
      <c r="G55" s="30" t="s">
        <v>23</v>
      </c>
      <c r="H55" s="16">
        <f t="shared" ref="H55" si="20">J56+K56+L56+M56</f>
        <v>1600</v>
      </c>
      <c r="I55" s="16" t="s">
        <v>24</v>
      </c>
      <c r="J55" s="10">
        <v>3235</v>
      </c>
      <c r="K55" s="10"/>
      <c r="L55" s="10"/>
      <c r="M55" s="13"/>
      <c r="N55" s="17">
        <f>IFERROR((J55/J56),"ND")</f>
        <v>13.479166666666666</v>
      </c>
      <c r="O55" s="19">
        <f>IFERROR((J55+K55+L55+M55)/(H55),"ND")</f>
        <v>2.0218750000000001</v>
      </c>
      <c r="P55" s="37" t="s">
        <v>93</v>
      </c>
      <c r="Q55" s="38"/>
      <c r="R55" s="39"/>
    </row>
    <row r="56" spans="4:18" ht="91.35" customHeight="1" x14ac:dyDescent="0.25">
      <c r="D56" s="26"/>
      <c r="E56" s="28"/>
      <c r="F56" s="30"/>
      <c r="G56" s="30"/>
      <c r="H56" s="16"/>
      <c r="I56" s="16"/>
      <c r="J56" s="10">
        <v>240</v>
      </c>
      <c r="K56" s="10">
        <v>315</v>
      </c>
      <c r="L56" s="10">
        <v>435</v>
      </c>
      <c r="M56" s="13">
        <v>610</v>
      </c>
      <c r="N56" s="18"/>
      <c r="O56" s="19"/>
      <c r="P56" s="43"/>
      <c r="Q56" s="44"/>
      <c r="R56" s="45"/>
    </row>
    <row r="57" spans="4:18" ht="68.650000000000006" customHeight="1" x14ac:dyDescent="0.25">
      <c r="D57" s="26" t="s">
        <v>74</v>
      </c>
      <c r="E57" s="28" t="s">
        <v>45</v>
      </c>
      <c r="F57" s="30" t="s">
        <v>22</v>
      </c>
      <c r="G57" s="32" t="s">
        <v>17</v>
      </c>
      <c r="H57" s="16">
        <f t="shared" ref="H57" si="21">J58+K58+L58+M58</f>
        <v>120</v>
      </c>
      <c r="I57" s="16" t="s">
        <v>24</v>
      </c>
      <c r="J57" s="11"/>
      <c r="K57" s="11"/>
      <c r="L57" s="11"/>
      <c r="M57" s="12"/>
      <c r="N57" s="17" t="str">
        <f>IFERROR((J57/J58),"ND")</f>
        <v>ND</v>
      </c>
      <c r="O57" s="19">
        <f>IFERROR((J57+K57+L57+M57)/(H57),"ND")</f>
        <v>0</v>
      </c>
      <c r="P57" s="37" t="s">
        <v>94</v>
      </c>
      <c r="Q57" s="38"/>
      <c r="R57" s="39"/>
    </row>
    <row r="58" spans="4:18" ht="72.599999999999994" customHeight="1" x14ac:dyDescent="0.25">
      <c r="D58" s="26"/>
      <c r="E58" s="28"/>
      <c r="F58" s="30"/>
      <c r="G58" s="32"/>
      <c r="H58" s="16"/>
      <c r="I58" s="16"/>
      <c r="J58" s="10">
        <v>0</v>
      </c>
      <c r="K58" s="10">
        <v>0</v>
      </c>
      <c r="L58" s="10">
        <v>120</v>
      </c>
      <c r="M58" s="13">
        <v>0</v>
      </c>
      <c r="N58" s="18"/>
      <c r="O58" s="19"/>
      <c r="P58" s="43"/>
      <c r="Q58" s="44"/>
      <c r="R58" s="45"/>
    </row>
    <row r="59" spans="4:18" ht="72.599999999999994" customHeight="1" x14ac:dyDescent="0.25">
      <c r="D59" s="26" t="s">
        <v>75</v>
      </c>
      <c r="E59" s="28" t="s">
        <v>46</v>
      </c>
      <c r="F59" s="30" t="s">
        <v>22</v>
      </c>
      <c r="G59" s="32" t="s">
        <v>23</v>
      </c>
      <c r="H59" s="16">
        <f t="shared" ref="H59" si="22">J60+K60+L60+M60</f>
        <v>1400</v>
      </c>
      <c r="I59" s="16" t="s">
        <v>24</v>
      </c>
      <c r="J59" s="11">
        <v>3000</v>
      </c>
      <c r="K59" s="11"/>
      <c r="L59" s="11"/>
      <c r="M59" s="12"/>
      <c r="N59" s="17">
        <f>IFERROR((J59/J60),"ND")</f>
        <v>15</v>
      </c>
      <c r="O59" s="19">
        <f>IFERROR((J59+K59+L59+M59)/(H59),"ND")</f>
        <v>2.1428571428571428</v>
      </c>
      <c r="P59" s="20" t="s">
        <v>101</v>
      </c>
      <c r="Q59" s="21"/>
      <c r="R59" s="22"/>
    </row>
    <row r="60" spans="4:18" ht="114.2" customHeight="1" x14ac:dyDescent="0.25">
      <c r="D60" s="26"/>
      <c r="E60" s="28"/>
      <c r="F60" s="30"/>
      <c r="G60" s="32"/>
      <c r="H60" s="16"/>
      <c r="I60" s="16"/>
      <c r="J60" s="10">
        <v>200</v>
      </c>
      <c r="K60" s="10">
        <v>300</v>
      </c>
      <c r="L60" s="10">
        <v>300</v>
      </c>
      <c r="M60" s="13">
        <v>600</v>
      </c>
      <c r="N60" s="18"/>
      <c r="O60" s="19"/>
      <c r="P60" s="23"/>
      <c r="Q60" s="24"/>
      <c r="R60" s="25"/>
    </row>
    <row r="61" spans="4:18" ht="115.7" customHeight="1" x14ac:dyDescent="0.25">
      <c r="D61" s="26" t="s">
        <v>76</v>
      </c>
      <c r="E61" s="28" t="s">
        <v>47</v>
      </c>
      <c r="F61" s="30" t="s">
        <v>22</v>
      </c>
      <c r="G61" s="32" t="s">
        <v>23</v>
      </c>
      <c r="H61" s="16">
        <f t="shared" ref="H61" si="23">J62+K62+L62+M62</f>
        <v>80</v>
      </c>
      <c r="I61" s="16" t="s">
        <v>24</v>
      </c>
      <c r="J61" s="11">
        <v>55</v>
      </c>
      <c r="K61" s="11"/>
      <c r="L61" s="11"/>
      <c r="M61" s="12"/>
      <c r="N61" s="17">
        <f>IFERROR((J61/J62),"ND")</f>
        <v>1.375</v>
      </c>
      <c r="O61" s="19">
        <f>IFERROR((J61+K61+L61+M61)/(H61),"ND")</f>
        <v>0.6875</v>
      </c>
      <c r="P61" s="37" t="s">
        <v>95</v>
      </c>
      <c r="Q61" s="38"/>
      <c r="R61" s="39"/>
    </row>
    <row r="62" spans="4:18" ht="76.5" customHeight="1" thickBot="1" x14ac:dyDescent="0.3">
      <c r="D62" s="27"/>
      <c r="E62" s="29"/>
      <c r="F62" s="31"/>
      <c r="G62" s="33"/>
      <c r="H62" s="34"/>
      <c r="I62" s="34"/>
      <c r="J62" s="14">
        <v>40</v>
      </c>
      <c r="K62" s="14">
        <v>15</v>
      </c>
      <c r="L62" s="14">
        <v>15</v>
      </c>
      <c r="M62" s="15">
        <v>10</v>
      </c>
      <c r="N62" s="35"/>
      <c r="O62" s="36"/>
      <c r="P62" s="40"/>
      <c r="Q62" s="41"/>
      <c r="R62" s="42"/>
    </row>
  </sheetData>
  <mergeCells count="240">
    <mergeCell ref="H15:H16"/>
    <mergeCell ref="I15:I16"/>
    <mergeCell ref="N15:N16"/>
    <mergeCell ref="O15:O16"/>
    <mergeCell ref="P15:R16"/>
    <mergeCell ref="P19:R20"/>
    <mergeCell ref="I21:I22"/>
    <mergeCell ref="N21:N22"/>
    <mergeCell ref="O21:O22"/>
    <mergeCell ref="P21:R22"/>
    <mergeCell ref="O19:O20"/>
    <mergeCell ref="P17:R18"/>
    <mergeCell ref="P13:R14"/>
    <mergeCell ref="E13:E14"/>
    <mergeCell ref="F13:F14"/>
    <mergeCell ref="G13:G14"/>
    <mergeCell ref="H13:H14"/>
    <mergeCell ref="D13:D14"/>
    <mergeCell ref="G29:G30"/>
    <mergeCell ref="I13:I14"/>
    <mergeCell ref="N13:N14"/>
    <mergeCell ref="O13:O14"/>
    <mergeCell ref="D27:D28"/>
    <mergeCell ref="E27:E28"/>
    <mergeCell ref="F27:F28"/>
    <mergeCell ref="G27:G28"/>
    <mergeCell ref="D15:D16"/>
    <mergeCell ref="E15:E16"/>
    <mergeCell ref="F15:F16"/>
    <mergeCell ref="G15:G16"/>
    <mergeCell ref="D25:D26"/>
    <mergeCell ref="E25:E26"/>
    <mergeCell ref="F25:F26"/>
    <mergeCell ref="G25:G26"/>
    <mergeCell ref="N29:N30"/>
    <mergeCell ref="O29:O30"/>
    <mergeCell ref="D10:D12"/>
    <mergeCell ref="E10:E12"/>
    <mergeCell ref="F10:F12"/>
    <mergeCell ref="G10:G12"/>
    <mergeCell ref="H10:O10"/>
    <mergeCell ref="E4:R4"/>
    <mergeCell ref="E5:R5"/>
    <mergeCell ref="E6:R6"/>
    <mergeCell ref="P10:R12"/>
    <mergeCell ref="H11:H12"/>
    <mergeCell ref="I11:I12"/>
    <mergeCell ref="J11:M11"/>
    <mergeCell ref="N11:O11"/>
    <mergeCell ref="D9:F9"/>
    <mergeCell ref="G9:R9"/>
    <mergeCell ref="F35:F36"/>
    <mergeCell ref="G35:G36"/>
    <mergeCell ref="H35:H36"/>
    <mergeCell ref="P29:R30"/>
    <mergeCell ref="D29:D30"/>
    <mergeCell ref="D21:D22"/>
    <mergeCell ref="H27:H28"/>
    <mergeCell ref="I27:I28"/>
    <mergeCell ref="N27:N28"/>
    <mergeCell ref="O27:O28"/>
    <mergeCell ref="P27:R28"/>
    <mergeCell ref="I23:I24"/>
    <mergeCell ref="N23:N24"/>
    <mergeCell ref="O23:O24"/>
    <mergeCell ref="N25:N26"/>
    <mergeCell ref="O25:O26"/>
    <mergeCell ref="P25:R26"/>
    <mergeCell ref="E21:E22"/>
    <mergeCell ref="F21:F22"/>
    <mergeCell ref="D17:D18"/>
    <mergeCell ref="E17:E18"/>
    <mergeCell ref="F17:F18"/>
    <mergeCell ref="G17:G18"/>
    <mergeCell ref="H17:H18"/>
    <mergeCell ref="I17:I18"/>
    <mergeCell ref="N17:N18"/>
    <mergeCell ref="O17:O18"/>
    <mergeCell ref="G21:G22"/>
    <mergeCell ref="H21:H22"/>
    <mergeCell ref="G19:G20"/>
    <mergeCell ref="H19:H20"/>
    <mergeCell ref="I19:I20"/>
    <mergeCell ref="N19:N20"/>
    <mergeCell ref="D19:D20"/>
    <mergeCell ref="E19:E20"/>
    <mergeCell ref="F19:F20"/>
    <mergeCell ref="P23:R24"/>
    <mergeCell ref="D31:D32"/>
    <mergeCell ref="E31:E32"/>
    <mergeCell ref="F31:F32"/>
    <mergeCell ref="G31:G32"/>
    <mergeCell ref="H31:H32"/>
    <mergeCell ref="I31:I32"/>
    <mergeCell ref="N31:N32"/>
    <mergeCell ref="O31:O32"/>
    <mergeCell ref="P31:R32"/>
    <mergeCell ref="D23:D24"/>
    <mergeCell ref="E23:E24"/>
    <mergeCell ref="F23:F24"/>
    <mergeCell ref="G23:G24"/>
    <mergeCell ref="H23:H24"/>
    <mergeCell ref="E29:E30"/>
    <mergeCell ref="F29:F30"/>
    <mergeCell ref="H29:H30"/>
    <mergeCell ref="I29:I30"/>
    <mergeCell ref="H25:H26"/>
    <mergeCell ref="I25:I26"/>
    <mergeCell ref="I33:I34"/>
    <mergeCell ref="N33:N34"/>
    <mergeCell ref="O33:O34"/>
    <mergeCell ref="P33:R34"/>
    <mergeCell ref="D37:D38"/>
    <mergeCell ref="E37:E38"/>
    <mergeCell ref="F37:F38"/>
    <mergeCell ref="G37:G38"/>
    <mergeCell ref="H37:H38"/>
    <mergeCell ref="I37:I38"/>
    <mergeCell ref="N37:N38"/>
    <mergeCell ref="O37:O38"/>
    <mergeCell ref="P37:R38"/>
    <mergeCell ref="D33:D34"/>
    <mergeCell ref="E33:E34"/>
    <mergeCell ref="F33:F34"/>
    <mergeCell ref="G33:G34"/>
    <mergeCell ref="H33:H34"/>
    <mergeCell ref="I35:I36"/>
    <mergeCell ref="N35:N36"/>
    <mergeCell ref="O35:O36"/>
    <mergeCell ref="P35:R36"/>
    <mergeCell ref="D35:D36"/>
    <mergeCell ref="E35:E36"/>
    <mergeCell ref="I39:I40"/>
    <mergeCell ref="N39:N40"/>
    <mergeCell ref="O39:O40"/>
    <mergeCell ref="P39:R40"/>
    <mergeCell ref="D41:D42"/>
    <mergeCell ref="E41:E42"/>
    <mergeCell ref="F41:F42"/>
    <mergeCell ref="G41:G42"/>
    <mergeCell ref="H41:H42"/>
    <mergeCell ref="I41:I42"/>
    <mergeCell ref="N41:N42"/>
    <mergeCell ref="O41:O42"/>
    <mergeCell ref="P41:R42"/>
    <mergeCell ref="D39:D40"/>
    <mergeCell ref="E39:E40"/>
    <mergeCell ref="F39:F40"/>
    <mergeCell ref="G39:G40"/>
    <mergeCell ref="H39:H40"/>
    <mergeCell ref="I43:I44"/>
    <mergeCell ref="N43:N44"/>
    <mergeCell ref="O43:O44"/>
    <mergeCell ref="P43:R44"/>
    <mergeCell ref="D45:D46"/>
    <mergeCell ref="E45:E46"/>
    <mergeCell ref="F45:F46"/>
    <mergeCell ref="G45:G46"/>
    <mergeCell ref="H45:H46"/>
    <mergeCell ref="I45:I46"/>
    <mergeCell ref="N45:N46"/>
    <mergeCell ref="O45:O46"/>
    <mergeCell ref="P45:R46"/>
    <mergeCell ref="D43:D44"/>
    <mergeCell ref="E43:E44"/>
    <mergeCell ref="F43:F44"/>
    <mergeCell ref="G43:G44"/>
    <mergeCell ref="H43:H44"/>
    <mergeCell ref="I47:I48"/>
    <mergeCell ref="N47:N48"/>
    <mergeCell ref="O47:O48"/>
    <mergeCell ref="P47:R48"/>
    <mergeCell ref="D49:D50"/>
    <mergeCell ref="E49:E50"/>
    <mergeCell ref="F49:F50"/>
    <mergeCell ref="G49:G50"/>
    <mergeCell ref="H49:H50"/>
    <mergeCell ref="I49:I50"/>
    <mergeCell ref="N49:N50"/>
    <mergeCell ref="O49:O50"/>
    <mergeCell ref="P49:R50"/>
    <mergeCell ref="D47:D48"/>
    <mergeCell ref="E47:E48"/>
    <mergeCell ref="F47:F48"/>
    <mergeCell ref="G47:G48"/>
    <mergeCell ref="H47:H48"/>
    <mergeCell ref="I51:I52"/>
    <mergeCell ref="N51:N52"/>
    <mergeCell ref="O51:O52"/>
    <mergeCell ref="P51:R52"/>
    <mergeCell ref="D53:D54"/>
    <mergeCell ref="E53:E54"/>
    <mergeCell ref="F53:F54"/>
    <mergeCell ref="G53:G54"/>
    <mergeCell ref="H53:H54"/>
    <mergeCell ref="I53:I54"/>
    <mergeCell ref="N53:N54"/>
    <mergeCell ref="O53:O54"/>
    <mergeCell ref="P53:R54"/>
    <mergeCell ref="D51:D52"/>
    <mergeCell ref="E51:E52"/>
    <mergeCell ref="F51:F52"/>
    <mergeCell ref="G51:G52"/>
    <mergeCell ref="H51:H52"/>
    <mergeCell ref="I55:I56"/>
    <mergeCell ref="N55:N56"/>
    <mergeCell ref="O55:O56"/>
    <mergeCell ref="P55:R56"/>
    <mergeCell ref="D57:D58"/>
    <mergeCell ref="E57:E58"/>
    <mergeCell ref="F57:F58"/>
    <mergeCell ref="G57:G58"/>
    <mergeCell ref="H57:H58"/>
    <mergeCell ref="I57:I58"/>
    <mergeCell ref="N57:N58"/>
    <mergeCell ref="O57:O58"/>
    <mergeCell ref="P57:R58"/>
    <mergeCell ref="D55:D56"/>
    <mergeCell ref="E55:E56"/>
    <mergeCell ref="F55:F56"/>
    <mergeCell ref="G55:G56"/>
    <mergeCell ref="H55:H56"/>
    <mergeCell ref="I59:I60"/>
    <mergeCell ref="N59:N60"/>
    <mergeCell ref="O59:O60"/>
    <mergeCell ref="P59:R60"/>
    <mergeCell ref="D61:D62"/>
    <mergeCell ref="E61:E62"/>
    <mergeCell ref="F61:F62"/>
    <mergeCell ref="G61:G62"/>
    <mergeCell ref="H61:H62"/>
    <mergeCell ref="I61:I62"/>
    <mergeCell ref="N61:N62"/>
    <mergeCell ref="O61:O62"/>
    <mergeCell ref="P61:R62"/>
    <mergeCell ref="D59:D60"/>
    <mergeCell ref="E59:E60"/>
    <mergeCell ref="F59:F60"/>
    <mergeCell ref="G59:G60"/>
    <mergeCell ref="H59:H60"/>
  </mergeCells>
  <pageMargins left="0.59055118110236227" right="0.55118110236220474" top="0.47244094488188981" bottom="0.47244094488188981" header="0.31496062992125984" footer="0.31496062992125984"/>
  <pageSetup paperSize="14"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1trim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Velazquez</dc:creator>
  <cp:lastModifiedBy>Propietario</cp:lastModifiedBy>
  <cp:lastPrinted>2023-10-09T14:55:13Z</cp:lastPrinted>
  <dcterms:created xsi:type="dcterms:W3CDTF">2021-09-15T15:35:29Z</dcterms:created>
  <dcterms:modified xsi:type="dcterms:W3CDTF">2024-05-13T21:01:15Z</dcterms:modified>
</cp:coreProperties>
</file>