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defaultThemeVersion="166925"/>
  <mc:AlternateContent xmlns:mc="http://schemas.openxmlformats.org/markup-compatibility/2006">
    <mc:Choice Requires="x15">
      <x15ac:absPath xmlns:x15ac="http://schemas.microsoft.com/office/spreadsheetml/2010/11/ac" url="C:\Users\Propietario\Dropbox\Mi PC (DESKTOP-OOA2OL2)\Documents\primer entrega 2024 - copia\1.13 Cultura\cedula\"/>
    </mc:Choice>
  </mc:AlternateContent>
  <xr:revisionPtr revIDLastSave="0" documentId="13_ncr:1_{8205A5D8-E6BA-427A-BB49-0CA7EC9FA9E8}" xr6:coauthVersionLast="47" xr6:coauthVersionMax="47" xr10:uidLastSave="{00000000-0000-0000-0000-000000000000}"/>
  <bookViews>
    <workbookView xWindow="-120" yWindow="-120" windowWidth="29040" windowHeight="16440" xr2:uid="{00000000-000D-0000-FFFF-FFFF00000000}"/>
  </bookViews>
  <sheets>
    <sheet name="CEDULA 1trim 24" sheetId="2" r:id="rId1"/>
  </sheets>
  <definedNames>
    <definedName name="_xlnm.Print_Area" localSheetId="0">'CEDULA 1trim 24'!$C$45:$Q$61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M13" i="2" l="1"/>
  <c r="N13" i="2" l="1"/>
  <c r="N39" i="2" l="1"/>
  <c r="N35" i="2"/>
  <c r="M35" i="2"/>
  <c r="M31" i="2"/>
  <c r="M29" i="2"/>
  <c r="M25" i="2"/>
  <c r="N49" i="2" l="1"/>
  <c r="M49" i="2"/>
  <c r="N47" i="2"/>
  <c r="M47" i="2"/>
  <c r="N45" i="2"/>
  <c r="M45" i="2"/>
  <c r="N43" i="2"/>
  <c r="M43" i="2"/>
  <c r="M41" i="2"/>
  <c r="N41" i="2"/>
  <c r="N37" i="2"/>
  <c r="M39" i="2"/>
  <c r="M37" i="2"/>
  <c r="N23" i="2" l="1"/>
  <c r="N25" i="2"/>
  <c r="N27" i="2"/>
  <c r="N29" i="2"/>
  <c r="N33" i="2"/>
  <c r="M33" i="2"/>
  <c r="M27" i="2"/>
  <c r="M21" i="2"/>
  <c r="N21" i="2"/>
  <c r="N19" i="2"/>
  <c r="M19" i="2"/>
  <c r="N17" i="2"/>
  <c r="N15" i="2"/>
  <c r="M17" i="2"/>
  <c r="M15" i="2"/>
  <c r="M23" i="2" l="1"/>
  <c r="N31" i="2"/>
</calcChain>
</file>

<file path=xl/sharedStrings.xml><?xml version="1.0" encoding="utf-8"?>
<sst xmlns="http://schemas.openxmlformats.org/spreadsheetml/2006/main" count="140" uniqueCount="83">
  <si>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</si>
  <si>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</si>
  <si>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</si>
  <si>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</si>
  <si>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</si>
  <si>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</si>
  <si>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</si>
  <si>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</si>
  <si>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</si>
  <si>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</si>
  <si>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</si>
  <si>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</si>
  <si>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</si>
  <si>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</si>
  <si>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</si>
  <si>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ANUAL</t>
  </si>
  <si>
    <t>Descendente</t>
  </si>
  <si>
    <t>Anual</t>
  </si>
  <si>
    <t>NO</t>
  </si>
  <si>
    <t xml:space="preserve">PROGRAMA PRESUPUESTARIO ANUAL: </t>
  </si>
  <si>
    <t>SENTIDO DEL INDICADOR
(ascendente, descendente, regular o nominal)</t>
  </si>
  <si>
    <t>TRIMESTRAL</t>
  </si>
  <si>
    <r>
      <rPr>
        <b/>
        <sz val="11"/>
        <color theme="1"/>
        <rFont val="Calibri"/>
        <family val="2"/>
        <scheme val="minor"/>
      </rPr>
      <t xml:space="preserve">PPAC: </t>
    </r>
    <r>
      <rPr>
        <sz val="11"/>
        <color theme="1"/>
        <rFont val="Calibri"/>
        <family val="2"/>
        <scheme val="minor"/>
      </rPr>
      <t>Porcentaje personas beneficiadas en las actividades artísticas y culturales.</t>
    </r>
  </si>
  <si>
    <t>Ascendente</t>
  </si>
  <si>
    <t>Trimestral</t>
  </si>
  <si>
    <t>SI</t>
  </si>
  <si>
    <r>
      <rPr>
        <b/>
        <sz val="11"/>
        <color theme="1"/>
        <rFont val="Arial"/>
        <family val="2"/>
      </rPr>
      <t>PACR:</t>
    </r>
    <r>
      <rPr>
        <sz val="11"/>
        <color theme="1"/>
        <rFont val="Arial"/>
        <family val="2"/>
      </rPr>
      <t xml:space="preserve"> Porcentaje de actividades artísticas y culturales realizadas.</t>
    </r>
  </si>
  <si>
    <r>
      <rPr>
        <b/>
        <sz val="11"/>
        <color theme="1"/>
        <rFont val="Arial"/>
        <family val="2"/>
      </rPr>
      <t xml:space="preserve">PECP: </t>
    </r>
    <r>
      <rPr>
        <sz val="11"/>
        <color theme="1"/>
        <rFont val="Arial"/>
        <family val="2"/>
      </rPr>
      <t>Porcentaje de eventos masivos realizados para el fomento de la Cultura de Paz.</t>
    </r>
  </si>
  <si>
    <r>
      <rPr>
        <b/>
        <sz val="11"/>
        <color theme="1"/>
        <rFont val="Calibri"/>
        <family val="2"/>
        <scheme val="minor"/>
      </rPr>
      <t>PACR:</t>
    </r>
    <r>
      <rPr>
        <sz val="11"/>
        <color theme="1"/>
        <rFont val="Calibri"/>
        <family val="2"/>
        <scheme val="minor"/>
      </rPr>
      <t xml:space="preserve"> Porcentaje de actividades de proyectos artísticos y culturales realizadas. </t>
    </r>
  </si>
  <si>
    <r>
      <rPr>
        <b/>
        <sz val="11"/>
        <color theme="1"/>
        <rFont val="Calibri"/>
        <family val="2"/>
        <scheme val="minor"/>
      </rPr>
      <t>PISC:</t>
    </r>
    <r>
      <rPr>
        <sz val="11"/>
        <color theme="1"/>
        <rFont val="Calibri"/>
        <family val="2"/>
        <scheme val="minor"/>
      </rPr>
      <t xml:space="preserve"> Porcentaje de actividades de fomento de las identidades sociales y culturales.</t>
    </r>
  </si>
  <si>
    <r>
      <rPr>
        <b/>
        <sz val="11"/>
        <color theme="1"/>
        <rFont val="Calibri"/>
        <family val="2"/>
        <scheme val="minor"/>
      </rPr>
      <t>PCCA:</t>
    </r>
    <r>
      <rPr>
        <sz val="11"/>
        <color theme="1"/>
        <rFont val="Calibri"/>
        <family val="2"/>
        <scheme val="minor"/>
      </rPr>
      <t xml:space="preserve"> Porcentaje de actividades realizadas en el Centro Cultural de las Artes</t>
    </r>
  </si>
  <si>
    <r>
      <rPr>
        <b/>
        <sz val="11"/>
        <color theme="1"/>
        <rFont val="Calibri"/>
        <family val="2"/>
        <scheme val="minor"/>
      </rPr>
      <t>PT8O:</t>
    </r>
    <r>
      <rPr>
        <sz val="11"/>
        <color theme="1"/>
        <rFont val="Calibri"/>
        <family val="2"/>
        <scheme val="minor"/>
      </rPr>
      <t xml:space="preserve"> Porcentaje de actividades realizadas en el Teatro 8 de Octubre.</t>
    </r>
  </si>
  <si>
    <r>
      <rPr>
        <b/>
        <sz val="11"/>
        <color theme="1"/>
        <rFont val="Calibri"/>
        <family val="2"/>
        <scheme val="minor"/>
      </rPr>
      <t xml:space="preserve">PFCN: </t>
    </r>
    <r>
      <rPr>
        <sz val="11"/>
        <color theme="1"/>
        <rFont val="Calibri"/>
        <family val="2"/>
        <scheme val="minor"/>
      </rPr>
      <t>Porcentaje de actividades realizadas en el Foro Cultural Na´at.</t>
    </r>
  </si>
  <si>
    <r>
      <rPr>
        <b/>
        <sz val="11"/>
        <color theme="1"/>
        <rFont val="Calibri"/>
        <family val="2"/>
        <scheme val="minor"/>
      </rPr>
      <t xml:space="preserve">PEPC: </t>
    </r>
    <r>
      <rPr>
        <sz val="11"/>
        <color theme="1"/>
        <rFont val="Calibri"/>
        <family val="2"/>
        <scheme val="minor"/>
      </rPr>
      <t>Porcentaje de actividades en los espacios públicos de Cancún</t>
    </r>
  </si>
  <si>
    <r>
      <rPr>
        <b/>
        <sz val="11"/>
        <color theme="1"/>
        <rFont val="Calibri"/>
        <family val="2"/>
        <scheme val="minor"/>
      </rPr>
      <t>PPCR:</t>
    </r>
    <r>
      <rPr>
        <sz val="11"/>
        <color theme="1"/>
        <rFont val="Calibri"/>
        <family val="2"/>
        <scheme val="minor"/>
      </rPr>
      <t xml:space="preserve"> Porcentaje de actividades enfocadas en la participación colectiva realizadas.</t>
    </r>
  </si>
  <si>
    <r>
      <rPr>
        <b/>
        <sz val="11"/>
        <color theme="1"/>
        <rFont val="Calibri"/>
        <family val="2"/>
        <scheme val="minor"/>
      </rPr>
      <t>PATC:</t>
    </r>
    <r>
      <rPr>
        <sz val="11"/>
        <color theme="1"/>
        <rFont val="Calibri"/>
        <family val="2"/>
        <scheme val="minor"/>
      </rPr>
      <t xml:space="preserve"> Porcentaje de actividades en el Teatro de la Ciudad realizadas.</t>
    </r>
  </si>
  <si>
    <r>
      <rPr>
        <b/>
        <sz val="11"/>
        <color theme="1"/>
        <rFont val="Calibri"/>
        <family val="2"/>
        <scheme val="minor"/>
      </rPr>
      <t xml:space="preserve">NACC: </t>
    </r>
    <r>
      <rPr>
        <sz val="11"/>
        <color theme="1"/>
        <rFont val="Calibri"/>
        <family val="2"/>
        <scheme val="minor"/>
      </rPr>
      <t>Número de personas asistentes al Carnaval de Cancún.</t>
    </r>
  </si>
  <si>
    <r>
      <rPr>
        <b/>
        <sz val="11"/>
        <color theme="1"/>
        <rFont val="Calibri"/>
        <family val="2"/>
        <scheme val="minor"/>
      </rPr>
      <t>PADI</t>
    </r>
    <r>
      <rPr>
        <sz val="11"/>
        <color theme="1"/>
        <rFont val="Calibri"/>
        <family val="2"/>
        <scheme val="minor"/>
      </rPr>
      <t>: Porcentaje de acciones de desarrollo en infraestructura realizadas.</t>
    </r>
  </si>
  <si>
    <r>
      <t>PAFR:</t>
    </r>
    <r>
      <rPr>
        <sz val="11"/>
        <color theme="1"/>
        <rFont val="Arial"/>
        <family val="2"/>
      </rPr>
      <t xml:space="preserve"> Porcentaje de acciones de fortalecimiento realizadas.</t>
    </r>
  </si>
  <si>
    <r>
      <rPr>
        <b/>
        <sz val="11"/>
        <color theme="1"/>
        <rFont val="Calibri"/>
        <family val="2"/>
        <scheme val="minor"/>
      </rPr>
      <t xml:space="preserve">PAEQ: </t>
    </r>
    <r>
      <rPr>
        <sz val="11"/>
        <color theme="1"/>
        <rFont val="Calibri"/>
        <family val="2"/>
        <scheme val="minor"/>
      </rPr>
      <t>Porcentaje de acciones de equipamiento de los centros culturales realizadas</t>
    </r>
  </si>
  <si>
    <r>
      <rPr>
        <b/>
        <sz val="11"/>
        <color theme="1"/>
        <rFont val="Calibri"/>
        <family val="2"/>
        <scheme val="minor"/>
      </rPr>
      <t>PARR:</t>
    </r>
    <r>
      <rPr>
        <sz val="11"/>
        <color theme="1"/>
        <rFont val="Calibri"/>
        <family val="2"/>
        <scheme val="minor"/>
      </rPr>
      <t xml:space="preserve"> Porcentaje de acciones de rehabilitación de los centros culturales realizadas.</t>
    </r>
  </si>
  <si>
    <r>
      <rPr>
        <b/>
        <sz val="11"/>
        <color theme="1"/>
        <rFont val="Calibri"/>
        <family val="2"/>
        <scheme val="minor"/>
      </rPr>
      <t>PAMR:</t>
    </r>
    <r>
      <rPr>
        <sz val="11"/>
        <color theme="1"/>
        <rFont val="Calibri"/>
        <family val="2"/>
        <scheme val="minor"/>
      </rPr>
      <t xml:space="preserve"> Porcentaje de acciones de mantenimiento de los centros culturales realizadas</t>
    </r>
  </si>
  <si>
    <r>
      <rPr>
        <b/>
        <sz val="11"/>
        <color theme="1"/>
        <rFont val="Calibri"/>
        <family val="2"/>
        <scheme val="minor"/>
      </rPr>
      <t>PCTH:</t>
    </r>
    <r>
      <rPr>
        <sz val="11"/>
        <color theme="1"/>
        <rFont val="Calibri"/>
        <family val="2"/>
        <scheme val="minor"/>
      </rPr>
      <t xml:space="preserve"> Porcentaje de contrataciones de talento humano realizadas.</t>
    </r>
  </si>
  <si>
    <t>PERÍODO QUE SE INFORMA: DEL 1 DE ENERO AL 31 DE MARZO DE 2024</t>
  </si>
  <si>
    <t xml:space="preserve"> </t>
  </si>
  <si>
    <r>
      <rPr>
        <b/>
        <sz val="11"/>
        <color theme="1"/>
        <rFont val="Calibri"/>
        <family val="2"/>
        <scheme val="minor"/>
      </rPr>
      <t xml:space="preserve">Meta trimestral: </t>
    </r>
    <r>
      <rPr>
        <sz val="11"/>
        <color theme="1"/>
        <rFont val="Calibri"/>
        <family val="2"/>
        <scheme val="minor"/>
      </rPr>
      <t xml:space="preserve">Durante este periodo se logró la meta trimestral gracias a la participación de la ciudadania en el Carnaval Cancún 2024 y demás actividades realizadas por el Instituto.
</t>
    </r>
    <r>
      <rPr>
        <b/>
        <sz val="11"/>
        <color theme="1"/>
        <rFont val="Calibri"/>
        <family val="2"/>
        <scheme val="minor"/>
      </rPr>
      <t xml:space="preserve">Meta Anual: </t>
    </r>
    <r>
      <rPr>
        <sz val="11"/>
        <color theme="1"/>
        <rFont val="Calibri"/>
        <family val="2"/>
        <scheme val="minor"/>
      </rPr>
      <t>Con la participación de la ciudadania en las actividades se logró la meta estimada para este periodo.</t>
    </r>
  </si>
  <si>
    <r>
      <t xml:space="preserve">Meta trimestral: </t>
    </r>
    <r>
      <rPr>
        <sz val="11"/>
        <color theme="1"/>
        <rFont val="Calibri"/>
        <family val="2"/>
        <scheme val="minor"/>
      </rPr>
      <t>De acuerdo a la programado para este periodo se logró la realización de 268 actividades de las 283 programadas.</t>
    </r>
    <r>
      <rPr>
        <b/>
        <sz val="11"/>
        <color theme="1"/>
        <rFont val="Calibri"/>
        <family val="2"/>
        <scheme val="minor"/>
      </rPr>
      <t xml:space="preserve">
Meta Anual: </t>
    </r>
    <r>
      <rPr>
        <sz val="11"/>
        <color theme="1"/>
        <rFont val="Calibri"/>
        <family val="2"/>
        <scheme val="minor"/>
      </rPr>
      <t>Para este periodo se logró un 16.35% de acuerdo a lo programado.</t>
    </r>
  </si>
  <si>
    <r>
      <rPr>
        <b/>
        <sz val="11"/>
        <color theme="1"/>
        <rFont val="Calibri"/>
        <family val="2"/>
        <scheme val="minor"/>
      </rPr>
      <t xml:space="preserve">Meta trimestral: </t>
    </r>
    <r>
      <rPr>
        <sz val="11"/>
        <color theme="1"/>
        <rFont val="Calibri"/>
        <family val="2"/>
        <scheme val="minor"/>
      </rPr>
      <t>Debido a operatividad y presupuesto del Instituto no se logró la meta programada, sin embargo con la exposición de arte visual "Los Intraducibles", se ha logrado un gran impacto en la ciudadania.</t>
    </r>
    <r>
      <rPr>
        <b/>
        <sz val="11"/>
        <color theme="1"/>
        <rFont val="Calibri"/>
        <family val="2"/>
        <scheme val="minor"/>
      </rPr>
      <t xml:space="preserve">
Meta Anual: </t>
    </r>
    <r>
      <rPr>
        <sz val="11"/>
        <color theme="1"/>
        <rFont val="Calibri"/>
        <family val="2"/>
        <scheme val="minor"/>
      </rPr>
      <t>Por motivo de operatividad y presupuesto las actividades programadas para este periodo se recorren para realizar en los siguientes.</t>
    </r>
  </si>
  <si>
    <r>
      <rPr>
        <b/>
        <sz val="11"/>
        <color theme="1"/>
        <rFont val="Calibri"/>
        <family val="2"/>
        <scheme val="minor"/>
      </rPr>
      <t>Meta trimestral:</t>
    </r>
    <r>
      <rPr>
        <sz val="11"/>
        <color theme="1"/>
        <rFont val="Calibri"/>
        <family val="2"/>
        <scheme val="minor"/>
      </rPr>
      <t xml:space="preserve"> No se cuenta con actividades programadas para este periodo. 
</t>
    </r>
    <r>
      <rPr>
        <b/>
        <sz val="11"/>
        <color theme="1"/>
        <rFont val="Calibri"/>
        <family val="2"/>
        <scheme val="minor"/>
      </rPr>
      <t>Meta Anual:</t>
    </r>
    <r>
      <rPr>
        <sz val="11"/>
        <color theme="1"/>
        <rFont val="Calibri"/>
        <family val="2"/>
        <scheme val="minor"/>
      </rPr>
      <t xml:space="preserve"> No se cuenta con actividades programadas para este periodo. </t>
    </r>
  </si>
  <si>
    <r>
      <rPr>
        <b/>
        <sz val="11"/>
        <color theme="1"/>
        <rFont val="Calibri"/>
        <family val="2"/>
        <scheme val="minor"/>
      </rPr>
      <t>Meta trimestral:</t>
    </r>
    <r>
      <rPr>
        <sz val="11"/>
        <color theme="1"/>
        <rFont val="Calibri"/>
        <family val="2"/>
        <scheme val="minor"/>
      </rPr>
      <t xml:space="preserve"> Durante este trimestre se superó la meta programada por los prestamos de espacio solicitados por la ciudadania.
</t>
    </r>
    <r>
      <rPr>
        <b/>
        <sz val="11"/>
        <color theme="1"/>
        <rFont val="Calibri"/>
        <family val="2"/>
        <scheme val="minor"/>
      </rPr>
      <t>Meta Anual</t>
    </r>
    <r>
      <rPr>
        <sz val="11"/>
        <color theme="1"/>
        <rFont val="Calibri"/>
        <family val="2"/>
        <scheme val="minor"/>
      </rPr>
      <t>:Durante este trimestre se superó la meta programada por los prestamos de espacio solicitados por la ciudadania.</t>
    </r>
  </si>
  <si>
    <r>
      <rPr>
        <b/>
        <sz val="11"/>
        <color theme="1"/>
        <rFont val="Calibri"/>
        <family val="2"/>
        <scheme val="minor"/>
      </rPr>
      <t>Meta trimestral</t>
    </r>
    <r>
      <rPr>
        <sz val="11"/>
        <color theme="1"/>
        <rFont val="Calibri"/>
        <family val="2"/>
        <scheme val="minor"/>
      </rPr>
      <t xml:space="preserve">: Durante este trimestre las compañias Municipales de Ballet Folclórico, Danza y Coro, continuan con sus ensayos y presentaciones, logrando así un 85.29% de la meta programada. 
</t>
    </r>
    <r>
      <rPr>
        <b/>
        <sz val="11"/>
        <color theme="1"/>
        <rFont val="Calibri"/>
        <family val="2"/>
        <scheme val="minor"/>
      </rPr>
      <t xml:space="preserve">Meta Anual: </t>
    </r>
    <r>
      <rPr>
        <sz val="11"/>
        <color theme="1"/>
        <rFont val="Calibri"/>
        <family val="2"/>
        <scheme val="minor"/>
      </rPr>
      <t>Durante este periodo se logró un 19.59% de la meta anual programada.</t>
    </r>
  </si>
  <si>
    <r>
      <rPr>
        <b/>
        <sz val="11"/>
        <color theme="1"/>
        <rFont val="Calibri"/>
        <family val="2"/>
        <scheme val="minor"/>
      </rPr>
      <t xml:space="preserve">Meta trimestral: </t>
    </r>
    <r>
      <rPr>
        <sz val="11"/>
        <color theme="1"/>
        <rFont val="Calibri"/>
        <family val="2"/>
        <scheme val="minor"/>
      </rPr>
      <t>Por motivos de operatividad, se recorre una actividad programada, quedando para cumplir durante el siguiente trimestre.</t>
    </r>
    <r>
      <rPr>
        <b/>
        <sz val="11"/>
        <color theme="1"/>
        <rFont val="Calibri"/>
        <family val="2"/>
        <scheme val="minor"/>
      </rPr>
      <t xml:space="preserve">
Meta Anual:</t>
    </r>
    <r>
      <rPr>
        <sz val="11"/>
        <color theme="1"/>
        <rFont val="Calibri"/>
        <family val="2"/>
        <scheme val="minor"/>
      </rPr>
      <t xml:space="preserve"> Por motivos de operatividad, se recorre una actividad programada, quedando para cumplir durante el siguiente trimestre.</t>
    </r>
  </si>
  <si>
    <r>
      <rPr>
        <b/>
        <sz val="11"/>
        <color theme="1"/>
        <rFont val="Calibri"/>
        <family val="2"/>
        <scheme val="minor"/>
      </rPr>
      <t xml:space="preserve">Meta trimestral: </t>
    </r>
    <r>
      <rPr>
        <sz val="11"/>
        <color theme="1"/>
        <rFont val="Calibri"/>
        <family val="2"/>
        <scheme val="minor"/>
      </rPr>
      <t xml:space="preserve">Por motivos de operatividad se superó el 100% de la meta programada para este trimestre.
</t>
    </r>
    <r>
      <rPr>
        <b/>
        <sz val="11"/>
        <color theme="1"/>
        <rFont val="Calibri"/>
        <family val="2"/>
        <scheme val="minor"/>
      </rPr>
      <t>Meta Anual:</t>
    </r>
    <r>
      <rPr>
        <sz val="11"/>
        <color theme="1"/>
        <rFont val="Calibri"/>
        <family val="2"/>
        <scheme val="minor"/>
      </rPr>
      <t xml:space="preserve"> Por motivos de operatividad se superó el 100% de la meta programada para este trimestre.</t>
    </r>
  </si>
  <si>
    <r>
      <t xml:space="preserve">Meta trimestral: </t>
    </r>
    <r>
      <rPr>
        <sz val="11"/>
        <color theme="1"/>
        <rFont val="Calibri"/>
        <family val="2"/>
        <scheme val="minor"/>
      </rPr>
      <t xml:space="preserve">Por motivos de presupuesto no se realizaron el total de las actividades programadas, sin embargo se posponen para el siguiente periodo. </t>
    </r>
    <r>
      <rPr>
        <b/>
        <sz val="11"/>
        <color theme="1"/>
        <rFont val="Calibri"/>
        <family val="2"/>
        <scheme val="minor"/>
      </rPr>
      <t xml:space="preserve">
Meta Anual: </t>
    </r>
    <r>
      <rPr>
        <sz val="11"/>
        <color theme="1"/>
        <rFont val="Calibri"/>
        <family val="2"/>
        <scheme val="minor"/>
      </rPr>
      <t>Con las acciones realizadas se logró un gran avance en relación a la meta anual.</t>
    </r>
  </si>
  <si>
    <r>
      <rPr>
        <b/>
        <sz val="11"/>
        <color theme="1"/>
        <rFont val="Calibri"/>
        <family val="2"/>
        <scheme val="minor"/>
      </rPr>
      <t xml:space="preserve">Meta trimestral: </t>
    </r>
    <r>
      <rPr>
        <sz val="11"/>
        <color theme="1"/>
        <rFont val="Calibri"/>
        <family val="2"/>
        <scheme val="minor"/>
      </rPr>
      <t xml:space="preserve">Para este periodo no se tiene actividad programa, sin embargo en cumplimiento a las necesidades del Instituto se realizaron cuatro actividades.
</t>
    </r>
    <r>
      <rPr>
        <b/>
        <sz val="11"/>
        <color theme="1"/>
        <rFont val="Calibri"/>
        <family val="2"/>
        <scheme val="minor"/>
      </rPr>
      <t xml:space="preserve">
Meta Anual: </t>
    </r>
    <r>
      <rPr>
        <sz val="11"/>
        <color theme="1"/>
        <rFont val="Calibri"/>
        <family val="2"/>
        <scheme val="minor"/>
      </rPr>
      <t>Con las actividades realizadas se logró un porcentaje del 40% con respecto a la meta anual.</t>
    </r>
  </si>
  <si>
    <r>
      <rPr>
        <b/>
        <sz val="11"/>
        <color theme="1"/>
        <rFont val="Calibri"/>
        <family val="2"/>
        <scheme val="minor"/>
      </rPr>
      <t xml:space="preserve">Meta trimestral: </t>
    </r>
    <r>
      <rPr>
        <sz val="11"/>
        <color theme="1"/>
        <rFont val="Calibri"/>
        <family val="2"/>
        <scheme val="minor"/>
      </rPr>
      <t xml:space="preserve">De acuerdo a la operatividad se logró superar la meta programada para este trimestre.
</t>
    </r>
    <r>
      <rPr>
        <b/>
        <sz val="11"/>
        <color theme="1"/>
        <rFont val="Calibri"/>
        <family val="2"/>
        <scheme val="minor"/>
      </rPr>
      <t>Meta Anual</t>
    </r>
    <r>
      <rPr>
        <sz val="11"/>
        <color theme="1"/>
        <rFont val="Calibri"/>
        <family val="2"/>
        <scheme val="minor"/>
      </rPr>
      <t>: De acuerdo a la operatividad se logró superar la meta programada para este trimestre.</t>
    </r>
  </si>
  <si>
    <r>
      <rPr>
        <b/>
        <sz val="11"/>
        <color theme="1"/>
        <rFont val="Calibri"/>
        <family val="2"/>
        <scheme val="minor"/>
      </rPr>
      <t xml:space="preserve">Meta trimestral: </t>
    </r>
    <r>
      <rPr>
        <sz val="11"/>
        <color theme="1"/>
        <rFont val="Calibri"/>
        <family val="2"/>
        <scheme val="minor"/>
      </rPr>
      <t xml:space="preserve">De acuerdo a la operatividad se logró superar la meta programada para este trimestre.
</t>
    </r>
    <r>
      <rPr>
        <b/>
        <sz val="11"/>
        <color theme="1"/>
        <rFont val="Calibri"/>
        <family val="2"/>
        <scheme val="minor"/>
      </rPr>
      <t>Meta Anual:</t>
    </r>
    <r>
      <rPr>
        <sz val="11"/>
        <color theme="1"/>
        <rFont val="Calibri"/>
        <family val="2"/>
        <scheme val="minor"/>
      </rPr>
      <t xml:space="preserve"> De acuerdo a la operatividad se logró superar la meta programada para este trimestre.</t>
    </r>
  </si>
  <si>
    <r>
      <rPr>
        <b/>
        <sz val="11"/>
        <color theme="1"/>
        <rFont val="Calibri"/>
        <family val="2"/>
        <scheme val="minor"/>
      </rPr>
      <t xml:space="preserve">Meta trimestral: </t>
    </r>
    <r>
      <rPr>
        <sz val="11"/>
        <color theme="1"/>
        <rFont val="Calibri"/>
        <family val="2"/>
        <scheme val="minor"/>
      </rPr>
      <t xml:space="preserve">Durante este trimestre se logró llevar a cabo el Carnaval de Cancún 2024 "El Carnaval nos une", logrando la participación de más de 110,000 personas entre artistas y público y un alcance virtual de 165,700 personas logrando así la cantidad de 275,700.
</t>
    </r>
    <r>
      <rPr>
        <b/>
        <sz val="11"/>
        <color theme="1"/>
        <rFont val="Calibri"/>
        <family val="2"/>
        <scheme val="minor"/>
      </rPr>
      <t xml:space="preserve">Meta Anual: </t>
    </r>
    <r>
      <rPr>
        <sz val="11"/>
        <color theme="1"/>
        <rFont val="Calibri"/>
        <family val="2"/>
        <scheme val="minor"/>
      </rPr>
      <t>Con respecto a la meta anual se logró un 91.90%, superando la participación de las comparsas con relación a años anteriores.</t>
    </r>
  </si>
  <si>
    <r>
      <rPr>
        <b/>
        <sz val="11"/>
        <color theme="1"/>
        <rFont val="Calibri"/>
        <family val="2"/>
        <scheme val="minor"/>
      </rPr>
      <t xml:space="preserve">Meta trimestral: </t>
    </r>
    <r>
      <rPr>
        <sz val="11"/>
        <color theme="1"/>
        <rFont val="Calibri"/>
        <family val="2"/>
        <scheme val="minor"/>
      </rPr>
      <t xml:space="preserve">Durante este periodo se alcanzó un 84.55% de la meta programada gracias a la participación activa de la población en los programas realizados por el Instituto.
</t>
    </r>
    <r>
      <rPr>
        <b/>
        <sz val="11"/>
        <color theme="1"/>
        <rFont val="Calibri"/>
        <family val="2"/>
        <scheme val="minor"/>
      </rPr>
      <t xml:space="preserve">Meta Anual: </t>
    </r>
    <r>
      <rPr>
        <sz val="11"/>
        <color theme="1"/>
        <rFont val="Calibri"/>
        <family val="2"/>
        <scheme val="minor"/>
      </rPr>
      <t>El porcentaje logrado durante este trimestre se considera importante en cuanto a la meta anual programada.</t>
    </r>
  </si>
  <si>
    <r>
      <rPr>
        <b/>
        <sz val="11"/>
        <color theme="1"/>
        <rFont val="Calibri"/>
        <family val="2"/>
        <scheme val="minor"/>
      </rPr>
      <t>PPPIVCENVIPE:</t>
    </r>
    <r>
      <rPr>
        <sz val="11"/>
        <color theme="1"/>
        <rFont val="Calibri"/>
        <family val="2"/>
        <scheme val="minor"/>
      </rPr>
      <t xml:space="preserve"> Porcentaje de población de 18 años y más que percibe inseguro vivir en Cancún.
</t>
    </r>
    <r>
      <rPr>
        <b/>
        <sz val="11"/>
        <color theme="1"/>
        <rFont val="Calibri"/>
        <family val="2"/>
        <scheme val="minor"/>
      </rPr>
      <t xml:space="preserve">
ENVIPE: </t>
    </r>
    <r>
      <rPr>
        <sz val="11"/>
        <color theme="1"/>
        <rFont val="Calibri"/>
        <family val="2"/>
        <scheme val="minor"/>
      </rPr>
      <t>Encuesta Nacional de Seguridad Pública Urbana. Periodicidad Anual.</t>
    </r>
  </si>
  <si>
    <t xml:space="preserve">Descendente
</t>
  </si>
  <si>
    <t>-</t>
  </si>
  <si>
    <t>La meta anual programada se modificó en la actualización del Plan Municipal de Desarrollo 2021-2024 a 70% esperado a diciembre del 2024
El avance trimestral de 111.43% indica que se rebasó en 11.43% la meta esperada que al ser un valor positivo indica que la inseguridad se incrementó en lugar de disminuir, como se espera suceda.
El avance anual es igual al avance del primer trimestre debido a que la fórmula establecida para indicadores no acumulables así lo establece la Guía para la integración y rendición de los informes de avance de gestión financiera y de la información para la planeación de la fiscalización de la cuenta pública que emite la ASEQROO para el ejercicio fiscal 2024, página 23.</t>
  </si>
  <si>
    <t>F. 4.3.1: Contribuir en la promoción de  acciones que combatan las causas que generan las violencias y la delincuencia contribuyendo a la paz y la justica mediante la preservación, fomento y ejercicio de la cultura y las disciplinas artísticas.</t>
  </si>
  <si>
    <t>4.3.1.1 La población del municipio de Benito Juárez desarrolla sus habilidades a través de la preservación, fomento y ejercicio de la cultura y las disciplinas artísticas.</t>
  </si>
  <si>
    <t>4.3.1.1.1 Actividades artísticas y culturales que promuevan  la recomposición del tejido social y la Cultura de Paz en el municipio realizadas.</t>
  </si>
  <si>
    <t>4.3.1.1.1.1 Realización de eventos artísticos y culturales masivos para el fomento de la Cultura de Paz.</t>
  </si>
  <si>
    <t>4.3.1.1.1.2 Realización de actividades de proyectos en materia de arte y cultura en el municipio.</t>
  </si>
  <si>
    <t xml:space="preserve">4.3.1.1.1.3 Realización de actividades para el fomento de la pluralidad de la identidad social y cultural. </t>
  </si>
  <si>
    <t>4.3.1.1.1.4 Impulso de actividades artísticas y culturales en el Centro Cultural de las Artes.</t>
  </si>
  <si>
    <t>4.3.1.1.1.5  Impulso de actividades artísticas y culturales en el Teatro Ocho de Octubre.</t>
  </si>
  <si>
    <t>4.3.1.1.1.6 Impulso de actividades artísticas y culturales en el Foro Cultural Na´at.</t>
  </si>
  <si>
    <t xml:space="preserve">4.3.1.1.1.7 Impulso de actividades en los espacios públicos orientadas al fomento de la Cultura de Paz. </t>
  </si>
  <si>
    <t>4.3.1.1.1.8 Participación colectiva en proyectos artísticos, culturales y cívicos.</t>
  </si>
  <si>
    <t>4.3.1.1.1.9 Desarrollo de la Agenda Artística y Cultural del Teatro de la Ciudad.</t>
  </si>
  <si>
    <t>4.3.1.1.1.10 Realización del Carnaval de Cancún.</t>
  </si>
  <si>
    <t>4.3.1.1.1.11 Desarrollo de infraestructura artística y cultural.</t>
  </si>
  <si>
    <t>4.3.1.1.2 Centros Culturales  y estructura orgánica del Instituto de Cultura y las Artes del municipio de Benito Juárez fortalecidos.</t>
  </si>
  <si>
    <t>4.3.1.1.2.1 Equipamiento de los Centros Culturales.</t>
  </si>
  <si>
    <t>4.3.1.1.2.2 Rehabilitación de los Centros Culturales.</t>
  </si>
  <si>
    <t>4.3.1.1.2.3 Mantenimiento del Centro Culturales.</t>
  </si>
  <si>
    <t>4.3.1.1.2.4 Fortalecimiento de la Estructura Orgánica del Instituto de la Cultura y las Artes del Municipio de Benito Juárez</t>
  </si>
  <si>
    <t>E-PP 4.3 LA CULTURA Y EL ARTE POR LA PAZ</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</si>
</sst>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8" x14ac:knownFonts="1">
    <font>
      <sz val="11"/>
      <color theme="1"/>
      <name val="Calibri"/>
      <family val="2"/>
      <scheme val="minor"/>
    </font>
    <font>
      <sz val="11"/>
      <color theme="1"/>
      <name val="Calibri"/>
      <family val="2"/>
      <scheme val="minor"/>
    </font>
    <font>
      <b/>
      <sz val="11"/>
      <color theme="1"/>
      <name val="Calibri"/>
      <family val="2"/>
      <scheme val="minor"/>
    </font>
    <font>
      <sz val="12"/>
      <color theme="1"/>
      <name val="Calibri"/>
      <family val="2"/>
      <scheme val="minor"/>
    </font>
    <font>
      <b/>
      <sz val="14"/>
      <color theme="1"/>
      <name val="Arial"/>
      <family val="2"/>
    </font>
    <font>
      <sz val="9"/>
      <color theme="1"/>
      <name val="Calibri"/>
      <family val="2"/>
      <scheme val="minor"/>
    </font>
    <font>
      <b/>
      <sz val="11"/>
      <color theme="1"/>
      <name val="Arial"/>
      <family val="2"/>
    </font>
    <font>
      <sz val="11"/>
      <color theme="1"/>
      <name val="Arial"/>
      <family val="2"/>
    </font>
  </fonts>
  <fills count="2">
    <fill>
      <patternFill patternType="none"/>
    </fill>
    <fill>
      <patternFill patternType="gray125"/>
    </fill>
  </fills>
  <borders count="68">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style="dotted">
        <color indexed="64"/>
      </bottom>
      <diagonal/>
    </border>
    <border>
      <left style="thin">
        <color indexed="64"/>
      </left>
      <right style="medium">
        <color indexed="64"/>
      </right>
      <top style="thin">
        <color indexed="64"/>
      </top>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style="dotted">
        <color indexed="64"/>
      </top>
      <bottom style="dotted">
        <color indexed="64"/>
      </bottom>
      <diagonal/>
    </border>
    <border>
      <left/>
      <right/>
      <top style="dotted">
        <color indexed="64"/>
      </top>
      <bottom/>
      <diagonal/>
    </border>
    <border>
      <left/>
      <right style="medium">
        <color indexed="64"/>
      </right>
      <top style="dotted">
        <color indexed="64"/>
      </top>
      <bottom/>
      <diagonal/>
    </border>
    <border>
      <left style="medium">
        <color indexed="64"/>
      </left>
      <right style="dotted">
        <color indexed="64"/>
      </right>
      <top/>
      <bottom/>
      <diagonal/>
    </border>
    <border>
      <left style="dotted">
        <color indexed="64"/>
      </left>
      <right style="dotted">
        <color indexed="64"/>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style="dotted">
        <color indexed="64"/>
      </left>
      <right style="dotted">
        <color indexed="64"/>
      </right>
      <top/>
      <bottom style="medium">
        <color indexed="64"/>
      </bottom>
      <diagonal/>
    </border>
    <border>
      <left style="dashed">
        <color theme="1"/>
      </left>
      <right style="dashed">
        <color theme="1"/>
      </right>
      <top style="dotted">
        <color indexed="64"/>
      </top>
      <bottom style="dotted">
        <color indexed="64"/>
      </bottom>
      <diagonal/>
    </border>
    <border>
      <left style="dashed">
        <color theme="1"/>
      </left>
      <right style="dashed">
        <color theme="1"/>
      </right>
      <top style="dotted">
        <color indexed="64"/>
      </top>
      <bottom/>
      <diagonal/>
    </border>
    <border>
      <left style="dashed">
        <color theme="1"/>
      </left>
      <right style="dashed">
        <color theme="1"/>
      </right>
      <top/>
      <bottom style="dotted">
        <color indexed="64"/>
      </bottom>
      <diagonal/>
    </border>
    <border>
      <left style="medium">
        <color indexed="64"/>
      </left>
      <right style="dashed">
        <color theme="1"/>
      </right>
      <top style="dotted">
        <color indexed="64"/>
      </top>
      <bottom/>
      <diagonal/>
    </border>
    <border>
      <left style="medium">
        <color indexed="64"/>
      </left>
      <right style="dashed">
        <color theme="1"/>
      </right>
      <top/>
      <bottom style="dotted">
        <color indexed="64"/>
      </bottom>
      <diagonal/>
    </border>
    <border>
      <left style="dotted">
        <color indexed="64"/>
      </left>
      <right/>
      <top style="dotted">
        <color indexed="64"/>
      </top>
      <bottom style="dotted">
        <color indexed="64"/>
      </bottom>
      <diagonal/>
    </border>
    <border>
      <left style="dashed">
        <color theme="1"/>
      </left>
      <right/>
      <top style="dotted">
        <color indexed="64"/>
      </top>
      <bottom style="dotted">
        <color indexed="64"/>
      </bottom>
      <diagonal/>
    </border>
    <border>
      <left style="dotted">
        <color indexed="64"/>
      </left>
      <right/>
      <top style="dotted">
        <color indexed="64"/>
      </top>
      <bottom style="medium">
        <color indexed="64"/>
      </bottom>
      <diagonal/>
    </border>
    <border>
      <left/>
      <right style="hair">
        <color indexed="64"/>
      </right>
      <top style="hair">
        <color indexed="64"/>
      </top>
      <bottom style="hair">
        <color indexed="64"/>
      </bottom>
      <diagonal/>
    </border>
    <border>
      <left/>
      <right style="hair">
        <color indexed="64"/>
      </right>
      <top style="hair">
        <color indexed="64"/>
      </top>
      <bottom style="medium">
        <color indexed="64"/>
      </bottom>
      <diagonal/>
    </border>
    <border>
      <left style="dotted">
        <color indexed="64"/>
      </left>
      <right style="thin">
        <color indexed="64"/>
      </right>
      <top style="dotted">
        <color indexed="64"/>
      </top>
      <bottom style="dotted">
        <color indexed="64"/>
      </bottom>
      <diagonal/>
    </border>
    <border>
      <left style="dotted">
        <color indexed="64"/>
      </left>
      <right style="thin">
        <color indexed="64"/>
      </right>
      <top style="dotted">
        <color indexed="64"/>
      </top>
      <bottom style="medium">
        <color indexed="64"/>
      </bottom>
      <diagonal/>
    </border>
    <border>
      <left style="thin">
        <color indexed="64"/>
      </left>
      <right style="dotted">
        <color indexed="64"/>
      </right>
      <top/>
      <bottom style="dotted">
        <color indexed="64"/>
      </bottom>
      <diagonal/>
    </border>
    <border>
      <left style="dotted">
        <color indexed="64"/>
      </left>
      <right style="thin">
        <color indexed="64"/>
      </right>
      <top/>
      <bottom style="dotted">
        <color indexed="64"/>
      </bottom>
      <diagonal/>
    </border>
    <border>
      <left style="medium">
        <color indexed="64"/>
      </left>
      <right style="dotted">
        <color indexed="64"/>
      </right>
      <top style="thin">
        <color indexed="64"/>
      </top>
      <bottom/>
      <diagonal/>
    </border>
    <border>
      <left style="dotted">
        <color indexed="64"/>
      </left>
      <right style="thin">
        <color indexed="64"/>
      </right>
      <top style="thin">
        <color indexed="64"/>
      </top>
      <bottom/>
      <diagonal/>
    </border>
    <border>
      <left style="medium">
        <color indexed="64"/>
      </left>
      <right style="dotted">
        <color indexed="64"/>
      </right>
      <top/>
      <bottom style="dotted">
        <color indexed="64"/>
      </bottom>
      <diagonal/>
    </border>
    <border>
      <left style="thin">
        <color indexed="64"/>
      </left>
      <right style="dotted">
        <color indexed="64"/>
      </right>
      <top style="thin">
        <color indexed="64"/>
      </top>
      <bottom/>
      <diagonal/>
    </border>
    <border>
      <left style="dotted">
        <color indexed="64"/>
      </left>
      <right style="thin">
        <color indexed="64"/>
      </right>
      <top style="thin">
        <color indexed="64"/>
      </top>
      <bottom style="dotted">
        <color indexed="64"/>
      </bottom>
      <diagonal/>
    </border>
    <border>
      <left style="thin">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
      <left style="dotted">
        <color indexed="64"/>
      </left>
      <right style="dotted">
        <color indexed="64"/>
      </right>
      <top/>
      <bottom/>
      <diagonal/>
    </border>
    <border>
      <left style="thin">
        <color indexed="64"/>
      </left>
      <right style="dotted">
        <color indexed="64"/>
      </right>
      <top/>
      <bottom style="medium">
        <color indexed="64"/>
      </bottom>
      <diagonal/>
    </border>
    <border>
      <left style="dotted">
        <color indexed="64"/>
      </left>
      <right style="thin">
        <color indexed="64"/>
      </right>
      <top/>
      <bottom style="thin">
        <color indexed="64"/>
      </bottom>
      <diagonal/>
    </border>
    <border>
      <left style="thin">
        <color indexed="64"/>
      </left>
      <right style="dotted">
        <color indexed="64"/>
      </right>
      <top/>
      <bottom style="thin">
        <color indexed="64"/>
      </bottom>
      <diagonal/>
    </border>
    <border>
      <left style="thin">
        <color indexed="64"/>
      </left>
      <right/>
      <top style="dotted">
        <color indexed="64"/>
      </top>
      <bottom/>
      <diagonal/>
    </border>
  </borders>
  <cellStyleXfs count="2">
    <xf numFmtId="0" fontId="0" fillId="0" borderId="0"/>
    <xf numFmtId="0" fontId="3" fillId="0" borderId="0"/>
  </cellStyleXfs>
  <cellXfs count="119">
    <xf numFmtId="0" fontId="0" fillId="0" borderId="0" xfId="0"/>
    <xf numFmtId="0" fontId="3" fillId="0" borderId="1" xfId="1" applyBorder="1"/>
    <xf numFmtId="0" fontId="3" fillId="0" borderId="2" xfId="1" applyBorder="1"/>
    <xf numFmtId="0" fontId="3" fillId="0" borderId="3" xfId="1" applyBorder="1"/>
    <xf numFmtId="0" fontId="3" fillId="0" borderId="0" xfId="1"/>
    <xf numFmtId="0" fontId="3" fillId="0" borderId="4" xfId="1" applyBorder="1"/>
    <xf numFmtId="0" fontId="3" fillId="0" borderId="5" xfId="1" applyBorder="1"/>
    <xf numFmtId="10" fontId="3" fillId="0" borderId="0" xfId="1" applyNumberFormat="1"/>
    <xf numFmtId="0" fontId="2" fillId="0" borderId="21" xfId="1" applyFont="1" applyBorder="1" applyAlignment="1">
      <alignment horizontal="center" vertical="center" wrapText="1"/>
    </xf>
    <xf numFmtId="10" fontId="1" fillId="0" borderId="26" xfId="1" applyNumberFormat="1" applyFont="1" applyBorder="1" applyAlignment="1">
      <alignment horizontal="center" vertical="center"/>
    </xf>
    <xf numFmtId="10" fontId="0" fillId="0" borderId="26" xfId="1" applyNumberFormat="1" applyFont="1" applyBorder="1" applyAlignment="1">
      <alignment horizontal="center" vertical="center"/>
    </xf>
    <xf numFmtId="10" fontId="0" fillId="0" borderId="46" xfId="1" applyNumberFormat="1" applyFont="1" applyBorder="1" applyAlignment="1">
      <alignment horizontal="center" vertical="center"/>
    </xf>
    <xf numFmtId="10" fontId="1" fillId="0" borderId="46" xfId="1" applyNumberFormat="1" applyFont="1" applyBorder="1" applyAlignment="1">
      <alignment horizontal="center" vertical="center"/>
    </xf>
    <xf numFmtId="1" fontId="1" fillId="0" borderId="26" xfId="0" applyNumberFormat="1" applyFont="1" applyBorder="1" applyAlignment="1">
      <alignment horizontal="center" vertical="center"/>
    </xf>
    <xf numFmtId="1" fontId="0" fillId="0" borderId="26" xfId="0" applyNumberFormat="1" applyBorder="1" applyAlignment="1">
      <alignment horizontal="center" vertical="center"/>
    </xf>
    <xf numFmtId="1" fontId="1" fillId="0" borderId="46" xfId="0" applyNumberFormat="1" applyFont="1" applyBorder="1" applyAlignment="1">
      <alignment horizontal="center" vertical="center"/>
    </xf>
    <xf numFmtId="0" fontId="1" fillId="0" borderId="26" xfId="0" applyFont="1" applyBorder="1" applyAlignment="1">
      <alignment horizontal="center" vertical="center" wrapText="1"/>
    </xf>
    <xf numFmtId="0" fontId="1" fillId="0" borderId="46" xfId="0" applyFont="1" applyBorder="1" applyAlignment="1">
      <alignment horizontal="center" vertical="center" wrapText="1"/>
    </xf>
    <xf numFmtId="0" fontId="1" fillId="0" borderId="41" xfId="0" applyFont="1" applyBorder="1" applyAlignment="1">
      <alignment horizontal="center" vertical="center" wrapText="1"/>
    </xf>
    <xf numFmtId="0" fontId="1" fillId="0" borderId="47" xfId="0" applyFont="1" applyBorder="1" applyAlignment="1">
      <alignment horizontal="center" vertical="center" wrapText="1"/>
    </xf>
    <xf numFmtId="1" fontId="0" fillId="0" borderId="46" xfId="0" applyNumberFormat="1" applyBorder="1" applyAlignment="1">
      <alignment horizontal="center" vertical="center"/>
    </xf>
    <xf numFmtId="0" fontId="1" fillId="0" borderId="35" xfId="0" applyFont="1" applyBorder="1" applyAlignment="1">
      <alignment horizontal="center" vertical="center" wrapText="1"/>
    </xf>
    <xf numFmtId="0" fontId="1" fillId="0" borderId="48" xfId="0" applyFont="1" applyBorder="1" applyAlignment="1">
      <alignment horizontal="center" vertical="center" wrapText="1"/>
    </xf>
    <xf numFmtId="0" fontId="4" fillId="0" borderId="0" xfId="1" applyFont="1" applyAlignment="1">
      <alignment horizontal="center"/>
    </xf>
    <xf numFmtId="0" fontId="4" fillId="0" borderId="5" xfId="1" applyFont="1" applyBorder="1" applyAlignment="1">
      <alignment horizontal="center"/>
    </xf>
    <xf numFmtId="0" fontId="4" fillId="0" borderId="0" xfId="1" applyFont="1" applyAlignment="1">
      <alignment horizontal="center" vertical="center"/>
    </xf>
    <xf numFmtId="0" fontId="4" fillId="0" borderId="5" xfId="1" applyFont="1" applyBorder="1" applyAlignment="1">
      <alignment horizontal="center" vertical="center"/>
    </xf>
    <xf numFmtId="0" fontId="4" fillId="0" borderId="6" xfId="1" applyFont="1" applyBorder="1" applyAlignment="1">
      <alignment horizontal="center" vertical="center"/>
    </xf>
    <xf numFmtId="0" fontId="4" fillId="0" borderId="7" xfId="1" applyFont="1" applyBorder="1" applyAlignment="1">
      <alignment horizontal="center" vertical="center"/>
    </xf>
    <xf numFmtId="0" fontId="4" fillId="0" borderId="8" xfId="0" applyFont="1" applyBorder="1" applyAlignment="1">
      <alignment horizontal="center" vertical="center"/>
    </xf>
    <xf numFmtId="0" fontId="4" fillId="0" borderId="7" xfId="0" applyFont="1" applyBorder="1" applyAlignment="1">
      <alignment horizontal="center" vertical="center"/>
    </xf>
    <xf numFmtId="0" fontId="2" fillId="0" borderId="9" xfId="1" applyFont="1" applyBorder="1" applyAlignment="1">
      <alignment horizontal="center" vertical="center" wrapText="1"/>
    </xf>
    <xf numFmtId="0" fontId="2" fillId="0" borderId="15" xfId="1" applyFont="1" applyBorder="1" applyAlignment="1">
      <alignment horizontal="center" vertical="center" wrapText="1"/>
    </xf>
    <xf numFmtId="0" fontId="2" fillId="0" borderId="20" xfId="1" applyFont="1" applyBorder="1" applyAlignment="1">
      <alignment horizontal="center" vertical="center" wrapText="1"/>
    </xf>
    <xf numFmtId="0" fontId="2" fillId="0" borderId="10" xfId="1" applyFont="1" applyBorder="1" applyAlignment="1">
      <alignment horizontal="center" vertical="center" wrapText="1"/>
    </xf>
    <xf numFmtId="0" fontId="2" fillId="0" borderId="16" xfId="1" applyFont="1" applyBorder="1" applyAlignment="1">
      <alignment horizontal="center" vertical="center" wrapText="1"/>
    </xf>
    <xf numFmtId="0" fontId="2" fillId="0" borderId="21" xfId="1" applyFont="1" applyBorder="1" applyAlignment="1">
      <alignment horizontal="center" vertical="center" wrapText="1"/>
    </xf>
    <xf numFmtId="0" fontId="2" fillId="0" borderId="11" xfId="1" applyFont="1" applyBorder="1" applyAlignment="1">
      <alignment horizontal="center" vertical="center" wrapText="1"/>
    </xf>
    <xf numFmtId="0" fontId="2" fillId="0" borderId="17" xfId="1" applyFont="1" applyBorder="1" applyAlignment="1">
      <alignment horizontal="center" vertical="center" wrapText="1"/>
    </xf>
    <xf numFmtId="0" fontId="2" fillId="0" borderId="22" xfId="1" applyFont="1" applyBorder="1" applyAlignment="1">
      <alignment horizontal="center" vertical="center" wrapText="1"/>
    </xf>
    <xf numFmtId="0" fontId="2" fillId="0" borderId="12" xfId="1" applyFont="1" applyBorder="1" applyAlignment="1">
      <alignment horizontal="center" vertical="center"/>
    </xf>
    <xf numFmtId="0" fontId="2" fillId="0" borderId="10" xfId="1" applyFont="1" applyBorder="1" applyAlignment="1">
      <alignment horizontal="center" vertical="center"/>
    </xf>
    <xf numFmtId="0" fontId="2" fillId="0" borderId="13" xfId="1" applyFont="1" applyBorder="1" applyAlignment="1">
      <alignment horizontal="center" vertical="center"/>
    </xf>
    <xf numFmtId="0" fontId="0" fillId="0" borderId="27" xfId="1" applyFont="1" applyBorder="1" applyAlignment="1">
      <alignment horizontal="justify" vertical="center" wrapText="1"/>
    </xf>
    <xf numFmtId="0" fontId="1" fillId="0" borderId="27" xfId="1" applyFont="1" applyBorder="1" applyAlignment="1">
      <alignment horizontal="justify" vertical="center"/>
    </xf>
    <xf numFmtId="0" fontId="1" fillId="0" borderId="28" xfId="1" applyFont="1" applyBorder="1" applyAlignment="1">
      <alignment horizontal="justify" vertical="center"/>
    </xf>
    <xf numFmtId="0" fontId="1" fillId="0" borderId="31" xfId="1" applyFont="1" applyBorder="1" applyAlignment="1">
      <alignment horizontal="justify" vertical="center"/>
    </xf>
    <xf numFmtId="0" fontId="1" fillId="0" borderId="32" xfId="1" applyFont="1" applyBorder="1" applyAlignment="1">
      <alignment horizontal="justify" vertical="center"/>
    </xf>
    <xf numFmtId="0" fontId="0" fillId="0" borderId="25" xfId="1" applyFont="1" applyBorder="1" applyAlignment="1">
      <alignment horizontal="justify" vertical="center" wrapText="1"/>
    </xf>
    <xf numFmtId="0" fontId="1" fillId="0" borderId="30" xfId="1" applyFont="1" applyBorder="1" applyAlignment="1">
      <alignment horizontal="justify" vertical="center" wrapText="1"/>
    </xf>
    <xf numFmtId="0" fontId="0" fillId="0" borderId="25" xfId="1" applyFont="1" applyBorder="1" applyAlignment="1">
      <alignment horizontal="center" vertical="center" wrapText="1"/>
    </xf>
    <xf numFmtId="0" fontId="1" fillId="0" borderId="30" xfId="1" applyFont="1" applyBorder="1" applyAlignment="1">
      <alignment horizontal="center" vertical="center" wrapText="1"/>
    </xf>
    <xf numFmtId="0" fontId="1" fillId="0" borderId="25" xfId="1" applyFont="1" applyBorder="1" applyAlignment="1">
      <alignment horizontal="center" vertical="center"/>
    </xf>
    <xf numFmtId="0" fontId="1" fillId="0" borderId="30" xfId="1" applyFont="1" applyBorder="1" applyAlignment="1">
      <alignment horizontal="center" vertical="center"/>
    </xf>
    <xf numFmtId="10" fontId="1" fillId="0" borderId="25" xfId="1" applyNumberFormat="1" applyFont="1" applyBorder="1" applyAlignment="1">
      <alignment horizontal="center" vertical="center"/>
    </xf>
    <xf numFmtId="10" fontId="1" fillId="0" borderId="30" xfId="1" applyNumberFormat="1" applyFont="1" applyBorder="1" applyAlignment="1">
      <alignment horizontal="center" vertical="center"/>
    </xf>
    <xf numFmtId="0" fontId="2" fillId="0" borderId="14" xfId="1" applyFont="1" applyBorder="1" applyAlignment="1">
      <alignment horizontal="center" vertical="center"/>
    </xf>
    <xf numFmtId="0" fontId="2" fillId="0" borderId="16" xfId="1" applyFont="1" applyBorder="1" applyAlignment="1">
      <alignment horizontal="center" vertical="center"/>
    </xf>
    <xf numFmtId="0" fontId="2" fillId="0" borderId="19" xfId="1" applyFont="1" applyBorder="1" applyAlignment="1">
      <alignment horizontal="center" vertical="center"/>
    </xf>
    <xf numFmtId="0" fontId="2" fillId="0" borderId="21" xfId="1" applyFont="1" applyBorder="1" applyAlignment="1">
      <alignment horizontal="center" vertical="center"/>
    </xf>
    <xf numFmtId="0" fontId="2" fillId="0" borderId="23" xfId="1" applyFont="1" applyBorder="1" applyAlignment="1">
      <alignment horizontal="center" vertical="center"/>
    </xf>
    <xf numFmtId="0" fontId="2" fillId="0" borderId="18" xfId="1" applyFont="1" applyBorder="1" applyAlignment="1">
      <alignment horizontal="center" vertical="center"/>
    </xf>
    <xf numFmtId="0" fontId="2" fillId="0" borderId="24" xfId="1" applyFont="1" applyBorder="1" applyAlignment="1">
      <alignment horizontal="left" vertical="center" wrapText="1"/>
    </xf>
    <xf numFmtId="0" fontId="2" fillId="0" borderId="29" xfId="1" applyFont="1" applyBorder="1" applyAlignment="1">
      <alignment horizontal="left" vertical="center" wrapText="1"/>
    </xf>
    <xf numFmtId="0" fontId="0" fillId="0" borderId="26" xfId="0" applyBorder="1" applyAlignment="1">
      <alignment horizontal="center" vertical="center"/>
    </xf>
    <xf numFmtId="0" fontId="1" fillId="0" borderId="26" xfId="0" applyFont="1" applyBorder="1" applyAlignment="1">
      <alignment horizontal="center" vertical="center"/>
    </xf>
    <xf numFmtId="10" fontId="0" fillId="0" borderId="55" xfId="0" applyNumberFormat="1" applyBorder="1" applyAlignment="1">
      <alignment horizontal="center" vertical="center" wrapText="1"/>
    </xf>
    <xf numFmtId="10" fontId="0" fillId="0" borderId="57" xfId="0" applyNumberFormat="1" applyBorder="1" applyAlignment="1">
      <alignment horizontal="center" vertical="center" wrapText="1"/>
    </xf>
    <xf numFmtId="10" fontId="0" fillId="0" borderId="56" xfId="0" applyNumberFormat="1" applyBorder="1" applyAlignment="1">
      <alignment horizontal="center" vertical="center" wrapText="1"/>
    </xf>
    <xf numFmtId="10" fontId="0" fillId="0" borderId="54" xfId="0" applyNumberFormat="1" applyBorder="1" applyAlignment="1">
      <alignment horizontal="center" vertical="center" wrapText="1"/>
    </xf>
    <xf numFmtId="0" fontId="6" fillId="0" borderId="44" xfId="0" applyFont="1" applyBorder="1" applyAlignment="1">
      <alignment horizontal="left" vertical="center" wrapText="1"/>
    </xf>
    <xf numFmtId="0" fontId="6" fillId="0" borderId="45" xfId="0" applyFont="1" applyBorder="1" applyAlignment="1">
      <alignment horizontal="left" vertical="center" wrapText="1"/>
    </xf>
    <xf numFmtId="0" fontId="7" fillId="0" borderId="42" xfId="0" applyFont="1" applyBorder="1" applyAlignment="1">
      <alignment horizontal="left" vertical="center" wrapText="1"/>
    </xf>
    <xf numFmtId="0" fontId="7" fillId="0" borderId="43" xfId="0" applyFont="1" applyBorder="1" applyAlignment="1">
      <alignment horizontal="left" vertical="center" wrapText="1"/>
    </xf>
    <xf numFmtId="0" fontId="0" fillId="0" borderId="26" xfId="0" applyBorder="1" applyAlignment="1">
      <alignment horizontal="center" vertical="center" wrapText="1"/>
    </xf>
    <xf numFmtId="0" fontId="1" fillId="0" borderId="26" xfId="0" applyFont="1" applyBorder="1" applyAlignment="1">
      <alignment horizontal="center" vertical="center" wrapText="1"/>
    </xf>
    <xf numFmtId="0" fontId="2" fillId="0" borderId="33" xfId="0" applyFont="1" applyBorder="1" applyAlignment="1">
      <alignment vertical="center" wrapText="1"/>
    </xf>
    <xf numFmtId="0" fontId="0" fillId="0" borderId="26" xfId="0" applyBorder="1" applyAlignment="1">
      <alignment vertical="center" wrapText="1"/>
    </xf>
    <xf numFmtId="0" fontId="1" fillId="0" borderId="26" xfId="0" applyFont="1" applyBorder="1" applyAlignment="1">
      <alignment vertical="center" wrapText="1"/>
    </xf>
    <xf numFmtId="0" fontId="0" fillId="0" borderId="42" xfId="0" applyBorder="1" applyAlignment="1">
      <alignment horizontal="center" vertical="center" wrapText="1"/>
    </xf>
    <xf numFmtId="0" fontId="1" fillId="0" borderId="43" xfId="0" applyFont="1" applyBorder="1" applyAlignment="1">
      <alignment horizontal="center" vertical="center" wrapText="1"/>
    </xf>
    <xf numFmtId="10" fontId="5" fillId="0" borderId="58" xfId="0" applyNumberFormat="1" applyFont="1" applyBorder="1" applyAlignment="1">
      <alignment horizontal="center" vertical="center" wrapText="1"/>
    </xf>
    <xf numFmtId="10" fontId="5" fillId="0" borderId="66" xfId="0" applyNumberFormat="1" applyFont="1" applyBorder="1" applyAlignment="1">
      <alignment horizontal="center" vertical="center" wrapText="1"/>
    </xf>
    <xf numFmtId="10" fontId="5" fillId="0" borderId="56" xfId="0" applyNumberFormat="1" applyFont="1" applyBorder="1" applyAlignment="1">
      <alignment horizontal="center" vertical="center" wrapText="1"/>
    </xf>
    <xf numFmtId="10" fontId="5" fillId="0" borderId="65" xfId="0" applyNumberFormat="1" applyFont="1" applyBorder="1" applyAlignment="1">
      <alignment horizontal="center" vertical="center" wrapText="1"/>
    </xf>
    <xf numFmtId="0" fontId="1" fillId="0" borderId="25" xfId="0" applyFont="1" applyBorder="1" applyAlignment="1">
      <alignment horizontal="center" vertical="center" wrapText="1"/>
    </xf>
    <xf numFmtId="0" fontId="1" fillId="0" borderId="30" xfId="0" applyFont="1" applyBorder="1" applyAlignment="1">
      <alignment horizontal="center" vertical="center" wrapText="1"/>
    </xf>
    <xf numFmtId="0" fontId="0" fillId="0" borderId="25" xfId="0" applyBorder="1" applyAlignment="1">
      <alignment horizontal="center" vertical="center" wrapText="1"/>
    </xf>
    <xf numFmtId="10" fontId="5" fillId="0" borderId="53" xfId="0" applyNumberFormat="1" applyFont="1" applyBorder="1" applyAlignment="1">
      <alignment horizontal="center" vertical="center" wrapText="1"/>
    </xf>
    <xf numFmtId="10" fontId="5" fillId="0" borderId="59" xfId="0" applyNumberFormat="1" applyFont="1" applyBorder="1" applyAlignment="1">
      <alignment horizontal="center" vertical="center" wrapText="1"/>
    </xf>
    <xf numFmtId="10" fontId="5" fillId="0" borderId="51" xfId="0" applyNumberFormat="1" applyFont="1" applyBorder="1" applyAlignment="1">
      <alignment horizontal="center" vertical="center" wrapText="1"/>
    </xf>
    <xf numFmtId="0" fontId="1" fillId="0" borderId="42" xfId="0" applyFont="1" applyBorder="1" applyAlignment="1">
      <alignment horizontal="center" vertical="center" wrapText="1"/>
    </xf>
    <xf numFmtId="0" fontId="2" fillId="0" borderId="27" xfId="0" applyFont="1" applyBorder="1" applyAlignment="1">
      <alignment horizontal="left" vertical="center" wrapText="1"/>
    </xf>
    <xf numFmtId="0" fontId="1" fillId="0" borderId="27" xfId="0" applyFont="1" applyBorder="1" applyAlignment="1">
      <alignment horizontal="left" vertical="center" wrapText="1"/>
    </xf>
    <xf numFmtId="0" fontId="1" fillId="0" borderId="28" xfId="0" applyFont="1" applyBorder="1" applyAlignment="1">
      <alignment horizontal="left" vertical="center" wrapText="1"/>
    </xf>
    <xf numFmtId="0" fontId="1" fillId="0" borderId="31" xfId="0" applyFont="1" applyBorder="1" applyAlignment="1">
      <alignment horizontal="left" vertical="center" wrapText="1"/>
    </xf>
    <xf numFmtId="0" fontId="1" fillId="0" borderId="32" xfId="0" applyFont="1" applyBorder="1" applyAlignment="1">
      <alignment horizontal="left" vertical="center" wrapText="1"/>
    </xf>
    <xf numFmtId="0" fontId="0" fillId="0" borderId="49" xfId="0" applyBorder="1" applyAlignment="1">
      <alignment horizontal="left" vertical="center" wrapText="1"/>
    </xf>
    <xf numFmtId="0" fontId="1" fillId="0" borderId="36" xfId="0" applyFont="1" applyBorder="1" applyAlignment="1">
      <alignment horizontal="left" vertical="center" wrapText="1"/>
    </xf>
    <xf numFmtId="0" fontId="1" fillId="0" borderId="37" xfId="0" applyFont="1" applyBorder="1" applyAlignment="1">
      <alignment horizontal="left" vertical="center" wrapText="1"/>
    </xf>
    <xf numFmtId="0" fontId="1" fillId="0" borderId="49" xfId="0" applyFont="1" applyBorder="1" applyAlignment="1">
      <alignment horizontal="left" vertical="center" wrapText="1"/>
    </xf>
    <xf numFmtId="0" fontId="6" fillId="0" borderId="42" xfId="0" applyFont="1" applyBorder="1" applyAlignment="1">
      <alignment horizontal="left" vertical="center" wrapText="1"/>
    </xf>
    <xf numFmtId="0" fontId="0" fillId="0" borderId="27" xfId="0" applyBorder="1" applyAlignment="1">
      <alignment horizontal="left" vertical="center" wrapText="1"/>
    </xf>
    <xf numFmtId="0" fontId="2" fillId="0" borderId="67" xfId="0" applyFont="1" applyBorder="1" applyAlignment="1">
      <alignment horizontal="left" vertical="center" wrapText="1"/>
    </xf>
    <xf numFmtId="0" fontId="0" fillId="0" borderId="28" xfId="0" applyBorder="1" applyAlignment="1">
      <alignment horizontal="left" vertical="center" wrapText="1"/>
    </xf>
    <xf numFmtId="0" fontId="0" fillId="0" borderId="60" xfId="0" applyBorder="1" applyAlignment="1">
      <alignment horizontal="left" vertical="center" wrapText="1"/>
    </xf>
    <xf numFmtId="0" fontId="0" fillId="0" borderId="61" xfId="0" applyBorder="1" applyAlignment="1">
      <alignment horizontal="left" vertical="center" wrapText="1"/>
    </xf>
    <xf numFmtId="0" fontId="0" fillId="0" borderId="62" xfId="0" applyBorder="1" applyAlignment="1">
      <alignment horizontal="left" vertical="center" wrapText="1"/>
    </xf>
    <xf numFmtId="0" fontId="1" fillId="0" borderId="63" xfId="0" applyFont="1" applyBorder="1" applyAlignment="1">
      <alignment horizontal="center" vertical="center" wrapText="1"/>
    </xf>
    <xf numFmtId="0" fontId="2" fillId="0" borderId="34" xfId="0" applyFont="1" applyBorder="1" applyAlignment="1">
      <alignment vertical="center" wrapText="1"/>
    </xf>
    <xf numFmtId="0" fontId="1" fillId="0" borderId="35" xfId="0" applyFont="1" applyBorder="1" applyAlignment="1">
      <alignment vertical="center" wrapText="1"/>
    </xf>
    <xf numFmtId="0" fontId="1" fillId="0" borderId="35" xfId="0" applyFont="1" applyBorder="1" applyAlignment="1">
      <alignment horizontal="center" vertical="center" wrapText="1"/>
    </xf>
    <xf numFmtId="0" fontId="1" fillId="0" borderId="35" xfId="0" applyFont="1" applyBorder="1" applyAlignment="1">
      <alignment horizontal="center" vertical="center"/>
    </xf>
    <xf numFmtId="0" fontId="1" fillId="0" borderId="40" xfId="0" applyFont="1" applyBorder="1" applyAlignment="1">
      <alignment horizontal="center" vertical="center" wrapText="1"/>
    </xf>
    <xf numFmtId="10" fontId="5" fillId="0" borderId="64" xfId="0" applyNumberFormat="1" applyFont="1" applyBorder="1" applyAlignment="1">
      <alignment horizontal="center" vertical="center" wrapText="1"/>
    </xf>
    <xf numFmtId="10" fontId="5" fillId="0" borderId="52" xfId="0" applyNumberFormat="1" applyFont="1" applyBorder="1" applyAlignment="1">
      <alignment horizontal="center" vertical="center" wrapText="1"/>
    </xf>
    <xf numFmtId="0" fontId="1" fillId="0" borderId="50" xfId="0" applyFont="1" applyBorder="1" applyAlignment="1">
      <alignment horizontal="left" vertical="center" wrapText="1"/>
    </xf>
    <xf numFmtId="0" fontId="1" fillId="0" borderId="38" xfId="0" applyFont="1" applyBorder="1" applyAlignment="1">
      <alignment horizontal="left" vertical="center" wrapText="1"/>
    </xf>
    <xf numFmtId="0" fontId="1" fillId="0" borderId="39" xfId="0" applyFont="1" applyBorder="1" applyAlignment="1">
      <alignment horizontal="left" vertical="center" wrapText="1"/>
    </xf>
  </cellXfs>
  <cellStyles count="2">
    <cellStyle name="Normal" xfId="0" builtinId="0"/>
    <cellStyle name="Normal 2" xfId="1" xr:uid="{00000000-0005-0000-0000-000001000000}"/>
  </cellStyles>
  <dxfs count="0"/>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619125</xdr:colOff>
      <xdr:row>2</xdr:row>
      <xdr:rowOff>124664</xdr:rowOff>
    </xdr:from>
    <xdr:to>
      <xdr:col>2</xdr:col>
      <xdr:colOff>1666874</xdr:colOff>
      <xdr:row>7</xdr:row>
      <xdr:rowOff>135312</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2905125" y="537414"/>
          <a:ext cx="1047749" cy="1090148"/>
        </a:xfrm>
        <a:prstGeom prst="rect">
          <a:avLst/>
        </a:prstGeom>
      </xdr:spPr>
    </xdr:pic>
    <xdr:clientData/>
  </xdr:twoCellAnchor>
  <xdr:twoCellAnchor editAs="oneCell">
    <xdr:from>
      <xdr:col>14</xdr:col>
      <xdr:colOff>190501</xdr:colOff>
      <xdr:row>2</xdr:row>
      <xdr:rowOff>202405</xdr:rowOff>
    </xdr:from>
    <xdr:to>
      <xdr:col>16</xdr:col>
      <xdr:colOff>2453822</xdr:colOff>
      <xdr:row>7</xdr:row>
      <xdr:rowOff>148250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8037970" y="607218"/>
          <a:ext cx="3787321" cy="1029313"/>
        </a:xfrm>
        <a:prstGeom prst="rect">
          <a:avLst/>
        </a:prstGeom>
      </xdr:spPr>
    </xdr:pic>
    <xdr:clientData/>
  </xdr:twoCellAnchor>
  <xdr:oneCellAnchor>
    <xdr:from>
      <xdr:col>2</xdr:col>
      <xdr:colOff>508000</xdr:colOff>
      <xdr:row>54</xdr:row>
      <xdr:rowOff>111125</xdr:rowOff>
    </xdr:from>
    <xdr:ext cx="4953001" cy="1112232"/>
    <xdr:sp macro="" textlink="">
      <xdr:nvSpPr>
        <xdr:cNvPr id="8" name="CuadroTexto 7">
          <a:extLst>
            <a:ext uri="{FF2B5EF4-FFF2-40B4-BE49-F238E27FC236}">
              <a16:creationId xmlns:a16="http://schemas.microsoft.com/office/drawing/2014/main" id="{00000000-0008-0000-0000-000008000000}"/>
            </a:ext>
          </a:extLst>
        </xdr:cNvPr>
        <xdr:cNvSpPr txBox="1"/>
      </xdr:nvSpPr>
      <xdr:spPr>
        <a:xfrm>
          <a:off x="2032000" y="52422425"/>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100">
              <a:solidFill>
                <a:schemeClr val="tx1"/>
              </a:solidFill>
              <a:effectLst/>
              <a:latin typeface="+mn-lt"/>
              <a:ea typeface="+mn-ea"/>
              <a:cs typeface="+mn-cs"/>
            </a:rPr>
            <a:t>Elaboró                                                                                                                        </a:t>
          </a:r>
        </a:p>
        <a:p>
          <a:pPr algn="ctr"/>
          <a:r>
            <a:rPr lang="es-MX" sz="1100">
              <a:solidFill>
                <a:schemeClr val="tx1"/>
              </a:solidFill>
              <a:effectLst/>
              <a:latin typeface="+mn-lt"/>
              <a:ea typeface="+mn-ea"/>
              <a:cs typeface="+mn-cs"/>
            </a:rPr>
            <a:t> Lic. Paola Anais Colorado Hernández</a:t>
          </a:r>
          <a:r>
            <a:rPr lang="es-MX" sz="1100" baseline="0">
              <a:solidFill>
                <a:schemeClr val="tx1"/>
              </a:solidFill>
              <a:effectLst/>
              <a:latin typeface="+mn-lt"/>
              <a:ea typeface="+mn-ea"/>
              <a:cs typeface="+mn-cs"/>
            </a:rPr>
            <a:t>                                                             Coordinadora Técnica </a:t>
          </a:r>
          <a:endParaRPr lang="es-MX" sz="1200">
            <a:effectLst/>
          </a:endParaRPr>
        </a:p>
        <a:p>
          <a:pPr algn="ctr"/>
          <a:r>
            <a:rPr lang="es-MX" sz="1100" baseline="0">
              <a:solidFill>
                <a:schemeClr val="tx1"/>
              </a:solidFill>
              <a:effectLst/>
              <a:latin typeface="+mn-lt"/>
              <a:ea typeface="+mn-ea"/>
              <a:cs typeface="+mn-cs"/>
            </a:rPr>
            <a:t>del Instituto de la Cultura y las Artes</a:t>
          </a:r>
          <a:endParaRPr lang="es-MX" sz="1200">
            <a:effectLst/>
          </a:endParaRPr>
        </a:p>
      </xdr:txBody>
    </xdr:sp>
    <xdr:clientData/>
  </xdr:oneCellAnchor>
  <xdr:oneCellAnchor>
    <xdr:from>
      <xdr:col>8</xdr:col>
      <xdr:colOff>549852</xdr:colOff>
      <xdr:row>54</xdr:row>
      <xdr:rowOff>202045</xdr:rowOff>
    </xdr:from>
    <xdr:ext cx="3635025" cy="960662"/>
    <xdr:sp macro="" textlink="">
      <xdr:nvSpPr>
        <xdr:cNvPr id="9" name="CuadroTexto 8">
          <a:extLst>
            <a:ext uri="{FF2B5EF4-FFF2-40B4-BE49-F238E27FC236}">
              <a16:creationId xmlns:a16="http://schemas.microsoft.com/office/drawing/2014/main" id="{00000000-0008-0000-0000-000009000000}"/>
            </a:ext>
          </a:extLst>
        </xdr:cNvPr>
        <xdr:cNvSpPr txBox="1"/>
      </xdr:nvSpPr>
      <xdr:spPr>
        <a:xfrm>
          <a:off x="10855902" y="52513345"/>
          <a:ext cx="3635025" cy="9606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100">
              <a:solidFill>
                <a:schemeClr val="tx1"/>
              </a:solidFill>
              <a:effectLst/>
              <a:latin typeface="+mn-lt"/>
              <a:ea typeface="+mn-ea"/>
              <a:cs typeface="+mn-cs"/>
            </a:rPr>
            <a:t>Revisó</a:t>
          </a:r>
          <a:endParaRPr lang="es-MX" sz="1200">
            <a:effectLst/>
          </a:endParaRPr>
        </a:p>
        <a:p>
          <a:pPr algn="ctr"/>
          <a:r>
            <a:rPr lang="es-MX" sz="1100">
              <a:solidFill>
                <a:schemeClr val="tx1"/>
              </a:solidFill>
              <a:effectLst/>
              <a:latin typeface="+mn-lt"/>
              <a:ea typeface="+mn-ea"/>
              <a:cs typeface="+mn-cs"/>
            </a:rPr>
            <a:t>M.C. Enrique Eduardo Encalada Sánchez</a:t>
          </a:r>
          <a:endParaRPr lang="es-MX" sz="1200">
            <a:effectLst/>
          </a:endParaRPr>
        </a:p>
        <a:p>
          <a:pPr algn="ctr"/>
          <a:r>
            <a:rPr lang="es-MX" sz="1100">
              <a:solidFill>
                <a:schemeClr val="tx1"/>
              </a:solidFill>
              <a:effectLst/>
              <a:latin typeface="+mn-lt"/>
              <a:ea typeface="+mn-ea"/>
              <a:cs typeface="+mn-cs"/>
            </a:rPr>
            <a:t>Director de Planeación de la DGPM</a:t>
          </a:r>
          <a:endParaRPr lang="es-MX" sz="1200">
            <a:effectLst/>
          </a:endParaRPr>
        </a:p>
      </xdr:txBody>
    </xdr:sp>
    <xdr:clientData/>
  </xdr:oneCellAnchor>
  <xdr:oneCellAnchor>
    <xdr:from>
      <xdr:col>13</xdr:col>
      <xdr:colOff>1998807</xdr:colOff>
      <xdr:row>55</xdr:row>
      <xdr:rowOff>21765</xdr:rowOff>
    </xdr:from>
    <xdr:ext cx="4534395" cy="796885"/>
    <xdr:sp macro="" textlink="">
      <xdr:nvSpPr>
        <xdr:cNvPr id="10" name="CuadroTexto 9">
          <a:extLst>
            <a:ext uri="{FF2B5EF4-FFF2-40B4-BE49-F238E27FC236}">
              <a16:creationId xmlns:a16="http://schemas.microsoft.com/office/drawing/2014/main" id="{00000000-0008-0000-0000-00000A000000}"/>
            </a:ext>
          </a:extLst>
        </xdr:cNvPr>
        <xdr:cNvSpPr txBox="1"/>
      </xdr:nvSpPr>
      <xdr:spPr>
        <a:xfrm>
          <a:off x="17791257" y="52533090"/>
          <a:ext cx="4534395" cy="796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200"/>
            <a:t>_________________________</a:t>
          </a:r>
        </a:p>
        <a:p>
          <a:pPr algn="ctr"/>
          <a:r>
            <a:rPr lang="es-MX" sz="1100">
              <a:solidFill>
                <a:schemeClr val="tx1"/>
              </a:solidFill>
              <a:effectLst/>
              <a:latin typeface="+mn-lt"/>
              <a:ea typeface="+mn-ea"/>
              <a:cs typeface="+mn-cs"/>
            </a:rPr>
            <a:t>Autorizó                                                                                                           </a:t>
          </a:r>
        </a:p>
        <a:p>
          <a:pPr algn="ctr"/>
          <a:r>
            <a:rPr lang="es-MX" sz="1100">
              <a:solidFill>
                <a:schemeClr val="tx1"/>
              </a:solidFill>
              <a:effectLst/>
              <a:latin typeface="+mn-lt"/>
              <a:ea typeface="+mn-ea"/>
              <a:cs typeface="+mn-cs"/>
            </a:rPr>
            <a:t>C. Sergio Carlos López Jiménez</a:t>
          </a:r>
          <a:endParaRPr lang="es-MX" sz="1200">
            <a:effectLst/>
          </a:endParaRPr>
        </a:p>
        <a:p>
          <a:pPr algn="ctr"/>
          <a:r>
            <a:rPr lang="es-MX" sz="1100">
              <a:solidFill>
                <a:schemeClr val="tx1"/>
              </a:solidFill>
              <a:effectLst/>
              <a:latin typeface="+mn-lt"/>
              <a:ea typeface="+mn-ea"/>
              <a:cs typeface="+mn-cs"/>
            </a:rPr>
            <a:t>Director General del Instituto de la Cultura y las Artes.</a:t>
          </a:r>
          <a:endParaRPr lang="es-MX" sz="1200">
            <a:effectLst/>
          </a:endParaRP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C3:T53"/>
  <sheetViews>
    <sheetView tabSelected="1" topLeftCell="B10" zoomScale="80" zoomScaleNormal="80" workbookViewId="0">
      <selection activeCell="D17" sqref="D17:D18"/>
    </sheetView>
  </sheetViews>
  <sheetFormatPr baseColWidth="10" defaultColWidth="11.42578125" defaultRowHeight="15.75" x14ac:dyDescent="0.25"/>
  <cols>
    <col min="1" max="2" width="11.42578125" style="4"/>
    <col min="3" max="3" width="32" style="4" customWidth="1"/>
    <col min="4" max="4" width="24.140625" style="4" customWidth="1"/>
    <col min="5" max="5" width="18.85546875" style="4" customWidth="1"/>
    <col min="6" max="6" width="20.5703125" style="4" customWidth="1"/>
    <col min="7" max="7" width="18.28515625" style="4" customWidth="1"/>
    <col min="8" max="8" width="17.85546875" style="4" customWidth="1"/>
    <col min="9" max="12" width="11.42578125" style="4"/>
    <col min="13" max="13" width="36.5703125" style="4" bestFit="1" customWidth="1"/>
    <col min="14" max="14" width="30.85546875" style="4" customWidth="1"/>
    <col min="15" max="16" width="11.42578125" style="4"/>
    <col min="17" max="17" width="48.5703125" style="4" customWidth="1"/>
    <col min="18" max="16384" width="11.42578125" style="4"/>
  </cols>
  <sheetData>
    <row r="3" spans="3:20" x14ac:dyDescent="0.25">
      <c r="C3" s="1"/>
      <c r="D3" s="2"/>
      <c r="E3" s="2"/>
      <c r="F3" s="2"/>
      <c r="G3" s="2"/>
      <c r="H3" s="2"/>
      <c r="I3" s="2"/>
      <c r="J3" s="2"/>
      <c r="K3" s="2"/>
      <c r="L3" s="2"/>
      <c r="M3" s="2"/>
      <c r="N3" s="2"/>
      <c r="O3" s="2"/>
      <c r="P3" s="2"/>
      <c r="Q3" s="3"/>
    </row>
    <row r="4" spans="3:20" ht="18" x14ac:dyDescent="0.25">
      <c r="C4" s="5"/>
      <c r="D4" s="23" t="s">
        <v>0</v>
      </c>
      <c r="E4" s="23"/>
      <c r="F4" s="23"/>
      <c r="G4" s="23"/>
      <c r="H4" s="23"/>
      <c r="I4" s="23"/>
      <c r="J4" s="23"/>
      <c r="K4" s="23"/>
      <c r="L4" s="23"/>
      <c r="M4" s="23"/>
      <c r="N4" s="23"/>
      <c r="O4" s="23"/>
      <c r="P4" s="23"/>
      <c r="Q4" s="24"/>
    </row>
    <row r="5" spans="3:20" ht="18" x14ac:dyDescent="0.25">
      <c r="C5" s="5"/>
      <c r="D5" s="23" t="s">
        <v>1</v>
      </c>
      <c r="E5" s="23"/>
      <c r="F5" s="23"/>
      <c r="G5" s="23"/>
      <c r="H5" s="23"/>
      <c r="I5" s="23"/>
      <c r="J5" s="23"/>
      <c r="K5" s="23"/>
      <c r="L5" s="23"/>
      <c r="M5" s="23"/>
      <c r="N5" s="23"/>
      <c r="O5" s="23"/>
      <c r="P5" s="23"/>
      <c r="Q5" s="24"/>
    </row>
    <row r="6" spans="3:20" ht="18" x14ac:dyDescent="0.25">
      <c r="C6" s="5"/>
      <c r="D6" s="25" t="s">
        <v>43</v>
      </c>
      <c r="E6" s="25"/>
      <c r="F6" s="25"/>
      <c r="G6" s="25"/>
      <c r="H6" s="25"/>
      <c r="I6" s="25"/>
      <c r="J6" s="25"/>
      <c r="K6" s="25"/>
      <c r="L6" s="25"/>
      <c r="M6" s="25"/>
      <c r="N6" s="25"/>
      <c r="O6" s="25"/>
      <c r="P6" s="25"/>
      <c r="Q6" s="26"/>
    </row>
    <row r="7" spans="3:20" x14ac:dyDescent="0.25">
      <c r="C7" s="5"/>
      <c r="Q7" s="6"/>
    </row>
    <row r="8" spans="3:20" ht="16.5" thickBot="1" x14ac:dyDescent="0.3">
      <c r="C8" s="5"/>
      <c r="Q8" s="6"/>
    </row>
    <row r="9" spans="3:20" ht="36" customHeight="1" thickBot="1" x14ac:dyDescent="0.3">
      <c r="C9" s="27" t="s">
        <v>19</v>
      </c>
      <c r="D9" s="28"/>
      <c r="E9" s="29" t="s">
        <v>82</v>
      </c>
      <c r="F9" s="29"/>
      <c r="G9" s="29"/>
      <c r="H9" s="29"/>
      <c r="I9" s="29"/>
      <c r="J9" s="29"/>
      <c r="K9" s="29"/>
      <c r="L9" s="29"/>
      <c r="M9" s="29"/>
      <c r="N9" s="29"/>
      <c r="O9" s="29"/>
      <c r="P9" s="29"/>
      <c r="Q9" s="30"/>
    </row>
    <row r="10" spans="3:20" ht="30" customHeight="1" x14ac:dyDescent="0.25">
      <c r="C10" s="31" t="s">
        <v>2</v>
      </c>
      <c r="D10" s="34" t="s">
        <v>3</v>
      </c>
      <c r="E10" s="37" t="s">
        <v>20</v>
      </c>
      <c r="F10" s="34" t="s">
        <v>4</v>
      </c>
      <c r="G10" s="40" t="s">
        <v>5</v>
      </c>
      <c r="H10" s="41"/>
      <c r="I10" s="41"/>
      <c r="J10" s="41"/>
      <c r="K10" s="41"/>
      <c r="L10" s="41"/>
      <c r="M10" s="41"/>
      <c r="N10" s="42"/>
      <c r="O10" s="41" t="s">
        <v>6</v>
      </c>
      <c r="P10" s="41"/>
      <c r="Q10" s="56"/>
    </row>
    <row r="11" spans="3:20" ht="30" customHeight="1" x14ac:dyDescent="0.25">
      <c r="C11" s="32"/>
      <c r="D11" s="35"/>
      <c r="E11" s="38"/>
      <c r="F11" s="35"/>
      <c r="G11" s="35" t="s">
        <v>7</v>
      </c>
      <c r="H11" s="35" t="s">
        <v>8</v>
      </c>
      <c r="I11" s="57" t="s">
        <v>9</v>
      </c>
      <c r="J11" s="57"/>
      <c r="K11" s="57"/>
      <c r="L11" s="57"/>
      <c r="M11" s="57" t="s">
        <v>10</v>
      </c>
      <c r="N11" s="61"/>
      <c r="O11" s="57"/>
      <c r="P11" s="57"/>
      <c r="Q11" s="58"/>
    </row>
    <row r="12" spans="3:20" ht="30" customHeight="1" x14ac:dyDescent="0.25">
      <c r="C12" s="33"/>
      <c r="D12" s="36"/>
      <c r="E12" s="39"/>
      <c r="F12" s="36"/>
      <c r="G12" s="36"/>
      <c r="H12" s="36"/>
      <c r="I12" s="8" t="s">
        <v>11</v>
      </c>
      <c r="J12" s="8" t="s">
        <v>12</v>
      </c>
      <c r="K12" s="8" t="s">
        <v>13</v>
      </c>
      <c r="L12" s="8" t="s">
        <v>14</v>
      </c>
      <c r="M12" s="8" t="s">
        <v>21</v>
      </c>
      <c r="N12" s="8" t="s">
        <v>15</v>
      </c>
      <c r="O12" s="59"/>
      <c r="P12" s="59"/>
      <c r="Q12" s="60"/>
    </row>
    <row r="13" spans="3:20" ht="102.75" customHeight="1" x14ac:dyDescent="0.25">
      <c r="C13" s="62" t="s">
        <v>63</v>
      </c>
      <c r="D13" s="48" t="s">
        <v>59</v>
      </c>
      <c r="E13" s="50" t="s">
        <v>60</v>
      </c>
      <c r="F13" s="52" t="s">
        <v>17</v>
      </c>
      <c r="G13" s="54">
        <v>0.7</v>
      </c>
      <c r="H13" s="52" t="s">
        <v>18</v>
      </c>
      <c r="I13" s="9">
        <v>0.78</v>
      </c>
      <c r="J13" s="10" t="s">
        <v>61</v>
      </c>
      <c r="K13" s="10" t="s">
        <v>61</v>
      </c>
      <c r="L13" s="11" t="s">
        <v>61</v>
      </c>
      <c r="M13" s="66">
        <f>IFERROR((I13/I14),"ND")</f>
        <v>1.1142857142857143</v>
      </c>
      <c r="N13" s="68">
        <f>IFERROR((I13/G13),"ND")</f>
        <v>1.1142857142857143</v>
      </c>
      <c r="O13" s="43" t="s">
        <v>62</v>
      </c>
      <c r="P13" s="44"/>
      <c r="Q13" s="45"/>
      <c r="S13" s="7"/>
      <c r="T13" s="7"/>
    </row>
    <row r="14" spans="3:20" ht="132" customHeight="1" x14ac:dyDescent="0.25">
      <c r="C14" s="63"/>
      <c r="D14" s="49"/>
      <c r="E14" s="51" t="s">
        <v>16</v>
      </c>
      <c r="F14" s="53"/>
      <c r="G14" s="55"/>
      <c r="H14" s="53"/>
      <c r="I14" s="9">
        <v>0.7</v>
      </c>
      <c r="J14" s="9">
        <v>0.7</v>
      </c>
      <c r="K14" s="9">
        <v>0.7</v>
      </c>
      <c r="L14" s="12">
        <v>0.7</v>
      </c>
      <c r="M14" s="67"/>
      <c r="N14" s="69"/>
      <c r="O14" s="46"/>
      <c r="P14" s="46"/>
      <c r="Q14" s="47"/>
    </row>
    <row r="15" spans="3:20" ht="99.95" customHeight="1" x14ac:dyDescent="0.25">
      <c r="C15" s="76" t="s">
        <v>64</v>
      </c>
      <c r="D15" s="77" t="s">
        <v>22</v>
      </c>
      <c r="E15" s="74" t="s">
        <v>23</v>
      </c>
      <c r="F15" s="74" t="s">
        <v>24</v>
      </c>
      <c r="G15" s="85">
        <v>1590000</v>
      </c>
      <c r="H15" s="87" t="s">
        <v>25</v>
      </c>
      <c r="I15" s="13">
        <v>547451</v>
      </c>
      <c r="J15" s="14" t="s">
        <v>44</v>
      </c>
      <c r="K15" s="13"/>
      <c r="L15" s="15"/>
      <c r="M15" s="81">
        <f>IFERROR((I15/I16),"ND")</f>
        <v>1.0137981481481482</v>
      </c>
      <c r="N15" s="89">
        <f>IFERROR((I15)/(G15),"ND")</f>
        <v>0.34430880503144656</v>
      </c>
      <c r="O15" s="97" t="s">
        <v>45</v>
      </c>
      <c r="P15" s="98"/>
      <c r="Q15" s="99"/>
      <c r="R15" s="7"/>
      <c r="S15" s="7"/>
    </row>
    <row r="16" spans="3:20" ht="99.95" customHeight="1" x14ac:dyDescent="0.25">
      <c r="C16" s="76"/>
      <c r="D16" s="78"/>
      <c r="E16" s="75"/>
      <c r="F16" s="75"/>
      <c r="G16" s="86"/>
      <c r="H16" s="86"/>
      <c r="I16" s="16">
        <v>540000</v>
      </c>
      <c r="J16" s="16">
        <v>350000</v>
      </c>
      <c r="K16" s="16">
        <v>350000</v>
      </c>
      <c r="L16" s="17">
        <v>350000</v>
      </c>
      <c r="M16" s="88"/>
      <c r="N16" s="90"/>
      <c r="O16" s="100"/>
      <c r="P16" s="98"/>
      <c r="Q16" s="99"/>
      <c r="R16" s="7"/>
      <c r="S16" s="7"/>
    </row>
    <row r="17" spans="3:19" ht="99.95" customHeight="1" x14ac:dyDescent="0.25">
      <c r="C17" s="70" t="s">
        <v>65</v>
      </c>
      <c r="D17" s="72" t="s">
        <v>26</v>
      </c>
      <c r="E17" s="79" t="s">
        <v>23</v>
      </c>
      <c r="F17" s="79" t="s">
        <v>24</v>
      </c>
      <c r="G17" s="91">
        <v>1639</v>
      </c>
      <c r="H17" s="79" t="s">
        <v>25</v>
      </c>
      <c r="I17" s="18">
        <v>268</v>
      </c>
      <c r="J17" s="18"/>
      <c r="K17" s="18"/>
      <c r="L17" s="19"/>
      <c r="M17" s="81">
        <f>IFERROR((I17/I18),"ND")</f>
        <v>0.94699646643109536</v>
      </c>
      <c r="N17" s="89">
        <f>IFERROR((I17)/(G17),"ND")</f>
        <v>0.16351433801098231</v>
      </c>
      <c r="O17" s="92" t="s">
        <v>46</v>
      </c>
      <c r="P17" s="93"/>
      <c r="Q17" s="94"/>
      <c r="R17" s="7"/>
      <c r="S17" s="7"/>
    </row>
    <row r="18" spans="3:19" ht="99.95" customHeight="1" x14ac:dyDescent="0.25">
      <c r="C18" s="71"/>
      <c r="D18" s="73"/>
      <c r="E18" s="80"/>
      <c r="F18" s="80"/>
      <c r="G18" s="80"/>
      <c r="H18" s="80"/>
      <c r="I18" s="18">
        <v>283</v>
      </c>
      <c r="J18" s="18">
        <v>460</v>
      </c>
      <c r="K18" s="18">
        <v>430</v>
      </c>
      <c r="L18" s="19">
        <v>466</v>
      </c>
      <c r="M18" s="88"/>
      <c r="N18" s="90"/>
      <c r="O18" s="95"/>
      <c r="P18" s="95"/>
      <c r="Q18" s="96"/>
      <c r="R18" s="7"/>
      <c r="S18" s="7"/>
    </row>
    <row r="19" spans="3:19" ht="99.95" customHeight="1" x14ac:dyDescent="0.25">
      <c r="C19" s="70" t="s">
        <v>66</v>
      </c>
      <c r="D19" s="72" t="s">
        <v>27</v>
      </c>
      <c r="E19" s="74" t="s">
        <v>23</v>
      </c>
      <c r="F19" s="64" t="s">
        <v>24</v>
      </c>
      <c r="G19" s="85">
        <v>64</v>
      </c>
      <c r="H19" s="87" t="s">
        <v>25</v>
      </c>
      <c r="I19" s="13">
        <v>8</v>
      </c>
      <c r="J19" s="13"/>
      <c r="K19" s="13"/>
      <c r="L19" s="15"/>
      <c r="M19" s="81">
        <f>IFERROR((I19/I20),"ND")</f>
        <v>0.53333333333333333</v>
      </c>
      <c r="N19" s="89">
        <f>IFERROR((I19)/(G19),"ND")</f>
        <v>0.125</v>
      </c>
      <c r="O19" s="97" t="s">
        <v>47</v>
      </c>
      <c r="P19" s="98"/>
      <c r="Q19" s="99"/>
      <c r="R19" s="7"/>
      <c r="S19" s="7"/>
    </row>
    <row r="20" spans="3:19" ht="99.95" customHeight="1" x14ac:dyDescent="0.25">
      <c r="C20" s="71"/>
      <c r="D20" s="73"/>
      <c r="E20" s="75"/>
      <c r="F20" s="65"/>
      <c r="G20" s="86"/>
      <c r="H20" s="86"/>
      <c r="I20" s="16">
        <v>15</v>
      </c>
      <c r="J20" s="16">
        <v>25</v>
      </c>
      <c r="K20" s="16">
        <v>4</v>
      </c>
      <c r="L20" s="17">
        <v>20</v>
      </c>
      <c r="M20" s="88"/>
      <c r="N20" s="90"/>
      <c r="O20" s="100"/>
      <c r="P20" s="98"/>
      <c r="Q20" s="99"/>
      <c r="R20" s="7"/>
      <c r="S20" s="7"/>
    </row>
    <row r="21" spans="3:19" ht="99.95" customHeight="1" x14ac:dyDescent="0.25">
      <c r="C21" s="76" t="s">
        <v>67</v>
      </c>
      <c r="D21" s="77" t="s">
        <v>28</v>
      </c>
      <c r="E21" s="74" t="s">
        <v>23</v>
      </c>
      <c r="F21" s="64" t="s">
        <v>24</v>
      </c>
      <c r="G21" s="85">
        <v>673</v>
      </c>
      <c r="H21" s="87" t="s">
        <v>25</v>
      </c>
      <c r="I21" s="13">
        <v>104</v>
      </c>
      <c r="J21" s="14"/>
      <c r="K21" s="14"/>
      <c r="L21" s="14"/>
      <c r="M21" s="81">
        <f>IFERROR((I21/I22),"ND")</f>
        <v>0.84552845528455289</v>
      </c>
      <c r="N21" s="83">
        <f>IFERROR((I21)/(G21),"ND")</f>
        <v>0.15453194650817237</v>
      </c>
      <c r="O21" s="97" t="s">
        <v>58</v>
      </c>
      <c r="P21" s="98"/>
      <c r="Q21" s="99"/>
      <c r="R21" s="7"/>
      <c r="S21" s="7"/>
    </row>
    <row r="22" spans="3:19" ht="99.95" customHeight="1" x14ac:dyDescent="0.25">
      <c r="C22" s="76"/>
      <c r="D22" s="78"/>
      <c r="E22" s="75"/>
      <c r="F22" s="65"/>
      <c r="G22" s="86"/>
      <c r="H22" s="86"/>
      <c r="I22" s="16">
        <v>123</v>
      </c>
      <c r="J22" s="16">
        <v>180</v>
      </c>
      <c r="K22" s="16">
        <v>181</v>
      </c>
      <c r="L22" s="17">
        <v>189</v>
      </c>
      <c r="M22" s="82"/>
      <c r="N22" s="84"/>
      <c r="O22" s="100"/>
      <c r="P22" s="98"/>
      <c r="Q22" s="99"/>
      <c r="R22" s="7"/>
      <c r="S22" s="7"/>
    </row>
    <row r="23" spans="3:19" ht="99.95" customHeight="1" x14ac:dyDescent="0.25">
      <c r="C23" s="76" t="s">
        <v>68</v>
      </c>
      <c r="D23" s="77" t="s">
        <v>29</v>
      </c>
      <c r="E23" s="74" t="s">
        <v>23</v>
      </c>
      <c r="F23" s="64" t="s">
        <v>24</v>
      </c>
      <c r="G23" s="85">
        <v>10</v>
      </c>
      <c r="H23" s="87" t="s">
        <v>25</v>
      </c>
      <c r="I23" s="13">
        <v>0</v>
      </c>
      <c r="J23" s="14"/>
      <c r="K23" s="14"/>
      <c r="L23" s="20"/>
      <c r="M23" s="81" t="str">
        <f>IFERROR((L23/L24),"ND")</f>
        <v>ND</v>
      </c>
      <c r="N23" s="83">
        <f>IFERROR((I23)/(G23),"ND")</f>
        <v>0</v>
      </c>
      <c r="O23" s="97" t="s">
        <v>48</v>
      </c>
      <c r="P23" s="98"/>
      <c r="Q23" s="99"/>
    </row>
    <row r="24" spans="3:19" ht="99.95" customHeight="1" x14ac:dyDescent="0.25">
      <c r="C24" s="76"/>
      <c r="D24" s="78"/>
      <c r="E24" s="75"/>
      <c r="F24" s="65"/>
      <c r="G24" s="86"/>
      <c r="H24" s="86"/>
      <c r="I24" s="16">
        <v>0</v>
      </c>
      <c r="J24" s="16">
        <v>10</v>
      </c>
      <c r="K24" s="16">
        <v>0</v>
      </c>
      <c r="L24" s="17">
        <v>0</v>
      </c>
      <c r="M24" s="82"/>
      <c r="N24" s="84"/>
      <c r="O24" s="100"/>
      <c r="P24" s="98"/>
      <c r="Q24" s="99"/>
    </row>
    <row r="25" spans="3:19" ht="99.95" customHeight="1" x14ac:dyDescent="0.25">
      <c r="C25" s="76" t="s">
        <v>69</v>
      </c>
      <c r="D25" s="77" t="s">
        <v>30</v>
      </c>
      <c r="E25" s="74" t="s">
        <v>23</v>
      </c>
      <c r="F25" s="64" t="s">
        <v>24</v>
      </c>
      <c r="G25" s="85">
        <v>272</v>
      </c>
      <c r="H25" s="87" t="s">
        <v>25</v>
      </c>
      <c r="I25" s="13">
        <v>0</v>
      </c>
      <c r="J25" s="14"/>
      <c r="K25" s="14"/>
      <c r="L25" s="20"/>
      <c r="M25" s="81">
        <f>IFERROR((L25/L26),"ND")</f>
        <v>0</v>
      </c>
      <c r="N25" s="83">
        <f>IFERROR((I25)/(G25),"ND")</f>
        <v>0</v>
      </c>
      <c r="O25" s="97" t="s">
        <v>48</v>
      </c>
      <c r="P25" s="98"/>
      <c r="Q25" s="99"/>
    </row>
    <row r="26" spans="3:19" ht="99.95" customHeight="1" x14ac:dyDescent="0.25">
      <c r="C26" s="76"/>
      <c r="D26" s="78"/>
      <c r="E26" s="75"/>
      <c r="F26" s="65"/>
      <c r="G26" s="86"/>
      <c r="H26" s="86"/>
      <c r="I26" s="16">
        <v>0</v>
      </c>
      <c r="J26" s="16">
        <v>90</v>
      </c>
      <c r="K26" s="16">
        <v>91</v>
      </c>
      <c r="L26" s="17">
        <v>91</v>
      </c>
      <c r="M26" s="82"/>
      <c r="N26" s="84"/>
      <c r="O26" s="100"/>
      <c r="P26" s="98"/>
      <c r="Q26" s="99"/>
    </row>
    <row r="27" spans="3:19" ht="99.95" customHeight="1" x14ac:dyDescent="0.25">
      <c r="C27" s="76" t="s">
        <v>70</v>
      </c>
      <c r="D27" s="77" t="s">
        <v>31</v>
      </c>
      <c r="E27" s="74" t="s">
        <v>23</v>
      </c>
      <c r="F27" s="64" t="s">
        <v>24</v>
      </c>
      <c r="G27" s="85">
        <v>9</v>
      </c>
      <c r="H27" s="87" t="s">
        <v>25</v>
      </c>
      <c r="I27" s="13">
        <v>38</v>
      </c>
      <c r="J27" s="14"/>
      <c r="K27" s="14"/>
      <c r="L27" s="20"/>
      <c r="M27" s="81">
        <f>IFERROR((I27/I28),"ND")</f>
        <v>5.4285714285714288</v>
      </c>
      <c r="N27" s="83">
        <f>IFERROR((I27)/(G27),"ND")</f>
        <v>4.2222222222222223</v>
      </c>
      <c r="O27" s="97" t="s">
        <v>49</v>
      </c>
      <c r="P27" s="98"/>
      <c r="Q27" s="99"/>
    </row>
    <row r="28" spans="3:19" ht="99.95" customHeight="1" x14ac:dyDescent="0.25">
      <c r="C28" s="76"/>
      <c r="D28" s="78"/>
      <c r="E28" s="75"/>
      <c r="F28" s="65"/>
      <c r="G28" s="86"/>
      <c r="H28" s="86"/>
      <c r="I28" s="16">
        <v>7</v>
      </c>
      <c r="J28" s="16">
        <v>0</v>
      </c>
      <c r="K28" s="16">
        <v>1</v>
      </c>
      <c r="L28" s="17">
        <v>1</v>
      </c>
      <c r="M28" s="82"/>
      <c r="N28" s="84"/>
      <c r="O28" s="100"/>
      <c r="P28" s="98"/>
      <c r="Q28" s="99"/>
    </row>
    <row r="29" spans="3:19" ht="99.95" customHeight="1" x14ac:dyDescent="0.25">
      <c r="C29" s="76" t="s">
        <v>71</v>
      </c>
      <c r="D29" s="77" t="s">
        <v>32</v>
      </c>
      <c r="E29" s="74" t="s">
        <v>23</v>
      </c>
      <c r="F29" s="64" t="s">
        <v>24</v>
      </c>
      <c r="G29" s="85">
        <v>3</v>
      </c>
      <c r="H29" s="87" t="s">
        <v>25</v>
      </c>
      <c r="I29" s="13">
        <v>0</v>
      </c>
      <c r="J29" s="14"/>
      <c r="K29" s="14"/>
      <c r="L29" s="20"/>
      <c r="M29" s="81" t="str">
        <f>IFERROR((I29/I30),"ND")</f>
        <v>ND</v>
      </c>
      <c r="N29" s="83">
        <f>IFERROR((I29)/(G29),"ND")</f>
        <v>0</v>
      </c>
      <c r="O29" s="97" t="s">
        <v>48</v>
      </c>
      <c r="P29" s="98"/>
      <c r="Q29" s="99"/>
    </row>
    <row r="30" spans="3:19" ht="99.95" customHeight="1" x14ac:dyDescent="0.25">
      <c r="C30" s="76"/>
      <c r="D30" s="78"/>
      <c r="E30" s="75"/>
      <c r="F30" s="65"/>
      <c r="G30" s="86"/>
      <c r="H30" s="86"/>
      <c r="I30" s="16">
        <v>0</v>
      </c>
      <c r="J30" s="16">
        <v>0</v>
      </c>
      <c r="K30" s="16">
        <v>1</v>
      </c>
      <c r="L30" s="17">
        <v>2</v>
      </c>
      <c r="M30" s="82"/>
      <c r="N30" s="84"/>
      <c r="O30" s="100"/>
      <c r="P30" s="98"/>
      <c r="Q30" s="99"/>
    </row>
    <row r="31" spans="3:19" ht="99.95" customHeight="1" x14ac:dyDescent="0.25">
      <c r="C31" s="76" t="s">
        <v>72</v>
      </c>
      <c r="D31" s="77" t="s">
        <v>33</v>
      </c>
      <c r="E31" s="74" t="s">
        <v>23</v>
      </c>
      <c r="F31" s="64" t="s">
        <v>24</v>
      </c>
      <c r="G31" s="85">
        <v>9</v>
      </c>
      <c r="H31" s="87" t="s">
        <v>25</v>
      </c>
      <c r="I31" s="13">
        <v>0</v>
      </c>
      <c r="J31" s="14"/>
      <c r="K31" s="14"/>
      <c r="L31" s="20"/>
      <c r="M31" s="81" t="str">
        <f>IFERROR((I31/I32),"ND")</f>
        <v>ND</v>
      </c>
      <c r="N31" s="83">
        <f>IFERROR((I31+J31+K31+L31)/(G31),"ND")</f>
        <v>0</v>
      </c>
      <c r="O31" s="97" t="s">
        <v>48</v>
      </c>
      <c r="P31" s="98"/>
      <c r="Q31" s="99"/>
    </row>
    <row r="32" spans="3:19" ht="99.95" customHeight="1" x14ac:dyDescent="0.25">
      <c r="C32" s="76"/>
      <c r="D32" s="78"/>
      <c r="E32" s="75"/>
      <c r="F32" s="65"/>
      <c r="G32" s="86"/>
      <c r="H32" s="86"/>
      <c r="I32" s="16">
        <v>0</v>
      </c>
      <c r="J32" s="16">
        <v>6</v>
      </c>
      <c r="K32" s="16">
        <v>0</v>
      </c>
      <c r="L32" s="17">
        <v>33</v>
      </c>
      <c r="M32" s="82"/>
      <c r="N32" s="84"/>
      <c r="O32" s="100"/>
      <c r="P32" s="98"/>
      <c r="Q32" s="99"/>
    </row>
    <row r="33" spans="3:17" ht="99.95" customHeight="1" x14ac:dyDescent="0.25">
      <c r="C33" s="76" t="s">
        <v>73</v>
      </c>
      <c r="D33" s="77" t="s">
        <v>34</v>
      </c>
      <c r="E33" s="74" t="s">
        <v>23</v>
      </c>
      <c r="F33" s="64" t="s">
        <v>24</v>
      </c>
      <c r="G33" s="85">
        <v>592</v>
      </c>
      <c r="H33" s="87" t="s">
        <v>25</v>
      </c>
      <c r="I33" s="13">
        <v>116</v>
      </c>
      <c r="J33" s="14"/>
      <c r="K33" s="14"/>
      <c r="L33" s="20"/>
      <c r="M33" s="81">
        <f>IFERROR((I33/I34),"ND")</f>
        <v>0.8529411764705882</v>
      </c>
      <c r="N33" s="83">
        <f>IFERROR((I33)/(G33),"ND")</f>
        <v>0.19594594594594594</v>
      </c>
      <c r="O33" s="97" t="s">
        <v>50</v>
      </c>
      <c r="P33" s="98"/>
      <c r="Q33" s="99"/>
    </row>
    <row r="34" spans="3:17" ht="99.95" customHeight="1" x14ac:dyDescent="0.25">
      <c r="C34" s="76"/>
      <c r="D34" s="78"/>
      <c r="E34" s="75"/>
      <c r="F34" s="65"/>
      <c r="G34" s="86"/>
      <c r="H34" s="86"/>
      <c r="I34" s="16">
        <v>136</v>
      </c>
      <c r="J34" s="16">
        <v>148</v>
      </c>
      <c r="K34" s="16">
        <v>149</v>
      </c>
      <c r="L34" s="17">
        <v>159</v>
      </c>
      <c r="M34" s="82"/>
      <c r="N34" s="84"/>
      <c r="O34" s="100"/>
      <c r="P34" s="98"/>
      <c r="Q34" s="99"/>
    </row>
    <row r="35" spans="3:17" ht="99.95" customHeight="1" x14ac:dyDescent="0.25">
      <c r="C35" s="76" t="s">
        <v>74</v>
      </c>
      <c r="D35" s="77" t="s">
        <v>35</v>
      </c>
      <c r="E35" s="74" t="s">
        <v>23</v>
      </c>
      <c r="F35" s="64" t="s">
        <v>24</v>
      </c>
      <c r="G35" s="85">
        <v>1</v>
      </c>
      <c r="H35" s="87" t="s">
        <v>25</v>
      </c>
      <c r="I35" s="13">
        <v>0</v>
      </c>
      <c r="J35" s="14"/>
      <c r="K35" s="14"/>
      <c r="L35" s="20"/>
      <c r="M35" s="81" t="str">
        <f>IFERROR((I35/I36),"ND")</f>
        <v>ND</v>
      </c>
      <c r="N35" s="83">
        <f>IFERROR((I35)/(G35),"ND")</f>
        <v>0</v>
      </c>
      <c r="O35" s="97" t="s">
        <v>48</v>
      </c>
      <c r="P35" s="98"/>
      <c r="Q35" s="99"/>
    </row>
    <row r="36" spans="3:17" ht="99.95" customHeight="1" x14ac:dyDescent="0.25">
      <c r="C36" s="76"/>
      <c r="D36" s="78"/>
      <c r="E36" s="75"/>
      <c r="F36" s="65"/>
      <c r="G36" s="86"/>
      <c r="H36" s="86"/>
      <c r="I36" s="16">
        <v>0</v>
      </c>
      <c r="J36" s="16">
        <v>0</v>
      </c>
      <c r="K36" s="16">
        <v>0</v>
      </c>
      <c r="L36" s="17">
        <v>1</v>
      </c>
      <c r="M36" s="82"/>
      <c r="N36" s="84"/>
      <c r="O36" s="100"/>
      <c r="P36" s="98"/>
      <c r="Q36" s="99"/>
    </row>
    <row r="37" spans="3:17" ht="99.95" customHeight="1" x14ac:dyDescent="0.25">
      <c r="C37" s="76" t="s">
        <v>75</v>
      </c>
      <c r="D37" s="77" t="s">
        <v>36</v>
      </c>
      <c r="E37" s="74" t="s">
        <v>23</v>
      </c>
      <c r="F37" s="64" t="s">
        <v>24</v>
      </c>
      <c r="G37" s="85">
        <v>300000</v>
      </c>
      <c r="H37" s="87" t="s">
        <v>25</v>
      </c>
      <c r="I37" s="13">
        <v>275700</v>
      </c>
      <c r="J37" s="14"/>
      <c r="K37" s="14"/>
      <c r="L37" s="20"/>
      <c r="M37" s="81">
        <f>IFERROR((I37/I38),"ND")</f>
        <v>0.91900000000000004</v>
      </c>
      <c r="N37" s="83">
        <f>IFERROR((I37)/(G37),"ND")</f>
        <v>0.91900000000000004</v>
      </c>
      <c r="O37" s="97" t="s">
        <v>57</v>
      </c>
      <c r="P37" s="98"/>
      <c r="Q37" s="99"/>
    </row>
    <row r="38" spans="3:17" ht="99.95" customHeight="1" x14ac:dyDescent="0.25">
      <c r="C38" s="76"/>
      <c r="D38" s="78"/>
      <c r="E38" s="75"/>
      <c r="F38" s="65"/>
      <c r="G38" s="86"/>
      <c r="H38" s="86"/>
      <c r="I38" s="16">
        <v>300000</v>
      </c>
      <c r="J38" s="16">
        <v>0</v>
      </c>
      <c r="K38" s="16">
        <v>0</v>
      </c>
      <c r="L38" s="17">
        <v>0</v>
      </c>
      <c r="M38" s="82"/>
      <c r="N38" s="84"/>
      <c r="O38" s="100"/>
      <c r="P38" s="98"/>
      <c r="Q38" s="99"/>
    </row>
    <row r="39" spans="3:17" ht="99.95" customHeight="1" x14ac:dyDescent="0.25">
      <c r="C39" s="76" t="s">
        <v>76</v>
      </c>
      <c r="D39" s="77" t="s">
        <v>37</v>
      </c>
      <c r="E39" s="74" t="s">
        <v>23</v>
      </c>
      <c r="F39" s="64" t="s">
        <v>24</v>
      </c>
      <c r="G39" s="85">
        <v>6</v>
      </c>
      <c r="H39" s="87" t="s">
        <v>25</v>
      </c>
      <c r="I39" s="13">
        <v>1</v>
      </c>
      <c r="J39" s="14"/>
      <c r="K39" s="14"/>
      <c r="L39" s="17"/>
      <c r="M39" s="81">
        <f>IFERROR((I39/I40),"ND")</f>
        <v>0.5</v>
      </c>
      <c r="N39" s="83">
        <f>IFERROR((I39)/(G39),"ND")</f>
        <v>0.16666666666666666</v>
      </c>
      <c r="O39" s="97" t="s">
        <v>51</v>
      </c>
      <c r="P39" s="98"/>
      <c r="Q39" s="99"/>
    </row>
    <row r="40" spans="3:17" ht="99.95" customHeight="1" x14ac:dyDescent="0.25">
      <c r="C40" s="76"/>
      <c r="D40" s="78"/>
      <c r="E40" s="75"/>
      <c r="F40" s="65"/>
      <c r="G40" s="86"/>
      <c r="H40" s="86"/>
      <c r="I40" s="16">
        <v>2</v>
      </c>
      <c r="J40" s="16">
        <v>1</v>
      </c>
      <c r="K40" s="16">
        <v>2</v>
      </c>
      <c r="L40" s="17">
        <v>1</v>
      </c>
      <c r="M40" s="82"/>
      <c r="N40" s="84"/>
      <c r="O40" s="100"/>
      <c r="P40" s="98"/>
      <c r="Q40" s="99"/>
    </row>
    <row r="41" spans="3:17" ht="99.95" customHeight="1" x14ac:dyDescent="0.25">
      <c r="C41" s="70" t="s">
        <v>77</v>
      </c>
      <c r="D41" s="101" t="s">
        <v>38</v>
      </c>
      <c r="E41" s="79" t="s">
        <v>23</v>
      </c>
      <c r="F41" s="79" t="s">
        <v>24</v>
      </c>
      <c r="G41" s="91">
        <v>294</v>
      </c>
      <c r="H41" s="79" t="s">
        <v>25</v>
      </c>
      <c r="I41" s="18">
        <v>72</v>
      </c>
      <c r="J41" s="18"/>
      <c r="K41" s="18"/>
      <c r="L41" s="19"/>
      <c r="M41" s="81">
        <f>IFERROR((I41/I42),"ND")</f>
        <v>1.180327868852459</v>
      </c>
      <c r="N41" s="83">
        <f>IFERROR((I41)/(G41),"ND")</f>
        <v>0.24489795918367346</v>
      </c>
      <c r="O41" s="102" t="s">
        <v>52</v>
      </c>
      <c r="P41" s="93"/>
      <c r="Q41" s="94"/>
    </row>
    <row r="42" spans="3:17" ht="99.95" customHeight="1" x14ac:dyDescent="0.25">
      <c r="C42" s="71"/>
      <c r="D42" s="73"/>
      <c r="E42" s="80"/>
      <c r="F42" s="80"/>
      <c r="G42" s="80"/>
      <c r="H42" s="80"/>
      <c r="I42" s="18">
        <v>61</v>
      </c>
      <c r="J42" s="18">
        <v>92</v>
      </c>
      <c r="K42" s="18">
        <v>75</v>
      </c>
      <c r="L42" s="19">
        <v>66</v>
      </c>
      <c r="M42" s="82"/>
      <c r="N42" s="84"/>
      <c r="O42" s="95"/>
      <c r="P42" s="95"/>
      <c r="Q42" s="96"/>
    </row>
    <row r="43" spans="3:17" ht="99.95" customHeight="1" x14ac:dyDescent="0.25">
      <c r="C43" s="76" t="s">
        <v>78</v>
      </c>
      <c r="D43" s="77" t="s">
        <v>39</v>
      </c>
      <c r="E43" s="74" t="s">
        <v>23</v>
      </c>
      <c r="F43" s="64" t="s">
        <v>24</v>
      </c>
      <c r="G43" s="85">
        <v>56</v>
      </c>
      <c r="H43" s="87" t="s">
        <v>25</v>
      </c>
      <c r="I43" s="13">
        <v>15</v>
      </c>
      <c r="J43" s="14"/>
      <c r="K43" s="14"/>
      <c r="L43" s="20"/>
      <c r="M43" s="81">
        <f>IFERROR((I43/I44),"ND")</f>
        <v>0.88235294117647056</v>
      </c>
      <c r="N43" s="83">
        <f>IFERROR((I43)/(G43),"ND")</f>
        <v>0.26785714285714285</v>
      </c>
      <c r="O43" s="103" t="s">
        <v>53</v>
      </c>
      <c r="P43" s="102"/>
      <c r="Q43" s="104"/>
    </row>
    <row r="44" spans="3:17" ht="99.95" customHeight="1" x14ac:dyDescent="0.25">
      <c r="C44" s="76"/>
      <c r="D44" s="78"/>
      <c r="E44" s="75"/>
      <c r="F44" s="65"/>
      <c r="G44" s="86"/>
      <c r="H44" s="86"/>
      <c r="I44" s="16">
        <v>17</v>
      </c>
      <c r="J44" s="16">
        <v>19</v>
      </c>
      <c r="K44" s="16">
        <v>16</v>
      </c>
      <c r="L44" s="17">
        <v>4</v>
      </c>
      <c r="M44" s="82"/>
      <c r="N44" s="84"/>
      <c r="O44" s="105"/>
      <c r="P44" s="106"/>
      <c r="Q44" s="107"/>
    </row>
    <row r="45" spans="3:17" ht="99.95" customHeight="1" x14ac:dyDescent="0.25">
      <c r="C45" s="76" t="s">
        <v>79</v>
      </c>
      <c r="D45" s="77" t="s">
        <v>40</v>
      </c>
      <c r="E45" s="74" t="s">
        <v>23</v>
      </c>
      <c r="F45" s="64" t="s">
        <v>24</v>
      </c>
      <c r="G45" s="85">
        <v>10</v>
      </c>
      <c r="H45" s="87" t="s">
        <v>25</v>
      </c>
      <c r="I45" s="13">
        <v>4</v>
      </c>
      <c r="J45" s="13"/>
      <c r="K45" s="13"/>
      <c r="L45" s="15"/>
      <c r="M45" s="81" t="str">
        <f>IFERROR((I45/I46),"ND")</f>
        <v>ND</v>
      </c>
      <c r="N45" s="89">
        <f>IFERROR((I45)/(G45),"ND")</f>
        <v>0.4</v>
      </c>
      <c r="O45" s="97" t="s">
        <v>54</v>
      </c>
      <c r="P45" s="98"/>
      <c r="Q45" s="99"/>
    </row>
    <row r="46" spans="3:17" ht="99.95" customHeight="1" x14ac:dyDescent="0.25">
      <c r="C46" s="76"/>
      <c r="D46" s="78"/>
      <c r="E46" s="75"/>
      <c r="F46" s="65"/>
      <c r="G46" s="86"/>
      <c r="H46" s="108"/>
      <c r="I46" s="13">
        <v>0</v>
      </c>
      <c r="J46" s="13">
        <v>9</v>
      </c>
      <c r="K46" s="13">
        <v>1</v>
      </c>
      <c r="L46" s="15">
        <v>0</v>
      </c>
      <c r="M46" s="88"/>
      <c r="N46" s="90"/>
      <c r="O46" s="100"/>
      <c r="P46" s="98"/>
      <c r="Q46" s="99"/>
    </row>
    <row r="47" spans="3:17" ht="99.95" customHeight="1" x14ac:dyDescent="0.25">
      <c r="C47" s="76" t="s">
        <v>80</v>
      </c>
      <c r="D47" s="77" t="s">
        <v>41</v>
      </c>
      <c r="E47" s="74" t="s">
        <v>23</v>
      </c>
      <c r="F47" s="64" t="s">
        <v>24</v>
      </c>
      <c r="G47" s="85">
        <v>48</v>
      </c>
      <c r="H47" s="87" t="s">
        <v>25</v>
      </c>
      <c r="I47" s="13">
        <v>21</v>
      </c>
      <c r="J47" s="13"/>
      <c r="K47" s="13"/>
      <c r="L47" s="15"/>
      <c r="M47" s="81">
        <f>IFERROR((I47/I48),"ND")</f>
        <v>1.5</v>
      </c>
      <c r="N47" s="89">
        <f>IFERROR((I47)/(G47),"ND")</f>
        <v>0.4375</v>
      </c>
      <c r="O47" s="97" t="s">
        <v>55</v>
      </c>
      <c r="P47" s="98"/>
      <c r="Q47" s="99"/>
    </row>
    <row r="48" spans="3:17" ht="99.95" customHeight="1" x14ac:dyDescent="0.25">
      <c r="C48" s="76"/>
      <c r="D48" s="78"/>
      <c r="E48" s="75"/>
      <c r="F48" s="65"/>
      <c r="G48" s="86"/>
      <c r="H48" s="108"/>
      <c r="I48" s="13">
        <v>14</v>
      </c>
      <c r="J48" s="13">
        <v>14</v>
      </c>
      <c r="K48" s="13">
        <v>17</v>
      </c>
      <c r="L48" s="15">
        <v>12</v>
      </c>
      <c r="M48" s="88"/>
      <c r="N48" s="90"/>
      <c r="O48" s="100"/>
      <c r="P48" s="98"/>
      <c r="Q48" s="99"/>
    </row>
    <row r="49" spans="3:17" ht="99.95" customHeight="1" x14ac:dyDescent="0.25">
      <c r="C49" s="76" t="s">
        <v>81</v>
      </c>
      <c r="D49" s="77" t="s">
        <v>42</v>
      </c>
      <c r="E49" s="74" t="s">
        <v>23</v>
      </c>
      <c r="F49" s="64" t="s">
        <v>24</v>
      </c>
      <c r="G49" s="85">
        <v>180</v>
      </c>
      <c r="H49" s="87" t="s">
        <v>25</v>
      </c>
      <c r="I49" s="13">
        <v>32</v>
      </c>
      <c r="J49" s="13"/>
      <c r="K49" s="13"/>
      <c r="L49" s="15"/>
      <c r="M49" s="81">
        <f>IFERROR((I49/I50),"ND")</f>
        <v>1.0666666666666667</v>
      </c>
      <c r="N49" s="89">
        <f>IFERROR((I49)/(G49),"ND")</f>
        <v>0.17777777777777778</v>
      </c>
      <c r="O49" s="97" t="s">
        <v>56</v>
      </c>
      <c r="P49" s="98"/>
      <c r="Q49" s="99"/>
    </row>
    <row r="50" spans="3:17" ht="99.95" customHeight="1" thickBot="1" x14ac:dyDescent="0.3">
      <c r="C50" s="109"/>
      <c r="D50" s="110"/>
      <c r="E50" s="111"/>
      <c r="F50" s="112"/>
      <c r="G50" s="113"/>
      <c r="H50" s="113"/>
      <c r="I50" s="21">
        <v>30</v>
      </c>
      <c r="J50" s="21">
        <v>50</v>
      </c>
      <c r="K50" s="21">
        <v>50</v>
      </c>
      <c r="L50" s="22">
        <v>50</v>
      </c>
      <c r="M50" s="114"/>
      <c r="N50" s="115"/>
      <c r="O50" s="116"/>
      <c r="P50" s="117"/>
      <c r="Q50" s="118"/>
    </row>
    <row r="51" spans="3:17" x14ac:dyDescent="0.25">
      <c r="C51"/>
      <c r="D51"/>
      <c r="E51"/>
      <c r="F51"/>
      <c r="G51"/>
      <c r="H51"/>
      <c r="I51"/>
      <c r="J51"/>
      <c r="K51"/>
      <c r="L51"/>
      <c r="M51"/>
      <c r="N51"/>
      <c r="O51"/>
      <c r="P51"/>
      <c r="Q51"/>
    </row>
    <row r="52" spans="3:17" x14ac:dyDescent="0.25">
      <c r="C52"/>
      <c r="D52"/>
      <c r="E52"/>
      <c r="F52"/>
      <c r="G52"/>
      <c r="H52"/>
      <c r="I52"/>
      <c r="J52"/>
      <c r="K52"/>
      <c r="L52"/>
      <c r="M52"/>
      <c r="N52"/>
      <c r="O52"/>
      <c r="P52"/>
      <c r="Q52"/>
    </row>
    <row r="53" spans="3:17" x14ac:dyDescent="0.25">
      <c r="C53"/>
      <c r="D53"/>
      <c r="E53"/>
      <c r="F53"/>
      <c r="G53"/>
      <c r="H53"/>
      <c r="I53"/>
      <c r="J53"/>
      <c r="K53"/>
      <c r="L53"/>
      <c r="M53"/>
      <c r="N53"/>
      <c r="O53"/>
      <c r="P53"/>
      <c r="Q53"/>
    </row>
  </sheetData>
  <mergeCells count="186">
    <mergeCell ref="H47:H48"/>
    <mergeCell ref="M47:M48"/>
    <mergeCell ref="N47:N48"/>
    <mergeCell ref="O47:Q48"/>
    <mergeCell ref="C49:C50"/>
    <mergeCell ref="D49:D50"/>
    <mergeCell ref="E49:E50"/>
    <mergeCell ref="F49:F50"/>
    <mergeCell ref="G49:G50"/>
    <mergeCell ref="H49:H50"/>
    <mergeCell ref="M49:M50"/>
    <mergeCell ref="N49:N50"/>
    <mergeCell ref="O49:Q50"/>
    <mergeCell ref="C47:C48"/>
    <mergeCell ref="D47:D48"/>
    <mergeCell ref="E47:E48"/>
    <mergeCell ref="F47:F48"/>
    <mergeCell ref="G47:G48"/>
    <mergeCell ref="H43:H44"/>
    <mergeCell ref="M43:M44"/>
    <mergeCell ref="N43:N44"/>
    <mergeCell ref="O43:Q44"/>
    <mergeCell ref="C45:C46"/>
    <mergeCell ref="D45:D46"/>
    <mergeCell ref="E45:E46"/>
    <mergeCell ref="F45:F46"/>
    <mergeCell ref="G45:G46"/>
    <mergeCell ref="H45:H46"/>
    <mergeCell ref="M45:M46"/>
    <mergeCell ref="N45:N46"/>
    <mergeCell ref="O45:Q46"/>
    <mergeCell ref="C43:C44"/>
    <mergeCell ref="D43:D44"/>
    <mergeCell ref="E43:E44"/>
    <mergeCell ref="F43:F44"/>
    <mergeCell ref="G43:G44"/>
    <mergeCell ref="H39:H40"/>
    <mergeCell ref="M39:M40"/>
    <mergeCell ref="N39:N40"/>
    <mergeCell ref="O39:Q40"/>
    <mergeCell ref="C41:C42"/>
    <mergeCell ref="D41:D42"/>
    <mergeCell ref="E41:E42"/>
    <mergeCell ref="F41:F42"/>
    <mergeCell ref="G41:G42"/>
    <mergeCell ref="H41:H42"/>
    <mergeCell ref="M41:M42"/>
    <mergeCell ref="N41:N42"/>
    <mergeCell ref="O41:Q42"/>
    <mergeCell ref="C39:C40"/>
    <mergeCell ref="D39:D40"/>
    <mergeCell ref="E39:E40"/>
    <mergeCell ref="F39:F40"/>
    <mergeCell ref="G39:G40"/>
    <mergeCell ref="H35:H36"/>
    <mergeCell ref="M35:M36"/>
    <mergeCell ref="N35:N36"/>
    <mergeCell ref="O35:Q36"/>
    <mergeCell ref="C37:C38"/>
    <mergeCell ref="D37:D38"/>
    <mergeCell ref="E37:E38"/>
    <mergeCell ref="F37:F38"/>
    <mergeCell ref="G37:G38"/>
    <mergeCell ref="H37:H38"/>
    <mergeCell ref="M37:M38"/>
    <mergeCell ref="N37:N38"/>
    <mergeCell ref="O37:Q38"/>
    <mergeCell ref="C35:C36"/>
    <mergeCell ref="D35:D36"/>
    <mergeCell ref="E35:E36"/>
    <mergeCell ref="F35:F36"/>
    <mergeCell ref="G35:G36"/>
    <mergeCell ref="H31:H32"/>
    <mergeCell ref="M31:M32"/>
    <mergeCell ref="N31:N32"/>
    <mergeCell ref="O31:Q32"/>
    <mergeCell ref="C33:C34"/>
    <mergeCell ref="D33:D34"/>
    <mergeCell ref="E33:E34"/>
    <mergeCell ref="F33:F34"/>
    <mergeCell ref="G33:G34"/>
    <mergeCell ref="H33:H34"/>
    <mergeCell ref="M33:M34"/>
    <mergeCell ref="N33:N34"/>
    <mergeCell ref="O33:Q34"/>
    <mergeCell ref="C31:C32"/>
    <mergeCell ref="D31:D32"/>
    <mergeCell ref="E31:E32"/>
    <mergeCell ref="F31:F32"/>
    <mergeCell ref="G31:G32"/>
    <mergeCell ref="H27:H28"/>
    <mergeCell ref="M27:M28"/>
    <mergeCell ref="N27:N28"/>
    <mergeCell ref="O27:Q28"/>
    <mergeCell ref="C29:C30"/>
    <mergeCell ref="D29:D30"/>
    <mergeCell ref="E29:E30"/>
    <mergeCell ref="F29:F30"/>
    <mergeCell ref="G29:G30"/>
    <mergeCell ref="H29:H30"/>
    <mergeCell ref="M29:M30"/>
    <mergeCell ref="N29:N30"/>
    <mergeCell ref="O29:Q30"/>
    <mergeCell ref="C27:C28"/>
    <mergeCell ref="D27:D28"/>
    <mergeCell ref="E27:E28"/>
    <mergeCell ref="F27:F28"/>
    <mergeCell ref="G27:G28"/>
    <mergeCell ref="O15:Q16"/>
    <mergeCell ref="F17:F18"/>
    <mergeCell ref="H23:H24"/>
    <mergeCell ref="M23:M24"/>
    <mergeCell ref="N23:N24"/>
    <mergeCell ref="O23:Q24"/>
    <mergeCell ref="C25:C26"/>
    <mergeCell ref="D25:D26"/>
    <mergeCell ref="E25:E26"/>
    <mergeCell ref="F25:F26"/>
    <mergeCell ref="G25:G26"/>
    <mergeCell ref="H25:H26"/>
    <mergeCell ref="M25:M26"/>
    <mergeCell ref="N25:N26"/>
    <mergeCell ref="O25:Q26"/>
    <mergeCell ref="C23:C24"/>
    <mergeCell ref="D23:D24"/>
    <mergeCell ref="E23:E24"/>
    <mergeCell ref="F23:F24"/>
    <mergeCell ref="G23:G24"/>
    <mergeCell ref="O21:Q22"/>
    <mergeCell ref="C21:C22"/>
    <mergeCell ref="D21:D22"/>
    <mergeCell ref="E21:E22"/>
    <mergeCell ref="G17:G18"/>
    <mergeCell ref="H17:H18"/>
    <mergeCell ref="M17:M18"/>
    <mergeCell ref="N17:N18"/>
    <mergeCell ref="O17:Q18"/>
    <mergeCell ref="G19:G20"/>
    <mergeCell ref="H19:H20"/>
    <mergeCell ref="M19:M20"/>
    <mergeCell ref="N19:N20"/>
    <mergeCell ref="O19:Q20"/>
    <mergeCell ref="C13:C14"/>
    <mergeCell ref="F21:F22"/>
    <mergeCell ref="H13:H14"/>
    <mergeCell ref="M13:M14"/>
    <mergeCell ref="N13:N14"/>
    <mergeCell ref="C19:C20"/>
    <mergeCell ref="D19:D20"/>
    <mergeCell ref="E19:E20"/>
    <mergeCell ref="F19:F20"/>
    <mergeCell ref="C15:C16"/>
    <mergeCell ref="D15:D16"/>
    <mergeCell ref="E15:E16"/>
    <mergeCell ref="F15:F16"/>
    <mergeCell ref="C17:C18"/>
    <mergeCell ref="D17:D18"/>
    <mergeCell ref="E17:E18"/>
    <mergeCell ref="M21:M22"/>
    <mergeCell ref="N21:N22"/>
    <mergeCell ref="G15:G16"/>
    <mergeCell ref="H15:H16"/>
    <mergeCell ref="M15:M16"/>
    <mergeCell ref="N15:N16"/>
    <mergeCell ref="G21:G22"/>
    <mergeCell ref="H21:H22"/>
    <mergeCell ref="O13:Q14"/>
    <mergeCell ref="D13:D14"/>
    <mergeCell ref="E13:E14"/>
    <mergeCell ref="F13:F14"/>
    <mergeCell ref="G13:G14"/>
    <mergeCell ref="O10:Q12"/>
    <mergeCell ref="G11:G12"/>
    <mergeCell ref="H11:H12"/>
    <mergeCell ref="I11:L11"/>
    <mergeCell ref="M11:N11"/>
    <mergeCell ref="D4:Q4"/>
    <mergeCell ref="D5:Q5"/>
    <mergeCell ref="D6:Q6"/>
    <mergeCell ref="C9:D9"/>
    <mergeCell ref="E9:Q9"/>
    <mergeCell ref="C10:C12"/>
    <mergeCell ref="D10:D12"/>
    <mergeCell ref="E10:E12"/>
    <mergeCell ref="F10:F12"/>
    <mergeCell ref="G10:N10"/>
  </mergeCells>
  <pageMargins left="0.70866141732283472" right="0.70866141732283472" top="0.74803149606299213" bottom="0.35433070866141736" header="0.31496062992125984" footer="0.31496062992125984"/>
  <pageSetup paperSize="3" scale="6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1trim 24</vt:lpstr>
      <vt:lpstr>'CEDULA 1trim 24'!Área_de_impresión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Propietario</cp:lastModifiedBy>
  <cp:lastPrinted>2024-04-09T19:27:06Z</cp:lastPrinted>
  <dcterms:created xsi:type="dcterms:W3CDTF">2021-09-15T15:35:29Z</dcterms:created>
  <dcterms:modified xsi:type="dcterms:W3CDTF">2024-05-13T20:58:36Z</dcterms:modified>
</cp:coreProperties>
</file>