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defaultThemeVersion="166925"/>
  <mc:AlternateContent xmlns:mc="http://schemas.openxmlformats.org/markup-compatibility/2006">
    <mc:Choice Requires="x15">
      <x15ac:absPath xmlns:x15ac="http://schemas.microsoft.com/office/spreadsheetml/2010/11/ac" url="/Users/romius/Downloads/1.1 contraloria 3T 25/Cédula de Avance 3T2025/"/>
    </mc:Choice>
  </mc:AlternateContent>
  <xr:revisionPtr revIDLastSave="0" documentId="13_ncr:1_{C7F2DD49-F881-0B40-9599-69FB0B3F40B7}" xr6:coauthVersionLast="47" xr6:coauthVersionMax="47" xr10:uidLastSave="{00000000-0000-0000-0000-000000000000}"/>
  <bookViews>
    <workbookView xWindow="0" yWindow="680" windowWidth="29400" windowHeight="17160" xr2:uid="{00000000-000D-0000-FFFF-FFFF00000000}"/>
  </bookViews>
  <sheets>
    <sheet name="CEDULA 3Tr25 " sheetId="6" r:id="rId1"/>
    <sheet name="PARA IMPRIMIR APOYO" sheetId="10" r:id="rId2"/>
  </sheets>
  <definedNames>
    <definedName name="_xlnm.Print_Area" localSheetId="0">'CEDULA 3Tr25 '!$A$1:$S$107</definedName>
    <definedName name="_xlnm.Print_Area" localSheetId="1">'PARA IMPRIMIR APOYO'!$A$1:$K$107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6" l="1"/>
  <c r="N89" i="6"/>
  <c r="N87" i="6"/>
  <c r="N85" i="6"/>
  <c r="N83" i="6"/>
  <c r="N81" i="6"/>
  <c r="N79" i="6"/>
  <c r="N77" i="6"/>
  <c r="N75" i="6"/>
  <c r="N73" i="6"/>
  <c r="N71" i="6"/>
  <c r="N69" i="6"/>
  <c r="N67" i="6"/>
  <c r="N65" i="6"/>
  <c r="N63" i="6"/>
  <c r="N61" i="6"/>
  <c r="N59" i="6"/>
  <c r="N57" i="6"/>
  <c r="N55" i="6"/>
  <c r="N53" i="6"/>
  <c r="N51" i="6"/>
  <c r="N49" i="6"/>
  <c r="N47" i="6"/>
  <c r="N45" i="6"/>
  <c r="N43" i="6"/>
  <c r="N41" i="6"/>
  <c r="N39" i="6"/>
  <c r="N37" i="6"/>
  <c r="N35" i="6"/>
  <c r="N33" i="6"/>
  <c r="N31" i="6"/>
  <c r="N29" i="6"/>
  <c r="N27" i="6"/>
  <c r="N25" i="6"/>
  <c r="N23" i="6"/>
  <c r="N21" i="6"/>
  <c r="N19" i="6"/>
  <c r="N17" i="6"/>
  <c r="M89" i="6"/>
  <c r="M87" i="6"/>
  <c r="M85" i="6"/>
  <c r="M83" i="6"/>
  <c r="M81" i="6"/>
  <c r="M79" i="6"/>
  <c r="M77" i="6"/>
  <c r="M75" i="6"/>
  <c r="M73" i="6"/>
  <c r="M71" i="6"/>
  <c r="M69" i="6"/>
  <c r="M67" i="6"/>
  <c r="M65" i="6"/>
  <c r="M63" i="6"/>
  <c r="M61" i="6"/>
  <c r="M59" i="6"/>
  <c r="M57" i="6"/>
  <c r="M55" i="6"/>
  <c r="M53" i="6"/>
  <c r="M51" i="6"/>
  <c r="M49" i="6"/>
  <c r="M47" i="6"/>
  <c r="M45" i="6"/>
  <c r="M43" i="6"/>
  <c r="M41" i="6"/>
  <c r="M39" i="6"/>
  <c r="M37" i="6"/>
  <c r="M35" i="6"/>
  <c r="M33" i="6"/>
  <c r="M31" i="6"/>
  <c r="M29" i="6"/>
  <c r="M27" i="6"/>
  <c r="M25" i="6"/>
  <c r="M23" i="6"/>
  <c r="M21" i="6"/>
  <c r="M19" i="6"/>
  <c r="M17" i="6"/>
  <c r="M15" i="6"/>
  <c r="G15" i="6"/>
  <c r="G73" i="6" l="1"/>
  <c r="G75" i="6"/>
  <c r="G29" i="6"/>
  <c r="G89" i="6" l="1"/>
  <c r="G87" i="6"/>
  <c r="G85" i="6"/>
  <c r="G83" i="6"/>
  <c r="G81" i="6"/>
  <c r="G79" i="6"/>
  <c r="G77" i="6"/>
  <c r="G71" i="6"/>
  <c r="G69" i="6"/>
  <c r="G67" i="6"/>
  <c r="G65" i="6"/>
  <c r="G63" i="6"/>
  <c r="G61" i="6"/>
  <c r="G59" i="6"/>
  <c r="G57" i="6"/>
  <c r="G55" i="6"/>
  <c r="G53" i="6"/>
  <c r="G51" i="6"/>
  <c r="G49" i="6"/>
  <c r="G47" i="6"/>
  <c r="G45" i="6"/>
  <c r="G43" i="6"/>
  <c r="G41" i="6"/>
  <c r="G39" i="6"/>
  <c r="G37" i="6"/>
  <c r="G35" i="6"/>
  <c r="G33" i="6"/>
  <c r="G31" i="6"/>
  <c r="G27" i="6"/>
  <c r="G25" i="6"/>
  <c r="G23" i="6"/>
  <c r="G21" i="6"/>
  <c r="G19" i="6"/>
  <c r="G17" i="6"/>
</calcChain>
</file>

<file path=xl/sharedStrings.xml><?xml version="1.0" encoding="utf-8"?>
<sst xmlns="http://schemas.openxmlformats.org/spreadsheetml/2006/main" count="529" uniqueCount="240">
  <si>
    <t>CÉDULA DE AVANCE DE CUMPLIMIENTO DE LOS OBJETIVOS Y METAS</t>
  </si>
  <si>
    <t>MUNICIPIO DE BENITO JUÁREZ QUINTANA ROO</t>
  </si>
  <si>
    <t>NIVEL MIR CON RESUMEN
 NARRATIVO</t>
  </si>
  <si>
    <t>NOMBRE DEL
 INDICADOR</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</si>
  <si>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</si>
  <si>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</si>
  <si>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</si>
  <si>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</si>
  <si>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</si>
  <si>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</si>
  <si>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</si>
  <si>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</si>
  <si>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</si>
  <si>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</si>
  <si>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</si>
  <si>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</si>
  <si>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</si>
  <si>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t>Ascendente
Regular</t>
  </si>
  <si>
    <t xml:space="preserve">PROGRAMA PRESUPUESTARIO ANUAL: </t>
  </si>
  <si>
    <t>SI</t>
  </si>
  <si>
    <r>
      <rPr>
        <b/>
        <sz val="11"/>
        <color theme="1"/>
        <rFont val="Arial"/>
        <family val="2"/>
      </rPr>
      <t xml:space="preserve"> PVMC:</t>
    </r>
    <r>
      <rPr>
        <sz val="11"/>
        <color theme="1"/>
        <rFont val="Arial"/>
        <family val="2"/>
      </rPr>
      <t xml:space="preserve"> Porcentaje de Verificaciones en Materia de Construcción</t>
    </r>
  </si>
  <si>
    <r>
      <rPr>
        <b/>
        <sz val="11"/>
        <rFont val="Arial Nova Cond"/>
        <family val="2"/>
      </rPr>
      <t>PIPRAR:</t>
    </r>
    <r>
      <rPr>
        <sz val="11"/>
        <rFont val="Arial Nova Cond"/>
        <family val="2"/>
      </rPr>
      <t xml:space="preserve"> Porcentaje de Informes de Presunta Responsabilidad Administrativa realizados</t>
    </r>
  </si>
  <si>
    <r>
      <rPr>
        <b/>
        <sz val="11"/>
        <rFont val="Arial Nova Cond"/>
        <family val="2"/>
      </rPr>
      <t>PEC:</t>
    </r>
    <r>
      <rPr>
        <sz val="11"/>
        <rFont val="Arial Nova Cond"/>
        <family val="2"/>
      </rPr>
      <t xml:space="preserve"> Porcentaje de Expedientes Cerrados </t>
    </r>
  </si>
  <si>
    <r>
      <rPr>
        <b/>
        <sz val="11"/>
        <rFont val="Arial Nova Cond"/>
        <family val="2"/>
      </rPr>
      <t>PPSRACSPP:</t>
    </r>
    <r>
      <rPr>
        <sz val="11"/>
        <rFont val="Arial Nova Cond"/>
        <family val="2"/>
      </rPr>
      <t xml:space="preserve"> Porcentaje de Procedimientos Substanciados de Responsabilidad Administrativa contra Servidores Públicos y/o Particulares </t>
    </r>
  </si>
  <si>
    <r>
      <rPr>
        <b/>
        <sz val="11"/>
        <rFont val="Arial Nova Cond"/>
        <family val="2"/>
      </rPr>
      <t>PANIPRA:</t>
    </r>
    <r>
      <rPr>
        <sz val="11"/>
        <rFont val="Arial Nova Cond"/>
        <family val="2"/>
      </rPr>
      <t xml:space="preserve"> Porcentaje de Acuerdos de Notificación e Integración de los Procedimientos de Responsabilidad Administrativa</t>
    </r>
  </si>
  <si>
    <r>
      <rPr>
        <b/>
        <sz val="11"/>
        <color theme="1"/>
        <rFont val="Arial"/>
        <family val="2"/>
      </rPr>
      <t>PRSPP</t>
    </r>
    <r>
      <rPr>
        <sz val="11"/>
        <color theme="1"/>
        <rFont val="Arial"/>
        <family val="2"/>
      </rPr>
      <t>: Porcentaje de Resoluciones a Servidores Públicos y/o particulares</t>
    </r>
  </si>
  <si>
    <r>
      <rPr>
        <b/>
        <sz val="11"/>
        <color theme="1"/>
        <rFont val="Arial"/>
        <family val="2"/>
      </rPr>
      <t>PSISPP:</t>
    </r>
    <r>
      <rPr>
        <sz val="11"/>
        <color theme="1"/>
        <rFont val="Arial"/>
        <family val="2"/>
      </rPr>
      <t xml:space="preserve"> Porcentaje de sanciones impuestas a servidores públicos y/o particulares</t>
    </r>
  </si>
  <si>
    <r>
      <rPr>
        <b/>
        <sz val="11"/>
        <rFont val="Arial Nova Cond"/>
        <family val="2"/>
      </rPr>
      <t>PAccCI:</t>
    </r>
    <r>
      <rPr>
        <sz val="11"/>
        <rFont val="Arial Nova Cond"/>
        <family val="2"/>
      </rPr>
      <t xml:space="preserve"> Porcentaje de Acciones de Control por las Contralorías Internas</t>
    </r>
  </si>
  <si>
    <r>
      <rPr>
        <b/>
        <sz val="11"/>
        <rFont val="Arial Nova Cond"/>
        <family val="2"/>
      </rPr>
      <t xml:space="preserve">PAccCSCISDIFM: </t>
    </r>
    <r>
      <rPr>
        <sz val="11"/>
        <rFont val="Arial Nova Cond"/>
        <family val="2"/>
      </rPr>
      <t>Porcentaje de Acciones de Control y Seguimiento de la Contraloria Interna del Sistema DIF Municipal</t>
    </r>
  </si>
  <si>
    <r>
      <rPr>
        <b/>
        <sz val="11"/>
        <rFont val="Arial Nova Cond"/>
        <family val="2"/>
      </rPr>
      <t xml:space="preserve">PAccCSCISMOPyS: </t>
    </r>
    <r>
      <rPr>
        <sz val="11"/>
        <rFont val="Arial Nova Cond"/>
        <family val="2"/>
      </rPr>
      <t>Porcentaje de Acciones de Control y Seguimiento de la Contraloría Interna de la SMOPyS</t>
    </r>
  </si>
  <si>
    <r>
      <rPr>
        <b/>
        <sz val="11"/>
        <rFont val="Arial Nova Cond"/>
        <family val="2"/>
      </rPr>
      <t xml:space="preserve">PAccCSCISMSPyT: </t>
    </r>
    <r>
      <rPr>
        <sz val="11"/>
        <rFont val="Arial Nova Cond"/>
        <family val="2"/>
      </rPr>
      <t>Porcentaje de Acciones de Control y Seguimiento de la Contraloría Interna de la SMSPyT</t>
    </r>
  </si>
  <si>
    <r>
      <rPr>
        <b/>
        <sz val="11"/>
        <color theme="1"/>
        <rFont val="Arial Nova Cond"/>
        <family val="2"/>
      </rPr>
      <t>PAACA:</t>
    </r>
    <r>
      <rPr>
        <sz val="11"/>
        <color theme="1"/>
        <rFont val="Arial Nova Cond"/>
        <family val="2"/>
      </rPr>
      <t xml:space="preserve"> Porcentaje de Actividades de Administración, Control y Apoyo por la oficina de la Contraloría</t>
    </r>
  </si>
  <si>
    <r>
      <rPr>
        <b/>
        <sz val="11"/>
        <rFont val="Arial Nova Cond"/>
        <family val="2"/>
      </rPr>
      <t>PINRyAJS:</t>
    </r>
    <r>
      <rPr>
        <sz val="11"/>
        <rFont val="Arial Nova Cond"/>
        <family val="2"/>
      </rPr>
      <t xml:space="preserve"> Porcentaje de Instrumentos normativos revisados y asesorías Juridicas  solicitadas.</t>
    </r>
  </si>
  <si>
    <r>
      <rPr>
        <b/>
        <sz val="11"/>
        <rFont val="Arial Nova Cond"/>
        <family val="2"/>
      </rPr>
      <t>PAyCCIIMC:</t>
    </r>
    <r>
      <rPr>
        <sz val="11"/>
        <rFont val="Arial Nova Cond"/>
        <family val="2"/>
      </rPr>
      <t xml:space="preserve"> Porcentaje de Asesorías y Capacitaciones de Control Interno e Implementación del modelo COSO  en las Dependencias y Entidades </t>
    </r>
  </si>
  <si>
    <r>
      <rPr>
        <b/>
        <sz val="11"/>
        <color theme="1"/>
        <rFont val="Arial Nova Cond"/>
        <family val="2"/>
      </rPr>
      <t>PE:</t>
    </r>
    <r>
      <rPr>
        <sz val="11"/>
        <color theme="1"/>
        <rFont val="Arial Nova Cond"/>
        <family val="2"/>
      </rPr>
      <t xml:space="preserve"> Porcentaje de expedientes</t>
    </r>
  </si>
  <si>
    <r>
      <rPr>
        <b/>
        <sz val="11"/>
        <rFont val="Arial Nova Cond"/>
        <family val="2"/>
      </rPr>
      <t>PAAFCI:</t>
    </r>
    <r>
      <rPr>
        <sz val="11"/>
        <rFont val="Arial Nova Cond"/>
        <family val="2"/>
      </rPr>
      <t xml:space="preserve"> Porcentaje de actividades administrativas, financieras y de control interno de la Contraloría Municipal </t>
    </r>
  </si>
  <si>
    <r>
      <rPr>
        <b/>
        <sz val="11"/>
        <rFont val="Arial Nova Cond"/>
        <family val="2"/>
      </rPr>
      <t xml:space="preserve">PAIBM: </t>
    </r>
    <r>
      <rPr>
        <sz val="11"/>
        <rFont val="Arial Nova Cond"/>
        <family val="2"/>
      </rPr>
      <t>Porcentaje de actualización de inventarios de bienes muebles</t>
    </r>
  </si>
  <si>
    <r>
      <rPr>
        <b/>
        <sz val="11"/>
        <rFont val="Arial Nova Cond"/>
        <family val="2"/>
      </rPr>
      <t>PVSAOD:</t>
    </r>
    <r>
      <rPr>
        <sz val="11"/>
        <rFont val="Arial Nova Cond"/>
        <family val="2"/>
      </rPr>
      <t xml:space="preserve"> Porcentaje de Visitas de Supervisión y Asesorías a Organismos Descentralizados</t>
    </r>
  </si>
  <si>
    <r>
      <rPr>
        <b/>
        <sz val="11"/>
        <rFont val="Arial Nova Cond"/>
        <family val="2"/>
      </rPr>
      <t>PCNOD:</t>
    </r>
    <r>
      <rPr>
        <sz val="11"/>
        <rFont val="Arial Nova Cond"/>
        <family val="2"/>
      </rPr>
      <t xml:space="preserve"> Promedio de Cumplimiento Normativo de Organismos Descentralizados</t>
    </r>
  </si>
  <si>
    <r>
      <rPr>
        <b/>
        <sz val="11"/>
        <rFont val="Arial Nova Cond"/>
        <family val="2"/>
      </rPr>
      <t xml:space="preserve">PSI: </t>
    </r>
    <r>
      <rPr>
        <sz val="11"/>
        <rFont val="Arial Nova Cond"/>
        <family val="2"/>
      </rPr>
      <t xml:space="preserve">Porcentaje de Sistemas Informáticos </t>
    </r>
  </si>
  <si>
    <t>Anual</t>
  </si>
  <si>
    <t>Semestral</t>
  </si>
  <si>
    <t>Trimestral</t>
  </si>
  <si>
    <t xml:space="preserve">                                                                                                                                                                                                                                                                                                                                                                                                                                                                                                                                                                                                                                                                                                                                                                                                                                                                                                                                                                                                                                                                                                                                                                                                                                                                        </t>
  </si>
  <si>
    <t>Ascendente</t>
  </si>
  <si>
    <t>Trianual</t>
  </si>
  <si>
    <t>-</t>
  </si>
  <si>
    <t>SENTIDO DEL INDICADOR      (ascendente, descendente)</t>
  </si>
  <si>
    <t>16</t>
  </si>
  <si>
    <t>26</t>
  </si>
  <si>
    <t>78</t>
  </si>
  <si>
    <t>0</t>
  </si>
  <si>
    <t>163</t>
  </si>
  <si>
    <t>7</t>
  </si>
  <si>
    <t>25</t>
  </si>
  <si>
    <t>10</t>
  </si>
  <si>
    <t>310</t>
  </si>
  <si>
    <t>12</t>
  </si>
  <si>
    <t>38</t>
  </si>
  <si>
    <t>15</t>
  </si>
  <si>
    <t>58</t>
  </si>
  <si>
    <t>497</t>
  </si>
  <si>
    <t>190</t>
  </si>
  <si>
    <t>597</t>
  </si>
  <si>
    <t>142</t>
  </si>
  <si>
    <t>6</t>
  </si>
  <si>
    <t>21</t>
  </si>
  <si>
    <t>40</t>
  </si>
  <si>
    <t>46</t>
  </si>
  <si>
    <t>3</t>
  </si>
  <si>
    <t>688</t>
  </si>
  <si>
    <t>508</t>
  </si>
  <si>
    <t>279</t>
  </si>
  <si>
    <t>63</t>
  </si>
  <si>
    <t>166</t>
  </si>
  <si>
    <t>732</t>
  </si>
  <si>
    <t>C.1.1.1.1.1. Acciones de seguimiento para que el ejercicio de los recursos públicos aplicados para la ejecución de la obra pública, adquisiciones y servicios relacionados, así como el otorgamiento de licencias y autorizaciones en materia de construcción se ejerzan en cumplimiento con la normatividad aplicable, realizadas.</t>
  </si>
  <si>
    <t>A.1.1.1.1.1.2. Verificación de licencias y autorizaciones en materia de construcción.</t>
  </si>
  <si>
    <t>C.1.1.1.1.2. Acciones de auditoría, revisión, verificación y vigilancia para que el ejercicio de los recursos públicos asignados a las Secretarías, Dependencias y Direcciones de la Administración Pública Municipal  que se ejerzan en el cumplimiento de la normatividad aplicable.</t>
  </si>
  <si>
    <t>A.1.1.1.1.2.1. Realización de acciones de control y seguimiento a la cuenta pública   de la Administración Pública Municipal Centralizada.</t>
  </si>
  <si>
    <t>A.1.1.1.1.2.2. Realización de auditorías, revisiones y arqueos a las Dependencias y Entidades de la Administración Pública Municipal.</t>
  </si>
  <si>
    <t>C.1.1.1.1.4. Actos de investigación de los hechos denunciados en contra de Servidores Públicos y/o Particulares a fin de determinar la falta administrativa como grave o no grave.</t>
  </si>
  <si>
    <t>A.1.1.1.1.4.1 Integración de expedientes respecto a las quejas y/o denuncias presentadas por la ciudadanía.</t>
  </si>
  <si>
    <t>A.1.1.1.1.4.2 Atención a la ciudadanía en materia de responsabilidad administrativa por los servidores públicos y/o particulares.</t>
  </si>
  <si>
    <t>C.1.1.1.1.6. Acciones de control y vigilancia de las Contralorías Internas en las Secretarías y Entidades, para el desarrollo y evaluación de la gestión gubernamental del Municipio de Benito Juárez.</t>
  </si>
  <si>
    <t xml:space="preserve">A.1.1.1.1.6.1. Realización de acciones de control y seguimiento a las actividades realizadas en el Sistema DIF Municipal. </t>
  </si>
  <si>
    <t>A.1.1.1.1.6.2. Realización de acciones de control y seguimiento a las actividades realizadas en la Secretaría Municipal de Obras Públicas y Servicios.</t>
  </si>
  <si>
    <t>A.1.1.1.1.6.3. Realización de acciones de control y seguimiento a las actividades realizadas en la Secretaría Municipal de Seguridad Pública y Tránsito.</t>
  </si>
  <si>
    <t>C.1.1.1.1.7.   Actividades de administración, control y apoyo a las Dependencias y Entidades de la Administración Pública Municipal, por parte de la oficina de la Contraloría.</t>
  </si>
  <si>
    <t xml:space="preserve">A.1.1.1.1.7.1. Implementación del programa de Control Interno bajo el modelo COSO; así como la revision de instrumentos jurídicos y asesorias a las Dependencias y Entidades de la Administración Pública Municipal </t>
  </si>
  <si>
    <t>A.1.1.1.1.7.2. Atención y representación jurÍdica gratuita a las personas  que así lo soliciten que figuren como presuntos responsables en un Procedimiento de Responsabilidad Administrativa, por faltas graves o no graves que se inicien dentro de la contralorÍa municipal.</t>
  </si>
  <si>
    <t>A.1.1.1.1.7.3. Administración eficiente de los recursos humanos, materiales,  servicios generales y  patrimonio del Municipio asignado a la Contraloría Municipal.</t>
  </si>
  <si>
    <t xml:space="preserve">A.1.1.1.1.7.4. Revisión factual de la gestión y cumplimiento normativo de los Organismos Descentralizados de la Administración Pública Municipal.   </t>
  </si>
  <si>
    <t>A.1.1.1.1.7.5. Sistematización de la gestión que apoye el control y seguimiento para la mejora de la eficiencia operativa de las Dependencias de la Administración Pública Municipal.</t>
  </si>
  <si>
    <t>C.1.1.1.1.5  Procedimientos de Responsabilidades Administrativa de acuerdo con la Ley General de Responsabilidades Administrativas; en contra de los Servidores Públicos y/o Particulares, iniciados .</t>
  </si>
  <si>
    <t>A.1.1.1.1.5.1. Emisión de Acuerdos de notificación e integración a los Servidores Públicos y/o Particulares en el seguimiento a los  Procedimientos de Responsabilidad Administrativa.</t>
  </si>
  <si>
    <t>A.1.1.1.1.5.2 Emisión de resoluciones de Responsabilidad Administrativa</t>
  </si>
  <si>
    <t>A.1.1.1.1.5.3 Emisión de constancias de No Inhabilitación.</t>
  </si>
  <si>
    <t>O-PPA 1.1 PROGRAMA DE CONTROL DEL GASTO PUBLICO Y LA RENDICION DE CUENTAS</t>
  </si>
  <si>
    <t>F. 1.1.1 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</si>
  <si>
    <r>
      <rPr>
        <b/>
        <sz val="11"/>
        <color theme="1"/>
        <rFont val="Arial"/>
        <family val="2"/>
      </rPr>
      <t>PAROPASR:</t>
    </r>
    <r>
      <rPr>
        <sz val="11"/>
        <color theme="1"/>
        <rFont val="Arial"/>
        <family val="2"/>
      </rPr>
      <t xml:space="preserve"> Porcentaje de Acciones de Seguimiento, Auditorías y Revisiones a la Obra Pública, Adquisiciones y Servicios Relacionados</t>
    </r>
  </si>
  <si>
    <t>A.1.1.1.1.1.1. Realización de Acciones de Seguimiento, auditorías y revisiones a la obra pública, adquisiciones y servicios relacionados.</t>
  </si>
  <si>
    <t>118</t>
  </si>
  <si>
    <t>100</t>
  </si>
  <si>
    <t>C. 1.1.1.1.3 Actividades de Combate a la Corrupción Implementadas</t>
  </si>
  <si>
    <t>A. 1.1.1.1.3.1 Evaluación y seguimiento al Programa Municipal de Acreditación "Calidad  Servicio con CUENTAS CLARAS"</t>
  </si>
  <si>
    <t>A. 1.1.1.1.3.2 Seguimiento a Actividades de Difusión a servidores publicos y ciudadanía sobre el Protocolo de Atención Ciudadana para trámites y servicios</t>
  </si>
  <si>
    <t>A. 1.1.1.1.3.3 Intervención en el proceso de Entrega y Recepción de los servidores públicos, conforme a la normatividad vigente.</t>
  </si>
  <si>
    <t>A. 1.1.1.1.3.4 Recepción, Control y Resguardo de las Declaraciones de Situación Patrimonial y de Conflicto de  Interés de todos los servidores públicos  de la Administración Pública Municipal.</t>
  </si>
  <si>
    <t>A. 1.1.1.1.3.5  Registro y Control en el  Sistema Municipal de Inspectores</t>
  </si>
  <si>
    <t>A. 1.1.1.1.3.6  Monitoreo de la satisfacción ciudadana sobre servicios recibidos mediante la Contraloría Itinerante</t>
  </si>
  <si>
    <t>A. 1.1.1.1.3.7  Supervisión y Auditoría a Programas y/o recursos asignados para estímulos económicos y programas sociales.</t>
  </si>
  <si>
    <t>A. 1.1.1.1.3.8 Supervisión de la Integración de Comités de Contraloría Social, que sean requeridos para el seguimiento de la Obra Pública Municipal.</t>
  </si>
  <si>
    <r>
      <rPr>
        <b/>
        <sz val="12"/>
        <color theme="1"/>
        <rFont val="Calibri"/>
        <family val="2"/>
        <scheme val="minor"/>
      </rPr>
      <t>PAVCySRC:</t>
    </r>
    <r>
      <rPr>
        <sz val="12"/>
        <color theme="1"/>
        <rFont val="Calibri"/>
        <family val="2"/>
        <scheme val="minor"/>
      </rPr>
      <t xml:space="preserve"> </t>
    </r>
    <r>
      <rPr>
        <sz val="11"/>
        <rFont val="Arial"/>
        <family val="2"/>
      </rPr>
      <t>Porcentaje de acciones de verificación, cumplimiento y seguimiento de las rendición de cuentas de las Dependencias y Entidades de la Administración Pública Municipal.</t>
    </r>
  </si>
  <si>
    <r>
      <rPr>
        <b/>
        <sz val="12"/>
        <color theme="1"/>
        <rFont val="Calibri"/>
        <family val="2"/>
        <scheme val="minor"/>
      </rPr>
      <t>PAROPASR:</t>
    </r>
    <r>
      <rPr>
        <sz val="11"/>
        <color theme="1"/>
        <rFont val="Arial"/>
        <family val="2"/>
      </rPr>
      <t xml:space="preserve"> Porcentaje de Auditorías y Revisiones a la Obra Pública, Adquisiciones y Servicios Relacionados.</t>
    </r>
  </si>
  <si>
    <r>
      <rPr>
        <b/>
        <sz val="12"/>
        <color theme="1"/>
        <rFont val="Calibri"/>
        <family val="2"/>
        <scheme val="minor"/>
      </rPr>
      <t>PACSIE:</t>
    </r>
    <r>
      <rPr>
        <sz val="12"/>
        <color theme="1"/>
        <rFont val="Calibri"/>
        <family val="2"/>
        <scheme val="minor"/>
      </rPr>
      <t xml:space="preserve"> </t>
    </r>
    <r>
      <rPr>
        <sz val="11"/>
        <color theme="1"/>
        <rFont val="Arial"/>
        <family val="2"/>
      </rPr>
      <t>Porcentaje de Acciones de Control y Seguimiento al Ingreso y Egreso</t>
    </r>
  </si>
  <si>
    <r>
      <rPr>
        <b/>
        <sz val="12"/>
        <color theme="1"/>
        <rFont val="Calibri"/>
        <family val="2"/>
        <scheme val="minor"/>
      </rPr>
      <t>PACSCP</t>
    </r>
    <r>
      <rPr>
        <sz val="12"/>
        <color theme="1"/>
        <rFont val="Calibri"/>
        <family val="2"/>
        <scheme val="minor"/>
      </rPr>
      <t xml:space="preserve">: </t>
    </r>
    <r>
      <rPr>
        <sz val="11"/>
        <color theme="1"/>
        <rFont val="Arial"/>
        <family val="2"/>
      </rPr>
      <t>Porcentaje de  Acciones de Control y Seguimiento a la Cuenta Publica.</t>
    </r>
  </si>
  <si>
    <r>
      <rPr>
        <b/>
        <sz val="12"/>
        <color theme="1"/>
        <rFont val="Calibri"/>
        <family val="2"/>
        <scheme val="minor"/>
      </rPr>
      <t xml:space="preserve">PARA: </t>
    </r>
    <r>
      <rPr>
        <sz val="11"/>
        <color theme="1"/>
        <rFont val="Arial"/>
        <family val="2"/>
      </rPr>
      <t>Porcentaje de  Auditorías, Revisiones y Arqueos</t>
    </r>
  </si>
  <si>
    <r>
      <rPr>
        <b/>
        <sz val="12"/>
        <color theme="1"/>
        <rFont val="Calibri"/>
        <family val="2"/>
        <scheme val="minor"/>
      </rPr>
      <t xml:space="preserve">PACCI: </t>
    </r>
    <r>
      <rPr>
        <sz val="12"/>
        <color theme="1"/>
        <rFont val="Calibri"/>
        <family val="2"/>
        <scheme val="minor"/>
      </rPr>
      <t>Porcentaje de Actividades de Combate a la Corrupción Implementadas</t>
    </r>
  </si>
  <si>
    <r>
      <rPr>
        <b/>
        <sz val="12"/>
        <color theme="1"/>
        <rFont val="Calibri"/>
        <family val="2"/>
        <scheme val="minor"/>
      </rPr>
      <t>PESPACSCC:</t>
    </r>
    <r>
      <rPr>
        <sz val="12"/>
        <color theme="1"/>
        <rFont val="Calibri"/>
        <family val="2"/>
        <scheme val="minor"/>
      </rPr>
      <t xml:space="preserve">  Porcentaje de Evaluación y Seguimiento al Programa Municipal de Acreditación "Calidad y Servicio con CUENTAS CLARAS"</t>
    </r>
  </si>
  <si>
    <r>
      <rPr>
        <b/>
        <sz val="12"/>
        <color theme="1"/>
        <rFont val="Calibri"/>
        <family val="2"/>
        <scheme val="minor"/>
      </rPr>
      <t>PADPACTS:</t>
    </r>
    <r>
      <rPr>
        <sz val="12"/>
        <color theme="1"/>
        <rFont val="Calibri"/>
        <family val="2"/>
        <scheme val="minor"/>
      </rPr>
      <t xml:space="preserve"> Porcentaje de Actividades de Difusión sobre el Protocolo de Atención Ciudadana para trámites y servicios</t>
    </r>
  </si>
  <si>
    <r>
      <rPr>
        <b/>
        <sz val="12"/>
        <color theme="1"/>
        <rFont val="Calibri"/>
        <family val="2"/>
        <scheme val="minor"/>
      </rPr>
      <t xml:space="preserve">PAERC: </t>
    </r>
    <r>
      <rPr>
        <sz val="12"/>
        <color theme="1"/>
        <rFont val="Calibri"/>
        <family val="2"/>
        <scheme val="minor"/>
      </rPr>
      <t xml:space="preserve">Porcentaje de Actas de Entrega y Recepción Concluidas     </t>
    </r>
  </si>
  <si>
    <r>
      <rPr>
        <b/>
        <sz val="12"/>
        <color theme="1"/>
        <rFont val="Calibri"/>
        <family val="2"/>
        <scheme val="minor"/>
      </rPr>
      <t xml:space="preserve">PCDPISO: </t>
    </r>
    <r>
      <rPr>
        <sz val="12"/>
        <color theme="1"/>
        <rFont val="Calibri"/>
        <family val="2"/>
        <scheme val="minor"/>
      </rPr>
      <t xml:space="preserve"> Porcentaje de Cumplimiento en Declaraciones Patrimoniales y de Conflicto de  Interés  de sujetos obligados                             </t>
    </r>
  </si>
  <si>
    <r>
      <rPr>
        <b/>
        <sz val="12"/>
        <color theme="1"/>
        <rFont val="Calibri"/>
        <family val="2"/>
        <scheme val="minor"/>
      </rPr>
      <t>PRPSMI:</t>
    </r>
    <r>
      <rPr>
        <sz val="12"/>
        <color theme="1"/>
        <rFont val="Calibri"/>
        <family val="2"/>
        <scheme val="minor"/>
      </rPr>
      <t xml:space="preserve"> Porcentaje de Registros del Padrón en el Sistema Municipal de Inspectores</t>
    </r>
  </si>
  <si>
    <r>
      <rPr>
        <b/>
        <sz val="12"/>
        <color theme="1"/>
        <rFont val="Calibri"/>
        <family val="2"/>
        <scheme val="minor"/>
      </rPr>
      <t xml:space="preserve">PEADSUTYS: </t>
    </r>
    <r>
      <rPr>
        <sz val="12"/>
        <color theme="1"/>
        <rFont val="Calibri"/>
        <family val="2"/>
        <scheme val="minor"/>
      </rPr>
      <t xml:space="preserve"> Porcentaje de evaluaciones aplicadas para detectar la satisfacción de los usuarios en Trámites y Servicios.</t>
    </r>
  </si>
  <si>
    <r>
      <rPr>
        <b/>
        <sz val="12"/>
        <color theme="1"/>
        <rFont val="Calibri"/>
        <family val="2"/>
        <scheme val="minor"/>
      </rPr>
      <t>PCAAAPS:</t>
    </r>
    <r>
      <rPr>
        <sz val="12"/>
        <color theme="1"/>
        <rFont val="Calibri"/>
        <family val="2"/>
        <scheme val="minor"/>
      </rPr>
      <t xml:space="preserve"> Porcentaje de cumplimiento en la aplicación de Auditorías Administrativas a Programas Sociales.</t>
    </r>
  </si>
  <si>
    <r>
      <rPr>
        <b/>
        <sz val="12"/>
        <color theme="1"/>
        <rFont val="Calibri"/>
        <family val="2"/>
        <scheme val="minor"/>
      </rPr>
      <t>PICCS:</t>
    </r>
    <r>
      <rPr>
        <sz val="12"/>
        <color theme="1"/>
        <rFont val="Calibri"/>
        <family val="2"/>
        <scheme val="minor"/>
      </rPr>
      <t xml:space="preserve"> Porcentaje de Integración de Comités de Contraloría Social</t>
    </r>
  </si>
  <si>
    <r>
      <rPr>
        <b/>
        <sz val="12"/>
        <color theme="1"/>
        <rFont val="Calibri"/>
        <family val="2"/>
        <scheme val="minor"/>
      </rPr>
      <t>TVQDR:</t>
    </r>
    <r>
      <rPr>
        <sz val="12"/>
        <color theme="1"/>
        <rFont val="Calibri"/>
        <family val="2"/>
        <scheme val="minor"/>
      </rPr>
      <t xml:space="preserve"> </t>
    </r>
    <r>
      <rPr>
        <sz val="11"/>
        <rFont val="Arial Nova Cond"/>
        <family val="2"/>
      </rPr>
      <t>Porcentaje  de Expedientes de Quejas y/o Denuncias Recibidas</t>
    </r>
  </si>
  <si>
    <r>
      <rPr>
        <b/>
        <sz val="12"/>
        <color theme="1"/>
        <rFont val="Calibri"/>
        <family val="2"/>
        <scheme val="minor"/>
      </rPr>
      <t>PPA:</t>
    </r>
    <r>
      <rPr>
        <sz val="11"/>
        <rFont val="Arial Nova Cond"/>
        <family val="2"/>
      </rPr>
      <t xml:space="preserve"> Porcentaje de personas atendidas por la contraloría municipal</t>
    </r>
    <r>
      <rPr>
        <b/>
        <sz val="11"/>
        <rFont val="Arial Nova Cond"/>
        <family val="2"/>
      </rPr>
      <t>.</t>
    </r>
  </si>
  <si>
    <r>
      <rPr>
        <b/>
        <sz val="12"/>
        <color theme="1"/>
        <rFont val="Calibri"/>
        <family val="2"/>
        <scheme val="minor"/>
      </rPr>
      <t>PCNIE:</t>
    </r>
    <r>
      <rPr>
        <sz val="11"/>
        <rFont val="Arial Nova Cond"/>
        <family val="2"/>
      </rPr>
      <t xml:space="preserve"> Porcentaje de Constancias de No Inhabilitación Emitidas</t>
    </r>
  </si>
  <si>
    <t>14764</t>
  </si>
  <si>
    <t>185</t>
  </si>
  <si>
    <t>167</t>
  </si>
  <si>
    <t>18</t>
  </si>
  <si>
    <t>2173</t>
  </si>
  <si>
    <t>2143</t>
  </si>
  <si>
    <t>30</t>
  </si>
  <si>
    <t>9981</t>
  </si>
  <si>
    <t>8630</t>
  </si>
  <si>
    <t>981</t>
  </si>
  <si>
    <t>41</t>
  </si>
  <si>
    <t>1</t>
  </si>
  <si>
    <t>284</t>
  </si>
  <si>
    <t>8</t>
  </si>
  <si>
    <t>31</t>
  </si>
  <si>
    <t>76</t>
  </si>
  <si>
    <t>104</t>
  </si>
  <si>
    <t>9</t>
  </si>
  <si>
    <t>513</t>
  </si>
  <si>
    <t>14</t>
  </si>
  <si>
    <t>536</t>
  </si>
  <si>
    <t>1890</t>
  </si>
  <si>
    <t>610</t>
  </si>
  <si>
    <t>72</t>
  </si>
  <si>
    <t>1208</t>
  </si>
  <si>
    <t>487</t>
  </si>
  <si>
    <t>2</t>
  </si>
  <si>
    <t>66</t>
  </si>
  <si>
    <r>
      <rPr>
        <b/>
        <sz val="12"/>
        <color rgb="FF000000"/>
        <rFont val="Calibri"/>
        <family val="2"/>
        <scheme val="minor"/>
      </rPr>
      <t>Justificacion Trimestral:</t>
    </r>
    <r>
      <rPr>
        <sz val="12"/>
        <color rgb="FF000000"/>
        <rFont val="Calibri"/>
        <family val="2"/>
        <scheme val="minor"/>
      </rPr>
      <t xml:space="preserve"> </t>
    </r>
    <r>
      <rPr>
        <sz val="12"/>
        <color theme="1"/>
        <rFont val="Calibri"/>
        <family val="2"/>
        <scheme val="minor"/>
      </rPr>
      <t>Se alcanzó la meta programada por el area este trimestre.</t>
    </r>
    <r>
      <rPr>
        <b/>
        <sz val="12"/>
        <color theme="1"/>
        <rFont val="Calibri"/>
        <family val="2"/>
        <scheme val="minor"/>
      </rPr>
      <t xml:space="preserve">
Justificación Anual: </t>
    </r>
    <r>
      <rPr>
        <sz val="12"/>
        <color theme="1"/>
        <rFont val="Calibri"/>
        <family val="2"/>
        <scheme val="minor"/>
      </rPr>
      <t>Se alcanzo un avance del 50.00% de avance anual conforme a lo proyectado por el area.</t>
    </r>
  </si>
  <si>
    <t>305</t>
  </si>
  <si>
    <t>505</t>
  </si>
  <si>
    <t>502</t>
  </si>
  <si>
    <t>411</t>
  </si>
  <si>
    <t>P.1.1.1.1. El Municipio de Benito Juárez, Quintana Roo implementa acciones y estrategias que fortalecen la supervisión del ingreso y el uso eficiente de los recursos públicos, además de evaluar el desempeño de los servidores públicos. Estas iniciativas buscan promover una gestión operativa más eficiente y una mayor rendición de cuentas ante la ciudadanía sobre el desempeño de la administración municipal.</t>
  </si>
  <si>
    <t>1240</t>
  </si>
  <si>
    <t>1215</t>
  </si>
  <si>
    <t>3157</t>
  </si>
  <si>
    <r>
      <rPr>
        <b/>
        <sz val="12"/>
        <color theme="1"/>
        <rFont val="Calibri"/>
        <family val="2"/>
        <scheme val="minor"/>
      </rPr>
      <t>IGOB_HUM_R:</t>
    </r>
    <r>
      <rPr>
        <sz val="12"/>
        <rFont val="Calibri"/>
        <family val="2"/>
        <scheme val="minor"/>
      </rPr>
      <t xml:space="preserve"> Índice de Gobierno Humanista y de Resultados</t>
    </r>
  </si>
  <si>
    <t xml:space="preserve">80.47%
</t>
  </si>
  <si>
    <r>
      <rPr>
        <b/>
        <sz val="12"/>
        <color rgb="FF000000"/>
        <rFont val="Calibri"/>
        <family val="2"/>
        <scheme val="minor"/>
      </rPr>
      <t xml:space="preserve">Justificación Trimestral:  </t>
    </r>
    <r>
      <rPr>
        <sz val="12"/>
        <color rgb="FF000000"/>
        <rFont val="Calibri"/>
        <family val="2"/>
        <scheme val="minor"/>
      </rPr>
      <t xml:space="preserve">
El Índice de Gobierno Humanista y de Resultados se integra con 5 Dimensiones y 10 subdimensiones que miden aspectos de bienestar ciudadano, transparencia, participación y eficacia en la administración pública con indicadores de diferentes instituciones externas e internas al municipio . En el segundo trimestre la meta realizada se consideró igual a la programada debido a que los indicadores no han tenido actualizaciones.
</t>
    </r>
    <r>
      <rPr>
        <b/>
        <sz val="12"/>
        <color rgb="FF000000"/>
        <rFont val="Calibri"/>
        <family val="2"/>
        <scheme val="minor"/>
      </rPr>
      <t>Justificación Anual:</t>
    </r>
    <r>
      <rPr>
        <sz val="12"/>
        <color rgb="FF000000"/>
        <rFont val="Calibri"/>
        <family val="2"/>
        <scheme val="minor"/>
      </rPr>
      <t xml:space="preserve">
La meta anual es del 50% como se esperaba con base a la metra trimestral alcanzada.</t>
    </r>
  </si>
  <si>
    <t>358</t>
  </si>
  <si>
    <t>7795</t>
  </si>
  <si>
    <t>184</t>
  </si>
  <si>
    <t>5426</t>
  </si>
  <si>
    <t>5396</t>
  </si>
  <si>
    <t>1099</t>
  </si>
  <si>
    <t>62</t>
  </si>
  <si>
    <t>20</t>
  </si>
  <si>
    <t>33</t>
  </si>
  <si>
    <t>422</t>
  </si>
  <si>
    <t>430</t>
  </si>
  <si>
    <t>117</t>
  </si>
  <si>
    <t>32</t>
  </si>
  <si>
    <t>48</t>
  </si>
  <si>
    <t>93</t>
  </si>
  <si>
    <t>393</t>
  </si>
  <si>
    <t>13</t>
  </si>
  <si>
    <t>527</t>
  </si>
  <si>
    <t>520</t>
  </si>
  <si>
    <t>281</t>
  </si>
  <si>
    <t>80</t>
  </si>
  <si>
    <t>159</t>
  </si>
  <si>
    <t>519</t>
  </si>
  <si>
    <t>4</t>
  </si>
  <si>
    <t>361</t>
  </si>
  <si>
    <t>65</t>
  </si>
  <si>
    <t>37</t>
  </si>
  <si>
    <r>
      <rPr>
        <b/>
        <sz val="12"/>
        <color rgb="FF000000"/>
        <rFont val="Calibri"/>
        <family val="2"/>
        <scheme val="minor"/>
      </rPr>
      <t xml:space="preserve">Justificacion Trimestral: </t>
    </r>
    <r>
      <rPr>
        <sz val="12"/>
        <color rgb="FF000000"/>
        <rFont val="Calibri"/>
        <family val="2"/>
        <scheme val="minor"/>
      </rPr>
      <t xml:space="preserve">Se superó la meta programada a nivel propósito, siendo esta la suma de las diversas actividades en las que interviene la Contraloría Municipal, correspondientes a verificaciones y revisiones del cumplimiento normativo por parte de las Dependencias y Entidades de la Administración Pública Municipal, entre otras. </t>
    </r>
    <r>
      <rPr>
        <b/>
        <sz val="12"/>
        <color theme="1"/>
        <rFont val="Calibri"/>
        <family val="2"/>
        <scheme val="minor"/>
      </rPr>
      <t xml:space="preserve">
Justificación Anual: </t>
    </r>
    <r>
      <rPr>
        <sz val="12"/>
        <color theme="1"/>
        <rFont val="Calibri"/>
        <family val="2"/>
        <scheme val="minor"/>
      </rPr>
      <t>Se realizo un avance del 79.30% de la meta anual con forme a lo proyectado.</t>
    </r>
  </si>
  <si>
    <r>
      <rPr>
        <b/>
        <sz val="12"/>
        <color rgb="FF000000"/>
        <rFont val="Calibri"/>
        <family val="2"/>
        <scheme val="minor"/>
      </rPr>
      <t>Justificacion Trimestral:</t>
    </r>
    <r>
      <rPr>
        <sz val="12"/>
        <color rgb="FF000000"/>
        <rFont val="Calibri"/>
        <family val="2"/>
        <scheme val="minor"/>
      </rPr>
      <t xml:space="preserve"> </t>
    </r>
    <r>
      <rPr>
        <sz val="12"/>
        <color theme="1"/>
        <rFont val="Calibri"/>
        <family val="2"/>
        <scheme val="minor"/>
      </rPr>
      <t>Se alcanzó la meta de lo proyectado de las metas y objetivos por parte de la dirección.</t>
    </r>
    <r>
      <rPr>
        <b/>
        <sz val="12"/>
        <color theme="1"/>
        <rFont val="Calibri"/>
        <family val="2"/>
        <scheme val="minor"/>
      </rPr>
      <t xml:space="preserve">
Justificación Anual: </t>
    </r>
    <r>
      <rPr>
        <sz val="12"/>
        <color theme="1"/>
        <rFont val="Calibri"/>
        <family val="2"/>
        <scheme val="minor"/>
      </rPr>
      <t>Se alcanzo un avance del 71.22% de avance anual conforme a lo proyectado por el area.</t>
    </r>
  </si>
  <si>
    <r>
      <rPr>
        <b/>
        <sz val="12"/>
        <color theme="1"/>
        <rFont val="Calibri"/>
        <family val="2"/>
        <scheme val="minor"/>
      </rPr>
      <t xml:space="preserve">Justificacion Trimestral: </t>
    </r>
    <r>
      <rPr>
        <sz val="12"/>
        <color theme="1"/>
        <rFont val="Calibri"/>
        <family val="2"/>
        <scheme val="minor"/>
      </rPr>
      <t xml:space="preserve">Se alcanzó la meta de lo proyectado de las metas y objetivos por parte de la dirección.
</t>
    </r>
    <r>
      <rPr>
        <b/>
        <sz val="12"/>
        <color theme="1"/>
        <rFont val="Calibri"/>
        <family val="2"/>
        <scheme val="minor"/>
      </rPr>
      <t xml:space="preserve">Justificación Anual: </t>
    </r>
    <r>
      <rPr>
        <sz val="12"/>
        <color theme="1"/>
        <rFont val="Calibri"/>
        <family val="2"/>
        <scheme val="minor"/>
      </rPr>
      <t>Se alcanzo un avance del 75.00% de avance anual conforme a lo proyectado por el area.</t>
    </r>
  </si>
  <si>
    <r>
      <rPr>
        <b/>
        <sz val="12"/>
        <color rgb="FF000000"/>
        <rFont val="Calibri"/>
        <family val="2"/>
        <scheme val="minor"/>
      </rPr>
      <t xml:space="preserve">Justificacion Trimestral: </t>
    </r>
    <r>
      <rPr>
        <sz val="12"/>
        <color rgb="FF000000"/>
        <rFont val="Calibri"/>
        <family val="2"/>
        <scheme val="minor"/>
      </rPr>
      <t>S</t>
    </r>
    <r>
      <rPr>
        <sz val="12"/>
        <color theme="1"/>
        <rFont val="Calibri"/>
        <family val="2"/>
        <scheme val="minor"/>
      </rPr>
      <t>e alcanzó la meta de lo proyectado de las metas y objetivos por parte de la dirección.</t>
    </r>
    <r>
      <rPr>
        <b/>
        <sz val="12"/>
        <color theme="1"/>
        <rFont val="Calibri"/>
        <family val="2"/>
        <scheme val="minor"/>
      </rPr>
      <t xml:space="preserve">
Justificación Anual: </t>
    </r>
    <r>
      <rPr>
        <sz val="12"/>
        <color theme="1"/>
        <rFont val="Calibri"/>
        <family val="2"/>
        <scheme val="minor"/>
      </rPr>
      <t>Se alcanzo un avance del 71.62% de avance anual conforme a lo proyectado por el area.</t>
    </r>
  </si>
  <si>
    <r>
      <rPr>
        <b/>
        <sz val="12"/>
        <color rgb="FF000000"/>
        <rFont val="Calibri"/>
        <family val="2"/>
        <scheme val="minor"/>
      </rPr>
      <t xml:space="preserve">Justificacion Trimestral: </t>
    </r>
    <r>
      <rPr>
        <sz val="12"/>
        <color theme="1"/>
        <rFont val="Calibri"/>
        <family val="2"/>
        <scheme val="minor"/>
      </rPr>
      <t xml:space="preserve"> Se superó debido a que la actividad de Cuenta Pública, esta sujeta a la información proporcionada de otras dependencias y motivaron al excedente reflejado, también en este trimestre se revisaron becas, por lo que incrementó el número considerado.</t>
    </r>
    <r>
      <rPr>
        <b/>
        <sz val="12"/>
        <color theme="1"/>
        <rFont val="Calibri"/>
        <family val="2"/>
        <scheme val="minor"/>
      </rPr>
      <t xml:space="preserve">
Justificación Anual: </t>
    </r>
    <r>
      <rPr>
        <sz val="12"/>
        <color theme="1"/>
        <rFont val="Calibri"/>
        <family val="2"/>
        <scheme val="minor"/>
      </rPr>
      <t>Se alcanzo un avance del 66.38% de avance anual conforme a lo proyectado por el area.</t>
    </r>
  </si>
  <si>
    <r>
      <rPr>
        <b/>
        <sz val="12"/>
        <color rgb="FF000000"/>
        <rFont val="Calibri"/>
        <family val="2"/>
        <scheme val="minor"/>
      </rPr>
      <t xml:space="preserve">Justificacion Trimestral: </t>
    </r>
    <r>
      <rPr>
        <sz val="12"/>
        <color theme="1"/>
        <rFont val="Calibri"/>
        <family val="2"/>
        <scheme val="minor"/>
      </rPr>
      <t>Se superó la meta debido a que en la actividad de Cuenta Pública, esta sujeta a las solicitudes de pago que realizan las dependencias de la Administración Pública Municipal y ello esta en función al desarrollo de las actividades sustantivas de cada una de ellas, también en este trimestre se revisaron becas, por lo que incrementó el número considerado.</t>
    </r>
    <r>
      <rPr>
        <b/>
        <sz val="12"/>
        <color theme="1"/>
        <rFont val="Calibri"/>
        <family val="2"/>
        <scheme val="minor"/>
      </rPr>
      <t xml:space="preserve">
Justificación Anual: </t>
    </r>
    <r>
      <rPr>
        <sz val="12"/>
        <color theme="1"/>
        <rFont val="Calibri"/>
        <family val="2"/>
        <scheme val="minor"/>
      </rPr>
      <t>Se alcanzo un avance del 66.32% de avance anual conforme a lo proyectado por el area.</t>
    </r>
  </si>
  <si>
    <r>
      <rPr>
        <b/>
        <sz val="12"/>
        <color rgb="FF000000"/>
        <rFont val="Calibri"/>
        <family val="2"/>
        <scheme val="minor"/>
      </rPr>
      <t>Justificacion Trimestral:</t>
    </r>
    <r>
      <rPr>
        <sz val="12"/>
        <color rgb="FF000000"/>
        <rFont val="Calibri"/>
        <family val="2"/>
        <scheme val="minor"/>
      </rPr>
      <t xml:space="preserve"> </t>
    </r>
    <r>
      <rPr>
        <sz val="12"/>
        <color theme="1"/>
        <rFont val="Calibri"/>
        <family val="2"/>
        <scheme val="minor"/>
      </rPr>
      <t>Se alcanzo la metra programada por el area.</t>
    </r>
    <r>
      <rPr>
        <b/>
        <sz val="12"/>
        <color theme="1"/>
        <rFont val="Calibri"/>
        <family val="2"/>
        <scheme val="minor"/>
      </rPr>
      <t xml:space="preserve">
Justificación Anual: </t>
    </r>
    <r>
      <rPr>
        <sz val="12"/>
        <color theme="1"/>
        <rFont val="Calibri"/>
        <family val="2"/>
        <scheme val="minor"/>
      </rPr>
      <t>Se alcanzo un avance del  73.91% de avance anual conforme a lo proyectado por el area.</t>
    </r>
  </si>
  <si>
    <r>
      <rPr>
        <b/>
        <sz val="12"/>
        <color rgb="FF000000"/>
        <rFont val="Calibri"/>
        <family val="2"/>
        <scheme val="minor"/>
      </rPr>
      <t>Justificacion Trimestral:</t>
    </r>
    <r>
      <rPr>
        <sz val="12"/>
        <color rgb="FF000000"/>
        <rFont val="Calibri"/>
        <family val="2"/>
        <scheme val="minor"/>
      </rPr>
      <t xml:space="preserve"> No se superó la meta planeada debido a la disponibilidad de recursos financieros, materiales y humanos.</t>
    </r>
    <r>
      <rPr>
        <b/>
        <sz val="12"/>
        <color theme="1"/>
        <rFont val="Calibri"/>
        <family val="2"/>
        <scheme val="minor"/>
      </rPr>
      <t xml:space="preserve">
Justificación Anual: </t>
    </r>
    <r>
      <rPr>
        <sz val="12"/>
        <color theme="1"/>
        <rFont val="Calibri"/>
        <family val="2"/>
        <scheme val="minor"/>
      </rPr>
      <t>Se alcanzo un avance del  88.63% de avance anual conforme a lo proyectado por el area.</t>
    </r>
  </si>
  <si>
    <r>
      <rPr>
        <b/>
        <sz val="12"/>
        <color rgb="FF000000"/>
        <rFont val="Calibri"/>
        <family val="2"/>
        <scheme val="minor"/>
      </rPr>
      <t>Justificacion Trimestral:</t>
    </r>
    <r>
      <rPr>
        <sz val="12"/>
        <color rgb="FF000000"/>
        <rFont val="Calibri"/>
        <family val="2"/>
        <scheme val="minor"/>
      </rPr>
      <t xml:space="preserve"> </t>
    </r>
    <r>
      <rPr>
        <sz val="12"/>
        <color theme="1"/>
        <rFont val="Calibri"/>
        <family val="2"/>
        <scheme val="minor"/>
      </rPr>
      <t>No se cumplio con la meta ya que se no se conto con los recursos necesarios para llevarlos a cabo, ya que hubo remodelacion de las instalaciones del int del deporte en los meses de oct y dic.</t>
    </r>
    <r>
      <rPr>
        <b/>
        <sz val="12"/>
        <color theme="1"/>
        <rFont val="Calibri"/>
        <family val="2"/>
        <scheme val="minor"/>
      </rPr>
      <t xml:space="preserve">
Justificación Anual: </t>
    </r>
    <r>
      <rPr>
        <sz val="12"/>
        <color theme="1"/>
        <rFont val="Calibri"/>
        <family val="2"/>
        <scheme val="minor"/>
      </rPr>
      <t>Se alcanzo un avance del 70.67% de avance anual conforme a lo proyectado por el area.</t>
    </r>
  </si>
  <si>
    <r>
      <rPr>
        <b/>
        <sz val="12"/>
        <color rgb="FF000000"/>
        <rFont val="Calibri"/>
        <family val="2"/>
        <scheme val="minor"/>
      </rPr>
      <t xml:space="preserve">Justificacion Trimestral: </t>
    </r>
    <r>
      <rPr>
        <sz val="12"/>
        <color theme="1"/>
        <rFont val="Calibri"/>
        <family val="2"/>
        <scheme val="minor"/>
      </rPr>
      <t>Se rebasó la meta en este trimestre, debido a se llevaron a cabo actividades que no se pudieron realizar en el trimestre anterior por distintos motivos.</t>
    </r>
    <r>
      <rPr>
        <b/>
        <sz val="12"/>
        <color theme="1"/>
        <rFont val="Calibri"/>
        <family val="2"/>
        <scheme val="minor"/>
      </rPr>
      <t xml:space="preserve">
Justificación Anual: </t>
    </r>
    <r>
      <rPr>
        <sz val="12"/>
        <color theme="1"/>
        <rFont val="Calibri"/>
        <family val="2"/>
        <scheme val="minor"/>
      </rPr>
      <t>Se alcanzo un avance del 78.33% de avance anual conforme a lo proyectado por el area.</t>
    </r>
  </si>
  <si>
    <r>
      <rPr>
        <b/>
        <sz val="12"/>
        <color rgb="FF000000"/>
        <rFont val="Calibri"/>
        <family val="2"/>
        <scheme val="minor"/>
      </rPr>
      <t xml:space="preserve">Justificacion Trimestral: </t>
    </r>
    <r>
      <rPr>
        <sz val="12"/>
        <color theme="1"/>
        <rFont val="Calibri"/>
        <family val="2"/>
        <scheme val="minor"/>
      </rPr>
      <t>Se rebasó la meta en este trimestre debido a que no se tenía contemplada la renuncia y cambios de varios titulares durante estos meses.</t>
    </r>
    <r>
      <rPr>
        <b/>
        <sz val="12"/>
        <color theme="1"/>
        <rFont val="Calibri"/>
        <family val="2"/>
        <scheme val="minor"/>
      </rPr>
      <t xml:space="preserve">
Justificación Anual: </t>
    </r>
    <r>
      <rPr>
        <sz val="12"/>
        <color theme="1"/>
        <rFont val="Calibri"/>
        <family val="2"/>
        <scheme val="minor"/>
      </rPr>
      <t>Se alcanzo un avance del 58.50% de avance anual conforme a lo proyectado por el area.</t>
    </r>
  </si>
  <si>
    <r>
      <rPr>
        <b/>
        <sz val="12"/>
        <color rgb="FF000000"/>
        <rFont val="Calibri"/>
        <family val="2"/>
        <scheme val="minor"/>
      </rPr>
      <t>Justificacion Trimestral:</t>
    </r>
    <r>
      <rPr>
        <sz val="12"/>
        <color rgb="FF000000"/>
        <rFont val="Calibri"/>
        <family val="2"/>
        <scheme val="minor"/>
      </rPr>
      <t xml:space="preserve"> Se rebasó la meta , debido a que se realizaron diversos cambios de personal  y nuevos registros generados durante este trimestre y extemporáneos.</t>
    </r>
    <r>
      <rPr>
        <b/>
        <sz val="12"/>
        <color theme="1"/>
        <rFont val="Calibri"/>
        <family val="2"/>
        <scheme val="minor"/>
      </rPr>
      <t xml:space="preserve">
Justificación Anual: </t>
    </r>
    <r>
      <rPr>
        <sz val="12"/>
        <color theme="1"/>
        <rFont val="Calibri"/>
        <family val="2"/>
        <scheme val="minor"/>
      </rPr>
      <t>Se alcanzo un avance del 97.62% de avance anual conforme a lo proyectado por el area.</t>
    </r>
  </si>
  <si>
    <r>
      <rPr>
        <b/>
        <sz val="12"/>
        <color rgb="FF000000"/>
        <rFont val="Calibri"/>
        <family val="2"/>
        <scheme val="minor"/>
      </rPr>
      <t xml:space="preserve">Justificacion Trimestral: </t>
    </r>
    <r>
      <rPr>
        <sz val="12"/>
        <color theme="1"/>
        <rFont val="Calibri"/>
        <family val="2"/>
        <scheme val="minor"/>
      </rPr>
      <t xml:space="preserve">Se rebasó la meta en este trimestre, debido a que se solicitaron nuevas credenciales y se realizaron registrosdel personal en la plataforma 
 </t>
    </r>
    <r>
      <rPr>
        <b/>
        <sz val="12"/>
        <color theme="1"/>
        <rFont val="Calibri"/>
        <family val="2"/>
        <scheme val="minor"/>
      </rPr>
      <t xml:space="preserve">
Justificación Anual: </t>
    </r>
    <r>
      <rPr>
        <sz val="12"/>
        <color theme="1"/>
        <rFont val="Calibri"/>
        <family val="2"/>
        <scheme val="minor"/>
      </rPr>
      <t xml:space="preserve">Se alcanzo un avance del 100.06% de avance anual conforme a lo proyectado por el area </t>
    </r>
  </si>
  <si>
    <r>
      <rPr>
        <b/>
        <sz val="12"/>
        <color rgb="FF000000"/>
        <rFont val="Calibri"/>
        <family val="2"/>
        <scheme val="minor"/>
      </rPr>
      <t xml:space="preserve">Justificacion Trimestral: </t>
    </r>
    <r>
      <rPr>
        <sz val="12"/>
        <color theme="1"/>
        <rFont val="Calibri"/>
        <family val="2"/>
        <scheme val="minor"/>
      </rPr>
      <t>No se alcanzó la meta en este trimestre, debido a que no ingreso suficiente personal del servicio social en los horarios de instalación de los modulos de encuestas para las diferentes dependencias.</t>
    </r>
    <r>
      <rPr>
        <b/>
        <sz val="12"/>
        <color theme="1"/>
        <rFont val="Calibri"/>
        <family val="2"/>
        <scheme val="minor"/>
      </rPr>
      <t xml:space="preserve">
Justificación Anual:</t>
    </r>
    <r>
      <rPr>
        <sz val="12"/>
        <color theme="1"/>
        <rFont val="Calibri"/>
        <family val="2"/>
        <scheme val="minor"/>
      </rPr>
      <t xml:space="preserve"> Se alcanzo un avance del 43.14% de avance anual conforme a lo proyectado por el area.</t>
    </r>
  </si>
  <si>
    <r>
      <rPr>
        <b/>
        <sz val="12"/>
        <color rgb="FF000000"/>
        <rFont val="Calibri"/>
        <family val="2"/>
        <scheme val="minor"/>
      </rPr>
      <t xml:space="preserve">Justificacion Trimestral: </t>
    </r>
    <r>
      <rPr>
        <sz val="12"/>
        <color theme="1"/>
        <rFont val="Calibri"/>
        <family val="2"/>
        <scheme val="minor"/>
      </rPr>
      <t>Se cumplio la meta ya que no se tenían contempladas actividades en este trimestre.</t>
    </r>
    <r>
      <rPr>
        <b/>
        <sz val="12"/>
        <color theme="1"/>
        <rFont val="Calibri"/>
        <family val="2"/>
        <scheme val="minor"/>
      </rPr>
      <t xml:space="preserve">
Justificación Anual: </t>
    </r>
    <r>
      <rPr>
        <sz val="12"/>
        <color theme="1"/>
        <rFont val="Calibri"/>
        <family val="2"/>
        <scheme val="minor"/>
      </rPr>
      <t>Se alcanzo un avance del 50.00% de avance anual conforme a lo proyectado por el area.</t>
    </r>
  </si>
  <si>
    <r>
      <rPr>
        <b/>
        <sz val="12"/>
        <color rgb="FF000000"/>
        <rFont val="Calibri"/>
        <family val="2"/>
        <scheme val="minor"/>
      </rPr>
      <t xml:space="preserve">Justificacion Trimestral: </t>
    </r>
    <r>
      <rPr>
        <sz val="12"/>
        <color theme="1"/>
        <rFont val="Calibri"/>
        <family val="2"/>
        <scheme val="minor"/>
      </rPr>
      <t>Se rebasó la meta en este trimestre, debido a las integraciones de Comités Vecinales y de Electrificación que se realizaron en este periodo</t>
    </r>
    <r>
      <rPr>
        <b/>
        <sz val="12"/>
        <color theme="1"/>
        <rFont val="Calibri"/>
        <family val="2"/>
        <scheme val="minor"/>
      </rPr>
      <t xml:space="preserve">
Justificación Anual: </t>
    </r>
    <r>
      <rPr>
        <sz val="12"/>
        <color theme="1"/>
        <rFont val="Calibri"/>
        <family val="2"/>
        <scheme val="minor"/>
      </rPr>
      <t>Se alcanzo un avance del 1422.58% de avance anual conforme a lo proyectado por el area.</t>
    </r>
  </si>
  <si>
    <r>
      <rPr>
        <b/>
        <sz val="12"/>
        <color rgb="FF000000"/>
        <rFont val="Calibri"/>
        <family val="2"/>
        <scheme val="minor"/>
      </rPr>
      <t xml:space="preserve">Justificacion Trimestral: </t>
    </r>
    <r>
      <rPr>
        <sz val="12"/>
        <color theme="1"/>
        <rFont val="Calibri"/>
        <family val="2"/>
        <scheme val="minor"/>
      </rPr>
      <t xml:space="preserve">No se alcanzó la meta, esto es resultado de que en algunos de los casos efectivamente la conducta denunciada no fue procedente como responsabilidad administrativa, aunado a esto, el resto de los casos –aun y cuando-, fue exhaustiva y acuciosa la investigación, los elementos o circunstancias de carácter técnico no eran jurídicamente suficientes para la acreditación de alguna falta administrativa, por lo tanto se determinó el cierre del expediente.
</t>
    </r>
    <r>
      <rPr>
        <b/>
        <sz val="12"/>
        <color theme="1"/>
        <rFont val="Calibri"/>
        <family val="2"/>
        <scheme val="minor"/>
      </rPr>
      <t xml:space="preserve">
Justificación Anual: </t>
    </r>
    <r>
      <rPr>
        <sz val="12"/>
        <color theme="1"/>
        <rFont val="Calibri"/>
        <family val="2"/>
        <scheme val="minor"/>
      </rPr>
      <t xml:space="preserve">Se alcanzo un avance del 26.19% de avance anual conforme a lo proyectado por el area </t>
    </r>
  </si>
  <si>
    <r>
      <rPr>
        <b/>
        <sz val="12"/>
        <color rgb="FF000000"/>
        <rFont val="Calibri"/>
        <family val="2"/>
        <scheme val="minor"/>
      </rPr>
      <t xml:space="preserve">Justificacion Trimestral: </t>
    </r>
    <r>
      <rPr>
        <sz val="12"/>
        <color theme="1"/>
        <rFont val="Calibri"/>
        <family val="2"/>
        <scheme val="minor"/>
      </rPr>
      <t>En este indicador no se rebasó la meta trimestral, ya que derivado de la información solicitada a otras direcciones fue entregada en tiempo y forma; esto generando una integración correcta en las investigaciones correspondientes para así darle conclusión a los expedientes programados en este tercer trimestre, en virtud que no se tienen elementos suficientes para demostrar la existencia de la infracción y la presunta responsabilidad administrativa de algún servidor público.</t>
    </r>
    <r>
      <rPr>
        <b/>
        <sz val="12"/>
        <color theme="1"/>
        <rFont val="Calibri"/>
        <family val="2"/>
        <scheme val="minor"/>
      </rPr>
      <t xml:space="preserve">
Justificación Anual: </t>
    </r>
    <r>
      <rPr>
        <sz val="12"/>
        <color theme="1"/>
        <rFont val="Calibri"/>
        <family val="2"/>
        <scheme val="minor"/>
      </rPr>
      <t>Se alcanzo un avance del 63.64% de avance anual conforme a lo proyectado por el area.</t>
    </r>
  </si>
  <si>
    <r>
      <rPr>
        <b/>
        <sz val="12"/>
        <color rgb="FF000000"/>
        <rFont val="Calibri"/>
        <family val="2"/>
        <scheme val="minor"/>
      </rPr>
      <t>Justificacion Trimestral:</t>
    </r>
    <r>
      <rPr>
        <sz val="12"/>
        <color rgb="FF000000"/>
        <rFont val="Calibri"/>
        <family val="2"/>
        <scheme val="minor"/>
      </rPr>
      <t xml:space="preserve"> </t>
    </r>
    <r>
      <rPr>
        <sz val="12"/>
        <color theme="1"/>
        <rFont val="Calibri"/>
        <family val="2"/>
        <scheme val="minor"/>
      </rPr>
      <t>Se superó la meta trimestral programada debido a que el número de ciudadanos que asistieron a presentar sus quejas y/o denuncias es variable y no depende de esta Dirección su afluencia.</t>
    </r>
    <r>
      <rPr>
        <b/>
        <sz val="12"/>
        <color theme="1"/>
        <rFont val="Calibri"/>
        <family val="2"/>
        <scheme val="minor"/>
      </rPr>
      <t xml:space="preserve">
Justificación Anual: </t>
    </r>
    <r>
      <rPr>
        <sz val="12"/>
        <color theme="1"/>
        <rFont val="Calibri"/>
        <family val="2"/>
        <scheme val="minor"/>
      </rPr>
      <t>Se alcanzo un avance del 91.11% de avance anual conforme a lo proyectado por el area.</t>
    </r>
  </si>
  <si>
    <r>
      <rPr>
        <b/>
        <sz val="12"/>
        <color rgb="FF000000"/>
        <rFont val="Calibri"/>
        <family val="2"/>
        <scheme val="minor"/>
      </rPr>
      <t xml:space="preserve">Justificacion Trimestral: </t>
    </r>
    <r>
      <rPr>
        <sz val="12"/>
        <color rgb="FF000000"/>
        <rFont val="Calibri"/>
        <family val="2"/>
        <scheme val="minor"/>
      </rPr>
      <t>Se superó la meta debido a que el número de ciudadanos que asisten es variable y no depende de esta Dirección su afluencia, sin embargo, fueron atendidas de manera puntual.</t>
    </r>
    <r>
      <rPr>
        <b/>
        <sz val="12"/>
        <color theme="1"/>
        <rFont val="Calibri"/>
        <family val="2"/>
        <scheme val="minor"/>
      </rPr>
      <t xml:space="preserve">
Justificación Anual: </t>
    </r>
    <r>
      <rPr>
        <sz val="12"/>
        <color theme="1"/>
        <rFont val="Calibri"/>
        <family val="2"/>
        <scheme val="minor"/>
      </rPr>
      <t xml:space="preserve">Se alcanzo un avance del 101.25% de avance anual conforme a lo proyectado por el area </t>
    </r>
  </si>
  <si>
    <r>
      <rPr>
        <b/>
        <sz val="12"/>
        <color rgb="FF000000"/>
        <rFont val="Calibri"/>
        <family val="2"/>
        <scheme val="minor"/>
      </rPr>
      <t>Justificacion Trimestral:</t>
    </r>
    <r>
      <rPr>
        <sz val="12"/>
        <color rgb="FF000000"/>
        <rFont val="Calibri"/>
        <family val="2"/>
        <scheme val="minor"/>
      </rPr>
      <t xml:space="preserve"> </t>
    </r>
    <r>
      <rPr>
        <sz val="12"/>
        <color theme="1"/>
        <rFont val="Calibri"/>
        <family val="2"/>
        <scheme val="minor"/>
      </rPr>
      <t>No se alcanzó la meta debido a que solo se turnaron y admitieron los informes de Presunta Responsabilidad que ya reunieron los elementos necesarios, para el inicio de Procedimiento de Responsabilidad, quedando por debajo de la proyección realizada en el plan de trabajo anual, aunado a lo anterior, este órgano de control observó imprecisiones en los informes de presunta responsabilidad en los expedientes turnados, por lo que se encuentran pendientes por admitir.</t>
    </r>
    <r>
      <rPr>
        <b/>
        <sz val="12"/>
        <color theme="1"/>
        <rFont val="Calibri"/>
        <family val="2"/>
        <scheme val="minor"/>
      </rPr>
      <t xml:space="preserve">
Justificación Anual:</t>
    </r>
    <r>
      <rPr>
        <sz val="12"/>
        <color theme="1"/>
        <rFont val="Calibri"/>
        <family val="2"/>
        <scheme val="minor"/>
      </rPr>
      <t xml:space="preserve"> Se alcanzo un avance del 45.24% de avance anual conforme a lo proyectado por el area </t>
    </r>
  </si>
  <si>
    <r>
      <rPr>
        <b/>
        <sz val="12"/>
        <color rgb="FF000000"/>
        <rFont val="Calibri"/>
        <family val="2"/>
        <scheme val="minor"/>
      </rPr>
      <t>Justificacion Trimestral:</t>
    </r>
    <r>
      <rPr>
        <sz val="12"/>
        <color rgb="FF000000"/>
        <rFont val="Calibri"/>
        <family val="2"/>
        <scheme val="minor"/>
      </rPr>
      <t xml:space="preserve"> </t>
    </r>
    <r>
      <rPr>
        <sz val="12"/>
        <color theme="1"/>
        <rFont val="Calibri"/>
        <family val="2"/>
        <scheme val="minor"/>
      </rPr>
      <t>No se pudo alcanzar la meta programada en razón de existir un déficit de expedientes de procedimientos de responsabilidad administrativa, turnados por la Dirección de Investigación en Materia de Responsabilidades Administrativas.</t>
    </r>
    <r>
      <rPr>
        <b/>
        <sz val="12"/>
        <color theme="1"/>
        <rFont val="Calibri"/>
        <family val="2"/>
        <scheme val="minor"/>
      </rPr>
      <t xml:space="preserve">
Justificación Anual: </t>
    </r>
    <r>
      <rPr>
        <sz val="12"/>
        <color theme="1"/>
        <rFont val="Calibri"/>
        <family val="2"/>
        <scheme val="minor"/>
      </rPr>
      <t xml:space="preserve">Se alcanzo un avance del 96.35% de avance anual conforme a lo proyectado por el area </t>
    </r>
  </si>
  <si>
    <r>
      <rPr>
        <b/>
        <sz val="12"/>
        <color theme="1"/>
        <rFont val="Calibri"/>
        <family val="2"/>
        <scheme val="minor"/>
      </rPr>
      <t xml:space="preserve">Justificacion Trimestral: </t>
    </r>
    <r>
      <rPr>
        <sz val="12"/>
        <color theme="1"/>
        <rFont val="Calibri"/>
        <family val="2"/>
        <scheme val="minor"/>
      </rPr>
      <t xml:space="preserve">No se pudo alcanzar la meta programada en razón de existir un déficit de expedientes de procedimientos de responsabilidad administrativa por faltas no graves, turnados a la autoridad resolutora.
</t>
    </r>
    <r>
      <rPr>
        <b/>
        <sz val="12"/>
        <color theme="1"/>
        <rFont val="Calibri"/>
        <family val="2"/>
        <scheme val="minor"/>
      </rPr>
      <t xml:space="preserve">Justificación Anual: </t>
    </r>
    <r>
      <rPr>
        <sz val="12"/>
        <color theme="1"/>
        <rFont val="Calibri"/>
        <family val="2"/>
        <scheme val="minor"/>
      </rPr>
      <t>Se alcanzo un avance del 92.11% de avance anual conforme a lo proyectado por el area.</t>
    </r>
  </si>
  <si>
    <r>
      <rPr>
        <b/>
        <sz val="12"/>
        <color rgb="FF000000"/>
        <rFont val="Calibri"/>
        <family val="2"/>
        <scheme val="minor"/>
      </rPr>
      <t xml:space="preserve">Justificacion Trimestral: </t>
    </r>
    <r>
      <rPr>
        <sz val="12"/>
        <color rgb="FF000000"/>
        <rFont val="Calibri"/>
        <family val="2"/>
        <scheme val="minor"/>
      </rPr>
      <t>Se rebaso la meta debido a que los servidores públicos no interpusieron algún medio de defensa, es decir un recurso o demanda de nulidad, por lo tanto, se alcanzó la firmeza de la sanción.</t>
    </r>
    <r>
      <rPr>
        <sz val="12"/>
        <color theme="1"/>
        <rFont val="Calibri"/>
        <family val="2"/>
        <scheme val="minor"/>
      </rPr>
      <t xml:space="preserve">
</t>
    </r>
    <r>
      <rPr>
        <b/>
        <sz val="12"/>
        <color theme="1"/>
        <rFont val="Calibri"/>
        <family val="2"/>
        <scheme val="minor"/>
      </rPr>
      <t xml:space="preserve">
Justificación Anual: </t>
    </r>
    <r>
      <rPr>
        <sz val="12"/>
        <color theme="1"/>
        <rFont val="Calibri"/>
        <family val="2"/>
        <scheme val="minor"/>
      </rPr>
      <t xml:space="preserve">Se alcanzo un avance del 111.43% de avance anual conforme a lo proyectado por el area </t>
    </r>
  </si>
  <si>
    <r>
      <rPr>
        <b/>
        <sz val="12"/>
        <color theme="1"/>
        <rFont val="Calibri"/>
        <family val="2"/>
        <scheme val="minor"/>
      </rPr>
      <t xml:space="preserve">Justificacion Trimestral: </t>
    </r>
    <r>
      <rPr>
        <sz val="12"/>
        <color theme="1"/>
        <rFont val="Calibri"/>
        <family val="2"/>
        <scheme val="minor"/>
      </rPr>
      <t xml:space="preserve"> Se rebasó la meta programada debido a que el trámite se implementó en línea y el ciudadano por desconocimiento tramita la constancia de No Inhabilitación aun siendo para Dependencias Estatales y Federales.
</t>
    </r>
    <r>
      <rPr>
        <b/>
        <sz val="12"/>
        <color theme="1"/>
        <rFont val="Calibri"/>
        <family val="2"/>
        <scheme val="minor"/>
      </rPr>
      <t>Justificación Anual:</t>
    </r>
    <r>
      <rPr>
        <sz val="12"/>
        <color theme="1"/>
        <rFont val="Calibri"/>
        <family val="2"/>
        <scheme val="minor"/>
      </rPr>
      <t xml:space="preserve"> Se alcanzo un avance del 103.00% de avance anual conforme a lo proyectado por el area </t>
    </r>
  </si>
  <si>
    <r>
      <rPr>
        <b/>
        <sz val="12"/>
        <color rgb="FF000000"/>
        <rFont val="Calibri"/>
        <family val="2"/>
        <scheme val="minor"/>
      </rPr>
      <t xml:space="preserve">Justificacion Trimestral: </t>
    </r>
    <r>
      <rPr>
        <sz val="12"/>
        <color theme="1"/>
        <rFont val="Calibri"/>
        <family val="2"/>
        <scheme val="minor"/>
      </rPr>
      <t>Se superó la meta programada a nivel componente ya que este depende del desempeño de las contralorias internas.</t>
    </r>
    <r>
      <rPr>
        <b/>
        <sz val="12"/>
        <color theme="1"/>
        <rFont val="Calibri"/>
        <family val="2"/>
        <scheme val="minor"/>
      </rPr>
      <t xml:space="preserve">
Justificación Anual:</t>
    </r>
    <r>
      <rPr>
        <sz val="12"/>
        <color theme="1"/>
        <rFont val="Calibri"/>
        <family val="2"/>
        <scheme val="minor"/>
      </rPr>
      <t xml:space="preserve"> Se alcanzo un avance del  101.39% de avance anual conforme a lo proyectado por el area.</t>
    </r>
  </si>
  <si>
    <r>
      <rPr>
        <b/>
        <sz val="12"/>
        <color rgb="FF000000"/>
        <rFont val="Calibri"/>
        <family val="2"/>
        <scheme val="minor"/>
      </rPr>
      <t xml:space="preserve">Justificacion Trimestral: </t>
    </r>
    <r>
      <rPr>
        <sz val="12"/>
        <color theme="1"/>
        <rFont val="Calibri"/>
        <family val="2"/>
        <scheme val="minor"/>
      </rPr>
      <t xml:space="preserve">Se superó la meta programada, esta actividad depende de la realización de diversas verificaciones realizadas con motivo de implementación de lineamientos que normaron los diferentes procedimientos en las areas de Sistema DIF Municipal.
</t>
    </r>
    <r>
      <rPr>
        <b/>
        <sz val="12"/>
        <color theme="1"/>
        <rFont val="Calibri"/>
        <family val="2"/>
        <scheme val="minor"/>
      </rPr>
      <t xml:space="preserve">
Justificación Anual: </t>
    </r>
    <r>
      <rPr>
        <sz val="12"/>
        <color theme="1"/>
        <rFont val="Calibri"/>
        <family val="2"/>
        <scheme val="minor"/>
      </rPr>
      <t>Se alcanzo un avance del 130.00% de avance anual a razón de diversas verificaciones realizadas.</t>
    </r>
  </si>
  <si>
    <r>
      <rPr>
        <b/>
        <sz val="12"/>
        <color rgb="FF000000"/>
        <rFont val="Calibri"/>
        <family val="2"/>
        <scheme val="minor"/>
      </rPr>
      <t>Justificacion Trimestral:</t>
    </r>
    <r>
      <rPr>
        <sz val="12"/>
        <color theme="1"/>
        <rFont val="Calibri"/>
        <family val="2"/>
        <scheme val="minor"/>
      </rPr>
      <t xml:space="preserve"> Derivado a las modificaciones realizadas en el plan de trabajo interno y falta de
personal para abarcar lo programado, esta Contraloría Interna de la Secretaría Municipal de Obras Públicas y Servicios, NO alcanzó la meta programada al 100% correspondiente al tercer trimestre julio-septiembre 2025.</t>
    </r>
    <r>
      <rPr>
        <b/>
        <sz val="12"/>
        <color theme="1"/>
        <rFont val="Calibri"/>
        <family val="2"/>
        <scheme val="minor"/>
      </rPr>
      <t xml:space="preserve">
Justificación Anual: </t>
    </r>
    <r>
      <rPr>
        <sz val="12"/>
        <color theme="1"/>
        <rFont val="Calibri"/>
        <family val="2"/>
        <scheme val="minor"/>
      </rPr>
      <t xml:space="preserve">Se alcanzo un avance del 57.33% de avance anual conforme a lo proyectado por el area </t>
    </r>
  </si>
  <si>
    <r>
      <rPr>
        <b/>
        <sz val="12"/>
        <color rgb="FF000000"/>
        <rFont val="Calibri"/>
        <family val="2"/>
        <scheme val="minor"/>
      </rPr>
      <t>Justificacion Trimestral:</t>
    </r>
    <r>
      <rPr>
        <sz val="12"/>
        <color theme="1"/>
        <rFont val="Calibri"/>
        <family val="2"/>
        <scheme val="minor"/>
      </rPr>
      <t xml:space="preserve"> Derivado a las modificaciones realizadas en el plan de trabajo interno y al uso de planes de trabajo integrales superó la meta programada.</t>
    </r>
    <r>
      <rPr>
        <b/>
        <sz val="12"/>
        <color theme="1"/>
        <rFont val="Calibri"/>
        <family val="2"/>
        <scheme val="minor"/>
      </rPr>
      <t xml:space="preserve">
Justificación Anual: </t>
    </r>
    <r>
      <rPr>
        <sz val="12"/>
        <color theme="1"/>
        <rFont val="Calibri"/>
        <family val="2"/>
        <scheme val="minor"/>
      </rPr>
      <t>Se alcanzo un avance del 95.63% de avance anual conforme a lo proyectado por el area.</t>
    </r>
  </si>
  <si>
    <r>
      <rPr>
        <b/>
        <sz val="12"/>
        <color rgb="FF000000"/>
        <rFont val="Calibri"/>
        <family val="2"/>
        <scheme val="minor"/>
      </rPr>
      <t>Justificacion Trimestral:</t>
    </r>
    <r>
      <rPr>
        <sz val="12"/>
        <color rgb="FF000000"/>
        <rFont val="Calibri"/>
        <family val="2"/>
        <scheme val="minor"/>
      </rPr>
      <t xml:space="preserve"> </t>
    </r>
    <r>
      <rPr>
        <sz val="12"/>
        <color theme="1"/>
        <rFont val="Calibri"/>
        <family val="2"/>
        <scheme val="minor"/>
      </rPr>
      <t>Se superó la meta programada a nivel componente, este componente depende de varias unidades administrativas.</t>
    </r>
    <r>
      <rPr>
        <b/>
        <sz val="12"/>
        <color theme="1"/>
        <rFont val="Calibri"/>
        <family val="2"/>
        <scheme val="minor"/>
      </rPr>
      <t xml:space="preserve">
Justificación Anual: </t>
    </r>
    <r>
      <rPr>
        <sz val="12"/>
        <color theme="1"/>
        <rFont val="Calibri"/>
        <family val="2"/>
        <scheme val="minor"/>
      </rPr>
      <t>Se alcanzo un avance del 76.38% de avance anual conforme a lo proyectado por el area.</t>
    </r>
  </si>
  <si>
    <r>
      <rPr>
        <b/>
        <sz val="12"/>
        <color rgb="FF000000"/>
        <rFont val="Calibri"/>
        <family val="2"/>
        <scheme val="minor"/>
      </rPr>
      <t xml:space="preserve">Justificacion Trimestral: </t>
    </r>
    <r>
      <rPr>
        <sz val="12"/>
        <color rgb="FF000000"/>
        <rFont val="Calibri"/>
        <family val="2"/>
        <scheme val="minor"/>
      </rPr>
      <t>Se revasó la meta programada por el area este trimestre ya que trimestre, ha llevado a cabo la coordinación para la capacitación y seguimiento en las diferentes dependencias de la administración pública descentralizada, como parte fundamental en su implementación para el fortalecimiento del Sistema de Control Interno, buscando garantizar el cumplimiento normativo, la eficiencia administrativa y la transparencia.</t>
    </r>
    <r>
      <rPr>
        <b/>
        <sz val="12"/>
        <color theme="1"/>
        <rFont val="Calibri"/>
        <family val="2"/>
        <scheme val="minor"/>
      </rPr>
      <t xml:space="preserve">
Justificación Anual: </t>
    </r>
    <r>
      <rPr>
        <sz val="12"/>
        <color theme="1"/>
        <rFont val="Calibri"/>
        <family val="2"/>
        <scheme val="minor"/>
      </rPr>
      <t>Se alcanzo un avance del 143.64% de avance anual conforme a lo proyectado por el area.</t>
    </r>
  </si>
  <si>
    <r>
      <rPr>
        <b/>
        <sz val="12"/>
        <color rgb="FF000000"/>
        <rFont val="Calibri"/>
        <family val="2"/>
        <scheme val="minor"/>
      </rPr>
      <t>Justificacion Trimestral:</t>
    </r>
    <r>
      <rPr>
        <sz val="12"/>
        <color rgb="FF000000"/>
        <rFont val="Calibri"/>
        <family val="2"/>
        <scheme val="minor"/>
      </rPr>
      <t xml:space="preserve"> </t>
    </r>
    <r>
      <rPr>
        <sz val="12"/>
        <color theme="1"/>
        <rFont val="Calibri"/>
        <family val="2"/>
        <scheme val="minor"/>
      </rPr>
      <t>Se alcanzó la meta programada este trimestre, este indicador depende de la asistencia de los interesados que soliciten el servicio.</t>
    </r>
    <r>
      <rPr>
        <b/>
        <sz val="12"/>
        <color theme="1"/>
        <rFont val="Calibri"/>
        <family val="2"/>
        <scheme val="minor"/>
      </rPr>
      <t xml:space="preserve">
Justificación Anual: </t>
    </r>
    <r>
      <rPr>
        <sz val="12"/>
        <color theme="1"/>
        <rFont val="Calibri"/>
        <family val="2"/>
        <scheme val="minor"/>
      </rPr>
      <t>Se alcanzo un avance del 106.25% de avance anual conforme a lo proyectado por el area.</t>
    </r>
  </si>
  <si>
    <r>
      <rPr>
        <b/>
        <sz val="12"/>
        <color rgb="FF000000"/>
        <rFont val="Calibri"/>
        <family val="2"/>
        <scheme val="minor"/>
      </rPr>
      <t xml:space="preserve">Justificacion Trimestral: </t>
    </r>
    <r>
      <rPr>
        <sz val="12"/>
        <color theme="1"/>
        <rFont val="Calibri"/>
        <family val="2"/>
        <scheme val="minor"/>
      </rPr>
      <t>Se superó la meta programada por la coordinación este trimestre.</t>
    </r>
    <r>
      <rPr>
        <b/>
        <sz val="12"/>
        <color theme="1"/>
        <rFont val="Calibri"/>
        <family val="2"/>
        <scheme val="minor"/>
      </rPr>
      <t xml:space="preserve">
Justificación Anual: </t>
    </r>
    <r>
      <rPr>
        <sz val="12"/>
        <color theme="1"/>
        <rFont val="Calibri"/>
        <family val="2"/>
        <scheme val="minor"/>
      </rPr>
      <t xml:space="preserve">Se alcanzo un avance del 80.18% de avance anual conforme a lo proyectado por el area </t>
    </r>
  </si>
  <si>
    <r>
      <rPr>
        <b/>
        <sz val="12"/>
        <color rgb="FF000000"/>
        <rFont val="Calibri"/>
        <family val="2"/>
        <scheme val="minor"/>
      </rPr>
      <t>Justificacion Trimestral:</t>
    </r>
    <r>
      <rPr>
        <sz val="12"/>
        <color rgb="FF000000"/>
        <rFont val="Calibri"/>
        <family val="2"/>
        <scheme val="minor"/>
      </rPr>
      <t xml:space="preserve"> </t>
    </r>
    <r>
      <rPr>
        <sz val="12"/>
        <color theme="1"/>
        <rFont val="Calibri"/>
        <family val="2"/>
        <scheme val="minor"/>
      </rPr>
      <t>Se alcanzó la meta programda debido a que se realizaron en tiempo y forma los inventarios programados.</t>
    </r>
    <r>
      <rPr>
        <b/>
        <sz val="12"/>
        <color theme="1"/>
        <rFont val="Calibri"/>
        <family val="2"/>
        <scheme val="minor"/>
      </rPr>
      <t xml:space="preserve">
Justificación Anual:</t>
    </r>
    <r>
      <rPr>
        <sz val="12"/>
        <color theme="1"/>
        <rFont val="Calibri"/>
        <family val="2"/>
        <scheme val="minor"/>
      </rPr>
      <t xml:space="preserve"> Se alcanzo un avance del 75.00% de avance anual conforme a lo proyectado por el area </t>
    </r>
  </si>
  <si>
    <r>
      <rPr>
        <b/>
        <sz val="12"/>
        <color rgb="FF000000"/>
        <rFont val="Calibri"/>
        <family val="2"/>
        <scheme val="minor"/>
      </rPr>
      <t>Justificacion Trimestral:</t>
    </r>
    <r>
      <rPr>
        <sz val="12"/>
        <color theme="1"/>
        <rFont val="Calibri"/>
        <family val="2"/>
        <scheme val="minor"/>
      </rPr>
      <t xml:space="preserve"> Se alcanzó el 80.25% de las Visitas de Supervisión y Asesorías a Organismos Descentralizados, en conjunto con la Unidad de Vinculación con Organismos Descentralizados, esto apegándose a las necesidades de cada uno de los Organismos.</t>
    </r>
    <r>
      <rPr>
        <b/>
        <sz val="12"/>
        <color theme="1"/>
        <rFont val="Calibri"/>
        <family val="2"/>
        <scheme val="minor"/>
      </rPr>
      <t xml:space="preserve">
Justificación Anual: </t>
    </r>
    <r>
      <rPr>
        <sz val="12"/>
        <color theme="1"/>
        <rFont val="Calibri"/>
        <family val="2"/>
        <scheme val="minor"/>
      </rPr>
      <t xml:space="preserve">Se alcanzo un avance del 64.51% de avance anual conforme a lo proyectado por el area </t>
    </r>
  </si>
  <si>
    <r>
      <rPr>
        <b/>
        <sz val="12"/>
        <color rgb="FF000000"/>
        <rFont val="Calibri"/>
        <family val="2"/>
        <scheme val="minor"/>
      </rPr>
      <t xml:space="preserve">Justificacion Trimestral: </t>
    </r>
    <r>
      <rPr>
        <sz val="12"/>
        <color theme="1"/>
        <rFont val="Calibri"/>
        <family val="2"/>
        <scheme val="minor"/>
      </rPr>
      <t>Se alcanzó el 82.22% del Cumplimiento Normativo de Organismos Descentralizados, derivado de los objetivos proyectados por cada uno de los Organismos Descentralizados y en Coordinación con la Unidad de Vinculación con Organismos Descentralizados.</t>
    </r>
    <r>
      <rPr>
        <b/>
        <sz val="12"/>
        <color theme="1"/>
        <rFont val="Calibri"/>
        <family val="2"/>
        <scheme val="minor"/>
      </rPr>
      <t xml:space="preserve">
Justificación Anual: </t>
    </r>
    <r>
      <rPr>
        <sz val="12"/>
        <color theme="1"/>
        <rFont val="Calibri"/>
        <family val="2"/>
        <scheme val="minor"/>
      </rPr>
      <t xml:space="preserve">Se alcanzo un avance del 51.67% de avance anual conforme a lo proyectado por el area </t>
    </r>
  </si>
  <si>
    <r>
      <rPr>
        <b/>
        <sz val="12"/>
        <color rgb="FF000000"/>
        <rFont val="Calibri"/>
        <family val="2"/>
        <scheme val="minor"/>
      </rPr>
      <t xml:space="preserve">Justificacion Trimestral: </t>
    </r>
    <r>
      <rPr>
        <sz val="12"/>
        <color theme="1"/>
        <rFont val="Calibri"/>
        <family val="2"/>
        <scheme val="minor"/>
      </rPr>
      <t>Se alcanzo la meta programada por el area con la creación de un sistema informatico que ya esta en uso.</t>
    </r>
    <r>
      <rPr>
        <b/>
        <sz val="12"/>
        <color theme="1"/>
        <rFont val="Calibri"/>
        <family val="2"/>
        <scheme val="minor"/>
      </rPr>
      <t xml:space="preserve">
Justificación Anual: </t>
    </r>
    <r>
      <rPr>
        <sz val="12"/>
        <color theme="1"/>
        <rFont val="Calibri"/>
        <family val="2"/>
        <scheme val="minor"/>
      </rPr>
      <t>Se alcanzo un avance del 75.00% de avance anual conforme a lo proyectado por el area.</t>
    </r>
  </si>
  <si>
    <t>PERÍODO QUE SE INFORMA: DEL 01 DE JULIO AL 30 DE SEPTIEMBRE 2025</t>
  </si>
  <si>
    <t>ND</t>
  </si>
  <si>
    <r>
      <rPr>
        <b/>
        <sz val="12"/>
        <color rgb="FF000000"/>
        <rFont val="Calibri"/>
        <family val="2"/>
        <scheme val="minor"/>
      </rPr>
      <t xml:space="preserve">Justificación Trimestral:  </t>
    </r>
    <r>
      <rPr>
        <sz val="12"/>
        <color rgb="FF000000"/>
        <rFont val="Calibri"/>
        <family val="2"/>
        <scheme val="minor"/>
      </rPr>
      <t xml:space="preserve">
El Índice de Gobierno Humanista y de Resultados se integra con 5 Dimensiones y 10 subdimensiones que miden aspectos de bienestar ciudadano, transparencia, participación y eficacia en la administración pública con indicadores de diferentes instituciones externas e internas al municipio . En el tercer trimestre la meta realizada se consideró igual a la programada debido a que los indicadores no han tenido actualizaciones.
</t>
    </r>
    <r>
      <rPr>
        <b/>
        <sz val="12"/>
        <color rgb="FF000000"/>
        <rFont val="Calibri"/>
        <family val="2"/>
        <scheme val="minor"/>
      </rPr>
      <t>Justificación Anual:</t>
    </r>
    <r>
      <rPr>
        <sz val="12"/>
        <color rgb="FF000000"/>
        <rFont val="Calibri"/>
        <family val="2"/>
        <scheme val="minor"/>
      </rPr>
      <t xml:space="preserve">
La meta anual es del 75% como se esperaba con base a la metra trimestral alcanzada.</t>
    </r>
  </si>
  <si>
    <r>
      <rPr>
        <b/>
        <sz val="12"/>
        <color rgb="FF000000"/>
        <rFont val="Calibri"/>
        <family val="2"/>
        <scheme val="minor"/>
      </rPr>
      <t>Justificacion Trimestral:</t>
    </r>
    <r>
      <rPr>
        <sz val="12"/>
        <color rgb="FF000000"/>
        <rFont val="Calibri"/>
        <family val="2"/>
        <scheme val="minor"/>
      </rPr>
      <t xml:space="preserve"> </t>
    </r>
    <r>
      <rPr>
        <sz val="12"/>
        <color theme="1"/>
        <rFont val="Calibri"/>
        <family val="2"/>
        <scheme val="minor"/>
      </rPr>
      <t>Se alcanzó la meta programada por el area este trimestre.</t>
    </r>
    <r>
      <rPr>
        <b/>
        <sz val="12"/>
        <color theme="1"/>
        <rFont val="Calibri"/>
        <family val="2"/>
        <scheme val="minor"/>
      </rPr>
      <t xml:space="preserve">
Justificación Anual: </t>
    </r>
    <r>
      <rPr>
        <sz val="12"/>
        <color theme="1"/>
        <rFont val="Calibri"/>
        <family val="2"/>
        <scheme val="minor"/>
      </rPr>
      <t>Se alcanzo un avance del 75.00% de avance anual conforme a lo proyectado por el area.</t>
    </r>
  </si>
  <si>
    <r>
      <rPr>
        <b/>
        <sz val="12"/>
        <color rgb="FF000000"/>
        <rFont val="Calibri"/>
        <family val="2"/>
        <scheme val="minor"/>
      </rPr>
      <t xml:space="preserve">Justificacion Trimestral: </t>
    </r>
    <r>
      <rPr>
        <sz val="12"/>
        <color rgb="FF000000"/>
        <rFont val="Calibri"/>
        <family val="2"/>
        <scheme val="minor"/>
      </rPr>
      <t xml:space="preserve">Se superó la meta programada a nivel propósito, siendo esta la suma de las diversas actividades en las que interviene la Contraloría Municipal, correspondientes a verificaciones y revisiones del cumplimiento normativo por parte de las Dependencias y Entidades de la Administración Pública Municipal, entre otras. </t>
    </r>
    <r>
      <rPr>
        <b/>
        <sz val="12"/>
        <color theme="1"/>
        <rFont val="Calibri"/>
        <family val="2"/>
        <scheme val="minor"/>
      </rPr>
      <t xml:space="preserve">
Justificación Anual: </t>
    </r>
    <r>
      <rPr>
        <sz val="12"/>
        <color theme="1"/>
        <rFont val="Calibri"/>
        <family val="2"/>
        <scheme val="minor"/>
      </rPr>
      <t>Se realizo un avance del 79.30% de la meta anual con forme a lo proyectado.</t>
    </r>
    <r>
      <rPr>
        <sz val="12"/>
        <color rgb="FF000000"/>
        <rFont val="Calibri"/>
        <family val="2"/>
        <scheme val="minor"/>
      </rPr>
      <t xml:space="preserve">
</t>
    </r>
    <r>
      <rPr>
        <b/>
        <sz val="12"/>
        <color rgb="FF000000"/>
        <rFont val="Calibri"/>
        <family val="2"/>
        <scheme val="minor"/>
      </rPr>
      <t>justificacion del 2° trimestre: se corrigo la formula que realizaba la suma de la meta anual programada y de las metas realizadas, quedando ya correctamen la meta anual en 32, 429 acciones</t>
    </r>
  </si>
  <si>
    <r>
      <rPr>
        <b/>
        <sz val="12"/>
        <color rgb="FF000000"/>
        <rFont val="Calibri"/>
        <family val="2"/>
        <scheme val="minor"/>
      </rPr>
      <t>Justificacion Trimestral:</t>
    </r>
    <r>
      <rPr>
        <sz val="12"/>
        <color rgb="FF000000"/>
        <rFont val="Calibri"/>
        <family val="2"/>
        <scheme val="minor"/>
      </rPr>
      <t xml:space="preserve"> </t>
    </r>
    <r>
      <rPr>
        <sz val="12"/>
        <color theme="1"/>
        <rFont val="Calibri"/>
        <family val="2"/>
        <scheme val="minor"/>
      </rPr>
      <t>Se superó la meta programada a nivel componente, este componente depende de varias unidades administrativas.</t>
    </r>
    <r>
      <rPr>
        <b/>
        <sz val="12"/>
        <color theme="1"/>
        <rFont val="Calibri"/>
        <family val="2"/>
        <scheme val="minor"/>
      </rPr>
      <t xml:space="preserve">
Justificación Anual: </t>
    </r>
    <r>
      <rPr>
        <sz val="12"/>
        <color theme="1"/>
        <rFont val="Calibri"/>
        <family val="2"/>
        <scheme val="minor"/>
      </rPr>
      <t>Se alcanzo un avance del 76.38% de avance anual conforme a lo proyectado por el area.</t>
    </r>
    <r>
      <rPr>
        <sz val="12"/>
        <color rgb="FF000000"/>
        <rFont val="Calibri"/>
        <family val="2"/>
        <scheme val="minor"/>
      </rPr>
      <t xml:space="preserve">
</t>
    </r>
    <r>
      <rPr>
        <b/>
        <sz val="12"/>
        <color rgb="FF000000"/>
        <rFont val="Calibri"/>
        <family val="2"/>
        <scheme val="minor"/>
      </rPr>
      <t xml:space="preserve">
justificacion del 2° trimestre: se corrigo la formula que realizaba la suma de la meta anual programada y de las metas realizadas, quedando ya correctamen la meta anual en 1,723 actividades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</si>
</sst>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b/>
      <sz val="14"/>
      <color theme="1"/>
      <name val="Arial"/>
      <family val="2"/>
    </font>
    <font>
      <b/>
      <sz val="12"/>
      <color theme="1"/>
      <name val="Calibri"/>
      <family val="2"/>
      <scheme val="minor"/>
    </font>
    <font>
      <b/>
      <sz val="12"/>
      <color theme="1"/>
      <name val="Arial"/>
      <family val="2"/>
    </font>
    <font>
      <sz val="11"/>
      <color theme="1"/>
      <name val="Arial"/>
      <family val="2"/>
    </font>
    <font>
      <sz val="11"/>
      <name val="Arial"/>
      <family val="2"/>
    </font>
    <font>
      <b/>
      <sz val="11"/>
      <color theme="1"/>
      <name val="Arial"/>
      <family val="2"/>
    </font>
    <font>
      <b/>
      <sz val="11"/>
      <name val="Arial Nova Cond"/>
      <family val="2"/>
    </font>
    <font>
      <sz val="11"/>
      <name val="Arial Nova Cond"/>
      <family val="2"/>
    </font>
    <font>
      <sz val="11"/>
      <color theme="1"/>
      <name val="Arial Nova Cond"/>
      <family val="2"/>
    </font>
    <font>
      <b/>
      <sz val="11"/>
      <color theme="1"/>
      <name val="Arial Nova Cond"/>
      <family val="2"/>
    </font>
    <font>
      <sz val="12"/>
      <color rgb="FF000000"/>
      <name val="Calibri"/>
      <family val="2"/>
      <scheme val="minor"/>
    </font>
    <font>
      <b/>
      <sz val="12"/>
      <color rgb="FF000000"/>
      <name val="Calibri"/>
      <family val="2"/>
      <scheme val="minor"/>
    </font>
    <font>
      <sz val="14"/>
      <color theme="1"/>
      <name val="Calibri"/>
      <family val="2"/>
      <scheme val="minor"/>
    </font>
    <font>
      <sz val="12"/>
      <name val="Calibri"/>
      <family val="2"/>
      <scheme val="minor"/>
    </font>
  </fonts>
  <fills count="2">
    <fill>
      <patternFill patternType="none"/>
    </fill>
    <fill>
      <patternFill patternType="gray125"/>
    </fill>
  </fills>
  <borders count="4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hair">
        <color indexed="64"/>
      </left>
      <right style="hair">
        <color indexed="64"/>
      </right>
      <top/>
      <bottom style="dotted">
        <color indexed="64"/>
      </bottom>
      <diagonal/>
    </border>
    <border>
      <left style="hair">
        <color indexed="64"/>
      </left>
      <right style="hair">
        <color indexed="64"/>
      </right>
      <top/>
      <bottom style="medium">
        <color indexed="64"/>
      </bottom>
      <diagonal/>
    </border>
    <border>
      <left style="hair">
        <color indexed="64"/>
      </left>
      <right style="hair">
        <color indexed="64"/>
      </right>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hair">
        <color auto="1"/>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medium">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style="hair">
        <color indexed="64"/>
      </right>
      <top/>
      <bottom style="medium">
        <color indexed="64"/>
      </bottom>
      <diagonal/>
    </border>
    <border>
      <left style="hair">
        <color indexed="64"/>
      </left>
      <right style="hair">
        <color indexed="64"/>
      </right>
      <top style="dotted">
        <color indexed="64"/>
      </top>
      <bottom style="medium">
        <color indexed="64"/>
      </bottom>
      <diagonal/>
    </border>
    <border>
      <left style="dotted">
        <color indexed="64"/>
      </left>
      <right style="thin">
        <color indexed="64"/>
      </right>
      <top/>
      <bottom style="medium">
        <color indexed="64"/>
      </bottom>
      <diagonal/>
    </border>
    <border>
      <left style="medium">
        <color indexed="64"/>
      </left>
      <right style="hair">
        <color indexed="64"/>
      </right>
      <top/>
      <bottom style="thin">
        <color indexed="64"/>
      </bottom>
      <diagonal/>
    </border>
    <border>
      <left style="medium">
        <color indexed="64"/>
      </left>
      <right style="hair">
        <color indexed="64"/>
      </right>
      <top/>
      <bottom/>
      <diagonal/>
    </border>
    <border>
      <left style="thin">
        <color indexed="64"/>
      </left>
      <right style="dotted">
        <color indexed="64"/>
      </right>
      <top/>
      <bottom style="medium">
        <color indexed="64"/>
      </bottom>
      <diagonal/>
    </border>
    <border>
      <left style="hair">
        <color indexed="64"/>
      </left>
      <right style="dotted">
        <color indexed="64"/>
      </right>
      <top style="dotted">
        <color indexed="64"/>
      </top>
      <bottom/>
      <diagonal/>
    </border>
    <border>
      <left style="hair">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hair">
        <color indexed="64"/>
      </left>
      <right style="hair">
        <color indexed="64"/>
      </right>
      <top style="dotted">
        <color indexed="64"/>
      </top>
      <bottom/>
      <diagonal/>
    </border>
  </borders>
  <cellStyleXfs count="1">
    <xf numFmtId="0" fontId="0" fillId="0" borderId="0"/>
  </cellStyleXfs>
  <cellXfs count="79">
    <xf numFmtId="0" fontId="0" fillId="0" borderId="0" xfId="0"/>
    <xf numFmtId="0" fontId="0" fillId="0" borderId="10" xfId="0" applyBorder="1"/>
    <xf numFmtId="0" fontId="0" fillId="0" borderId="1" xfId="0" applyBorder="1"/>
    <xf numFmtId="0" fontId="0" fillId="0" borderId="3" xfId="0" applyBorder="1"/>
    <xf numFmtId="0" fontId="0" fillId="0" borderId="11" xfId="0" applyBorder="1"/>
    <xf numFmtId="0" fontId="0" fillId="0" borderId="4" xfId="0" applyBorder="1"/>
    <xf numFmtId="0" fontId="1" fillId="0" borderId="11" xfId="0" applyFont="1" applyBorder="1" applyAlignment="1">
      <alignment vertical="center"/>
    </xf>
    <xf numFmtId="0" fontId="0" fillId="0" borderId="0" xfId="0" applyAlignment="1">
      <alignment horizontal="center" vertical="center"/>
    </xf>
    <xf numFmtId="0" fontId="2" fillId="0" borderId="0" xfId="0" applyFont="1" applyAlignment="1">
      <alignment vertical="center"/>
    </xf>
    <xf numFmtId="10" fontId="0" fillId="0" borderId="21" xfId="0" applyNumberFormat="1" applyBorder="1" applyAlignment="1">
      <alignment horizontal="center" vertical="center"/>
    </xf>
    <xf numFmtId="0" fontId="2" fillId="0" borderId="2" xfId="0" applyFont="1" applyBorder="1" applyAlignment="1">
      <alignment horizontal="center" vertical="center" wrapText="1"/>
    </xf>
    <xf numFmtId="49" fontId="0" fillId="0" borderId="21" xfId="0" applyNumberFormat="1" applyBorder="1" applyAlignment="1">
      <alignment horizontal="center" vertical="center"/>
    </xf>
    <xf numFmtId="49" fontId="0" fillId="0" borderId="16" xfId="0" applyNumberFormat="1" applyBorder="1" applyAlignment="1">
      <alignment horizontal="center" vertical="center"/>
    </xf>
    <xf numFmtId="49" fontId="0" fillId="0" borderId="22" xfId="0" applyNumberFormat="1" applyBorder="1" applyAlignment="1">
      <alignment horizontal="center" vertical="center"/>
    </xf>
    <xf numFmtId="10" fontId="0" fillId="0" borderId="16" xfId="0" applyNumberFormat="1" applyBorder="1" applyAlignment="1">
      <alignment horizontal="center" vertical="center"/>
    </xf>
    <xf numFmtId="0" fontId="11" fillId="0" borderId="24" xfId="0" applyFont="1" applyBorder="1" applyAlignment="1">
      <alignment horizontal="left" vertical="center" wrapText="1"/>
    </xf>
    <xf numFmtId="0" fontId="11" fillId="0" borderId="34" xfId="0" applyFont="1" applyBorder="1" applyAlignment="1">
      <alignment horizontal="left" vertical="center" wrapText="1"/>
    </xf>
    <xf numFmtId="0" fontId="1" fillId="0" borderId="0" xfId="0" applyFont="1" applyAlignment="1">
      <alignment horizontal="center"/>
    </xf>
    <xf numFmtId="0" fontId="1" fillId="0" borderId="4" xfId="0" applyFont="1" applyBorder="1" applyAlignment="1">
      <alignment horizontal="center"/>
    </xf>
    <xf numFmtId="0" fontId="1" fillId="0" borderId="0" xfId="0" applyFont="1" applyAlignment="1">
      <alignment horizontal="center" vertical="center"/>
    </xf>
    <xf numFmtId="0" fontId="1" fillId="0" borderId="4"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0" fillId="0" borderId="20" xfId="0" applyBorder="1" applyAlignment="1">
      <alignment horizontal="left" vertical="center" wrapText="1"/>
    </xf>
    <xf numFmtId="0" fontId="0" fillId="0" borderId="18" xfId="0" applyBorder="1" applyAlignment="1">
      <alignment horizontal="left" vertical="center" wrapText="1"/>
    </xf>
    <xf numFmtId="0" fontId="0" fillId="0" borderId="18" xfId="0"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center" vertical="center"/>
    </xf>
    <xf numFmtId="0" fontId="0" fillId="0" borderId="15" xfId="0" applyBorder="1" applyAlignment="1">
      <alignment horizontal="center" vertical="center"/>
    </xf>
    <xf numFmtId="1" fontId="0" fillId="0" borderId="21" xfId="0" applyNumberFormat="1" applyBorder="1" applyAlignment="1">
      <alignment horizontal="center" vertical="center"/>
    </xf>
    <xf numFmtId="1" fontId="0" fillId="0" borderId="16" xfId="0" applyNumberFormat="1" applyBorder="1" applyAlignment="1">
      <alignment horizontal="center" vertical="center"/>
    </xf>
    <xf numFmtId="10" fontId="13" fillId="0" borderId="27" xfId="0" applyNumberFormat="1" applyFont="1" applyBorder="1" applyAlignment="1">
      <alignment horizontal="center" vertical="center" wrapText="1"/>
    </xf>
    <xf numFmtId="10" fontId="13" fillId="0" borderId="30" xfId="0" applyNumberFormat="1" applyFont="1" applyBorder="1" applyAlignment="1">
      <alignment horizontal="center" vertical="center" wrapText="1"/>
    </xf>
    <xf numFmtId="0" fontId="11" fillId="0" borderId="21" xfId="0" applyFont="1" applyBorder="1" applyAlignment="1">
      <alignment horizontal="left" vertical="top" wrapText="1"/>
    </xf>
    <xf numFmtId="0" fontId="0" fillId="0" borderId="21" xfId="0" applyBorder="1" applyAlignment="1">
      <alignment horizontal="left" vertical="top" wrapText="1"/>
    </xf>
    <xf numFmtId="0" fontId="0" fillId="0" borderId="28"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21" xfId="0" applyBorder="1" applyAlignment="1">
      <alignment horizontal="center" vertical="center"/>
    </xf>
    <xf numFmtId="0" fontId="0" fillId="0" borderId="16" xfId="0" applyBorder="1" applyAlignment="1">
      <alignment horizontal="center" vertical="center"/>
    </xf>
    <xf numFmtId="10" fontId="13" fillId="0" borderId="26" xfId="0" applyNumberFormat="1" applyFont="1" applyBorder="1" applyAlignment="1">
      <alignment horizontal="center" vertical="center" wrapText="1"/>
    </xf>
    <xf numFmtId="10" fontId="13" fillId="0" borderId="29" xfId="0" applyNumberFormat="1" applyFont="1" applyBorder="1" applyAlignment="1">
      <alignment horizontal="center" vertical="center" wrapText="1"/>
    </xf>
    <xf numFmtId="0" fontId="0" fillId="0" borderId="25" xfId="0" applyBorder="1" applyAlignment="1">
      <alignment horizontal="left" vertical="center" wrapText="1"/>
    </xf>
    <xf numFmtId="0" fontId="4" fillId="0" borderId="20" xfId="0" applyFont="1" applyBorder="1" applyAlignment="1">
      <alignment horizontal="left" vertical="center" wrapText="1"/>
    </xf>
    <xf numFmtId="0" fontId="0" fillId="0" borderId="40" xfId="0" applyBorder="1" applyAlignment="1">
      <alignment horizontal="left" vertical="center" wrapText="1"/>
    </xf>
    <xf numFmtId="0" fontId="0" fillId="0" borderId="40" xfId="0" applyBorder="1" applyAlignment="1">
      <alignment horizontal="center" vertical="center" wrapText="1"/>
    </xf>
    <xf numFmtId="1" fontId="0" fillId="0" borderId="39" xfId="0" applyNumberFormat="1" applyBorder="1" applyAlignment="1">
      <alignment horizontal="center" vertical="center"/>
    </xf>
    <xf numFmtId="0" fontId="0" fillId="0" borderId="39"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11" fillId="0" borderId="2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4" xfId="0" applyFont="1" applyBorder="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center" vertical="top"/>
    </xf>
    <xf numFmtId="0" fontId="2" fillId="0" borderId="0" xfId="0" applyFont="1" applyAlignment="1">
      <alignment horizontal="center" vertical="center"/>
    </xf>
    <xf numFmtId="0" fontId="0" fillId="0" borderId="31" xfId="0" applyBorder="1" applyAlignment="1">
      <alignment horizontal="left" vertical="center" wrapText="1"/>
    </xf>
    <xf numFmtId="0" fontId="0" fillId="0" borderId="19" xfId="0" applyBorder="1" applyAlignment="1">
      <alignment horizontal="left" vertical="center" wrapText="1"/>
    </xf>
    <xf numFmtId="0" fontId="0" fillId="0" borderId="32" xfId="0" applyBorder="1" applyAlignment="1">
      <alignment horizontal="center" vertical="center" wrapText="1"/>
    </xf>
    <xf numFmtId="0" fontId="0" fillId="0" borderId="32" xfId="0" applyBorder="1" applyAlignment="1">
      <alignment horizontal="center" vertical="center"/>
    </xf>
    <xf numFmtId="1" fontId="0" fillId="0" borderId="22" xfId="0" applyNumberFormat="1" applyBorder="1" applyAlignment="1">
      <alignment horizontal="center" vertical="center"/>
    </xf>
    <xf numFmtId="0" fontId="0" fillId="0" borderId="22" xfId="0" applyBorder="1" applyAlignment="1">
      <alignment horizontal="center" vertical="center"/>
    </xf>
    <xf numFmtId="10" fontId="13" fillId="0" borderId="36" xfId="0" applyNumberFormat="1" applyFont="1" applyBorder="1" applyAlignment="1">
      <alignment horizontal="center" vertical="center" wrapText="1"/>
    </xf>
    <xf numFmtId="10" fontId="13" fillId="0" borderId="33" xfId="0" applyNumberFormat="1" applyFont="1" applyBorder="1" applyAlignment="1">
      <alignment horizontal="center" vertical="center" wrapText="1"/>
    </xf>
    <xf numFmtId="0" fontId="0" fillId="0" borderId="22" xfId="0" applyBorder="1" applyAlignment="1">
      <alignment horizontal="left" vertical="top" wrapText="1"/>
    </xf>
    <xf numFmtId="0" fontId="0" fillId="0" borderId="23" xfId="0" applyBorder="1" applyAlignment="1">
      <alignment horizontal="left" vertical="top" wrapText="1"/>
    </xf>
    <xf numFmtId="1"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1767235</xdr:colOff>
      <xdr:row>2</xdr:row>
      <xdr:rowOff>194231</xdr:rowOff>
    </xdr:from>
    <xdr:to>
      <xdr:col>2</xdr:col>
      <xdr:colOff>2535487</xdr:colOff>
      <xdr:row>6</xdr:row>
      <xdr:rowOff>87938</xdr:rowOff>
    </xdr:to>
    <xdr:pic>
      <xdr:nvPicPr>
        <xdr:cNvPr id="2" name="Imagen 1">
          <a:extLst>
            <a:ext uri="{FF2B5EF4-FFF2-40B4-BE49-F238E27FC236}">
              <a16:creationId xmlns:a16="http://schemas.microsoft.com/office/drawing/2014/main" id="{6E9FD4C1-F6C1-4381-AC71-5427852538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461150" y="602026"/>
          <a:ext cx="768252" cy="803401"/>
        </a:xfrm>
        <a:prstGeom prst="rect">
          <a:avLst/>
        </a:prstGeom>
      </xdr:spPr>
    </xdr:pic>
    <xdr:clientData/>
  </xdr:twoCellAnchor>
  <xdr:twoCellAnchor editAs="oneCell">
    <xdr:from>
      <xdr:col>14</xdr:col>
      <xdr:colOff>1373909</xdr:colOff>
      <xdr:row>2</xdr:row>
      <xdr:rowOff>22550</xdr:rowOff>
    </xdr:from>
    <xdr:to>
      <xdr:col>16</xdr:col>
      <xdr:colOff>1563852</xdr:colOff>
      <xdr:row>6</xdr:row>
      <xdr:rowOff>173182</xdr:rowOff>
    </xdr:to>
    <xdr:pic>
      <xdr:nvPicPr>
        <xdr:cNvPr id="3" name="Imagen 2">
          <a:extLst>
            <a:ext uri="{FF2B5EF4-FFF2-40B4-BE49-F238E27FC236}">
              <a16:creationId xmlns:a16="http://schemas.microsoft.com/office/drawing/2014/main" id="{CAA8A202-04A0-4049-B08A-D47D9829C1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1082000" y="438186"/>
          <a:ext cx="4034580" cy="1033860"/>
        </a:xfrm>
        <a:prstGeom prst="rect">
          <a:avLst/>
        </a:prstGeom>
      </xdr:spPr>
    </xdr:pic>
    <xdr:clientData/>
  </xdr:twoCellAnchor>
  <xdr:oneCellAnchor>
    <xdr:from>
      <xdr:col>0</xdr:col>
      <xdr:colOff>190500</xdr:colOff>
      <xdr:row>89</xdr:row>
      <xdr:rowOff>1017443</xdr:rowOff>
    </xdr:from>
    <xdr:ext cx="9001125" cy="2222500"/>
    <xdr:sp macro="" textlink="">
      <xdr:nvSpPr>
        <xdr:cNvPr id="4" name="CuadroTexto 3">
          <a:extLst>
            <a:ext uri="{FF2B5EF4-FFF2-40B4-BE49-F238E27FC236}">
              <a16:creationId xmlns:a16="http://schemas.microsoft.com/office/drawing/2014/main" id="{FF1665B8-D4B2-4316-8431-F5A55FDB88C4}"/>
            </a:ext>
          </a:extLst>
        </xdr:cNvPr>
        <xdr:cNvSpPr txBox="1"/>
      </xdr:nvSpPr>
      <xdr:spPr>
        <a:xfrm>
          <a:off x="190500" y="92809868"/>
          <a:ext cx="9001125" cy="222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200"/>
            <a:t>_________________________</a:t>
          </a:r>
        </a:p>
        <a:p>
          <a:pPr algn="ctr"/>
          <a:r>
            <a:rPr lang="es-MX" sz="1600"/>
            <a:t>Elaboró</a:t>
          </a:r>
        </a:p>
        <a:p>
          <a:pPr algn="ctr"/>
          <a:r>
            <a:rPr lang="es-MX" sz="1600">
              <a:solidFill>
                <a:schemeClr val="tx1"/>
              </a:solidFill>
              <a:effectLst/>
              <a:latin typeface="+mn-lt"/>
              <a:ea typeface="+mn-ea"/>
              <a:cs typeface="+mn-cs"/>
            </a:rPr>
            <a:t>C. Zuleica Estefania Salazar</a:t>
          </a:r>
          <a:r>
            <a:rPr lang="es-MX" sz="1600" baseline="0">
              <a:solidFill>
                <a:schemeClr val="tx1"/>
              </a:solidFill>
              <a:effectLst/>
              <a:latin typeface="+mn-lt"/>
              <a:ea typeface="+mn-ea"/>
              <a:cs typeface="+mn-cs"/>
            </a:rPr>
            <a:t> Fregoso</a:t>
          </a:r>
          <a:endParaRPr lang="es-MX" sz="1600">
            <a:effectLst/>
          </a:endParaRPr>
        </a:p>
        <a:p>
          <a:pPr algn="ctr"/>
          <a:r>
            <a:rPr lang="es-MX" sz="1600" baseline="0">
              <a:solidFill>
                <a:schemeClr val="tx1"/>
              </a:solidFill>
              <a:effectLst/>
              <a:latin typeface="+mn-lt"/>
              <a:ea typeface="+mn-ea"/>
              <a:cs typeface="+mn-cs"/>
            </a:rPr>
            <a:t>Coordinación Administrativa de la Contraloría Municipal</a:t>
          </a:r>
          <a:endParaRPr lang="es-MX" sz="1600">
            <a:effectLst/>
          </a:endParaRPr>
        </a:p>
      </xdr:txBody>
    </xdr:sp>
    <xdr:clientData/>
  </xdr:oneCellAnchor>
  <xdr:oneCellAnchor>
    <xdr:from>
      <xdr:col>7</xdr:col>
      <xdr:colOff>1210192</xdr:colOff>
      <xdr:row>90</xdr:row>
      <xdr:rowOff>62820</xdr:rowOff>
    </xdr:from>
    <xdr:ext cx="7762875" cy="1873249"/>
    <xdr:sp macro="" textlink="">
      <xdr:nvSpPr>
        <xdr:cNvPr id="5" name="CuadroTexto 4">
          <a:extLst>
            <a:ext uri="{FF2B5EF4-FFF2-40B4-BE49-F238E27FC236}">
              <a16:creationId xmlns:a16="http://schemas.microsoft.com/office/drawing/2014/main" id="{0E32CE0F-BB77-495F-8D66-994F7545671C}"/>
            </a:ext>
          </a:extLst>
        </xdr:cNvPr>
        <xdr:cNvSpPr txBox="1"/>
      </xdr:nvSpPr>
      <xdr:spPr>
        <a:xfrm>
          <a:off x="13083276" y="88224782"/>
          <a:ext cx="7762875" cy="18732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200"/>
            <a:t>_________________________</a:t>
          </a:r>
        </a:p>
        <a:p>
          <a:pPr algn="ctr"/>
          <a:r>
            <a:rPr lang="es-MX" sz="1600"/>
            <a:t>Revisó</a:t>
          </a:r>
        </a:p>
        <a:p>
          <a:pPr algn="ctr"/>
          <a:r>
            <a:rPr lang="es-MX" sz="1600"/>
            <a:t>José Fernando Díaz Nuñez</a:t>
          </a:r>
        </a:p>
        <a:p>
          <a:pPr algn="ctr"/>
          <a:r>
            <a:rPr lang="es-MX" sz="1600"/>
            <a:t>Director General de Planeación Municipal</a:t>
          </a:r>
        </a:p>
      </xdr:txBody>
    </xdr:sp>
    <xdr:clientData/>
  </xdr:oneCellAnchor>
  <xdr:oneCellAnchor>
    <xdr:from>
      <xdr:col>13</xdr:col>
      <xdr:colOff>1361642</xdr:colOff>
      <xdr:row>90</xdr:row>
      <xdr:rowOff>162359</xdr:rowOff>
    </xdr:from>
    <xdr:ext cx="7762875" cy="1873249"/>
    <xdr:sp macro="" textlink="">
      <xdr:nvSpPr>
        <xdr:cNvPr id="6" name="CuadroTexto 5">
          <a:extLst>
            <a:ext uri="{FF2B5EF4-FFF2-40B4-BE49-F238E27FC236}">
              <a16:creationId xmlns:a16="http://schemas.microsoft.com/office/drawing/2014/main" id="{986A8BEC-6EF0-42C3-B2A8-2D39275EEE74}"/>
            </a:ext>
          </a:extLst>
        </xdr:cNvPr>
        <xdr:cNvSpPr txBox="1"/>
      </xdr:nvSpPr>
      <xdr:spPr>
        <a:xfrm>
          <a:off x="19259117" y="93002534"/>
          <a:ext cx="7762875" cy="1873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200"/>
            <a:t>_________________________</a:t>
          </a:r>
        </a:p>
        <a:p>
          <a:pPr algn="ctr"/>
          <a:r>
            <a:rPr lang="es-MX" sz="1600"/>
            <a:t>Autorizó</a:t>
          </a:r>
        </a:p>
        <a:p>
          <a:pPr algn="ctr"/>
          <a:r>
            <a:rPr lang="es-MX" sz="1600" baseline="0"/>
            <a:t>LAE. Hilario Timoteo Gutiérrez Valasis</a:t>
          </a:r>
        </a:p>
        <a:p>
          <a:pPr algn="ctr"/>
          <a:r>
            <a:rPr lang="es-MX" sz="1600"/>
            <a:t>Contralor</a:t>
          </a:r>
          <a:r>
            <a:rPr lang="es-MX" sz="1600" baseline="0"/>
            <a:t> </a:t>
          </a:r>
          <a:r>
            <a:rPr lang="es-MX" sz="1600"/>
            <a:t>Municipal</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1767235</xdr:colOff>
      <xdr:row>2</xdr:row>
      <xdr:rowOff>194231</xdr:rowOff>
    </xdr:from>
    <xdr:to>
      <xdr:col>2</xdr:col>
      <xdr:colOff>2535487</xdr:colOff>
      <xdr:row>6</xdr:row>
      <xdr:rowOff>87938</xdr:rowOff>
    </xdr:to>
    <xdr:pic>
      <xdr:nvPicPr>
        <xdr:cNvPr id="2" name="Imagen 1">
          <a:extLst>
            <a:ext uri="{FF2B5EF4-FFF2-40B4-BE49-F238E27FC236}">
              <a16:creationId xmlns:a16="http://schemas.microsoft.com/office/drawing/2014/main" id="{15C041DE-F794-4015-8B63-0E842F7E1F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443635" y="590471"/>
          <a:ext cx="768252" cy="754767"/>
        </a:xfrm>
        <a:prstGeom prst="rect">
          <a:avLst/>
        </a:prstGeom>
      </xdr:spPr>
    </xdr:pic>
    <xdr:clientData/>
  </xdr:twoCellAnchor>
  <xdr:twoCellAnchor editAs="oneCell">
    <xdr:from>
      <xdr:col>8</xdr:col>
      <xdr:colOff>137041</xdr:colOff>
      <xdr:row>3</xdr:row>
      <xdr:rowOff>25738</xdr:rowOff>
    </xdr:from>
    <xdr:to>
      <xdr:col>8</xdr:col>
      <xdr:colOff>2495827</xdr:colOff>
      <xdr:row>5</xdr:row>
      <xdr:rowOff>173182</xdr:rowOff>
    </xdr:to>
    <xdr:pic>
      <xdr:nvPicPr>
        <xdr:cNvPr id="3" name="Imagen 2">
          <a:extLst>
            <a:ext uri="{FF2B5EF4-FFF2-40B4-BE49-F238E27FC236}">
              <a16:creationId xmlns:a16="http://schemas.microsoft.com/office/drawing/2014/main" id="{449DDC94-3115-4A89-964E-BA3E590AEA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4824867" y="622086"/>
          <a:ext cx="2358786" cy="611270"/>
        </a:xfrm>
        <a:prstGeom prst="rect">
          <a:avLst/>
        </a:prstGeom>
      </xdr:spPr>
    </xdr:pic>
    <xdr:clientData/>
  </xdr:twoCellAnchor>
  <xdr:oneCellAnchor>
    <xdr:from>
      <xdr:col>0</xdr:col>
      <xdr:colOff>190500</xdr:colOff>
      <xdr:row>89</xdr:row>
      <xdr:rowOff>1017443</xdr:rowOff>
    </xdr:from>
    <xdr:ext cx="9001125" cy="2222500"/>
    <xdr:sp macro="" textlink="">
      <xdr:nvSpPr>
        <xdr:cNvPr id="4" name="CuadroTexto 3">
          <a:extLst>
            <a:ext uri="{FF2B5EF4-FFF2-40B4-BE49-F238E27FC236}">
              <a16:creationId xmlns:a16="http://schemas.microsoft.com/office/drawing/2014/main" id="{FBB3A804-D09C-437F-8790-668D7B695999}"/>
            </a:ext>
          </a:extLst>
        </xdr:cNvPr>
        <xdr:cNvSpPr txBox="1"/>
      </xdr:nvSpPr>
      <xdr:spPr>
        <a:xfrm>
          <a:off x="190500" y="85401323"/>
          <a:ext cx="9001125" cy="222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200"/>
            <a:t>_________________________</a:t>
          </a:r>
        </a:p>
        <a:p>
          <a:pPr algn="ctr"/>
          <a:r>
            <a:rPr lang="es-MX" sz="1600"/>
            <a:t>Elaboró</a:t>
          </a:r>
        </a:p>
        <a:p>
          <a:pPr algn="ctr"/>
          <a:r>
            <a:rPr lang="es-MX" sz="1600">
              <a:solidFill>
                <a:schemeClr val="tx1"/>
              </a:solidFill>
              <a:effectLst/>
              <a:latin typeface="+mn-lt"/>
              <a:ea typeface="+mn-ea"/>
              <a:cs typeface="+mn-cs"/>
            </a:rPr>
            <a:t>C. Zuleica Estefania Salazar</a:t>
          </a:r>
          <a:r>
            <a:rPr lang="es-MX" sz="1600" baseline="0">
              <a:solidFill>
                <a:schemeClr val="tx1"/>
              </a:solidFill>
              <a:effectLst/>
              <a:latin typeface="+mn-lt"/>
              <a:ea typeface="+mn-ea"/>
              <a:cs typeface="+mn-cs"/>
            </a:rPr>
            <a:t> Fregoso</a:t>
          </a:r>
          <a:endParaRPr lang="es-MX" sz="1600">
            <a:effectLst/>
          </a:endParaRPr>
        </a:p>
        <a:p>
          <a:pPr algn="ctr"/>
          <a:r>
            <a:rPr lang="es-MX" sz="1600" baseline="0">
              <a:solidFill>
                <a:schemeClr val="tx1"/>
              </a:solidFill>
              <a:effectLst/>
              <a:latin typeface="+mn-lt"/>
              <a:ea typeface="+mn-ea"/>
              <a:cs typeface="+mn-cs"/>
            </a:rPr>
            <a:t>Coordinación Administrativa de la Contraloría Municipal</a:t>
          </a:r>
          <a:endParaRPr lang="es-MX" sz="1600">
            <a:effectLst/>
          </a:endParaRPr>
        </a:p>
      </xdr:txBody>
    </xdr:sp>
    <xdr:clientData/>
  </xdr:oneCellAnchor>
  <xdr:oneCellAnchor>
    <xdr:from>
      <xdr:col>4</xdr:col>
      <xdr:colOff>0</xdr:colOff>
      <xdr:row>90</xdr:row>
      <xdr:rowOff>62820</xdr:rowOff>
    </xdr:from>
    <xdr:ext cx="7762875" cy="1873249"/>
    <xdr:sp macro="" textlink="">
      <xdr:nvSpPr>
        <xdr:cNvPr id="5" name="CuadroTexto 4">
          <a:extLst>
            <a:ext uri="{FF2B5EF4-FFF2-40B4-BE49-F238E27FC236}">
              <a16:creationId xmlns:a16="http://schemas.microsoft.com/office/drawing/2014/main" id="{707C359F-C4B2-4049-BBE0-7F866E84679E}"/>
            </a:ext>
          </a:extLst>
        </xdr:cNvPr>
        <xdr:cNvSpPr txBox="1"/>
      </xdr:nvSpPr>
      <xdr:spPr>
        <a:xfrm>
          <a:off x="12861172" y="85490640"/>
          <a:ext cx="7762875" cy="18732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200"/>
            <a:t>_________________________</a:t>
          </a:r>
        </a:p>
        <a:p>
          <a:pPr algn="ctr"/>
          <a:r>
            <a:rPr lang="es-MX" sz="1600"/>
            <a:t>Revisó</a:t>
          </a:r>
        </a:p>
        <a:p>
          <a:pPr algn="ctr"/>
          <a:r>
            <a:rPr lang="es-MX" sz="1600"/>
            <a:t>José Fernando Díaz Nuñez</a:t>
          </a:r>
        </a:p>
        <a:p>
          <a:pPr algn="ctr"/>
          <a:r>
            <a:rPr lang="es-MX" sz="1600"/>
            <a:t>Director General de Planeación Municipal</a:t>
          </a:r>
        </a:p>
      </xdr:txBody>
    </xdr:sp>
    <xdr:clientData/>
  </xdr:oneCellAnchor>
  <xdr:oneCellAnchor>
    <xdr:from>
      <xdr:col>5</xdr:col>
      <xdr:colOff>1361642</xdr:colOff>
      <xdr:row>90</xdr:row>
      <xdr:rowOff>162359</xdr:rowOff>
    </xdr:from>
    <xdr:ext cx="7762875" cy="1873249"/>
    <xdr:sp macro="" textlink="">
      <xdr:nvSpPr>
        <xdr:cNvPr id="6" name="CuadroTexto 5">
          <a:extLst>
            <a:ext uri="{FF2B5EF4-FFF2-40B4-BE49-F238E27FC236}">
              <a16:creationId xmlns:a16="http://schemas.microsoft.com/office/drawing/2014/main" id="{D7A29E39-234B-42EA-8AE9-6F100F12A495}"/>
            </a:ext>
          </a:extLst>
        </xdr:cNvPr>
        <xdr:cNvSpPr txBox="1"/>
      </xdr:nvSpPr>
      <xdr:spPr>
        <a:xfrm>
          <a:off x="20625002" y="85590179"/>
          <a:ext cx="7762875" cy="1873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200"/>
            <a:t>_________________________</a:t>
          </a:r>
        </a:p>
        <a:p>
          <a:pPr algn="ctr"/>
          <a:r>
            <a:rPr lang="es-MX" sz="1600"/>
            <a:t>Autorizó</a:t>
          </a:r>
        </a:p>
        <a:p>
          <a:pPr algn="ctr"/>
          <a:r>
            <a:rPr lang="es-MX" sz="1600" baseline="0"/>
            <a:t>LAE. Hilario Timoteo Gutiérrez Valasis</a:t>
          </a:r>
        </a:p>
        <a:p>
          <a:pPr algn="ctr"/>
          <a:r>
            <a:rPr lang="es-MX" sz="1600"/>
            <a:t>Contralor</a:t>
          </a:r>
          <a:r>
            <a:rPr lang="es-MX" sz="1600" baseline="0"/>
            <a:t> </a:t>
          </a:r>
          <a:r>
            <a:rPr lang="es-MX" sz="1600"/>
            <a:t>Municipal</a:t>
          </a:r>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3:W104"/>
  <sheetViews>
    <sheetView tabSelected="1" topLeftCell="F1" zoomScale="144" zoomScaleNormal="85" zoomScaleSheetLayoutView="70" workbookViewId="0">
      <selection activeCell="R71" sqref="R71"/>
    </sheetView>
  </sheetViews>
  <sheetFormatPr baseColWidth="10" defaultColWidth="11" defaultRowHeight="16" x14ac:dyDescent="0.2"/>
  <cols>
    <col min="3" max="3" width="41.1640625" customWidth="1"/>
    <col min="4" max="4" width="34.5" customWidth="1"/>
    <col min="5" max="5" width="19" customWidth="1"/>
    <col min="6" max="6" width="17.1640625" customWidth="1"/>
    <col min="7" max="7" width="19.1640625" customWidth="1"/>
    <col min="8" max="8" width="22.6640625" customWidth="1"/>
    <col min="9" max="12" width="13.6640625" customWidth="1"/>
    <col min="13" max="14" width="22.33203125" customWidth="1"/>
    <col min="15" max="16" width="25.1640625" customWidth="1"/>
    <col min="17" max="17" width="36.1640625" customWidth="1"/>
  </cols>
  <sheetData>
    <row r="3" spans="3:18" x14ac:dyDescent="0.2">
      <c r="C3" s="1"/>
      <c r="D3" s="2"/>
      <c r="E3" s="2"/>
      <c r="F3" s="2"/>
      <c r="G3" s="2"/>
      <c r="H3" s="2"/>
      <c r="I3" s="2"/>
      <c r="J3" s="2"/>
      <c r="K3" s="2"/>
      <c r="L3" s="2"/>
      <c r="M3" s="2"/>
      <c r="N3" s="2"/>
      <c r="O3" s="2"/>
      <c r="P3" s="2"/>
      <c r="Q3" s="3"/>
    </row>
    <row r="4" spans="3:18" ht="18" x14ac:dyDescent="0.2">
      <c r="C4" s="4"/>
      <c r="D4" s="17" t="s">
        <v>0</v>
      </c>
      <c r="E4" s="17"/>
      <c r="F4" s="17"/>
      <c r="G4" s="17"/>
      <c r="H4" s="17"/>
      <c r="I4" s="17"/>
      <c r="J4" s="17"/>
      <c r="K4" s="17"/>
      <c r="L4" s="17"/>
      <c r="M4" s="17"/>
      <c r="N4" s="17"/>
      <c r="O4" s="17"/>
      <c r="P4" s="17"/>
      <c r="Q4" s="18"/>
    </row>
    <row r="5" spans="3:18" ht="18" x14ac:dyDescent="0.2">
      <c r="C5" s="4"/>
      <c r="D5" s="17" t="s">
        <v>1</v>
      </c>
      <c r="E5" s="17"/>
      <c r="F5" s="17"/>
      <c r="G5" s="17"/>
      <c r="H5" s="17"/>
      <c r="I5" s="17"/>
      <c r="J5" s="17"/>
      <c r="K5" s="17"/>
      <c r="L5" s="17"/>
      <c r="M5" s="17"/>
      <c r="N5" s="17"/>
      <c r="O5" s="17"/>
      <c r="P5" s="17"/>
      <c r="Q5" s="18"/>
    </row>
    <row r="6" spans="3:18" ht="18" x14ac:dyDescent="0.2">
      <c r="C6" s="4"/>
      <c r="D6" s="19" t="s">
        <v>234</v>
      </c>
      <c r="E6" s="19"/>
      <c r="F6" s="19"/>
      <c r="G6" s="19"/>
      <c r="H6" s="19"/>
      <c r="I6" s="19"/>
      <c r="J6" s="19"/>
      <c r="K6" s="19"/>
      <c r="L6" s="19"/>
      <c r="M6" s="19"/>
      <c r="N6" s="19"/>
      <c r="O6" s="19"/>
      <c r="P6" s="19"/>
      <c r="Q6" s="20"/>
      <c r="R6" s="6"/>
    </row>
    <row r="7" spans="3:18" x14ac:dyDescent="0.2">
      <c r="C7" s="4"/>
      <c r="Q7" s="5"/>
    </row>
    <row r="8" spans="3:18" ht="17" thickBot="1" x14ac:dyDescent="0.25">
      <c r="C8" s="4"/>
      <c r="Q8" s="5"/>
    </row>
    <row r="9" spans="3:18" ht="39.25" customHeight="1" thickBot="1" x14ac:dyDescent="0.25">
      <c r="C9" s="21" t="s">
        <v>18</v>
      </c>
      <c r="D9" s="22"/>
      <c r="E9" s="23"/>
      <c r="F9" s="24" t="s">
        <v>98</v>
      </c>
      <c r="G9" s="25"/>
      <c r="H9" s="25"/>
      <c r="I9" s="25"/>
      <c r="J9" s="25"/>
      <c r="K9" s="25"/>
      <c r="L9" s="25"/>
      <c r="M9" s="25"/>
      <c r="N9" s="25"/>
      <c r="O9" s="25"/>
      <c r="P9" s="25"/>
      <c r="Q9" s="26"/>
      <c r="R9" s="8"/>
    </row>
    <row r="10" spans="3:18" ht="28.25" customHeight="1" x14ac:dyDescent="0.2">
      <c r="C10" s="27" t="s">
        <v>2</v>
      </c>
      <c r="D10" s="29" t="s">
        <v>3</v>
      </c>
      <c r="E10" s="29" t="s">
        <v>47</v>
      </c>
      <c r="F10" s="29" t="s">
        <v>4</v>
      </c>
      <c r="G10" s="31" t="s">
        <v>5</v>
      </c>
      <c r="H10" s="31"/>
      <c r="I10" s="31"/>
      <c r="J10" s="31"/>
      <c r="K10" s="31"/>
      <c r="L10" s="31"/>
      <c r="M10" s="31"/>
      <c r="N10" s="31"/>
      <c r="O10" s="31" t="s">
        <v>6</v>
      </c>
      <c r="P10" s="31"/>
      <c r="Q10" s="32"/>
    </row>
    <row r="11" spans="3:18" ht="32" customHeight="1" x14ac:dyDescent="0.2">
      <c r="C11" s="28"/>
      <c r="D11" s="30"/>
      <c r="E11" s="30"/>
      <c r="F11" s="30"/>
      <c r="G11" s="30" t="s">
        <v>7</v>
      </c>
      <c r="H11" s="30" t="s">
        <v>8</v>
      </c>
      <c r="I11" s="33" t="s">
        <v>9</v>
      </c>
      <c r="J11" s="33"/>
      <c r="K11" s="33"/>
      <c r="L11" s="33"/>
      <c r="M11" s="33" t="s">
        <v>10</v>
      </c>
      <c r="N11" s="33"/>
      <c r="O11" s="33"/>
      <c r="P11" s="33"/>
      <c r="Q11" s="34"/>
    </row>
    <row r="12" spans="3:18" ht="34" x14ac:dyDescent="0.2">
      <c r="C12" s="28"/>
      <c r="D12" s="30"/>
      <c r="E12" s="30"/>
      <c r="F12" s="30"/>
      <c r="G12" s="30"/>
      <c r="H12" s="30"/>
      <c r="I12" s="10" t="s">
        <v>11</v>
      </c>
      <c r="J12" s="10" t="s">
        <v>12</v>
      </c>
      <c r="K12" s="10" t="s">
        <v>13</v>
      </c>
      <c r="L12" s="10" t="s">
        <v>14</v>
      </c>
      <c r="M12" s="10" t="s">
        <v>15</v>
      </c>
      <c r="N12" s="10" t="s">
        <v>16</v>
      </c>
      <c r="O12" s="33"/>
      <c r="P12" s="33"/>
      <c r="Q12" s="34"/>
    </row>
    <row r="13" spans="3:18" ht="109.5" customHeight="1" x14ac:dyDescent="0.2">
      <c r="C13" s="15" t="s">
        <v>99</v>
      </c>
      <c r="D13" s="35" t="s">
        <v>167</v>
      </c>
      <c r="E13" s="37" t="s">
        <v>44</v>
      </c>
      <c r="F13" s="39" t="s">
        <v>45</v>
      </c>
      <c r="G13" s="41" t="s">
        <v>168</v>
      </c>
      <c r="H13" s="50" t="s">
        <v>19</v>
      </c>
      <c r="I13" s="9">
        <v>0.20117499999999999</v>
      </c>
      <c r="J13" s="14">
        <v>0.20119999999999999</v>
      </c>
      <c r="K13" s="14">
        <v>0.20119999999999999</v>
      </c>
      <c r="L13" s="9" t="s">
        <v>46</v>
      </c>
      <c r="M13" s="52">
        <v>1</v>
      </c>
      <c r="N13" s="43">
        <v>0.75</v>
      </c>
      <c r="O13" s="45" t="s">
        <v>236</v>
      </c>
      <c r="P13" s="46"/>
      <c r="Q13" s="47"/>
    </row>
    <row r="14" spans="3:18" ht="109.5" customHeight="1" x14ac:dyDescent="0.2">
      <c r="C14" s="16"/>
      <c r="D14" s="36"/>
      <c r="E14" s="38"/>
      <c r="F14" s="40"/>
      <c r="G14" s="42"/>
      <c r="H14" s="51"/>
      <c r="I14" s="14">
        <v>0.20117499999999999</v>
      </c>
      <c r="J14" s="14">
        <v>0.20117499999999999</v>
      </c>
      <c r="K14" s="14">
        <v>0.20117499999999999</v>
      </c>
      <c r="L14" s="14">
        <v>0.20117499999999999</v>
      </c>
      <c r="M14" s="53"/>
      <c r="N14" s="44"/>
      <c r="O14" s="48"/>
      <c r="P14" s="48"/>
      <c r="Q14" s="49"/>
    </row>
    <row r="15" spans="3:18" ht="82.5" customHeight="1" x14ac:dyDescent="0.2">
      <c r="C15" s="15" t="s">
        <v>163</v>
      </c>
      <c r="D15" s="35" t="s">
        <v>113</v>
      </c>
      <c r="E15" s="37" t="s">
        <v>17</v>
      </c>
      <c r="F15" s="39" t="s">
        <v>40</v>
      </c>
      <c r="G15" s="41">
        <f>SUM(I16:L16)</f>
        <v>32429</v>
      </c>
      <c r="H15" s="50" t="s">
        <v>19</v>
      </c>
      <c r="I15" s="11" t="s">
        <v>166</v>
      </c>
      <c r="J15" s="12" t="s">
        <v>130</v>
      </c>
      <c r="K15" s="11" t="s">
        <v>171</v>
      </c>
      <c r="L15" s="9" t="s">
        <v>46</v>
      </c>
      <c r="M15" s="52">
        <f>IFERROR(K15/K16,"ND")</f>
        <v>1.2548293625241469</v>
      </c>
      <c r="N15" s="43">
        <f>IFERROR(((I15+J15+K15)/(I16+J16+K16+L16)),"ND")</f>
        <v>0.792993925190416</v>
      </c>
      <c r="O15" s="45" t="s">
        <v>238</v>
      </c>
      <c r="P15" s="46"/>
      <c r="Q15" s="47"/>
    </row>
    <row r="16" spans="3:18" ht="82.5" customHeight="1" x14ac:dyDescent="0.2">
      <c r="C16" s="54"/>
      <c r="D16" s="36"/>
      <c r="E16" s="38"/>
      <c r="F16" s="40"/>
      <c r="G16" s="42"/>
      <c r="H16" s="51"/>
      <c r="I16" s="12">
        <v>5507</v>
      </c>
      <c r="J16" s="12">
        <v>16292</v>
      </c>
      <c r="K16" s="12">
        <v>6212</v>
      </c>
      <c r="L16" s="12">
        <v>4418</v>
      </c>
      <c r="M16" s="53"/>
      <c r="N16" s="44"/>
      <c r="O16" s="48"/>
      <c r="P16" s="48"/>
      <c r="Q16" s="49"/>
    </row>
    <row r="17" spans="3:17" ht="82.5" customHeight="1" x14ac:dyDescent="0.2">
      <c r="C17" s="15" t="s">
        <v>76</v>
      </c>
      <c r="D17" s="35" t="s">
        <v>114</v>
      </c>
      <c r="E17" s="37" t="s">
        <v>17</v>
      </c>
      <c r="F17" s="39" t="s">
        <v>41</v>
      </c>
      <c r="G17" s="41">
        <f t="shared" ref="G17" si="0">I18+J18+K18+L18</f>
        <v>680</v>
      </c>
      <c r="H17" s="50" t="s">
        <v>19</v>
      </c>
      <c r="I17" s="11" t="s">
        <v>102</v>
      </c>
      <c r="J17" s="12" t="s">
        <v>131</v>
      </c>
      <c r="K17" s="11" t="s">
        <v>172</v>
      </c>
      <c r="L17" s="9" t="s">
        <v>46</v>
      </c>
      <c r="M17" s="52">
        <f t="shared" ref="M17" si="1">IFERROR(K17/K18,"ND")</f>
        <v>1</v>
      </c>
      <c r="N17" s="43">
        <f>IFERROR(((I17+J17+K17)/(I18+J18+K18+L18)),"ND")</f>
        <v>0.7161764705882353</v>
      </c>
      <c r="O17" s="45" t="s">
        <v>200</v>
      </c>
      <c r="P17" s="46"/>
      <c r="Q17" s="47"/>
    </row>
    <row r="18" spans="3:17" ht="82.5" customHeight="1" x14ac:dyDescent="0.2">
      <c r="C18" s="54"/>
      <c r="D18" s="36"/>
      <c r="E18" s="38"/>
      <c r="F18" s="40"/>
      <c r="G18" s="42"/>
      <c r="H18" s="51"/>
      <c r="I18" s="12">
        <v>118</v>
      </c>
      <c r="J18" s="12">
        <v>185</v>
      </c>
      <c r="K18" s="12">
        <v>184</v>
      </c>
      <c r="L18" s="12">
        <v>193</v>
      </c>
      <c r="M18" s="53"/>
      <c r="N18" s="44"/>
      <c r="O18" s="48"/>
      <c r="P18" s="48"/>
      <c r="Q18" s="49"/>
    </row>
    <row r="19" spans="3:17" ht="82.5" customHeight="1" x14ac:dyDescent="0.2">
      <c r="C19" s="15" t="s">
        <v>101</v>
      </c>
      <c r="D19" s="55" t="s">
        <v>100</v>
      </c>
      <c r="E19" s="37" t="s">
        <v>17</v>
      </c>
      <c r="F19" s="39" t="s">
        <v>42</v>
      </c>
      <c r="G19" s="41">
        <f t="shared" ref="G19" si="2">I20+J20+K20+L20</f>
        <v>608</v>
      </c>
      <c r="H19" s="50" t="s">
        <v>19</v>
      </c>
      <c r="I19" s="11" t="s">
        <v>103</v>
      </c>
      <c r="J19" s="12" t="s">
        <v>132</v>
      </c>
      <c r="K19" s="11" t="s">
        <v>74</v>
      </c>
      <c r="L19" s="9" t="s">
        <v>46</v>
      </c>
      <c r="M19" s="52">
        <f t="shared" ref="M19" si="3">IFERROR(K19/K20,"ND")</f>
        <v>1</v>
      </c>
      <c r="N19" s="43">
        <f t="shared" ref="N19" si="4">IFERROR(((I19+J19+K19)/(I20+J20+K20+L20)),"ND")</f>
        <v>0.71217105263157898</v>
      </c>
      <c r="O19" s="45" t="s">
        <v>198</v>
      </c>
      <c r="P19" s="46"/>
      <c r="Q19" s="47"/>
    </row>
    <row r="20" spans="3:17" ht="82.5" customHeight="1" x14ac:dyDescent="0.2">
      <c r="C20" s="54"/>
      <c r="D20" s="36"/>
      <c r="E20" s="38"/>
      <c r="F20" s="40"/>
      <c r="G20" s="42"/>
      <c r="H20" s="51"/>
      <c r="I20" s="12">
        <v>100</v>
      </c>
      <c r="J20" s="12">
        <v>167</v>
      </c>
      <c r="K20" s="12">
        <v>166</v>
      </c>
      <c r="L20" s="12">
        <v>175</v>
      </c>
      <c r="M20" s="53"/>
      <c r="N20" s="44"/>
      <c r="O20" s="48"/>
      <c r="P20" s="48"/>
      <c r="Q20" s="49"/>
    </row>
    <row r="21" spans="3:17" ht="82.5" customHeight="1" x14ac:dyDescent="0.2">
      <c r="C21" s="15" t="s">
        <v>77</v>
      </c>
      <c r="D21" s="35" t="s">
        <v>20</v>
      </c>
      <c r="E21" s="37" t="s">
        <v>17</v>
      </c>
      <c r="F21" s="39" t="s">
        <v>42</v>
      </c>
      <c r="G21" s="41">
        <f t="shared" ref="G21" si="5">I22+J22+K22+L22</f>
        <v>72</v>
      </c>
      <c r="H21" s="50" t="s">
        <v>19</v>
      </c>
      <c r="I21" s="11">
        <v>18</v>
      </c>
      <c r="J21" s="12" t="s">
        <v>133</v>
      </c>
      <c r="K21" s="11" t="s">
        <v>133</v>
      </c>
      <c r="L21" s="9" t="s">
        <v>46</v>
      </c>
      <c r="M21" s="52">
        <f t="shared" ref="M21" si="6">IFERROR(K21/K22,"ND")</f>
        <v>1</v>
      </c>
      <c r="N21" s="43">
        <f t="shared" ref="N21" si="7">IFERROR(((I21+J21+K21)/(I22+J22+K22+L22)),"ND")</f>
        <v>0.75</v>
      </c>
      <c r="O21" s="46" t="s">
        <v>199</v>
      </c>
      <c r="P21" s="46"/>
      <c r="Q21" s="47"/>
    </row>
    <row r="22" spans="3:17" ht="82.5" customHeight="1" x14ac:dyDescent="0.2">
      <c r="C22" s="54"/>
      <c r="D22" s="36"/>
      <c r="E22" s="38"/>
      <c r="F22" s="40"/>
      <c r="G22" s="42"/>
      <c r="H22" s="51"/>
      <c r="I22" s="12">
        <v>18</v>
      </c>
      <c r="J22" s="12">
        <v>18</v>
      </c>
      <c r="K22" s="12">
        <v>18</v>
      </c>
      <c r="L22" s="12">
        <v>18</v>
      </c>
      <c r="M22" s="53"/>
      <c r="N22" s="44"/>
      <c r="O22" s="48"/>
      <c r="P22" s="48"/>
      <c r="Q22" s="49"/>
    </row>
    <row r="23" spans="3:17" ht="82.5" customHeight="1" x14ac:dyDescent="0.2">
      <c r="C23" s="15" t="s">
        <v>78</v>
      </c>
      <c r="D23" s="35" t="s">
        <v>115</v>
      </c>
      <c r="E23" s="37" t="s">
        <v>17</v>
      </c>
      <c r="F23" s="39" t="s">
        <v>41</v>
      </c>
      <c r="G23" s="41">
        <f t="shared" ref="G23" si="8">I24+J24+K24+L24</f>
        <v>13315</v>
      </c>
      <c r="H23" s="50" t="s">
        <v>19</v>
      </c>
      <c r="I23" s="11" t="s">
        <v>164</v>
      </c>
      <c r="J23" s="12" t="s">
        <v>134</v>
      </c>
      <c r="K23" s="11" t="s">
        <v>173</v>
      </c>
      <c r="L23" s="9" t="s">
        <v>46</v>
      </c>
      <c r="M23" s="52">
        <f t="shared" ref="M23" si="9">IFERROR(K23/K24,"ND")</f>
        <v>1.4546916890080428</v>
      </c>
      <c r="N23" s="43">
        <f t="shared" ref="N23" si="10">IFERROR(((I23+J23+K23)/(I24+J24+K24+L24)),"ND")</f>
        <v>0.66383777694329704</v>
      </c>
      <c r="O23" s="45" t="s">
        <v>201</v>
      </c>
      <c r="P23" s="46"/>
      <c r="Q23" s="47"/>
    </row>
    <row r="24" spans="3:17" ht="82.5" customHeight="1" x14ac:dyDescent="0.2">
      <c r="C24" s="54"/>
      <c r="D24" s="36"/>
      <c r="E24" s="38"/>
      <c r="F24" s="40"/>
      <c r="G24" s="42"/>
      <c r="H24" s="51"/>
      <c r="I24" s="12">
        <v>3425</v>
      </c>
      <c r="J24" s="12">
        <v>4130</v>
      </c>
      <c r="K24" s="12">
        <v>3730</v>
      </c>
      <c r="L24" s="12">
        <v>2030</v>
      </c>
      <c r="M24" s="53"/>
      <c r="N24" s="44"/>
      <c r="O24" s="48"/>
      <c r="P24" s="48"/>
      <c r="Q24" s="49"/>
    </row>
    <row r="25" spans="3:17" ht="82.5" customHeight="1" x14ac:dyDescent="0.2">
      <c r="C25" s="15" t="s">
        <v>79</v>
      </c>
      <c r="D25" s="35" t="s">
        <v>116</v>
      </c>
      <c r="E25" s="37" t="s">
        <v>17</v>
      </c>
      <c r="F25" s="39" t="s">
        <v>42</v>
      </c>
      <c r="G25" s="41">
        <f t="shared" ref="G25" si="11">I26+J26+K26+L26</f>
        <v>13200</v>
      </c>
      <c r="H25" s="50" t="s">
        <v>19</v>
      </c>
      <c r="I25" s="11" t="s">
        <v>165</v>
      </c>
      <c r="J25" s="12" t="s">
        <v>135</v>
      </c>
      <c r="K25" s="11" t="s">
        <v>174</v>
      </c>
      <c r="L25" s="9" t="s">
        <v>46</v>
      </c>
      <c r="M25" s="52">
        <f t="shared" ref="M25" si="12">IFERROR(K25/K26,"ND")</f>
        <v>1.4583783783783784</v>
      </c>
      <c r="N25" s="43">
        <f t="shared" ref="N25" si="13">IFERROR(((I25+J25+K25)/(I26+J26+K26+L26)),"ND")</f>
        <v>0.66318181818181821</v>
      </c>
      <c r="O25" s="45" t="s">
        <v>202</v>
      </c>
      <c r="P25" s="46"/>
      <c r="Q25" s="47"/>
    </row>
    <row r="26" spans="3:17" ht="82.5" customHeight="1" x14ac:dyDescent="0.2">
      <c r="C26" s="54"/>
      <c r="D26" s="36"/>
      <c r="E26" s="38"/>
      <c r="F26" s="40"/>
      <c r="G26" s="42"/>
      <c r="H26" s="51"/>
      <c r="I26" s="12">
        <v>3400</v>
      </c>
      <c r="J26" s="12">
        <v>4100</v>
      </c>
      <c r="K26" s="12">
        <v>3700</v>
      </c>
      <c r="L26" s="12">
        <v>2000</v>
      </c>
      <c r="M26" s="53"/>
      <c r="N26" s="44"/>
      <c r="O26" s="48"/>
      <c r="P26" s="48"/>
      <c r="Q26" s="49"/>
    </row>
    <row r="27" spans="3:17" ht="82.5" customHeight="1" x14ac:dyDescent="0.2">
      <c r="C27" s="15" t="s">
        <v>80</v>
      </c>
      <c r="D27" s="35" t="s">
        <v>117</v>
      </c>
      <c r="E27" s="37" t="s">
        <v>17</v>
      </c>
      <c r="F27" s="39" t="s">
        <v>42</v>
      </c>
      <c r="G27" s="41">
        <f t="shared" ref="G27" si="14">I28+J28+K28+L28</f>
        <v>115</v>
      </c>
      <c r="H27" s="50" t="s">
        <v>19</v>
      </c>
      <c r="I27" s="11" t="s">
        <v>54</v>
      </c>
      <c r="J27" s="12" t="s">
        <v>136</v>
      </c>
      <c r="K27" s="11" t="s">
        <v>136</v>
      </c>
      <c r="L27" s="9" t="s">
        <v>46</v>
      </c>
      <c r="M27" s="52">
        <f t="shared" ref="M27" si="15">IFERROR(K27/K28,"ND")</f>
        <v>1</v>
      </c>
      <c r="N27" s="43">
        <f t="shared" ref="N27" si="16">IFERROR(((I27+J27+K27)/(I28+J28+K28+L28)),"ND")</f>
        <v>0.73913043478260865</v>
      </c>
      <c r="O27" s="45" t="s">
        <v>203</v>
      </c>
      <c r="P27" s="46"/>
      <c r="Q27" s="47"/>
    </row>
    <row r="28" spans="3:17" ht="82.5" customHeight="1" x14ac:dyDescent="0.2">
      <c r="C28" s="54"/>
      <c r="D28" s="36"/>
      <c r="E28" s="38"/>
      <c r="F28" s="40"/>
      <c r="G28" s="42"/>
      <c r="H28" s="51"/>
      <c r="I28" s="12">
        <v>25</v>
      </c>
      <c r="J28" s="12">
        <v>30</v>
      </c>
      <c r="K28" s="12">
        <v>30</v>
      </c>
      <c r="L28" s="12">
        <v>30</v>
      </c>
      <c r="M28" s="53"/>
      <c r="N28" s="44"/>
      <c r="O28" s="48"/>
      <c r="P28" s="48"/>
      <c r="Q28" s="49"/>
    </row>
    <row r="29" spans="3:17" ht="82.5" customHeight="1" x14ac:dyDescent="0.2">
      <c r="C29" s="15" t="s">
        <v>104</v>
      </c>
      <c r="D29" s="56" t="s">
        <v>118</v>
      </c>
      <c r="E29" s="57" t="s">
        <v>17</v>
      </c>
      <c r="F29" s="60" t="s">
        <v>42</v>
      </c>
      <c r="G29" s="58">
        <f t="shared" ref="G29" si="17">I30+J30+K30+L30</f>
        <v>13575</v>
      </c>
      <c r="H29" s="59" t="s">
        <v>19</v>
      </c>
      <c r="I29" s="11">
        <v>951</v>
      </c>
      <c r="J29" s="12" t="s">
        <v>137</v>
      </c>
      <c r="K29" s="11" t="s">
        <v>175</v>
      </c>
      <c r="L29" s="9" t="s">
        <v>46</v>
      </c>
      <c r="M29" s="52">
        <f t="shared" ref="M29" si="18">IFERROR(K29/K30,"ND")</f>
        <v>0.90378289473684215</v>
      </c>
      <c r="N29" s="43">
        <f t="shared" ref="N29" si="19">IFERROR(((I29+J29+K29)/(I30+J30+K30+L30)),"ND")</f>
        <v>0.88626151012891341</v>
      </c>
      <c r="O29" s="45" t="s">
        <v>204</v>
      </c>
      <c r="P29" s="46"/>
      <c r="Q29" s="47"/>
    </row>
    <row r="30" spans="3:17" ht="82.5" customHeight="1" x14ac:dyDescent="0.2">
      <c r="C30" s="16"/>
      <c r="D30" s="36"/>
      <c r="E30" s="37"/>
      <c r="F30" s="61"/>
      <c r="G30" s="41"/>
      <c r="H30" s="50"/>
      <c r="I30" s="12">
        <v>1203</v>
      </c>
      <c r="J30" s="12">
        <v>9851</v>
      </c>
      <c r="K30" s="12">
        <v>1216</v>
      </c>
      <c r="L30" s="12">
        <v>1305</v>
      </c>
      <c r="M30" s="53"/>
      <c r="N30" s="44"/>
      <c r="O30" s="48"/>
      <c r="P30" s="48"/>
      <c r="Q30" s="49"/>
    </row>
    <row r="31" spans="3:17" ht="82.5" customHeight="1" x14ac:dyDescent="0.2">
      <c r="C31" s="15" t="s">
        <v>105</v>
      </c>
      <c r="D31" s="35" t="s">
        <v>119</v>
      </c>
      <c r="E31" s="37" t="s">
        <v>17</v>
      </c>
      <c r="F31" s="39" t="s">
        <v>42</v>
      </c>
      <c r="G31" s="41">
        <f t="shared" ref="G31" si="20">I32+J32+K32+L32</f>
        <v>150</v>
      </c>
      <c r="H31" s="50" t="s">
        <v>19</v>
      </c>
      <c r="I31" s="11" t="s">
        <v>58</v>
      </c>
      <c r="J31" s="12" t="s">
        <v>65</v>
      </c>
      <c r="K31" s="11" t="s">
        <v>176</v>
      </c>
      <c r="L31" s="9" t="s">
        <v>46</v>
      </c>
      <c r="M31" s="52">
        <f t="shared" ref="M31" si="21">IFERROR(K31/K32,"ND")</f>
        <v>1.1071428571428572</v>
      </c>
      <c r="N31" s="43">
        <f t="shared" ref="N31" si="22">IFERROR(((I31+J31+K31)/(I32+J32+K32+L32)),"ND")</f>
        <v>0.70666666666666667</v>
      </c>
      <c r="O31" s="45" t="s">
        <v>205</v>
      </c>
      <c r="P31" s="46"/>
      <c r="Q31" s="47"/>
    </row>
    <row r="32" spans="3:17" ht="82.5" customHeight="1" x14ac:dyDescent="0.2">
      <c r="C32" s="16"/>
      <c r="D32" s="36"/>
      <c r="E32" s="38"/>
      <c r="F32" s="40"/>
      <c r="G32" s="42"/>
      <c r="H32" s="51"/>
      <c r="I32" s="12">
        <v>75</v>
      </c>
      <c r="J32" s="12">
        <v>0</v>
      </c>
      <c r="K32" s="12">
        <v>56</v>
      </c>
      <c r="L32" s="12">
        <v>19</v>
      </c>
      <c r="M32" s="53"/>
      <c r="N32" s="44"/>
      <c r="O32" s="48"/>
      <c r="P32" s="48"/>
      <c r="Q32" s="49"/>
    </row>
    <row r="33" spans="3:17" ht="82.5" customHeight="1" x14ac:dyDescent="0.2">
      <c r="C33" s="15" t="s">
        <v>106</v>
      </c>
      <c r="D33" s="35" t="s">
        <v>120</v>
      </c>
      <c r="E33" s="37" t="s">
        <v>17</v>
      </c>
      <c r="F33" s="39" t="s">
        <v>42</v>
      </c>
      <c r="G33" s="41">
        <f t="shared" ref="G33" si="23">I34+J34+K34+L34</f>
        <v>60</v>
      </c>
      <c r="H33" s="50" t="s">
        <v>19</v>
      </c>
      <c r="I33" s="11" t="s">
        <v>59</v>
      </c>
      <c r="J33" s="12" t="s">
        <v>57</v>
      </c>
      <c r="K33" s="11" t="s">
        <v>177</v>
      </c>
      <c r="L33" s="9" t="s">
        <v>46</v>
      </c>
      <c r="M33" s="52">
        <f t="shared" ref="M33" si="24">IFERROR(K33/K34,"ND")</f>
        <v>1.3333333333333333</v>
      </c>
      <c r="N33" s="43">
        <f t="shared" ref="N33" si="25">IFERROR(((I33+J33+K33)/(I34+J34+K34+L34)),"ND")</f>
        <v>0.78333333333333333</v>
      </c>
      <c r="O33" s="45" t="s">
        <v>206</v>
      </c>
      <c r="P33" s="46"/>
      <c r="Q33" s="47"/>
    </row>
    <row r="34" spans="3:17" ht="82.5" customHeight="1" x14ac:dyDescent="0.2">
      <c r="C34" s="16"/>
      <c r="D34" s="36"/>
      <c r="E34" s="38"/>
      <c r="F34" s="40"/>
      <c r="G34" s="42"/>
      <c r="H34" s="51"/>
      <c r="I34" s="12">
        <v>15</v>
      </c>
      <c r="J34" s="12">
        <v>15</v>
      </c>
      <c r="K34" s="12">
        <v>15</v>
      </c>
      <c r="L34" s="12">
        <v>15</v>
      </c>
      <c r="M34" s="53"/>
      <c r="N34" s="44"/>
      <c r="O34" s="48"/>
      <c r="P34" s="48"/>
      <c r="Q34" s="49"/>
    </row>
    <row r="35" spans="3:17" ht="82.5" customHeight="1" x14ac:dyDescent="0.2">
      <c r="C35" s="15" t="s">
        <v>107</v>
      </c>
      <c r="D35" s="35" t="s">
        <v>121</v>
      </c>
      <c r="E35" s="37" t="s">
        <v>17</v>
      </c>
      <c r="F35" s="39" t="s">
        <v>42</v>
      </c>
      <c r="G35" s="41">
        <f t="shared" ref="G35" si="26">I36+J36+K36+L36</f>
        <v>200</v>
      </c>
      <c r="H35" s="50" t="s">
        <v>19</v>
      </c>
      <c r="I35" s="11" t="s">
        <v>60</v>
      </c>
      <c r="J35" s="12" t="s">
        <v>49</v>
      </c>
      <c r="K35" s="11" t="s">
        <v>178</v>
      </c>
      <c r="L35" s="9" t="s">
        <v>46</v>
      </c>
      <c r="M35" s="52">
        <f t="shared" ref="M35" si="27">IFERROR(K35/K36,"ND")</f>
        <v>2.2000000000000002</v>
      </c>
      <c r="N35" s="43">
        <f t="shared" ref="N35" si="28">IFERROR(((I35+J35+K35)/(I36+J36+K36+L36)),"ND")</f>
        <v>0.58499999999999996</v>
      </c>
      <c r="O35" s="45" t="s">
        <v>207</v>
      </c>
      <c r="P35" s="46"/>
      <c r="Q35" s="47"/>
    </row>
    <row r="36" spans="3:17" ht="82.5" customHeight="1" x14ac:dyDescent="0.2">
      <c r="C36" s="16"/>
      <c r="D36" s="36"/>
      <c r="E36" s="38"/>
      <c r="F36" s="40"/>
      <c r="G36" s="42"/>
      <c r="H36" s="51"/>
      <c r="I36" s="12">
        <v>15</v>
      </c>
      <c r="J36" s="12">
        <v>50</v>
      </c>
      <c r="K36" s="12">
        <v>15</v>
      </c>
      <c r="L36" s="12">
        <v>120</v>
      </c>
      <c r="M36" s="53"/>
      <c r="N36" s="44"/>
      <c r="O36" s="48"/>
      <c r="P36" s="48"/>
      <c r="Q36" s="49"/>
    </row>
    <row r="37" spans="3:17" ht="82.5" customHeight="1" x14ac:dyDescent="0.2">
      <c r="C37" s="15" t="s">
        <v>108</v>
      </c>
      <c r="D37" s="35" t="s">
        <v>122</v>
      </c>
      <c r="E37" s="37" t="s">
        <v>17</v>
      </c>
      <c r="F37" s="39" t="s">
        <v>42</v>
      </c>
      <c r="G37" s="41">
        <f t="shared" ref="G37" si="29">I38+J38+K38+L38</f>
        <v>9782</v>
      </c>
      <c r="H37" s="50" t="s">
        <v>19</v>
      </c>
      <c r="I37" s="11" t="s">
        <v>61</v>
      </c>
      <c r="J37" s="12" t="s">
        <v>138</v>
      </c>
      <c r="K37" s="11" t="s">
        <v>179</v>
      </c>
      <c r="L37" s="9" t="s">
        <v>46</v>
      </c>
      <c r="M37" s="52">
        <f t="shared" ref="M37" si="30">IFERROR(K37/K38,"ND")</f>
        <v>1.3187500000000001</v>
      </c>
      <c r="N37" s="43">
        <f t="shared" ref="N37" si="31">IFERROR(((I37+J37+K37)/(I38+J38+K38+L38)),"ND")</f>
        <v>0.97618074013494172</v>
      </c>
      <c r="O37" s="45" t="s">
        <v>208</v>
      </c>
      <c r="P37" s="46"/>
      <c r="Q37" s="47"/>
    </row>
    <row r="38" spans="3:17" ht="82.5" customHeight="1" x14ac:dyDescent="0.2">
      <c r="C38" s="16"/>
      <c r="D38" s="36"/>
      <c r="E38" s="38"/>
      <c r="F38" s="40"/>
      <c r="G38" s="42"/>
      <c r="H38" s="51"/>
      <c r="I38" s="12">
        <v>270</v>
      </c>
      <c r="J38" s="12">
        <v>8902</v>
      </c>
      <c r="K38" s="12">
        <v>320</v>
      </c>
      <c r="L38" s="12">
        <v>290</v>
      </c>
      <c r="M38" s="53"/>
      <c r="N38" s="44"/>
      <c r="O38" s="48"/>
      <c r="P38" s="48"/>
      <c r="Q38" s="49"/>
    </row>
    <row r="39" spans="3:17" ht="82.5" customHeight="1" x14ac:dyDescent="0.2">
      <c r="C39" s="15" t="s">
        <v>109</v>
      </c>
      <c r="D39" s="35" t="s">
        <v>123</v>
      </c>
      <c r="E39" s="37" t="s">
        <v>17</v>
      </c>
      <c r="F39" s="39" t="s">
        <v>42</v>
      </c>
      <c r="G39" s="41">
        <f t="shared" ref="G39" si="32">I40+J40+K40+L40</f>
        <v>1600</v>
      </c>
      <c r="H39" s="50" t="s">
        <v>19</v>
      </c>
      <c r="I39" s="11" t="s">
        <v>62</v>
      </c>
      <c r="J39" s="12" t="s">
        <v>139</v>
      </c>
      <c r="K39" s="11" t="s">
        <v>180</v>
      </c>
      <c r="L39" s="9" t="s">
        <v>46</v>
      </c>
      <c r="M39" s="52">
        <f t="shared" ref="M39" si="33">IFERROR(K39/K40,"ND")</f>
        <v>1.2285714285714286</v>
      </c>
      <c r="N39" s="43">
        <f t="shared" ref="N39" si="34">IFERROR(((I39+J39+K39)/(I40+J40+K40+L40)),"ND")</f>
        <v>1.0006250000000001</v>
      </c>
      <c r="O39" s="45" t="s">
        <v>209</v>
      </c>
      <c r="P39" s="46"/>
      <c r="Q39" s="47"/>
    </row>
    <row r="40" spans="3:17" ht="82.5" customHeight="1" x14ac:dyDescent="0.2">
      <c r="C40" s="16"/>
      <c r="D40" s="36"/>
      <c r="E40" s="38"/>
      <c r="F40" s="40"/>
      <c r="G40" s="42"/>
      <c r="H40" s="51"/>
      <c r="I40" s="12">
        <v>375</v>
      </c>
      <c r="J40" s="12">
        <v>425</v>
      </c>
      <c r="K40" s="12">
        <v>350</v>
      </c>
      <c r="L40" s="12">
        <v>450</v>
      </c>
      <c r="M40" s="53"/>
      <c r="N40" s="44"/>
      <c r="O40" s="48"/>
      <c r="P40" s="48"/>
      <c r="Q40" s="49"/>
    </row>
    <row r="41" spans="3:17" ht="82.5" customHeight="1" x14ac:dyDescent="0.2">
      <c r="C41" s="15" t="s">
        <v>110</v>
      </c>
      <c r="D41" s="35" t="s">
        <v>124</v>
      </c>
      <c r="E41" s="37" t="s">
        <v>17</v>
      </c>
      <c r="F41" s="39" t="s">
        <v>42</v>
      </c>
      <c r="G41" s="41">
        <f t="shared" ref="G41" si="35">I42+J42+K42+L42</f>
        <v>1750</v>
      </c>
      <c r="H41" s="50" t="s">
        <v>19</v>
      </c>
      <c r="I41" s="11" t="s">
        <v>63</v>
      </c>
      <c r="J41" s="12" t="s">
        <v>140</v>
      </c>
      <c r="K41" s="11" t="s">
        <v>181</v>
      </c>
      <c r="L41" s="9" t="s">
        <v>46</v>
      </c>
      <c r="M41" s="52">
        <f t="shared" ref="M41" si="36">IFERROR(K41/K42,"ND")</f>
        <v>0.26</v>
      </c>
      <c r="N41" s="43">
        <f t="shared" ref="N41" si="37">IFERROR(((I41+J41+K41)/(I42+J42+K42+L42)),"ND")</f>
        <v>0.43142857142857144</v>
      </c>
      <c r="O41" s="45" t="s">
        <v>210</v>
      </c>
      <c r="P41" s="46"/>
      <c r="Q41" s="47"/>
    </row>
    <row r="42" spans="3:17" ht="82.5" customHeight="1" x14ac:dyDescent="0.2">
      <c r="C42" s="16"/>
      <c r="D42" s="36"/>
      <c r="E42" s="38"/>
      <c r="F42" s="40"/>
      <c r="G42" s="42"/>
      <c r="H42" s="51"/>
      <c r="I42" s="12">
        <v>450</v>
      </c>
      <c r="J42" s="12">
        <v>450</v>
      </c>
      <c r="K42" s="12">
        <v>450</v>
      </c>
      <c r="L42" s="12">
        <v>400</v>
      </c>
      <c r="M42" s="53"/>
      <c r="N42" s="44"/>
      <c r="O42" s="48"/>
      <c r="P42" s="48"/>
      <c r="Q42" s="49"/>
    </row>
    <row r="43" spans="3:17" ht="82.5" customHeight="1" x14ac:dyDescent="0.2">
      <c r="C43" s="15" t="s">
        <v>111</v>
      </c>
      <c r="D43" s="56" t="s">
        <v>125</v>
      </c>
      <c r="E43" s="37" t="s">
        <v>17</v>
      </c>
      <c r="F43" s="39" t="s">
        <v>42</v>
      </c>
      <c r="G43" s="41">
        <f t="shared" ref="G43" si="38">I44+J44+K44+L44</f>
        <v>2</v>
      </c>
      <c r="H43" s="50" t="s">
        <v>19</v>
      </c>
      <c r="I43" s="11">
        <v>0</v>
      </c>
      <c r="J43" s="12" t="s">
        <v>141</v>
      </c>
      <c r="K43" s="11" t="s">
        <v>51</v>
      </c>
      <c r="L43" s="9" t="s">
        <v>46</v>
      </c>
      <c r="M43" s="52" t="str">
        <f t="shared" ref="M43" si="39">IFERROR(K43/K44,"ND")</f>
        <v>ND</v>
      </c>
      <c r="N43" s="43">
        <f t="shared" ref="N43" si="40">IFERROR(((I43+J43+K43)/(I44+J44+K44+L44)),"ND")</f>
        <v>0.5</v>
      </c>
      <c r="O43" s="45" t="s">
        <v>211</v>
      </c>
      <c r="P43" s="46"/>
      <c r="Q43" s="47"/>
    </row>
    <row r="44" spans="3:17" ht="82.5" customHeight="1" x14ac:dyDescent="0.2">
      <c r="C44" s="16"/>
      <c r="D44" s="36"/>
      <c r="E44" s="38"/>
      <c r="F44" s="40"/>
      <c r="G44" s="42"/>
      <c r="H44" s="51"/>
      <c r="I44" s="12">
        <v>0</v>
      </c>
      <c r="J44" s="12">
        <v>1</v>
      </c>
      <c r="K44" s="12">
        <v>0</v>
      </c>
      <c r="L44" s="12">
        <v>1</v>
      </c>
      <c r="M44" s="53"/>
      <c r="N44" s="44"/>
      <c r="O44" s="48"/>
      <c r="P44" s="48"/>
      <c r="Q44" s="49"/>
    </row>
    <row r="45" spans="3:17" ht="82.5" customHeight="1" x14ac:dyDescent="0.2">
      <c r="C45" s="15" t="s">
        <v>112</v>
      </c>
      <c r="D45" s="35" t="s">
        <v>126</v>
      </c>
      <c r="E45" s="37" t="s">
        <v>17</v>
      </c>
      <c r="F45" s="39" t="s">
        <v>42</v>
      </c>
      <c r="G45" s="41">
        <f t="shared" ref="G45" si="41">I46+J46+K46+L46</f>
        <v>31</v>
      </c>
      <c r="H45" s="50" t="s">
        <v>19</v>
      </c>
      <c r="I45" s="11" t="s">
        <v>64</v>
      </c>
      <c r="J45" s="12" t="s">
        <v>142</v>
      </c>
      <c r="K45" s="11" t="s">
        <v>59</v>
      </c>
      <c r="L45" s="9" t="s">
        <v>46</v>
      </c>
      <c r="M45" s="52">
        <f t="shared" ref="M45" si="42">IFERROR(K45/K46,"ND")</f>
        <v>1.5</v>
      </c>
      <c r="N45" s="43">
        <f t="shared" ref="N45" si="43">IFERROR(((I45+J45+K45)/(I46+J46+K46+L46)),"ND")</f>
        <v>14.225806451612904</v>
      </c>
      <c r="O45" s="45" t="s">
        <v>212</v>
      </c>
      <c r="P45" s="46"/>
      <c r="Q45" s="47"/>
    </row>
    <row r="46" spans="3:17" ht="82.5" customHeight="1" x14ac:dyDescent="0.2">
      <c r="C46" s="16"/>
      <c r="D46" s="36"/>
      <c r="E46" s="38"/>
      <c r="F46" s="40"/>
      <c r="G46" s="42"/>
      <c r="H46" s="51"/>
      <c r="I46" s="12">
        <v>3</v>
      </c>
      <c r="J46" s="12">
        <v>8</v>
      </c>
      <c r="K46" s="12">
        <v>10</v>
      </c>
      <c r="L46" s="12">
        <v>10</v>
      </c>
      <c r="M46" s="53"/>
      <c r="N46" s="44"/>
      <c r="O46" s="48"/>
      <c r="P46" s="48"/>
      <c r="Q46" s="49"/>
    </row>
    <row r="47" spans="3:17" ht="82.5" customHeight="1" x14ac:dyDescent="0.2">
      <c r="C47" s="62" t="s">
        <v>81</v>
      </c>
      <c r="D47" s="35" t="s">
        <v>21</v>
      </c>
      <c r="E47" s="37" t="s">
        <v>17</v>
      </c>
      <c r="F47" s="39" t="s">
        <v>42</v>
      </c>
      <c r="G47" s="41">
        <f t="shared" ref="G47" si="44">I48+J48+K48+L48</f>
        <v>84</v>
      </c>
      <c r="H47" s="50" t="s">
        <v>19</v>
      </c>
      <c r="I47" s="11" t="s">
        <v>65</v>
      </c>
      <c r="J47" s="12" t="s">
        <v>143</v>
      </c>
      <c r="K47" s="11" t="s">
        <v>143</v>
      </c>
      <c r="L47" s="9" t="s">
        <v>46</v>
      </c>
      <c r="M47" s="52">
        <f t="shared" ref="M47" si="45">IFERROR(K47/K48,"ND")</f>
        <v>0.38095238095238093</v>
      </c>
      <c r="N47" s="43">
        <f t="shared" ref="N47" si="46">IFERROR(((I47+J47+K47)/(I48+J48+K48+L48)),"ND")</f>
        <v>0.26190476190476192</v>
      </c>
      <c r="O47" s="45" t="s">
        <v>213</v>
      </c>
      <c r="P47" s="46"/>
      <c r="Q47" s="47"/>
    </row>
    <row r="48" spans="3:17" ht="82.5" customHeight="1" x14ac:dyDescent="0.2">
      <c r="C48" s="63"/>
      <c r="D48" s="36"/>
      <c r="E48" s="38"/>
      <c r="F48" s="40"/>
      <c r="G48" s="42"/>
      <c r="H48" s="51"/>
      <c r="I48" s="12">
        <v>21</v>
      </c>
      <c r="J48" s="12">
        <v>21</v>
      </c>
      <c r="K48" s="12">
        <v>21</v>
      </c>
      <c r="L48" s="12">
        <v>21</v>
      </c>
      <c r="M48" s="53"/>
      <c r="N48" s="44"/>
      <c r="O48" s="48"/>
      <c r="P48" s="48"/>
      <c r="Q48" s="49"/>
    </row>
    <row r="49" spans="3:17" ht="82.5" customHeight="1" x14ac:dyDescent="0.2">
      <c r="C49" s="63"/>
      <c r="D49" s="35" t="s">
        <v>22</v>
      </c>
      <c r="E49" s="37" t="s">
        <v>17</v>
      </c>
      <c r="F49" s="39" t="s">
        <v>42</v>
      </c>
      <c r="G49" s="41">
        <f t="shared" ref="G49" si="47">I50+J50+K50+L50</f>
        <v>132</v>
      </c>
      <c r="H49" s="50" t="s">
        <v>19</v>
      </c>
      <c r="I49" s="11" t="s">
        <v>66</v>
      </c>
      <c r="J49" s="12" t="s">
        <v>144</v>
      </c>
      <c r="K49" s="11" t="s">
        <v>182</v>
      </c>
      <c r="L49" s="9" t="s">
        <v>46</v>
      </c>
      <c r="M49" s="52">
        <f t="shared" ref="M49" si="48">IFERROR(K49/K50,"ND")</f>
        <v>0.96969696969696972</v>
      </c>
      <c r="N49" s="43">
        <f t="shared" ref="N49" si="49">IFERROR(((I49+J49+K49)/(I50+J50+K50+L50)),"ND")</f>
        <v>0.63636363636363635</v>
      </c>
      <c r="O49" s="45" t="s">
        <v>214</v>
      </c>
      <c r="P49" s="46"/>
      <c r="Q49" s="47"/>
    </row>
    <row r="50" spans="3:17" ht="82.5" customHeight="1" x14ac:dyDescent="0.2">
      <c r="C50" s="64"/>
      <c r="D50" s="36"/>
      <c r="E50" s="38"/>
      <c r="F50" s="40"/>
      <c r="G50" s="42"/>
      <c r="H50" s="51"/>
      <c r="I50" s="12">
        <v>33</v>
      </c>
      <c r="J50" s="12">
        <v>33</v>
      </c>
      <c r="K50" s="12">
        <v>33</v>
      </c>
      <c r="L50" s="12">
        <v>33</v>
      </c>
      <c r="M50" s="53"/>
      <c r="N50" s="44"/>
      <c r="O50" s="48"/>
      <c r="P50" s="48"/>
      <c r="Q50" s="49"/>
    </row>
    <row r="51" spans="3:17" ht="82.5" customHeight="1" x14ac:dyDescent="0.2">
      <c r="C51" s="15" t="s">
        <v>82</v>
      </c>
      <c r="D51" s="35" t="s">
        <v>127</v>
      </c>
      <c r="E51" s="37" t="s">
        <v>17</v>
      </c>
      <c r="F51" s="39" t="s">
        <v>42</v>
      </c>
      <c r="G51" s="41">
        <f t="shared" ref="G51" si="50">I52+J52+K52+L52</f>
        <v>180</v>
      </c>
      <c r="H51" s="50" t="s">
        <v>19</v>
      </c>
      <c r="I51" s="11" t="s">
        <v>67</v>
      </c>
      <c r="J51" s="12" t="s">
        <v>145</v>
      </c>
      <c r="K51" s="11" t="s">
        <v>183</v>
      </c>
      <c r="L51" s="9" t="s">
        <v>46</v>
      </c>
      <c r="M51" s="52">
        <f t="shared" ref="M51" si="51">IFERROR(K51/K52,"ND")</f>
        <v>1.0666666666666667</v>
      </c>
      <c r="N51" s="43">
        <f t="shared" ref="N51" si="52">IFERROR(((I51+J51+K51)/(I52+J52+K52+L52)),"ND")</f>
        <v>0.91111111111111109</v>
      </c>
      <c r="O51" s="45" t="s">
        <v>215</v>
      </c>
      <c r="P51" s="46"/>
      <c r="Q51" s="47"/>
    </row>
    <row r="52" spans="3:17" ht="82.5" customHeight="1" x14ac:dyDescent="0.2">
      <c r="C52" s="54"/>
      <c r="D52" s="36"/>
      <c r="E52" s="38"/>
      <c r="F52" s="40"/>
      <c r="G52" s="42"/>
      <c r="H52" s="51"/>
      <c r="I52" s="12">
        <v>45</v>
      </c>
      <c r="J52" s="12">
        <v>45</v>
      </c>
      <c r="K52" s="12">
        <v>45</v>
      </c>
      <c r="L52" s="12">
        <v>45</v>
      </c>
      <c r="M52" s="53"/>
      <c r="N52" s="44"/>
      <c r="O52" s="48"/>
      <c r="P52" s="48"/>
      <c r="Q52" s="49"/>
    </row>
    <row r="53" spans="3:17" ht="82.5" customHeight="1" x14ac:dyDescent="0.2">
      <c r="C53" s="15" t="s">
        <v>83</v>
      </c>
      <c r="D53" s="35" t="s">
        <v>128</v>
      </c>
      <c r="E53" s="37" t="s">
        <v>17</v>
      </c>
      <c r="F53" s="39" t="s">
        <v>42</v>
      </c>
      <c r="G53" s="41">
        <f t="shared" ref="G53" si="53">I54+J54+K54+L54</f>
        <v>240</v>
      </c>
      <c r="H53" s="50" t="s">
        <v>19</v>
      </c>
      <c r="I53" s="11" t="s">
        <v>68</v>
      </c>
      <c r="J53" s="12" t="s">
        <v>146</v>
      </c>
      <c r="K53" s="11" t="s">
        <v>184</v>
      </c>
      <c r="L53" s="9" t="s">
        <v>46</v>
      </c>
      <c r="M53" s="52">
        <f t="shared" ref="M53" si="54">IFERROR(K53/K54,"ND")</f>
        <v>1.55</v>
      </c>
      <c r="N53" s="43">
        <f t="shared" ref="N53" si="55">IFERROR(((I53+J53+K53)/(I54+J54+K54+L54)),"ND")</f>
        <v>1.0125</v>
      </c>
      <c r="O53" s="45" t="s">
        <v>216</v>
      </c>
      <c r="P53" s="46"/>
      <c r="Q53" s="47"/>
    </row>
    <row r="54" spans="3:17" ht="82.5" customHeight="1" x14ac:dyDescent="0.2">
      <c r="C54" s="54"/>
      <c r="D54" s="36"/>
      <c r="E54" s="38"/>
      <c r="F54" s="40"/>
      <c r="G54" s="42"/>
      <c r="H54" s="51"/>
      <c r="I54" s="12">
        <v>60</v>
      </c>
      <c r="J54" s="12">
        <v>60</v>
      </c>
      <c r="K54" s="12">
        <v>60</v>
      </c>
      <c r="L54" s="12">
        <v>60</v>
      </c>
      <c r="M54" s="53"/>
      <c r="N54" s="44"/>
      <c r="O54" s="48"/>
      <c r="P54" s="48"/>
      <c r="Q54" s="49"/>
    </row>
    <row r="55" spans="3:17" ht="82.5" customHeight="1" x14ac:dyDescent="0.2">
      <c r="C55" s="15" t="s">
        <v>94</v>
      </c>
      <c r="D55" s="35" t="s">
        <v>23</v>
      </c>
      <c r="E55" s="37" t="s">
        <v>17</v>
      </c>
      <c r="F55" s="39" t="s">
        <v>41</v>
      </c>
      <c r="G55" s="41">
        <f t="shared" ref="G55" si="56">I56+J56+K56+L56</f>
        <v>42</v>
      </c>
      <c r="H55" s="50" t="s">
        <v>19</v>
      </c>
      <c r="I55" s="11" t="s">
        <v>69</v>
      </c>
      <c r="J55" s="12" t="s">
        <v>147</v>
      </c>
      <c r="K55" s="11" t="s">
        <v>53</v>
      </c>
      <c r="L55" s="9" t="s">
        <v>46</v>
      </c>
      <c r="M55" s="52">
        <f t="shared" ref="M55" si="57">IFERROR(K55/K56,"ND")</f>
        <v>0.63636363636363635</v>
      </c>
      <c r="N55" s="43">
        <f t="shared" ref="N55" si="58">IFERROR(((I55+J55+K55)/(I56+J56+K56+L56)),"ND")</f>
        <v>0.45238095238095238</v>
      </c>
      <c r="O55" s="45" t="s">
        <v>217</v>
      </c>
      <c r="P55" s="46"/>
      <c r="Q55" s="47"/>
    </row>
    <row r="56" spans="3:17" ht="82.5" customHeight="1" x14ac:dyDescent="0.2">
      <c r="C56" s="54"/>
      <c r="D56" s="36"/>
      <c r="E56" s="38"/>
      <c r="F56" s="40"/>
      <c r="G56" s="42"/>
      <c r="H56" s="51"/>
      <c r="I56" s="12">
        <v>10</v>
      </c>
      <c r="J56" s="12">
        <v>11</v>
      </c>
      <c r="K56" s="12">
        <v>11</v>
      </c>
      <c r="L56" s="12">
        <v>10</v>
      </c>
      <c r="M56" s="53"/>
      <c r="N56" s="44"/>
      <c r="O56" s="48"/>
      <c r="P56" s="48"/>
      <c r="Q56" s="49"/>
    </row>
    <row r="57" spans="3:17" ht="82.5" customHeight="1" x14ac:dyDescent="0.2">
      <c r="C57" s="15" t="s">
        <v>95</v>
      </c>
      <c r="D57" s="35" t="s">
        <v>24</v>
      </c>
      <c r="E57" s="37" t="s">
        <v>17</v>
      </c>
      <c r="F57" s="39" t="s">
        <v>42</v>
      </c>
      <c r="G57" s="41">
        <f t="shared" ref="G57" si="59">I58+J58+K58+L58</f>
        <v>1700</v>
      </c>
      <c r="H57" s="50" t="s">
        <v>19</v>
      </c>
      <c r="I57" s="11" t="s">
        <v>75</v>
      </c>
      <c r="J57" s="12" t="s">
        <v>148</v>
      </c>
      <c r="K57" s="11" t="s">
        <v>185</v>
      </c>
      <c r="L57" s="9" t="s">
        <v>46</v>
      </c>
      <c r="M57" s="52">
        <f t="shared" ref="M57" si="60">IFERROR(K57/K58,"ND")</f>
        <v>0.71454545454545459</v>
      </c>
      <c r="N57" s="43">
        <f t="shared" ref="N57" si="61">IFERROR(((I57+J57+K57)/(I58+J58+K58+L58)),"ND")</f>
        <v>0.96352941176470586</v>
      </c>
      <c r="O57" s="45" t="s">
        <v>218</v>
      </c>
      <c r="P57" s="46"/>
      <c r="Q57" s="47"/>
    </row>
    <row r="58" spans="3:17" ht="82.5" customHeight="1" x14ac:dyDescent="0.2">
      <c r="C58" s="54"/>
      <c r="D58" s="36"/>
      <c r="E58" s="38"/>
      <c r="F58" s="40"/>
      <c r="G58" s="42"/>
      <c r="H58" s="51"/>
      <c r="I58" s="12">
        <v>300</v>
      </c>
      <c r="J58" s="12">
        <v>500</v>
      </c>
      <c r="K58" s="12">
        <v>550</v>
      </c>
      <c r="L58" s="12">
        <v>350</v>
      </c>
      <c r="M58" s="53"/>
      <c r="N58" s="44"/>
      <c r="O58" s="48"/>
      <c r="P58" s="48"/>
      <c r="Q58" s="49"/>
    </row>
    <row r="59" spans="3:17" ht="82.5" customHeight="1" x14ac:dyDescent="0.2">
      <c r="C59" s="62" t="s">
        <v>96</v>
      </c>
      <c r="D59" s="35" t="s">
        <v>25</v>
      </c>
      <c r="E59" s="37" t="s">
        <v>17</v>
      </c>
      <c r="F59" s="39" t="s">
        <v>42</v>
      </c>
      <c r="G59" s="41">
        <f t="shared" ref="G59" si="62">I60+J60+K60+L60</f>
        <v>38</v>
      </c>
      <c r="H59" s="50" t="s">
        <v>19</v>
      </c>
      <c r="I59" s="11" t="s">
        <v>48</v>
      </c>
      <c r="J59" s="12" t="s">
        <v>57</v>
      </c>
      <c r="K59" s="11" t="s">
        <v>53</v>
      </c>
      <c r="L59" s="9" t="s">
        <v>46</v>
      </c>
      <c r="M59" s="52">
        <f t="shared" ref="M59" si="63">IFERROR(K59/K60,"ND")</f>
        <v>0.63636363636363635</v>
      </c>
      <c r="N59" s="43">
        <f t="shared" ref="N59" si="64">IFERROR(((I59+J59+K59)/(I60+J60+K60+L60)),"ND")</f>
        <v>0.92105263157894735</v>
      </c>
      <c r="O59" s="46" t="s">
        <v>219</v>
      </c>
      <c r="P59" s="46"/>
      <c r="Q59" s="47"/>
    </row>
    <row r="60" spans="3:17" ht="82.5" customHeight="1" x14ac:dyDescent="0.2">
      <c r="C60" s="63"/>
      <c r="D60" s="36"/>
      <c r="E60" s="38"/>
      <c r="F60" s="40"/>
      <c r="G60" s="42"/>
      <c r="H60" s="51"/>
      <c r="I60" s="12">
        <v>10</v>
      </c>
      <c r="J60" s="12">
        <v>11</v>
      </c>
      <c r="K60" s="12">
        <v>11</v>
      </c>
      <c r="L60" s="12">
        <v>6</v>
      </c>
      <c r="M60" s="53"/>
      <c r="N60" s="44"/>
      <c r="O60" s="48"/>
      <c r="P60" s="48"/>
      <c r="Q60" s="49"/>
    </row>
    <row r="61" spans="3:17" ht="82.5" customHeight="1" x14ac:dyDescent="0.2">
      <c r="C61" s="63"/>
      <c r="D61" s="35" t="s">
        <v>26</v>
      </c>
      <c r="E61" s="37" t="s">
        <v>17</v>
      </c>
      <c r="F61" s="39" t="s">
        <v>42</v>
      </c>
      <c r="G61" s="41">
        <f t="shared" ref="G61" si="65">I62+J62+K62+L62</f>
        <v>35</v>
      </c>
      <c r="H61" s="50" t="s">
        <v>19</v>
      </c>
      <c r="I61" s="11" t="s">
        <v>57</v>
      </c>
      <c r="J61" s="12" t="s">
        <v>149</v>
      </c>
      <c r="K61" s="11" t="s">
        <v>186</v>
      </c>
      <c r="L61" s="9" t="s">
        <v>46</v>
      </c>
      <c r="M61" s="52">
        <f t="shared" ref="M61" si="66">IFERROR(K61/K62,"ND")</f>
        <v>1.4444444444444444</v>
      </c>
      <c r="N61" s="43">
        <f t="shared" ref="N61" si="67">IFERROR(((I61+J61+K61)/(I62+J62+K62+L62)),"ND")</f>
        <v>1.1142857142857143</v>
      </c>
      <c r="O61" s="45" t="s">
        <v>220</v>
      </c>
      <c r="P61" s="46"/>
      <c r="Q61" s="47"/>
    </row>
    <row r="62" spans="3:17" ht="82.5" customHeight="1" x14ac:dyDescent="0.2">
      <c r="C62" s="64"/>
      <c r="D62" s="36"/>
      <c r="E62" s="38"/>
      <c r="F62" s="40"/>
      <c r="G62" s="42"/>
      <c r="H62" s="51"/>
      <c r="I62" s="12">
        <v>9</v>
      </c>
      <c r="J62" s="12">
        <v>9</v>
      </c>
      <c r="K62" s="12">
        <v>9</v>
      </c>
      <c r="L62" s="12">
        <v>8</v>
      </c>
      <c r="M62" s="53"/>
      <c r="N62" s="44"/>
      <c r="O62" s="48"/>
      <c r="P62" s="48"/>
      <c r="Q62" s="49"/>
    </row>
    <row r="63" spans="3:17" ht="82.5" customHeight="1" x14ac:dyDescent="0.2">
      <c r="C63" s="15" t="s">
        <v>97</v>
      </c>
      <c r="D63" s="35" t="s">
        <v>129</v>
      </c>
      <c r="E63" s="37" t="s">
        <v>17</v>
      </c>
      <c r="F63" s="39" t="s">
        <v>42</v>
      </c>
      <c r="G63" s="41">
        <f t="shared" ref="G63" si="68">I64+J64+K64+L64</f>
        <v>1700</v>
      </c>
      <c r="H63" s="50" t="s">
        <v>19</v>
      </c>
      <c r="I63" s="11" t="s">
        <v>70</v>
      </c>
      <c r="J63" s="12" t="s">
        <v>150</v>
      </c>
      <c r="K63" s="11" t="s">
        <v>187</v>
      </c>
      <c r="L63" s="9" t="s">
        <v>46</v>
      </c>
      <c r="M63" s="52">
        <f t="shared" ref="M63" si="69">IFERROR(K63/K64,"ND")</f>
        <v>1.4398907103825136</v>
      </c>
      <c r="N63" s="43">
        <f t="shared" ref="N63" si="70">IFERROR(((I63+J63+K63)/(I64+J64+K64+L64)),"ND")</f>
        <v>1.03</v>
      </c>
      <c r="O63" s="46" t="s">
        <v>221</v>
      </c>
      <c r="P63" s="46"/>
      <c r="Q63" s="47"/>
    </row>
    <row r="64" spans="3:17" ht="82.5" customHeight="1" x14ac:dyDescent="0.2">
      <c r="C64" s="54"/>
      <c r="D64" s="36"/>
      <c r="E64" s="38"/>
      <c r="F64" s="40"/>
      <c r="G64" s="42"/>
      <c r="H64" s="51"/>
      <c r="I64" s="12">
        <v>511</v>
      </c>
      <c r="J64" s="12">
        <v>426</v>
      </c>
      <c r="K64" s="12">
        <v>366</v>
      </c>
      <c r="L64" s="12">
        <v>397</v>
      </c>
      <c r="M64" s="53"/>
      <c r="N64" s="44"/>
      <c r="O64" s="48"/>
      <c r="P64" s="48"/>
      <c r="Q64" s="49"/>
    </row>
    <row r="65" spans="3:17" ht="82.5" customHeight="1" x14ac:dyDescent="0.2">
      <c r="C65" s="15" t="s">
        <v>84</v>
      </c>
      <c r="D65" s="35" t="s">
        <v>27</v>
      </c>
      <c r="E65" s="37" t="s">
        <v>17</v>
      </c>
      <c r="F65" s="39" t="s">
        <v>41</v>
      </c>
      <c r="G65" s="41">
        <f t="shared" ref="G65" si="71">I66+J66+K66+L66</f>
        <v>2878</v>
      </c>
      <c r="H65" s="50" t="s">
        <v>19</v>
      </c>
      <c r="I65" s="11" t="s">
        <v>71</v>
      </c>
      <c r="J65" s="12" t="s">
        <v>151</v>
      </c>
      <c r="K65" s="11" t="s">
        <v>188</v>
      </c>
      <c r="L65" s="9" t="s">
        <v>46</v>
      </c>
      <c r="M65" s="52">
        <f t="shared" ref="M65" si="72">IFERROR(K65/K66,"ND")</f>
        <v>1.0097087378640777</v>
      </c>
      <c r="N65" s="43">
        <f t="shared" ref="N65" si="73">IFERROR(((I65+J65+K65)/(I66+J66+K66+L66)),"ND")</f>
        <v>1.0138985406532315</v>
      </c>
      <c r="O65" s="45" t="s">
        <v>222</v>
      </c>
      <c r="P65" s="46"/>
      <c r="Q65" s="47"/>
    </row>
    <row r="66" spans="3:17" ht="82.5" customHeight="1" x14ac:dyDescent="0.2">
      <c r="C66" s="54"/>
      <c r="D66" s="36"/>
      <c r="E66" s="38"/>
      <c r="F66" s="40"/>
      <c r="G66" s="42"/>
      <c r="H66" s="51"/>
      <c r="I66" s="12">
        <v>392</v>
      </c>
      <c r="J66" s="12">
        <v>1556</v>
      </c>
      <c r="K66" s="12">
        <v>515</v>
      </c>
      <c r="L66" s="12">
        <v>415</v>
      </c>
      <c r="M66" s="53"/>
      <c r="N66" s="44"/>
      <c r="O66" s="48"/>
      <c r="P66" s="48"/>
      <c r="Q66" s="49"/>
    </row>
    <row r="67" spans="3:17" ht="82.5" customHeight="1" x14ac:dyDescent="0.2">
      <c r="C67" s="15" t="s">
        <v>85</v>
      </c>
      <c r="D67" s="35" t="s">
        <v>28</v>
      </c>
      <c r="E67" s="37" t="s">
        <v>17</v>
      </c>
      <c r="F67" s="39" t="s">
        <v>42</v>
      </c>
      <c r="G67" s="41">
        <f t="shared" ref="G67" si="74">I68+J68+K68+L68</f>
        <v>900</v>
      </c>
      <c r="H67" s="50" t="s">
        <v>19</v>
      </c>
      <c r="I67" s="11" t="s">
        <v>72</v>
      </c>
      <c r="J67" s="12" t="s">
        <v>152</v>
      </c>
      <c r="K67" s="11" t="s">
        <v>189</v>
      </c>
      <c r="L67" s="9" t="s">
        <v>46</v>
      </c>
      <c r="M67" s="52">
        <f t="shared" ref="M67" si="75">IFERROR(K67/K68,"ND")</f>
        <v>1.0807692307692307</v>
      </c>
      <c r="N67" s="43">
        <f t="shared" ref="N67" si="76">IFERROR(((I67+J67+K67)/(I68+J68+K68+L68)),"ND")</f>
        <v>1.3</v>
      </c>
      <c r="O67" s="45" t="s">
        <v>223</v>
      </c>
      <c r="P67" s="46"/>
      <c r="Q67" s="47"/>
    </row>
    <row r="68" spans="3:17" ht="82.5" customHeight="1" x14ac:dyDescent="0.2">
      <c r="C68" s="54"/>
      <c r="D68" s="36"/>
      <c r="E68" s="38"/>
      <c r="F68" s="40"/>
      <c r="G68" s="42"/>
      <c r="H68" s="51"/>
      <c r="I68" s="12">
        <v>190</v>
      </c>
      <c r="J68" s="12">
        <v>260</v>
      </c>
      <c r="K68" s="12">
        <v>260</v>
      </c>
      <c r="L68" s="12">
        <v>190</v>
      </c>
      <c r="M68" s="53"/>
      <c r="N68" s="44"/>
      <c r="O68" s="48"/>
      <c r="P68" s="48"/>
      <c r="Q68" s="49"/>
    </row>
    <row r="69" spans="3:17" ht="82.5" customHeight="1" x14ac:dyDescent="0.2">
      <c r="C69" s="15" t="s">
        <v>86</v>
      </c>
      <c r="D69" s="35" t="s">
        <v>29</v>
      </c>
      <c r="E69" s="37" t="s">
        <v>17</v>
      </c>
      <c r="F69" s="39" t="s">
        <v>42</v>
      </c>
      <c r="G69" s="41">
        <f t="shared" ref="G69" si="77">I70+J70+K70+L70</f>
        <v>375</v>
      </c>
      <c r="H69" s="50" t="s">
        <v>19</v>
      </c>
      <c r="I69" s="11" t="s">
        <v>73</v>
      </c>
      <c r="J69" s="12" t="s">
        <v>153</v>
      </c>
      <c r="K69" s="11" t="s">
        <v>190</v>
      </c>
      <c r="L69" s="9" t="s">
        <v>46</v>
      </c>
      <c r="M69" s="52">
        <f t="shared" ref="M69" si="78">IFERROR(K69/K70,"ND")</f>
        <v>0.69565217391304346</v>
      </c>
      <c r="N69" s="43">
        <f t="shared" ref="N69" si="79">IFERROR(((I69+J69+K69)/(I70+J70+K70+L70)),"ND")</f>
        <v>0.57333333333333336</v>
      </c>
      <c r="O69" s="45" t="s">
        <v>224</v>
      </c>
      <c r="P69" s="46"/>
      <c r="Q69" s="47"/>
    </row>
    <row r="70" spans="3:17" ht="82.5" customHeight="1" x14ac:dyDescent="0.2">
      <c r="C70" s="54"/>
      <c r="D70" s="36"/>
      <c r="E70" s="38"/>
      <c r="F70" s="40"/>
      <c r="G70" s="42"/>
      <c r="H70" s="51"/>
      <c r="I70" s="12">
        <v>75</v>
      </c>
      <c r="J70" s="12">
        <v>95</v>
      </c>
      <c r="K70" s="12">
        <v>115</v>
      </c>
      <c r="L70" s="12">
        <v>90</v>
      </c>
      <c r="M70" s="53"/>
      <c r="N70" s="44"/>
      <c r="O70" s="48"/>
      <c r="P70" s="48"/>
      <c r="Q70" s="49"/>
    </row>
    <row r="71" spans="3:17" ht="82.5" customHeight="1" x14ac:dyDescent="0.2">
      <c r="C71" s="15" t="s">
        <v>87</v>
      </c>
      <c r="D71" s="35" t="s">
        <v>30</v>
      </c>
      <c r="E71" s="37" t="s">
        <v>17</v>
      </c>
      <c r="F71" s="39" t="s">
        <v>42</v>
      </c>
      <c r="G71" s="41">
        <f t="shared" ref="G71" si="80">I72+J72+K72+L72</f>
        <v>1603</v>
      </c>
      <c r="H71" s="50" t="s">
        <v>19</v>
      </c>
      <c r="I71" s="11" t="s">
        <v>74</v>
      </c>
      <c r="J71" s="12" t="s">
        <v>154</v>
      </c>
      <c r="K71" s="11" t="s">
        <v>191</v>
      </c>
      <c r="L71" s="9" t="s">
        <v>46</v>
      </c>
      <c r="M71" s="52">
        <f t="shared" ref="M71" si="81">IFERROR(K71/K72,"ND")</f>
        <v>1.1357142857142857</v>
      </c>
      <c r="N71" s="43">
        <f t="shared" ref="N71" si="82">IFERROR(((I71+J71+K71)/(I72+J72+K72+L72)),"ND")</f>
        <v>0.95633187772925765</v>
      </c>
      <c r="O71" s="45" t="s">
        <v>225</v>
      </c>
      <c r="P71" s="46"/>
      <c r="Q71" s="47"/>
    </row>
    <row r="72" spans="3:17" ht="82.5" customHeight="1" x14ac:dyDescent="0.2">
      <c r="C72" s="54"/>
      <c r="D72" s="36"/>
      <c r="E72" s="38"/>
      <c r="F72" s="40"/>
      <c r="G72" s="42"/>
      <c r="H72" s="51"/>
      <c r="I72" s="12">
        <v>127</v>
      </c>
      <c r="J72" s="12">
        <v>1201</v>
      </c>
      <c r="K72" s="12">
        <v>140</v>
      </c>
      <c r="L72" s="12">
        <v>135</v>
      </c>
      <c r="M72" s="53"/>
      <c r="N72" s="44"/>
      <c r="O72" s="48"/>
      <c r="P72" s="48"/>
      <c r="Q72" s="49"/>
    </row>
    <row r="73" spans="3:17" ht="82.5" customHeight="1" x14ac:dyDescent="0.2">
      <c r="C73" s="15" t="s">
        <v>88</v>
      </c>
      <c r="D73" s="35" t="s">
        <v>31</v>
      </c>
      <c r="E73" s="37" t="s">
        <v>17</v>
      </c>
      <c r="F73" s="39" t="s">
        <v>42</v>
      </c>
      <c r="G73" s="41">
        <f>I74+J74+K74+L74</f>
        <v>1723</v>
      </c>
      <c r="H73" s="50" t="s">
        <v>19</v>
      </c>
      <c r="I73" s="11" t="s">
        <v>56</v>
      </c>
      <c r="J73" s="12" t="s">
        <v>155</v>
      </c>
      <c r="K73" s="11" t="s">
        <v>192</v>
      </c>
      <c r="L73" s="9" t="s">
        <v>46</v>
      </c>
      <c r="M73" s="52">
        <f t="shared" ref="M73" si="83">IFERROR(K73/K74,"ND")</f>
        <v>1.0338645418326693</v>
      </c>
      <c r="N73" s="43">
        <f t="shared" ref="N73" si="84">IFERROR(((I73+J73+K73)/(I74+J74+K74+L74)),"ND")</f>
        <v>0.76378409750435283</v>
      </c>
      <c r="O73" s="45" t="s">
        <v>239</v>
      </c>
      <c r="P73" s="46"/>
      <c r="Q73" s="47"/>
    </row>
    <row r="74" spans="3:17" ht="82.5" customHeight="1" x14ac:dyDescent="0.2">
      <c r="C74" s="54"/>
      <c r="D74" s="36"/>
      <c r="E74" s="38"/>
      <c r="F74" s="40"/>
      <c r="G74" s="42"/>
      <c r="H74" s="51"/>
      <c r="I74" s="12" t="s">
        <v>159</v>
      </c>
      <c r="J74" s="12" t="s">
        <v>160</v>
      </c>
      <c r="K74" s="12" t="s">
        <v>161</v>
      </c>
      <c r="L74" s="12" t="s">
        <v>162</v>
      </c>
      <c r="M74" s="53"/>
      <c r="N74" s="44"/>
      <c r="O74" s="48"/>
      <c r="P74" s="48"/>
      <c r="Q74" s="49"/>
    </row>
    <row r="75" spans="3:17" ht="82.5" customHeight="1" x14ac:dyDescent="0.2">
      <c r="C75" s="62" t="s">
        <v>89</v>
      </c>
      <c r="D75" s="35" t="s">
        <v>32</v>
      </c>
      <c r="E75" s="37" t="s">
        <v>17</v>
      </c>
      <c r="F75" s="39" t="s">
        <v>42</v>
      </c>
      <c r="G75" s="41">
        <f t="shared" ref="G75" si="85">I76+J76+K76+L76</f>
        <v>40</v>
      </c>
      <c r="H75" s="50" t="s">
        <v>19</v>
      </c>
      <c r="I75" s="11" t="s">
        <v>55</v>
      </c>
      <c r="J75" s="12" t="s">
        <v>55</v>
      </c>
      <c r="K75" s="11" t="s">
        <v>55</v>
      </c>
      <c r="L75" s="9" t="s">
        <v>46</v>
      </c>
      <c r="M75" s="52">
        <f t="shared" ref="M75" si="86">IFERROR(K75/K76,"ND")</f>
        <v>1</v>
      </c>
      <c r="N75" s="43">
        <f t="shared" ref="N75" si="87">IFERROR(((I75+J75+K75)/(I76+J76+K76+L76)),"ND")</f>
        <v>0.75</v>
      </c>
      <c r="O75" s="45" t="s">
        <v>237</v>
      </c>
      <c r="P75" s="46"/>
      <c r="Q75" s="47"/>
    </row>
    <row r="76" spans="3:17" ht="82.5" customHeight="1" x14ac:dyDescent="0.2">
      <c r="C76" s="63"/>
      <c r="D76" s="36"/>
      <c r="E76" s="38"/>
      <c r="F76" s="40"/>
      <c r="G76" s="42"/>
      <c r="H76" s="51"/>
      <c r="I76" s="12">
        <v>10</v>
      </c>
      <c r="J76" s="12">
        <v>10</v>
      </c>
      <c r="K76" s="12">
        <v>10</v>
      </c>
      <c r="L76" s="12">
        <v>10</v>
      </c>
      <c r="M76" s="53"/>
      <c r="N76" s="44"/>
      <c r="O76" s="48"/>
      <c r="P76" s="48"/>
      <c r="Q76" s="49"/>
    </row>
    <row r="77" spans="3:17" ht="82.5" customHeight="1" x14ac:dyDescent="0.2">
      <c r="C77" s="63"/>
      <c r="D77" s="35" t="s">
        <v>33</v>
      </c>
      <c r="E77" s="37" t="s">
        <v>17</v>
      </c>
      <c r="F77" s="39" t="s">
        <v>42</v>
      </c>
      <c r="G77" s="41">
        <f t="shared" ref="G77" si="88">I78+J78+K78+L78</f>
        <v>55</v>
      </c>
      <c r="H77" s="50" t="s">
        <v>19</v>
      </c>
      <c r="I77" s="11" t="s">
        <v>54</v>
      </c>
      <c r="J77" s="12" t="s">
        <v>149</v>
      </c>
      <c r="K77" s="11" t="s">
        <v>67</v>
      </c>
      <c r="L77" s="9" t="s">
        <v>46</v>
      </c>
      <c r="M77" s="52">
        <f t="shared" ref="M77" si="89">IFERROR(K77/K78,"ND")</f>
        <v>4</v>
      </c>
      <c r="N77" s="43">
        <f t="shared" ref="N77" si="90">IFERROR(((I77+J77+K77)/(I78+J78+K78+L78)),"ND")</f>
        <v>1.4363636363636363</v>
      </c>
      <c r="O77" s="45" t="s">
        <v>227</v>
      </c>
      <c r="P77" s="46"/>
      <c r="Q77" s="47"/>
    </row>
    <row r="78" spans="3:17" ht="82.5" customHeight="1" x14ac:dyDescent="0.2">
      <c r="C78" s="64"/>
      <c r="D78" s="36"/>
      <c r="E78" s="38"/>
      <c r="F78" s="40"/>
      <c r="G78" s="42"/>
      <c r="H78" s="51"/>
      <c r="I78" s="12">
        <v>14</v>
      </c>
      <c r="J78" s="12">
        <v>12</v>
      </c>
      <c r="K78" s="12">
        <v>10</v>
      </c>
      <c r="L78" s="12">
        <v>19</v>
      </c>
      <c r="M78" s="53"/>
      <c r="N78" s="44"/>
      <c r="O78" s="48"/>
      <c r="P78" s="48"/>
      <c r="Q78" s="49"/>
    </row>
    <row r="79" spans="3:17" ht="82.5" customHeight="1" x14ac:dyDescent="0.2">
      <c r="C79" s="15" t="s">
        <v>90</v>
      </c>
      <c r="D79" s="35" t="s">
        <v>34</v>
      </c>
      <c r="E79" s="37" t="s">
        <v>17</v>
      </c>
      <c r="F79" s="39" t="s">
        <v>42</v>
      </c>
      <c r="G79" s="41">
        <f t="shared" ref="G79" si="91">I80+J80+K80+L80</f>
        <v>16</v>
      </c>
      <c r="H79" s="50" t="s">
        <v>19</v>
      </c>
      <c r="I79" s="11" t="s">
        <v>53</v>
      </c>
      <c r="J79" s="12" t="s">
        <v>65</v>
      </c>
      <c r="K79" s="11" t="s">
        <v>193</v>
      </c>
      <c r="L79" s="9" t="s">
        <v>46</v>
      </c>
      <c r="M79" s="52">
        <f t="shared" ref="M79" si="92">IFERROR(K79/K80,"ND")</f>
        <v>1</v>
      </c>
      <c r="N79" s="43">
        <f t="shared" ref="N79" si="93">IFERROR(((I79+J79+K79)/(I80+J80+K80+L80)),"ND")</f>
        <v>1.0625</v>
      </c>
      <c r="O79" s="45" t="s">
        <v>228</v>
      </c>
      <c r="P79" s="46"/>
      <c r="Q79" s="47"/>
    </row>
    <row r="80" spans="3:17" ht="82.5" customHeight="1" x14ac:dyDescent="0.2">
      <c r="C80" s="54"/>
      <c r="D80" s="36"/>
      <c r="E80" s="38"/>
      <c r="F80" s="40"/>
      <c r="G80" s="42"/>
      <c r="H80" s="51"/>
      <c r="I80" s="12">
        <v>4</v>
      </c>
      <c r="J80" s="12">
        <v>4</v>
      </c>
      <c r="K80" s="12">
        <v>4</v>
      </c>
      <c r="L80" s="12">
        <v>4</v>
      </c>
      <c r="M80" s="53"/>
      <c r="N80" s="44"/>
      <c r="O80" s="48"/>
      <c r="P80" s="48"/>
      <c r="Q80" s="49"/>
    </row>
    <row r="81" spans="3:17" ht="82.5" customHeight="1" x14ac:dyDescent="0.2">
      <c r="C81" s="62" t="s">
        <v>91</v>
      </c>
      <c r="D81" s="35" t="s">
        <v>35</v>
      </c>
      <c r="E81" s="37" t="s">
        <v>17</v>
      </c>
      <c r="F81" s="39" t="s">
        <v>42</v>
      </c>
      <c r="G81" s="41">
        <f t="shared" ref="G81" si="94">I82+J82+K82+L82</f>
        <v>1100</v>
      </c>
      <c r="H81" s="50" t="s">
        <v>19</v>
      </c>
      <c r="I81" s="11" t="s">
        <v>52</v>
      </c>
      <c r="J81" s="12" t="s">
        <v>170</v>
      </c>
      <c r="K81" s="11" t="s">
        <v>194</v>
      </c>
      <c r="L81" s="9" t="s">
        <v>46</v>
      </c>
      <c r="M81" s="52">
        <f t="shared" ref="M81" si="95">IFERROR(K81/K82,"ND")</f>
        <v>1.0314285714285714</v>
      </c>
      <c r="N81" s="43">
        <f t="shared" ref="N81" si="96">IFERROR(((I81+J81+K81)/(I82+J82+K82+L82)),"ND")</f>
        <v>0.80181818181818176</v>
      </c>
      <c r="O81" s="45" t="s">
        <v>229</v>
      </c>
      <c r="P81" s="46"/>
      <c r="Q81" s="47"/>
    </row>
    <row r="82" spans="3:17" ht="82.5" customHeight="1" x14ac:dyDescent="0.2">
      <c r="C82" s="63"/>
      <c r="D82" s="36"/>
      <c r="E82" s="38"/>
      <c r="F82" s="40"/>
      <c r="G82" s="42"/>
      <c r="H82" s="51"/>
      <c r="I82" s="12">
        <v>150</v>
      </c>
      <c r="J82" s="12">
        <v>350</v>
      </c>
      <c r="K82" s="12">
        <v>350</v>
      </c>
      <c r="L82" s="12">
        <v>250</v>
      </c>
      <c r="M82" s="53"/>
      <c r="N82" s="44"/>
      <c r="O82" s="48"/>
      <c r="P82" s="48"/>
      <c r="Q82" s="49"/>
    </row>
    <row r="83" spans="3:17" ht="82.5" customHeight="1" x14ac:dyDescent="0.2">
      <c r="C83" s="63"/>
      <c r="D83" s="35" t="s">
        <v>36</v>
      </c>
      <c r="E83" s="37" t="s">
        <v>17</v>
      </c>
      <c r="F83" s="39" t="s">
        <v>42</v>
      </c>
      <c r="G83" s="41">
        <f t="shared" ref="G83" si="97">I84+J84+K84+L84</f>
        <v>4</v>
      </c>
      <c r="H83" s="50" t="s">
        <v>19</v>
      </c>
      <c r="I83" s="11" t="s">
        <v>51</v>
      </c>
      <c r="J83" s="12" t="s">
        <v>156</v>
      </c>
      <c r="K83" s="11" t="s">
        <v>141</v>
      </c>
      <c r="L83" s="9" t="s">
        <v>46</v>
      </c>
      <c r="M83" s="52">
        <f t="shared" ref="M83" si="98">IFERROR(K83/K84,"ND")</f>
        <v>1</v>
      </c>
      <c r="N83" s="43">
        <f t="shared" ref="N83" si="99">IFERROR(((I83+J83+K83)/(I84+J84+K84+L84)),"ND")</f>
        <v>0.75</v>
      </c>
      <c r="O83" s="45" t="s">
        <v>230</v>
      </c>
      <c r="P83" s="46"/>
      <c r="Q83" s="47"/>
    </row>
    <row r="84" spans="3:17" ht="82.5" customHeight="1" x14ac:dyDescent="0.2">
      <c r="C84" s="64"/>
      <c r="D84" s="36"/>
      <c r="E84" s="38"/>
      <c r="F84" s="40"/>
      <c r="G84" s="42"/>
      <c r="H84" s="51"/>
      <c r="I84" s="12">
        <v>0</v>
      </c>
      <c r="J84" s="12">
        <v>2</v>
      </c>
      <c r="K84" s="12">
        <v>1</v>
      </c>
      <c r="L84" s="12">
        <v>1</v>
      </c>
      <c r="M84" s="53"/>
      <c r="N84" s="44"/>
      <c r="O84" s="48"/>
      <c r="P84" s="48"/>
      <c r="Q84" s="49"/>
    </row>
    <row r="85" spans="3:17" ht="82.5" customHeight="1" x14ac:dyDescent="0.2">
      <c r="C85" s="62" t="s">
        <v>92</v>
      </c>
      <c r="D85" s="35" t="s">
        <v>37</v>
      </c>
      <c r="E85" s="37" t="s">
        <v>17</v>
      </c>
      <c r="F85" s="39" t="s">
        <v>42</v>
      </c>
      <c r="G85" s="41">
        <f t="shared" ref="G85" si="100">I86+J86+K86+L86</f>
        <v>324</v>
      </c>
      <c r="H85" s="50" t="s">
        <v>19</v>
      </c>
      <c r="I85" s="11" t="s">
        <v>50</v>
      </c>
      <c r="J85" s="12" t="s">
        <v>157</v>
      </c>
      <c r="K85" s="11" t="s">
        <v>195</v>
      </c>
      <c r="L85" s="9" t="s">
        <v>46</v>
      </c>
      <c r="M85" s="52">
        <f t="shared" ref="M85" si="101">IFERROR(K85/K86,"ND")</f>
        <v>0.80246913580246915</v>
      </c>
      <c r="N85" s="43">
        <f t="shared" ref="N85" si="102">IFERROR(((I85+J85+K85)/(I86+J86+K86+L86)),"ND")</f>
        <v>0.64506172839506171</v>
      </c>
      <c r="O85" s="45" t="s">
        <v>231</v>
      </c>
      <c r="P85" s="46"/>
      <c r="Q85" s="47"/>
    </row>
    <row r="86" spans="3:17" ht="82.5" customHeight="1" x14ac:dyDescent="0.2">
      <c r="C86" s="63"/>
      <c r="D86" s="36"/>
      <c r="E86" s="38"/>
      <c r="F86" s="40"/>
      <c r="G86" s="42"/>
      <c r="H86" s="51"/>
      <c r="I86" s="12">
        <v>81</v>
      </c>
      <c r="J86" s="12">
        <v>81</v>
      </c>
      <c r="K86" s="12">
        <v>81</v>
      </c>
      <c r="L86" s="12">
        <v>81</v>
      </c>
      <c r="M86" s="53"/>
      <c r="N86" s="44"/>
      <c r="O86" s="48"/>
      <c r="P86" s="48"/>
      <c r="Q86" s="49"/>
    </row>
    <row r="87" spans="3:17" ht="82.5" customHeight="1" x14ac:dyDescent="0.2">
      <c r="C87" s="63"/>
      <c r="D87" s="35" t="s">
        <v>38</v>
      </c>
      <c r="E87" s="37" t="s">
        <v>17</v>
      </c>
      <c r="F87" s="39" t="s">
        <v>42</v>
      </c>
      <c r="G87" s="41">
        <f t="shared" ref="G87" si="103">I88+J88+K88+L88</f>
        <v>180</v>
      </c>
      <c r="H87" s="50" t="s">
        <v>19</v>
      </c>
      <c r="I87" s="11" t="s">
        <v>49</v>
      </c>
      <c r="J87" s="12" t="s">
        <v>136</v>
      </c>
      <c r="K87" s="11" t="s">
        <v>196</v>
      </c>
      <c r="L87" s="9" t="s">
        <v>46</v>
      </c>
      <c r="M87" s="52">
        <f t="shared" ref="M87" si="104">IFERROR(K87/K88,"ND")</f>
        <v>0.82222222222222219</v>
      </c>
      <c r="N87" s="43">
        <f t="shared" ref="N87" si="105">IFERROR(((I87+J87+K87)/(I88+J88+K88+L88)),"ND")</f>
        <v>0.51666666666666672</v>
      </c>
      <c r="O87" s="45" t="s">
        <v>232</v>
      </c>
      <c r="P87" s="46"/>
      <c r="Q87" s="47"/>
    </row>
    <row r="88" spans="3:17" ht="82.5" customHeight="1" x14ac:dyDescent="0.2">
      <c r="C88" s="64"/>
      <c r="D88" s="36"/>
      <c r="E88" s="38"/>
      <c r="F88" s="40"/>
      <c r="G88" s="42"/>
      <c r="H88" s="51"/>
      <c r="I88" s="12">
        <v>45</v>
      </c>
      <c r="J88" s="12">
        <v>45</v>
      </c>
      <c r="K88" s="12">
        <v>45</v>
      </c>
      <c r="L88" s="12">
        <v>45</v>
      </c>
      <c r="M88" s="53"/>
      <c r="N88" s="44"/>
      <c r="O88" s="48"/>
      <c r="P88" s="48"/>
      <c r="Q88" s="49"/>
    </row>
    <row r="89" spans="3:17" ht="82.5" customHeight="1" x14ac:dyDescent="0.2">
      <c r="C89" s="15" t="s">
        <v>93</v>
      </c>
      <c r="D89" s="35" t="s">
        <v>39</v>
      </c>
      <c r="E89" s="37" t="s">
        <v>17</v>
      </c>
      <c r="F89" s="39" t="s">
        <v>42</v>
      </c>
      <c r="G89" s="41">
        <f t="shared" ref="G89" si="106">I90+J90+K90+L90</f>
        <v>4</v>
      </c>
      <c r="H89" s="50" t="s">
        <v>19</v>
      </c>
      <c r="I89" s="11">
        <v>1</v>
      </c>
      <c r="J89" s="12" t="s">
        <v>141</v>
      </c>
      <c r="K89" s="11" t="s">
        <v>141</v>
      </c>
      <c r="L89" s="9" t="s">
        <v>46</v>
      </c>
      <c r="M89" s="52">
        <f t="shared" ref="M89" si="107">IFERROR(K89/K90,"ND")</f>
        <v>1</v>
      </c>
      <c r="N89" s="43">
        <f t="shared" ref="N89" si="108">IFERROR(((I89+J89+K89)/(I90+J90+K90+L90)),"ND")</f>
        <v>0.75</v>
      </c>
      <c r="O89" s="45" t="s">
        <v>233</v>
      </c>
      <c r="P89" s="46"/>
      <c r="Q89" s="47"/>
    </row>
    <row r="90" spans="3:17" ht="82.5" customHeight="1" thickBot="1" x14ac:dyDescent="0.25">
      <c r="C90" s="68"/>
      <c r="D90" s="69"/>
      <c r="E90" s="70"/>
      <c r="F90" s="71"/>
      <c r="G90" s="72"/>
      <c r="H90" s="73"/>
      <c r="I90" s="13">
        <v>1</v>
      </c>
      <c r="J90" s="13">
        <v>1</v>
      </c>
      <c r="K90" s="13">
        <v>1</v>
      </c>
      <c r="L90" s="13">
        <v>1</v>
      </c>
      <c r="M90" s="74"/>
      <c r="N90" s="75"/>
      <c r="O90" s="76"/>
      <c r="P90" s="76"/>
      <c r="Q90" s="77"/>
    </row>
    <row r="91" spans="3:17" x14ac:dyDescent="0.2">
      <c r="G91" s="78"/>
      <c r="I91" s="7"/>
    </row>
    <row r="92" spans="3:17" x14ac:dyDescent="0.2">
      <c r="I92" s="7"/>
    </row>
    <row r="93" spans="3:17" x14ac:dyDescent="0.2">
      <c r="I93" s="7"/>
    </row>
    <row r="94" spans="3:17" x14ac:dyDescent="0.2">
      <c r="I94" s="7"/>
    </row>
    <row r="95" spans="3:17" x14ac:dyDescent="0.2">
      <c r="I95" s="7"/>
    </row>
    <row r="99" spans="3:23" x14ac:dyDescent="0.2">
      <c r="F99" s="7"/>
      <c r="G99" s="7"/>
    </row>
    <row r="100" spans="3:23" x14ac:dyDescent="0.2">
      <c r="C100" s="67"/>
      <c r="D100" s="67"/>
      <c r="E100" s="67"/>
      <c r="F100" s="8"/>
      <c r="G100" s="8"/>
      <c r="L100" s="65"/>
      <c r="M100" s="66"/>
      <c r="N100" s="66"/>
      <c r="O100" s="66"/>
      <c r="P100" s="66"/>
      <c r="Q100" s="66"/>
      <c r="U100" s="67"/>
      <c r="V100" s="67"/>
      <c r="W100" s="67"/>
    </row>
    <row r="104" spans="3:23" x14ac:dyDescent="0.2">
      <c r="V104" t="s">
        <v>43</v>
      </c>
    </row>
  </sheetData>
  <mergeCells count="364">
    <mergeCell ref="C51:C52"/>
    <mergeCell ref="D51:D52"/>
    <mergeCell ref="E51:E52"/>
    <mergeCell ref="G51:G52"/>
    <mergeCell ref="H51:H52"/>
    <mergeCell ref="C45:C46"/>
    <mergeCell ref="O47:Q48"/>
    <mergeCell ref="F45:F46"/>
    <mergeCell ref="F47:F48"/>
    <mergeCell ref="C47:C50"/>
    <mergeCell ref="N49:N50"/>
    <mergeCell ref="O49:Q50"/>
    <mergeCell ref="D49:D50"/>
    <mergeCell ref="E49:E50"/>
    <mergeCell ref="G49:G50"/>
    <mergeCell ref="H49:H50"/>
    <mergeCell ref="C81:C84"/>
    <mergeCell ref="C75:C78"/>
    <mergeCell ref="F65:F66"/>
    <mergeCell ref="F67:F68"/>
    <mergeCell ref="F69:F70"/>
    <mergeCell ref="F71:F72"/>
    <mergeCell ref="F73:F74"/>
    <mergeCell ref="F75:F76"/>
    <mergeCell ref="F77:F78"/>
    <mergeCell ref="F79:F80"/>
    <mergeCell ref="F81:F82"/>
    <mergeCell ref="C79:C80"/>
    <mergeCell ref="C71:C72"/>
    <mergeCell ref="D71:D72"/>
    <mergeCell ref="E71:E72"/>
    <mergeCell ref="C53:C54"/>
    <mergeCell ref="D53:D54"/>
    <mergeCell ref="E53:E54"/>
    <mergeCell ref="C63:C64"/>
    <mergeCell ref="F53:F54"/>
    <mergeCell ref="F55:F56"/>
    <mergeCell ref="L100:Q100"/>
    <mergeCell ref="U100:W100"/>
    <mergeCell ref="O87:Q88"/>
    <mergeCell ref="C89:C90"/>
    <mergeCell ref="D89:D90"/>
    <mergeCell ref="E89:E90"/>
    <mergeCell ref="F89:F90"/>
    <mergeCell ref="G89:G90"/>
    <mergeCell ref="H89:H90"/>
    <mergeCell ref="M89:M90"/>
    <mergeCell ref="N89:N90"/>
    <mergeCell ref="O89:Q90"/>
    <mergeCell ref="F87:F88"/>
    <mergeCell ref="C100:E100"/>
    <mergeCell ref="C85:C88"/>
    <mergeCell ref="H83:H84"/>
    <mergeCell ref="M83:M84"/>
    <mergeCell ref="N83:N84"/>
    <mergeCell ref="O83:Q84"/>
    <mergeCell ref="M85:M86"/>
    <mergeCell ref="N85:N86"/>
    <mergeCell ref="O85:Q86"/>
    <mergeCell ref="D87:D88"/>
    <mergeCell ref="E87:E88"/>
    <mergeCell ref="G87:G88"/>
    <mergeCell ref="H87:H88"/>
    <mergeCell ref="M87:M88"/>
    <mergeCell ref="N87:N88"/>
    <mergeCell ref="D85:D86"/>
    <mergeCell ref="E85:E86"/>
    <mergeCell ref="G85:G86"/>
    <mergeCell ref="H85:H86"/>
    <mergeCell ref="F83:F84"/>
    <mergeCell ref="D83:D84"/>
    <mergeCell ref="E83:E84"/>
    <mergeCell ref="G83:G84"/>
    <mergeCell ref="F85:F86"/>
    <mergeCell ref="N77:N78"/>
    <mergeCell ref="O77:Q78"/>
    <mergeCell ref="M79:M80"/>
    <mergeCell ref="N79:N80"/>
    <mergeCell ref="O79:Q80"/>
    <mergeCell ref="D81:D82"/>
    <mergeCell ref="E81:E82"/>
    <mergeCell ref="G81:G82"/>
    <mergeCell ref="H81:H82"/>
    <mergeCell ref="M81:M82"/>
    <mergeCell ref="D79:D80"/>
    <mergeCell ref="E79:E80"/>
    <mergeCell ref="G79:G80"/>
    <mergeCell ref="H79:H80"/>
    <mergeCell ref="N81:N82"/>
    <mergeCell ref="O81:Q82"/>
    <mergeCell ref="D77:D78"/>
    <mergeCell ref="E77:E78"/>
    <mergeCell ref="G77:G78"/>
    <mergeCell ref="H77:H78"/>
    <mergeCell ref="M77:M78"/>
    <mergeCell ref="M73:M74"/>
    <mergeCell ref="N73:N74"/>
    <mergeCell ref="O73:Q74"/>
    <mergeCell ref="D75:D76"/>
    <mergeCell ref="E75:E76"/>
    <mergeCell ref="G75:G76"/>
    <mergeCell ref="H75:H76"/>
    <mergeCell ref="M75:M76"/>
    <mergeCell ref="C73:C74"/>
    <mergeCell ref="D73:D74"/>
    <mergeCell ref="E73:E74"/>
    <mergeCell ref="G73:G74"/>
    <mergeCell ref="H73:H74"/>
    <mergeCell ref="N75:N76"/>
    <mergeCell ref="O75:Q76"/>
    <mergeCell ref="G71:G72"/>
    <mergeCell ref="H71:H72"/>
    <mergeCell ref="M71:M72"/>
    <mergeCell ref="N71:N72"/>
    <mergeCell ref="O71:Q72"/>
    <mergeCell ref="C69:C70"/>
    <mergeCell ref="D69:D70"/>
    <mergeCell ref="E69:E70"/>
    <mergeCell ref="G69:G70"/>
    <mergeCell ref="H69:H70"/>
    <mergeCell ref="M69:M70"/>
    <mergeCell ref="N69:N70"/>
    <mergeCell ref="O69:Q70"/>
    <mergeCell ref="M65:M66"/>
    <mergeCell ref="N65:N66"/>
    <mergeCell ref="O65:Q66"/>
    <mergeCell ref="C67:C68"/>
    <mergeCell ref="D67:D68"/>
    <mergeCell ref="E67:E68"/>
    <mergeCell ref="G67:G68"/>
    <mergeCell ref="H67:H68"/>
    <mergeCell ref="M67:M68"/>
    <mergeCell ref="C65:C66"/>
    <mergeCell ref="D65:D66"/>
    <mergeCell ref="E65:E66"/>
    <mergeCell ref="G65:G66"/>
    <mergeCell ref="H65:H66"/>
    <mergeCell ref="N67:N68"/>
    <mergeCell ref="O67:Q68"/>
    <mergeCell ref="O63:Q64"/>
    <mergeCell ref="M59:M60"/>
    <mergeCell ref="N59:N60"/>
    <mergeCell ref="O59:Q60"/>
    <mergeCell ref="D61:D62"/>
    <mergeCell ref="E61:E62"/>
    <mergeCell ref="G61:G62"/>
    <mergeCell ref="H61:H62"/>
    <mergeCell ref="M61:M62"/>
    <mergeCell ref="N61:N62"/>
    <mergeCell ref="D59:D60"/>
    <mergeCell ref="E59:E60"/>
    <mergeCell ref="G59:G60"/>
    <mergeCell ref="H59:H60"/>
    <mergeCell ref="O61:Q62"/>
    <mergeCell ref="D63:D64"/>
    <mergeCell ref="E63:E64"/>
    <mergeCell ref="F63:F64"/>
    <mergeCell ref="F59:F60"/>
    <mergeCell ref="F61:F62"/>
    <mergeCell ref="G63:G64"/>
    <mergeCell ref="H63:H64"/>
    <mergeCell ref="M63:M64"/>
    <mergeCell ref="C59:C62"/>
    <mergeCell ref="C57:C58"/>
    <mergeCell ref="D57:D58"/>
    <mergeCell ref="E57:E58"/>
    <mergeCell ref="G57:G58"/>
    <mergeCell ref="H57:H58"/>
    <mergeCell ref="M57:M58"/>
    <mergeCell ref="N57:N58"/>
    <mergeCell ref="N63:N64"/>
    <mergeCell ref="O57:Q58"/>
    <mergeCell ref="C55:C56"/>
    <mergeCell ref="D55:D56"/>
    <mergeCell ref="E55:E56"/>
    <mergeCell ref="G55:G56"/>
    <mergeCell ref="H55:H56"/>
    <mergeCell ref="M55:M56"/>
    <mergeCell ref="N55:N56"/>
    <mergeCell ref="O55:Q56"/>
    <mergeCell ref="F57:F58"/>
    <mergeCell ref="N53:N54"/>
    <mergeCell ref="O53:Q54"/>
    <mergeCell ref="M45:M46"/>
    <mergeCell ref="N45:N46"/>
    <mergeCell ref="O45:Q46"/>
    <mergeCell ref="D47:D48"/>
    <mergeCell ref="E47:E48"/>
    <mergeCell ref="G47:G48"/>
    <mergeCell ref="H47:H48"/>
    <mergeCell ref="M47:M48"/>
    <mergeCell ref="M49:M50"/>
    <mergeCell ref="F49:F50"/>
    <mergeCell ref="M51:M52"/>
    <mergeCell ref="N51:N52"/>
    <mergeCell ref="O51:Q52"/>
    <mergeCell ref="F51:F52"/>
    <mergeCell ref="G53:G54"/>
    <mergeCell ref="H53:H54"/>
    <mergeCell ref="M53:M54"/>
    <mergeCell ref="D45:D46"/>
    <mergeCell ref="E45:E46"/>
    <mergeCell ref="G45:G46"/>
    <mergeCell ref="H45:H46"/>
    <mergeCell ref="N47:N48"/>
    <mergeCell ref="F43:F44"/>
    <mergeCell ref="G43:G44"/>
    <mergeCell ref="H43:H44"/>
    <mergeCell ref="M43:M44"/>
    <mergeCell ref="N43:N44"/>
    <mergeCell ref="O43:Q44"/>
    <mergeCell ref="C41:C42"/>
    <mergeCell ref="D41:D42"/>
    <mergeCell ref="E41:E42"/>
    <mergeCell ref="F41:F42"/>
    <mergeCell ref="G41:G42"/>
    <mergeCell ref="H41:H42"/>
    <mergeCell ref="M41:M42"/>
    <mergeCell ref="N41:N42"/>
    <mergeCell ref="O41:Q42"/>
    <mergeCell ref="C43:C44"/>
    <mergeCell ref="D43:D44"/>
    <mergeCell ref="E43:E44"/>
    <mergeCell ref="M37:M38"/>
    <mergeCell ref="N37:N38"/>
    <mergeCell ref="O37:Q38"/>
    <mergeCell ref="C39:C40"/>
    <mergeCell ref="D39:D40"/>
    <mergeCell ref="E39:E40"/>
    <mergeCell ref="F39:F40"/>
    <mergeCell ref="G39:G40"/>
    <mergeCell ref="H39:H40"/>
    <mergeCell ref="M39:M40"/>
    <mergeCell ref="C37:C38"/>
    <mergeCell ref="D37:D38"/>
    <mergeCell ref="E37:E38"/>
    <mergeCell ref="F37:F38"/>
    <mergeCell ref="G37:G38"/>
    <mergeCell ref="H37:H38"/>
    <mergeCell ref="N39:N40"/>
    <mergeCell ref="O39:Q40"/>
    <mergeCell ref="C35:C36"/>
    <mergeCell ref="D35:D36"/>
    <mergeCell ref="E35:E36"/>
    <mergeCell ref="F35:F36"/>
    <mergeCell ref="G35:G36"/>
    <mergeCell ref="H35:H36"/>
    <mergeCell ref="M35:M36"/>
    <mergeCell ref="N35:N36"/>
    <mergeCell ref="O35:Q36"/>
    <mergeCell ref="C33:C34"/>
    <mergeCell ref="D33:D34"/>
    <mergeCell ref="E33:E34"/>
    <mergeCell ref="F33:F34"/>
    <mergeCell ref="G33:G34"/>
    <mergeCell ref="H33:H34"/>
    <mergeCell ref="M33:M34"/>
    <mergeCell ref="N33:N34"/>
    <mergeCell ref="O33:Q34"/>
    <mergeCell ref="C31:C32"/>
    <mergeCell ref="D31:D32"/>
    <mergeCell ref="E31:E32"/>
    <mergeCell ref="F31:F32"/>
    <mergeCell ref="G31:G32"/>
    <mergeCell ref="H31:H32"/>
    <mergeCell ref="M31:M32"/>
    <mergeCell ref="N31:N32"/>
    <mergeCell ref="O31:Q32"/>
    <mergeCell ref="C29:C30"/>
    <mergeCell ref="D29:D30"/>
    <mergeCell ref="E29:E30"/>
    <mergeCell ref="G29:G30"/>
    <mergeCell ref="H29:H30"/>
    <mergeCell ref="M29:M30"/>
    <mergeCell ref="N29:N30"/>
    <mergeCell ref="O29:Q30"/>
    <mergeCell ref="C27:C28"/>
    <mergeCell ref="D27:D28"/>
    <mergeCell ref="E27:E28"/>
    <mergeCell ref="G27:G28"/>
    <mergeCell ref="H27:H28"/>
    <mergeCell ref="M27:M28"/>
    <mergeCell ref="N27:N28"/>
    <mergeCell ref="O27:Q28"/>
    <mergeCell ref="F27:F28"/>
    <mergeCell ref="F29:F30"/>
    <mergeCell ref="M23:M24"/>
    <mergeCell ref="N23:N24"/>
    <mergeCell ref="O23:Q24"/>
    <mergeCell ref="C25:C26"/>
    <mergeCell ref="D25:D26"/>
    <mergeCell ref="E25:E26"/>
    <mergeCell ref="G25:G26"/>
    <mergeCell ref="H25:H26"/>
    <mergeCell ref="M25:M26"/>
    <mergeCell ref="C23:C24"/>
    <mergeCell ref="D23:D24"/>
    <mergeCell ref="E23:E24"/>
    <mergeCell ref="G23:G24"/>
    <mergeCell ref="H23:H24"/>
    <mergeCell ref="N25:N26"/>
    <mergeCell ref="O25:Q26"/>
    <mergeCell ref="F23:F24"/>
    <mergeCell ref="F25:F26"/>
    <mergeCell ref="C21:C22"/>
    <mergeCell ref="D21:D22"/>
    <mergeCell ref="E21:E22"/>
    <mergeCell ref="G21:G22"/>
    <mergeCell ref="H21:H22"/>
    <mergeCell ref="M21:M22"/>
    <mergeCell ref="N21:N22"/>
    <mergeCell ref="O21:Q22"/>
    <mergeCell ref="C19:C20"/>
    <mergeCell ref="D19:D20"/>
    <mergeCell ref="E19:E20"/>
    <mergeCell ref="G19:G20"/>
    <mergeCell ref="H19:H20"/>
    <mergeCell ref="M19:M20"/>
    <mergeCell ref="N19:N20"/>
    <mergeCell ref="O19:Q20"/>
    <mergeCell ref="F19:F20"/>
    <mergeCell ref="F21:F22"/>
    <mergeCell ref="M15:M16"/>
    <mergeCell ref="N15:N16"/>
    <mergeCell ref="O15:Q16"/>
    <mergeCell ref="C17:C18"/>
    <mergeCell ref="D17:D18"/>
    <mergeCell ref="E17:E18"/>
    <mergeCell ref="G17:G18"/>
    <mergeCell ref="H17:H18"/>
    <mergeCell ref="M17:M18"/>
    <mergeCell ref="C15:C16"/>
    <mergeCell ref="D15:D16"/>
    <mergeCell ref="E15:E16"/>
    <mergeCell ref="G15:G16"/>
    <mergeCell ref="H15:H16"/>
    <mergeCell ref="N17:N18"/>
    <mergeCell ref="O17:Q18"/>
    <mergeCell ref="F15:F16"/>
    <mergeCell ref="F17:F18"/>
    <mergeCell ref="C13:C14"/>
    <mergeCell ref="D4:Q4"/>
    <mergeCell ref="D5:Q5"/>
    <mergeCell ref="D6:Q6"/>
    <mergeCell ref="C9:E9"/>
    <mergeCell ref="F9:Q9"/>
    <mergeCell ref="C10:C12"/>
    <mergeCell ref="D10:D12"/>
    <mergeCell ref="E10:E12"/>
    <mergeCell ref="F10:F12"/>
    <mergeCell ref="G10:N10"/>
    <mergeCell ref="O10:Q12"/>
    <mergeCell ref="G11:G12"/>
    <mergeCell ref="H11:H12"/>
    <mergeCell ref="I11:L11"/>
    <mergeCell ref="M11:N11"/>
    <mergeCell ref="D13:D14"/>
    <mergeCell ref="E13:E14"/>
    <mergeCell ref="F13:F14"/>
    <mergeCell ref="G13:G14"/>
    <mergeCell ref="N13:N14"/>
    <mergeCell ref="O13:Q14"/>
    <mergeCell ref="H13:H14"/>
    <mergeCell ref="M13:M14"/>
  </mergeCells>
  <pageMargins left="0.7" right="0.7" top="0.75" bottom="0.75" header="0.3" footer="0.3"/>
  <pageSetup paperSize="5" scale="38" fitToHeight="0" orientation="landscape" r:id="rId1"/>
  <rowBreaks count="5" manualBreakCount="5">
    <brk id="24" max="18" man="1"/>
    <brk id="38" max="18" man="1"/>
    <brk id="52" max="18" man="1"/>
    <brk id="66" max="18" man="1"/>
    <brk id="80"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52FCE-FEA5-40C4-A45D-7C5AFE53822A}">
  <sheetPr>
    <pageSetUpPr fitToPage="1"/>
  </sheetPr>
  <dimension ref="C3:O104"/>
  <sheetViews>
    <sheetView view="pageBreakPreview" topLeftCell="C1" zoomScale="115" zoomScaleNormal="55" zoomScaleSheetLayoutView="55" workbookViewId="0">
      <selection activeCell="E9" sqref="E9:I9"/>
    </sheetView>
  </sheetViews>
  <sheetFormatPr baseColWidth="10" defaultColWidth="11" defaultRowHeight="16" x14ac:dyDescent="0.2"/>
  <cols>
    <col min="3" max="3" width="41.1640625" customWidth="1"/>
    <col min="4" max="4" width="34.5" customWidth="1"/>
    <col min="5" max="6" width="22.33203125" customWidth="1"/>
    <col min="7" max="8" width="25.1640625" customWidth="1"/>
    <col min="9" max="9" width="36.1640625" customWidth="1"/>
  </cols>
  <sheetData>
    <row r="3" spans="3:10" x14ac:dyDescent="0.2">
      <c r="C3" s="1"/>
      <c r="D3" s="2"/>
      <c r="E3" s="2"/>
      <c r="F3" s="2"/>
      <c r="G3" s="2"/>
      <c r="H3" s="2"/>
      <c r="I3" s="3"/>
    </row>
    <row r="4" spans="3:10" ht="18" x14ac:dyDescent="0.2">
      <c r="C4" s="4"/>
      <c r="D4" s="17" t="s">
        <v>0</v>
      </c>
      <c r="E4" s="17"/>
      <c r="F4" s="17"/>
      <c r="G4" s="17"/>
      <c r="H4" s="17"/>
      <c r="I4" s="18"/>
    </row>
    <row r="5" spans="3:10" ht="18" x14ac:dyDescent="0.2">
      <c r="C5" s="4"/>
      <c r="D5" s="17" t="s">
        <v>1</v>
      </c>
      <c r="E5" s="17"/>
      <c r="F5" s="17"/>
      <c r="G5" s="17"/>
      <c r="H5" s="17"/>
      <c r="I5" s="18"/>
    </row>
    <row r="6" spans="3:10" ht="18" x14ac:dyDescent="0.2">
      <c r="C6" s="4"/>
      <c r="D6" s="19" t="s">
        <v>234</v>
      </c>
      <c r="E6" s="19"/>
      <c r="F6" s="19"/>
      <c r="G6" s="19"/>
      <c r="H6" s="19"/>
      <c r="I6" s="20"/>
      <c r="J6" s="6"/>
    </row>
    <row r="7" spans="3:10" x14ac:dyDescent="0.2">
      <c r="C7" s="4"/>
      <c r="I7" s="5"/>
    </row>
    <row r="8" spans="3:10" ht="17" thickBot="1" x14ac:dyDescent="0.25">
      <c r="C8" s="4"/>
      <c r="I8" s="5"/>
    </row>
    <row r="9" spans="3:10" ht="39.25" customHeight="1" thickBot="1" x14ac:dyDescent="0.25">
      <c r="C9" s="21" t="s">
        <v>18</v>
      </c>
      <c r="D9" s="22"/>
      <c r="E9" s="25"/>
      <c r="F9" s="25"/>
      <c r="G9" s="25"/>
      <c r="H9" s="25"/>
      <c r="I9" s="26"/>
      <c r="J9" s="8"/>
    </row>
    <row r="10" spans="3:10" ht="28.25" customHeight="1" x14ac:dyDescent="0.2">
      <c r="C10" s="27" t="s">
        <v>2</v>
      </c>
      <c r="D10" s="29" t="s">
        <v>3</v>
      </c>
      <c r="E10" s="31"/>
      <c r="F10" s="31"/>
      <c r="G10" s="31" t="s">
        <v>6</v>
      </c>
      <c r="H10" s="31"/>
      <c r="I10" s="32"/>
    </row>
    <row r="11" spans="3:10" ht="32" customHeight="1" x14ac:dyDescent="0.2">
      <c r="C11" s="28"/>
      <c r="D11" s="30"/>
      <c r="E11" s="33" t="s">
        <v>10</v>
      </c>
      <c r="F11" s="33"/>
      <c r="G11" s="33"/>
      <c r="H11" s="33"/>
      <c r="I11" s="34"/>
    </row>
    <row r="12" spans="3:10" ht="17" x14ac:dyDescent="0.2">
      <c r="C12" s="28"/>
      <c r="D12" s="30"/>
      <c r="E12" s="10" t="s">
        <v>15</v>
      </c>
      <c r="F12" s="10" t="s">
        <v>16</v>
      </c>
      <c r="G12" s="33"/>
      <c r="H12" s="33"/>
      <c r="I12" s="34"/>
    </row>
    <row r="13" spans="3:10" ht="109.5" customHeight="1" x14ac:dyDescent="0.2">
      <c r="C13" s="15" t="s">
        <v>99</v>
      </c>
      <c r="D13" s="35" t="s">
        <v>167</v>
      </c>
      <c r="E13" s="52">
        <v>1</v>
      </c>
      <c r="F13" s="43">
        <v>0.75</v>
      </c>
      <c r="G13" s="45" t="s">
        <v>169</v>
      </c>
      <c r="H13" s="46"/>
      <c r="I13" s="47"/>
    </row>
    <row r="14" spans="3:10" ht="109.5" customHeight="1" x14ac:dyDescent="0.2">
      <c r="C14" s="16"/>
      <c r="D14" s="36"/>
      <c r="E14" s="53"/>
      <c r="F14" s="44"/>
      <c r="G14" s="48"/>
      <c r="H14" s="48"/>
      <c r="I14" s="49"/>
    </row>
    <row r="15" spans="3:10" ht="82.5" customHeight="1" x14ac:dyDescent="0.2">
      <c r="C15" s="15" t="s">
        <v>163</v>
      </c>
      <c r="D15" s="35" t="s">
        <v>113</v>
      </c>
      <c r="E15" s="52">
        <v>1.2548293625241469</v>
      </c>
      <c r="F15" s="43">
        <v>0.792993925190416</v>
      </c>
      <c r="G15" s="45" t="s">
        <v>197</v>
      </c>
      <c r="H15" s="46"/>
      <c r="I15" s="47"/>
    </row>
    <row r="16" spans="3:10" ht="82.5" customHeight="1" x14ac:dyDescent="0.2">
      <c r="C16" s="54"/>
      <c r="D16" s="36"/>
      <c r="E16" s="53"/>
      <c r="F16" s="44"/>
      <c r="G16" s="48"/>
      <c r="H16" s="48"/>
      <c r="I16" s="49"/>
    </row>
    <row r="17" spans="3:9" ht="82.5" customHeight="1" x14ac:dyDescent="0.2">
      <c r="C17" s="15" t="s">
        <v>76</v>
      </c>
      <c r="D17" s="35" t="s">
        <v>114</v>
      </c>
      <c r="E17" s="52">
        <v>1</v>
      </c>
      <c r="F17" s="43">
        <v>0.7161764705882353</v>
      </c>
      <c r="G17" s="45" t="s">
        <v>200</v>
      </c>
      <c r="H17" s="46"/>
      <c r="I17" s="47"/>
    </row>
    <row r="18" spans="3:9" ht="82.5" customHeight="1" x14ac:dyDescent="0.2">
      <c r="C18" s="54"/>
      <c r="D18" s="36"/>
      <c r="E18" s="53"/>
      <c r="F18" s="44"/>
      <c r="G18" s="48"/>
      <c r="H18" s="48"/>
      <c r="I18" s="49"/>
    </row>
    <row r="19" spans="3:9" ht="82.5" customHeight="1" x14ac:dyDescent="0.2">
      <c r="C19" s="15" t="s">
        <v>101</v>
      </c>
      <c r="D19" s="55" t="s">
        <v>100</v>
      </c>
      <c r="E19" s="52">
        <v>1</v>
      </c>
      <c r="F19" s="43">
        <v>0.71217105263157898</v>
      </c>
      <c r="G19" s="45" t="s">
        <v>198</v>
      </c>
      <c r="H19" s="46"/>
      <c r="I19" s="47"/>
    </row>
    <row r="20" spans="3:9" ht="82.5" customHeight="1" x14ac:dyDescent="0.2">
      <c r="C20" s="54"/>
      <c r="D20" s="36"/>
      <c r="E20" s="53"/>
      <c r="F20" s="44"/>
      <c r="G20" s="48"/>
      <c r="H20" s="48"/>
      <c r="I20" s="49"/>
    </row>
    <row r="21" spans="3:9" ht="82.5" customHeight="1" x14ac:dyDescent="0.2">
      <c r="C21" s="15" t="s">
        <v>77</v>
      </c>
      <c r="D21" s="35" t="s">
        <v>20</v>
      </c>
      <c r="E21" s="52">
        <v>1</v>
      </c>
      <c r="F21" s="43">
        <v>0.75</v>
      </c>
      <c r="G21" s="46" t="s">
        <v>199</v>
      </c>
      <c r="H21" s="46"/>
      <c r="I21" s="47"/>
    </row>
    <row r="22" spans="3:9" ht="82.5" customHeight="1" x14ac:dyDescent="0.2">
      <c r="C22" s="54"/>
      <c r="D22" s="36"/>
      <c r="E22" s="53"/>
      <c r="F22" s="44"/>
      <c r="G22" s="48"/>
      <c r="H22" s="48"/>
      <c r="I22" s="49"/>
    </row>
    <row r="23" spans="3:9" ht="82.5" customHeight="1" x14ac:dyDescent="0.2">
      <c r="C23" s="15" t="s">
        <v>78</v>
      </c>
      <c r="D23" s="35" t="s">
        <v>115</v>
      </c>
      <c r="E23" s="52">
        <v>1.4546916890080428</v>
      </c>
      <c r="F23" s="43">
        <v>0.66383777694329704</v>
      </c>
      <c r="G23" s="45" t="s">
        <v>201</v>
      </c>
      <c r="H23" s="46"/>
      <c r="I23" s="47"/>
    </row>
    <row r="24" spans="3:9" ht="82.5" customHeight="1" x14ac:dyDescent="0.2">
      <c r="C24" s="54"/>
      <c r="D24" s="36"/>
      <c r="E24" s="53"/>
      <c r="F24" s="44"/>
      <c r="G24" s="48"/>
      <c r="H24" s="48"/>
      <c r="I24" s="49"/>
    </row>
    <row r="25" spans="3:9" ht="82.5" customHeight="1" x14ac:dyDescent="0.2">
      <c r="C25" s="15" t="s">
        <v>79</v>
      </c>
      <c r="D25" s="35" t="s">
        <v>116</v>
      </c>
      <c r="E25" s="52">
        <v>1.4583783783783784</v>
      </c>
      <c r="F25" s="43">
        <v>0.66318181818181821</v>
      </c>
      <c r="G25" s="45" t="s">
        <v>202</v>
      </c>
      <c r="H25" s="46"/>
      <c r="I25" s="47"/>
    </row>
    <row r="26" spans="3:9" ht="82.5" customHeight="1" x14ac:dyDescent="0.2">
      <c r="C26" s="54"/>
      <c r="D26" s="36"/>
      <c r="E26" s="53"/>
      <c r="F26" s="44"/>
      <c r="G26" s="48"/>
      <c r="H26" s="48"/>
      <c r="I26" s="49"/>
    </row>
    <row r="27" spans="3:9" ht="82.5" customHeight="1" x14ac:dyDescent="0.2">
      <c r="C27" s="15" t="s">
        <v>80</v>
      </c>
      <c r="D27" s="35" t="s">
        <v>117</v>
      </c>
      <c r="E27" s="52">
        <v>1</v>
      </c>
      <c r="F27" s="43">
        <v>0.73913043478260865</v>
      </c>
      <c r="G27" s="45" t="s">
        <v>203</v>
      </c>
      <c r="H27" s="46"/>
      <c r="I27" s="47"/>
    </row>
    <row r="28" spans="3:9" ht="82.5" customHeight="1" x14ac:dyDescent="0.2">
      <c r="C28" s="54"/>
      <c r="D28" s="36"/>
      <c r="E28" s="53"/>
      <c r="F28" s="44"/>
      <c r="G28" s="48"/>
      <c r="H28" s="48"/>
      <c r="I28" s="49"/>
    </row>
    <row r="29" spans="3:9" ht="82.5" customHeight="1" x14ac:dyDescent="0.2">
      <c r="C29" s="15" t="s">
        <v>104</v>
      </c>
      <c r="D29" s="56" t="s">
        <v>118</v>
      </c>
      <c r="E29" s="52">
        <v>0.90378289473684215</v>
      </c>
      <c r="F29" s="43">
        <v>0.88626151012891341</v>
      </c>
      <c r="G29" s="45" t="s">
        <v>204</v>
      </c>
      <c r="H29" s="46"/>
      <c r="I29" s="47"/>
    </row>
    <row r="30" spans="3:9" ht="82.5" customHeight="1" x14ac:dyDescent="0.2">
      <c r="C30" s="16"/>
      <c r="D30" s="36"/>
      <c r="E30" s="53"/>
      <c r="F30" s="44"/>
      <c r="G30" s="48"/>
      <c r="H30" s="48"/>
      <c r="I30" s="49"/>
    </row>
    <row r="31" spans="3:9" ht="82.5" customHeight="1" x14ac:dyDescent="0.2">
      <c r="C31" s="15" t="s">
        <v>105</v>
      </c>
      <c r="D31" s="35" t="s">
        <v>119</v>
      </c>
      <c r="E31" s="52">
        <v>1.1071428571428572</v>
      </c>
      <c r="F31" s="43">
        <v>0.70666666666666667</v>
      </c>
      <c r="G31" s="45" t="s">
        <v>205</v>
      </c>
      <c r="H31" s="46"/>
      <c r="I31" s="47"/>
    </row>
    <row r="32" spans="3:9" ht="82.5" customHeight="1" x14ac:dyDescent="0.2">
      <c r="C32" s="16"/>
      <c r="D32" s="36"/>
      <c r="E32" s="53"/>
      <c r="F32" s="44"/>
      <c r="G32" s="48"/>
      <c r="H32" s="48"/>
      <c r="I32" s="49"/>
    </row>
    <row r="33" spans="3:9" ht="82.5" customHeight="1" x14ac:dyDescent="0.2">
      <c r="C33" s="15" t="s">
        <v>106</v>
      </c>
      <c r="D33" s="35" t="s">
        <v>120</v>
      </c>
      <c r="E33" s="52">
        <v>1.3333333333333333</v>
      </c>
      <c r="F33" s="43">
        <v>0.78333333333333333</v>
      </c>
      <c r="G33" s="45" t="s">
        <v>206</v>
      </c>
      <c r="H33" s="46"/>
      <c r="I33" s="47"/>
    </row>
    <row r="34" spans="3:9" ht="82.5" customHeight="1" x14ac:dyDescent="0.2">
      <c r="C34" s="16"/>
      <c r="D34" s="36"/>
      <c r="E34" s="53"/>
      <c r="F34" s="44"/>
      <c r="G34" s="48"/>
      <c r="H34" s="48"/>
      <c r="I34" s="49"/>
    </row>
    <row r="35" spans="3:9" ht="82.5" customHeight="1" x14ac:dyDescent="0.2">
      <c r="C35" s="15" t="s">
        <v>107</v>
      </c>
      <c r="D35" s="35" t="s">
        <v>121</v>
      </c>
      <c r="E35" s="52">
        <v>2.2000000000000002</v>
      </c>
      <c r="F35" s="43">
        <v>0.58499999999999996</v>
      </c>
      <c r="G35" s="45" t="s">
        <v>207</v>
      </c>
      <c r="H35" s="46"/>
      <c r="I35" s="47"/>
    </row>
    <row r="36" spans="3:9" ht="82.5" customHeight="1" x14ac:dyDescent="0.2">
      <c r="C36" s="16"/>
      <c r="D36" s="36"/>
      <c r="E36" s="53"/>
      <c r="F36" s="44"/>
      <c r="G36" s="48"/>
      <c r="H36" s="48"/>
      <c r="I36" s="49"/>
    </row>
    <row r="37" spans="3:9" ht="82.5" customHeight="1" x14ac:dyDescent="0.2">
      <c r="C37" s="15" t="s">
        <v>108</v>
      </c>
      <c r="D37" s="35" t="s">
        <v>122</v>
      </c>
      <c r="E37" s="52">
        <v>1.3187500000000001</v>
      </c>
      <c r="F37" s="43">
        <v>0.97618074013494172</v>
      </c>
      <c r="G37" s="45" t="s">
        <v>208</v>
      </c>
      <c r="H37" s="46"/>
      <c r="I37" s="47"/>
    </row>
    <row r="38" spans="3:9" ht="82.5" customHeight="1" x14ac:dyDescent="0.2">
      <c r="C38" s="16"/>
      <c r="D38" s="36"/>
      <c r="E38" s="53"/>
      <c r="F38" s="44"/>
      <c r="G38" s="48"/>
      <c r="H38" s="48"/>
      <c r="I38" s="49"/>
    </row>
    <row r="39" spans="3:9" ht="82.5" customHeight="1" x14ac:dyDescent="0.2">
      <c r="C39" s="15" t="s">
        <v>109</v>
      </c>
      <c r="D39" s="35" t="s">
        <v>123</v>
      </c>
      <c r="E39" s="52">
        <v>1.2285714285714286</v>
      </c>
      <c r="F39" s="43">
        <v>1.0006250000000001</v>
      </c>
      <c r="G39" s="45" t="s">
        <v>209</v>
      </c>
      <c r="H39" s="46"/>
      <c r="I39" s="47"/>
    </row>
    <row r="40" spans="3:9" ht="82.5" customHeight="1" x14ac:dyDescent="0.2">
      <c r="C40" s="16"/>
      <c r="D40" s="36"/>
      <c r="E40" s="53"/>
      <c r="F40" s="44"/>
      <c r="G40" s="48"/>
      <c r="H40" s="48"/>
      <c r="I40" s="49"/>
    </row>
    <row r="41" spans="3:9" ht="82.5" customHeight="1" x14ac:dyDescent="0.2">
      <c r="C41" s="15" t="s">
        <v>110</v>
      </c>
      <c r="D41" s="35" t="s">
        <v>124</v>
      </c>
      <c r="E41" s="52">
        <v>0.26</v>
      </c>
      <c r="F41" s="43">
        <v>0.43142857142857144</v>
      </c>
      <c r="G41" s="45" t="s">
        <v>210</v>
      </c>
      <c r="H41" s="46"/>
      <c r="I41" s="47"/>
    </row>
    <row r="42" spans="3:9" ht="82.5" customHeight="1" x14ac:dyDescent="0.2">
      <c r="C42" s="16"/>
      <c r="D42" s="36"/>
      <c r="E42" s="53"/>
      <c r="F42" s="44"/>
      <c r="G42" s="48"/>
      <c r="H42" s="48"/>
      <c r="I42" s="49"/>
    </row>
    <row r="43" spans="3:9" ht="82.5" customHeight="1" x14ac:dyDescent="0.2">
      <c r="C43" s="15" t="s">
        <v>111</v>
      </c>
      <c r="D43" s="56" t="s">
        <v>125</v>
      </c>
      <c r="E43" s="52" t="s">
        <v>235</v>
      </c>
      <c r="F43" s="43">
        <v>0.5</v>
      </c>
      <c r="G43" s="45" t="s">
        <v>211</v>
      </c>
      <c r="H43" s="46"/>
      <c r="I43" s="47"/>
    </row>
    <row r="44" spans="3:9" ht="82.5" customHeight="1" x14ac:dyDescent="0.2">
      <c r="C44" s="16"/>
      <c r="D44" s="36"/>
      <c r="E44" s="53"/>
      <c r="F44" s="44"/>
      <c r="G44" s="48"/>
      <c r="H44" s="48"/>
      <c r="I44" s="49"/>
    </row>
    <row r="45" spans="3:9" ht="82.5" customHeight="1" x14ac:dyDescent="0.2">
      <c r="C45" s="15" t="s">
        <v>112</v>
      </c>
      <c r="D45" s="35" t="s">
        <v>126</v>
      </c>
      <c r="E45" s="52">
        <v>1.5</v>
      </c>
      <c r="F45" s="43">
        <v>14.225806451612904</v>
      </c>
      <c r="G45" s="45" t="s">
        <v>212</v>
      </c>
      <c r="H45" s="46"/>
      <c r="I45" s="47"/>
    </row>
    <row r="46" spans="3:9" ht="82.5" customHeight="1" x14ac:dyDescent="0.2">
      <c r="C46" s="16"/>
      <c r="D46" s="36"/>
      <c r="E46" s="53"/>
      <c r="F46" s="44"/>
      <c r="G46" s="48"/>
      <c r="H46" s="48"/>
      <c r="I46" s="49"/>
    </row>
    <row r="47" spans="3:9" ht="82.5" customHeight="1" x14ac:dyDescent="0.2">
      <c r="C47" s="62" t="s">
        <v>81</v>
      </c>
      <c r="D47" s="35" t="s">
        <v>21</v>
      </c>
      <c r="E47" s="52">
        <v>0.38095238095238093</v>
      </c>
      <c r="F47" s="43">
        <v>0.26190476190476192</v>
      </c>
      <c r="G47" s="45" t="s">
        <v>213</v>
      </c>
      <c r="H47" s="46"/>
      <c r="I47" s="47"/>
    </row>
    <row r="48" spans="3:9" ht="82.5" customHeight="1" x14ac:dyDescent="0.2">
      <c r="C48" s="63"/>
      <c r="D48" s="36"/>
      <c r="E48" s="53"/>
      <c r="F48" s="44"/>
      <c r="G48" s="48"/>
      <c r="H48" s="48"/>
      <c r="I48" s="49"/>
    </row>
    <row r="49" spans="3:9" ht="82.5" customHeight="1" x14ac:dyDescent="0.2">
      <c r="C49" s="63"/>
      <c r="D49" s="35" t="s">
        <v>22</v>
      </c>
      <c r="E49" s="52">
        <v>0.96969696969696972</v>
      </c>
      <c r="F49" s="43">
        <v>0.63636363636363635</v>
      </c>
      <c r="G49" s="45" t="s">
        <v>214</v>
      </c>
      <c r="H49" s="46"/>
      <c r="I49" s="47"/>
    </row>
    <row r="50" spans="3:9" ht="82.5" customHeight="1" x14ac:dyDescent="0.2">
      <c r="C50" s="64"/>
      <c r="D50" s="36"/>
      <c r="E50" s="53"/>
      <c r="F50" s="44"/>
      <c r="G50" s="48"/>
      <c r="H50" s="48"/>
      <c r="I50" s="49"/>
    </row>
    <row r="51" spans="3:9" ht="82.5" customHeight="1" x14ac:dyDescent="0.2">
      <c r="C51" s="15" t="s">
        <v>82</v>
      </c>
      <c r="D51" s="35" t="s">
        <v>127</v>
      </c>
      <c r="E51" s="52">
        <v>1.0666666666666667</v>
      </c>
      <c r="F51" s="43">
        <v>0.91111111111111109</v>
      </c>
      <c r="G51" s="45" t="s">
        <v>215</v>
      </c>
      <c r="H51" s="46"/>
      <c r="I51" s="47"/>
    </row>
    <row r="52" spans="3:9" ht="82.5" customHeight="1" x14ac:dyDescent="0.2">
      <c r="C52" s="54"/>
      <c r="D52" s="36"/>
      <c r="E52" s="53"/>
      <c r="F52" s="44"/>
      <c r="G52" s="48"/>
      <c r="H52" s="48"/>
      <c r="I52" s="49"/>
    </row>
    <row r="53" spans="3:9" ht="82.5" customHeight="1" x14ac:dyDescent="0.2">
      <c r="C53" s="15" t="s">
        <v>83</v>
      </c>
      <c r="D53" s="35" t="s">
        <v>128</v>
      </c>
      <c r="E53" s="52">
        <v>1.55</v>
      </c>
      <c r="F53" s="43">
        <v>1.0125</v>
      </c>
      <c r="G53" s="45" t="s">
        <v>216</v>
      </c>
      <c r="H53" s="46"/>
      <c r="I53" s="47"/>
    </row>
    <row r="54" spans="3:9" ht="82.5" customHeight="1" x14ac:dyDescent="0.2">
      <c r="C54" s="54"/>
      <c r="D54" s="36"/>
      <c r="E54" s="53"/>
      <c r="F54" s="44"/>
      <c r="G54" s="48"/>
      <c r="H54" s="48"/>
      <c r="I54" s="49"/>
    </row>
    <row r="55" spans="3:9" ht="82.5" customHeight="1" x14ac:dyDescent="0.2">
      <c r="C55" s="15" t="s">
        <v>94</v>
      </c>
      <c r="D55" s="35" t="s">
        <v>23</v>
      </c>
      <c r="E55" s="52">
        <v>0.63636363636363635</v>
      </c>
      <c r="F55" s="43">
        <v>0.45238095238095238</v>
      </c>
      <c r="G55" s="45" t="s">
        <v>217</v>
      </c>
      <c r="H55" s="46"/>
      <c r="I55" s="47"/>
    </row>
    <row r="56" spans="3:9" ht="82.5" customHeight="1" x14ac:dyDescent="0.2">
      <c r="C56" s="54"/>
      <c r="D56" s="36"/>
      <c r="E56" s="53"/>
      <c r="F56" s="44"/>
      <c r="G56" s="48"/>
      <c r="H56" s="48"/>
      <c r="I56" s="49"/>
    </row>
    <row r="57" spans="3:9" ht="82.5" customHeight="1" x14ac:dyDescent="0.2">
      <c r="C57" s="15" t="s">
        <v>95</v>
      </c>
      <c r="D57" s="35" t="s">
        <v>24</v>
      </c>
      <c r="E57" s="52">
        <v>0.71454545454545459</v>
      </c>
      <c r="F57" s="43">
        <v>0.96352941176470586</v>
      </c>
      <c r="G57" s="45" t="s">
        <v>218</v>
      </c>
      <c r="H57" s="46"/>
      <c r="I57" s="47"/>
    </row>
    <row r="58" spans="3:9" ht="82.5" customHeight="1" x14ac:dyDescent="0.2">
      <c r="C58" s="54"/>
      <c r="D58" s="36"/>
      <c r="E58" s="53"/>
      <c r="F58" s="44"/>
      <c r="G58" s="48"/>
      <c r="H58" s="48"/>
      <c r="I58" s="49"/>
    </row>
    <row r="59" spans="3:9" ht="82.5" customHeight="1" x14ac:dyDescent="0.2">
      <c r="C59" s="62" t="s">
        <v>96</v>
      </c>
      <c r="D59" s="35" t="s">
        <v>25</v>
      </c>
      <c r="E59" s="52">
        <v>0.63636363636363635</v>
      </c>
      <c r="F59" s="43">
        <v>0.92105263157894735</v>
      </c>
      <c r="G59" s="46" t="s">
        <v>219</v>
      </c>
      <c r="H59" s="46"/>
      <c r="I59" s="47"/>
    </row>
    <row r="60" spans="3:9" ht="82.5" customHeight="1" x14ac:dyDescent="0.2">
      <c r="C60" s="63"/>
      <c r="D60" s="36"/>
      <c r="E60" s="53"/>
      <c r="F60" s="44"/>
      <c r="G60" s="48"/>
      <c r="H60" s="48"/>
      <c r="I60" s="49"/>
    </row>
    <row r="61" spans="3:9" ht="82.5" customHeight="1" x14ac:dyDescent="0.2">
      <c r="C61" s="63"/>
      <c r="D61" s="35" t="s">
        <v>26</v>
      </c>
      <c r="E61" s="52">
        <v>1.4444444444444444</v>
      </c>
      <c r="F61" s="43">
        <v>1.1142857142857143</v>
      </c>
      <c r="G61" s="45" t="s">
        <v>220</v>
      </c>
      <c r="H61" s="46"/>
      <c r="I61" s="47"/>
    </row>
    <row r="62" spans="3:9" ht="82.5" customHeight="1" x14ac:dyDescent="0.2">
      <c r="C62" s="64"/>
      <c r="D62" s="36"/>
      <c r="E62" s="53"/>
      <c r="F62" s="44"/>
      <c r="G62" s="48"/>
      <c r="H62" s="48"/>
      <c r="I62" s="49"/>
    </row>
    <row r="63" spans="3:9" ht="82.5" customHeight="1" x14ac:dyDescent="0.2">
      <c r="C63" s="15" t="s">
        <v>97</v>
      </c>
      <c r="D63" s="35" t="s">
        <v>129</v>
      </c>
      <c r="E63" s="52">
        <v>1.4398907103825136</v>
      </c>
      <c r="F63" s="43">
        <v>1.03</v>
      </c>
      <c r="G63" s="46" t="s">
        <v>221</v>
      </c>
      <c r="H63" s="46"/>
      <c r="I63" s="47"/>
    </row>
    <row r="64" spans="3:9" ht="82.5" customHeight="1" x14ac:dyDescent="0.2">
      <c r="C64" s="54"/>
      <c r="D64" s="36"/>
      <c r="E64" s="53"/>
      <c r="F64" s="44"/>
      <c r="G64" s="48"/>
      <c r="H64" s="48"/>
      <c r="I64" s="49"/>
    </row>
    <row r="65" spans="3:9" ht="82.5" customHeight="1" x14ac:dyDescent="0.2">
      <c r="C65" s="15" t="s">
        <v>84</v>
      </c>
      <c r="D65" s="35" t="s">
        <v>27</v>
      </c>
      <c r="E65" s="52">
        <v>1.0097087378640777</v>
      </c>
      <c r="F65" s="43">
        <v>1.0138985406532315</v>
      </c>
      <c r="G65" s="45" t="s">
        <v>222</v>
      </c>
      <c r="H65" s="46"/>
      <c r="I65" s="47"/>
    </row>
    <row r="66" spans="3:9" ht="82.5" customHeight="1" x14ac:dyDescent="0.2">
      <c r="C66" s="54"/>
      <c r="D66" s="36"/>
      <c r="E66" s="53"/>
      <c r="F66" s="44"/>
      <c r="G66" s="48"/>
      <c r="H66" s="48"/>
      <c r="I66" s="49"/>
    </row>
    <row r="67" spans="3:9" ht="82.5" customHeight="1" x14ac:dyDescent="0.2">
      <c r="C67" s="15" t="s">
        <v>85</v>
      </c>
      <c r="D67" s="35" t="s">
        <v>28</v>
      </c>
      <c r="E67" s="52">
        <v>1.0807692307692307</v>
      </c>
      <c r="F67" s="43">
        <v>1.3</v>
      </c>
      <c r="G67" s="45" t="s">
        <v>223</v>
      </c>
      <c r="H67" s="46"/>
      <c r="I67" s="47"/>
    </row>
    <row r="68" spans="3:9" ht="82.5" customHeight="1" x14ac:dyDescent="0.2">
      <c r="C68" s="54"/>
      <c r="D68" s="36"/>
      <c r="E68" s="53"/>
      <c r="F68" s="44"/>
      <c r="G68" s="48"/>
      <c r="H68" s="48"/>
      <c r="I68" s="49"/>
    </row>
    <row r="69" spans="3:9" ht="82.5" customHeight="1" x14ac:dyDescent="0.2">
      <c r="C69" s="15" t="s">
        <v>86</v>
      </c>
      <c r="D69" s="35" t="s">
        <v>29</v>
      </c>
      <c r="E69" s="52">
        <v>0.69565217391304346</v>
      </c>
      <c r="F69" s="43">
        <v>0.57333333333333336</v>
      </c>
      <c r="G69" s="45" t="s">
        <v>224</v>
      </c>
      <c r="H69" s="46"/>
      <c r="I69" s="47"/>
    </row>
    <row r="70" spans="3:9" ht="82.5" customHeight="1" x14ac:dyDescent="0.2">
      <c r="C70" s="54"/>
      <c r="D70" s="36"/>
      <c r="E70" s="53"/>
      <c r="F70" s="44"/>
      <c r="G70" s="48"/>
      <c r="H70" s="48"/>
      <c r="I70" s="49"/>
    </row>
    <row r="71" spans="3:9" ht="82.5" customHeight="1" x14ac:dyDescent="0.2">
      <c r="C71" s="15" t="s">
        <v>87</v>
      </c>
      <c r="D71" s="35" t="s">
        <v>30</v>
      </c>
      <c r="E71" s="52">
        <v>1.1357142857142857</v>
      </c>
      <c r="F71" s="43">
        <v>0.95633187772925765</v>
      </c>
      <c r="G71" s="45" t="s">
        <v>225</v>
      </c>
      <c r="H71" s="46"/>
      <c r="I71" s="47"/>
    </row>
    <row r="72" spans="3:9" ht="82.5" customHeight="1" x14ac:dyDescent="0.2">
      <c r="C72" s="54"/>
      <c r="D72" s="36"/>
      <c r="E72" s="53"/>
      <c r="F72" s="44"/>
      <c r="G72" s="48"/>
      <c r="H72" s="48"/>
      <c r="I72" s="49"/>
    </row>
    <row r="73" spans="3:9" ht="82.5" customHeight="1" x14ac:dyDescent="0.2">
      <c r="C73" s="15" t="s">
        <v>88</v>
      </c>
      <c r="D73" s="35" t="s">
        <v>31</v>
      </c>
      <c r="E73" s="52">
        <v>1.0338645418326693</v>
      </c>
      <c r="F73" s="43">
        <v>0.76378409750435283</v>
      </c>
      <c r="G73" s="45" t="s">
        <v>226</v>
      </c>
      <c r="H73" s="46"/>
      <c r="I73" s="47"/>
    </row>
    <row r="74" spans="3:9" ht="82.5" customHeight="1" x14ac:dyDescent="0.2">
      <c r="C74" s="54"/>
      <c r="D74" s="36"/>
      <c r="E74" s="53"/>
      <c r="F74" s="44"/>
      <c r="G74" s="48"/>
      <c r="H74" s="48"/>
      <c r="I74" s="49"/>
    </row>
    <row r="75" spans="3:9" ht="82.5" customHeight="1" x14ac:dyDescent="0.2">
      <c r="C75" s="62" t="s">
        <v>89</v>
      </c>
      <c r="D75" s="35" t="s">
        <v>32</v>
      </c>
      <c r="E75" s="52">
        <v>1</v>
      </c>
      <c r="F75" s="43">
        <v>0.75</v>
      </c>
      <c r="G75" s="45" t="s">
        <v>158</v>
      </c>
      <c r="H75" s="46"/>
      <c r="I75" s="47"/>
    </row>
    <row r="76" spans="3:9" ht="82.5" customHeight="1" x14ac:dyDescent="0.2">
      <c r="C76" s="63"/>
      <c r="D76" s="36"/>
      <c r="E76" s="53"/>
      <c r="F76" s="44"/>
      <c r="G76" s="48"/>
      <c r="H76" s="48"/>
      <c r="I76" s="49"/>
    </row>
    <row r="77" spans="3:9" ht="82.5" customHeight="1" x14ac:dyDescent="0.2">
      <c r="C77" s="63"/>
      <c r="D77" s="35" t="s">
        <v>33</v>
      </c>
      <c r="E77" s="52">
        <v>4</v>
      </c>
      <c r="F77" s="43">
        <v>1.4363636363636363</v>
      </c>
      <c r="G77" s="45" t="s">
        <v>227</v>
      </c>
      <c r="H77" s="46"/>
      <c r="I77" s="47"/>
    </row>
    <row r="78" spans="3:9" ht="82.5" customHeight="1" x14ac:dyDescent="0.2">
      <c r="C78" s="64"/>
      <c r="D78" s="36"/>
      <c r="E78" s="53"/>
      <c r="F78" s="44"/>
      <c r="G78" s="48"/>
      <c r="H78" s="48"/>
      <c r="I78" s="49"/>
    </row>
    <row r="79" spans="3:9" ht="82.5" customHeight="1" x14ac:dyDescent="0.2">
      <c r="C79" s="15" t="s">
        <v>90</v>
      </c>
      <c r="D79" s="35" t="s">
        <v>34</v>
      </c>
      <c r="E79" s="52">
        <v>1</v>
      </c>
      <c r="F79" s="43">
        <v>1.0625</v>
      </c>
      <c r="G79" s="45" t="s">
        <v>228</v>
      </c>
      <c r="H79" s="46"/>
      <c r="I79" s="47"/>
    </row>
    <row r="80" spans="3:9" ht="82.5" customHeight="1" x14ac:dyDescent="0.2">
      <c r="C80" s="54"/>
      <c r="D80" s="36"/>
      <c r="E80" s="53"/>
      <c r="F80" s="44"/>
      <c r="G80" s="48"/>
      <c r="H80" s="48"/>
      <c r="I80" s="49"/>
    </row>
    <row r="81" spans="3:9" ht="82.5" customHeight="1" x14ac:dyDescent="0.2">
      <c r="C81" s="62" t="s">
        <v>91</v>
      </c>
      <c r="D81" s="35" t="s">
        <v>35</v>
      </c>
      <c r="E81" s="52">
        <v>1.0314285714285714</v>
      </c>
      <c r="F81" s="43">
        <v>0.80181818181818176</v>
      </c>
      <c r="G81" s="45" t="s">
        <v>229</v>
      </c>
      <c r="H81" s="46"/>
      <c r="I81" s="47"/>
    </row>
    <row r="82" spans="3:9" ht="82.5" customHeight="1" x14ac:dyDescent="0.2">
      <c r="C82" s="63"/>
      <c r="D82" s="36"/>
      <c r="E82" s="53"/>
      <c r="F82" s="44"/>
      <c r="G82" s="48"/>
      <c r="H82" s="48"/>
      <c r="I82" s="49"/>
    </row>
    <row r="83" spans="3:9" ht="82.5" customHeight="1" x14ac:dyDescent="0.2">
      <c r="C83" s="63"/>
      <c r="D83" s="35" t="s">
        <v>36</v>
      </c>
      <c r="E83" s="52">
        <v>1</v>
      </c>
      <c r="F83" s="43">
        <v>0.75</v>
      </c>
      <c r="G83" s="45" t="s">
        <v>230</v>
      </c>
      <c r="H83" s="46"/>
      <c r="I83" s="47"/>
    </row>
    <row r="84" spans="3:9" ht="82.5" customHeight="1" x14ac:dyDescent="0.2">
      <c r="C84" s="64"/>
      <c r="D84" s="36"/>
      <c r="E84" s="53"/>
      <c r="F84" s="44"/>
      <c r="G84" s="48"/>
      <c r="H84" s="48"/>
      <c r="I84" s="49"/>
    </row>
    <row r="85" spans="3:9" ht="82.5" customHeight="1" x14ac:dyDescent="0.2">
      <c r="C85" s="62" t="s">
        <v>92</v>
      </c>
      <c r="D85" s="35" t="s">
        <v>37</v>
      </c>
      <c r="E85" s="52">
        <v>0.80246913580246915</v>
      </c>
      <c r="F85" s="43">
        <v>0.64506172839506171</v>
      </c>
      <c r="G85" s="45" t="s">
        <v>231</v>
      </c>
      <c r="H85" s="46"/>
      <c r="I85" s="47"/>
    </row>
    <row r="86" spans="3:9" ht="82.5" customHeight="1" x14ac:dyDescent="0.2">
      <c r="C86" s="63"/>
      <c r="D86" s="36"/>
      <c r="E86" s="53"/>
      <c r="F86" s="44"/>
      <c r="G86" s="48"/>
      <c r="H86" s="48"/>
      <c r="I86" s="49"/>
    </row>
    <row r="87" spans="3:9" ht="82.5" customHeight="1" x14ac:dyDescent="0.2">
      <c r="C87" s="63"/>
      <c r="D87" s="35" t="s">
        <v>38</v>
      </c>
      <c r="E87" s="52">
        <v>0.82222222222222219</v>
      </c>
      <c r="F87" s="43">
        <v>0.51666666666666672</v>
      </c>
      <c r="G87" s="45" t="s">
        <v>232</v>
      </c>
      <c r="H87" s="46"/>
      <c r="I87" s="47"/>
    </row>
    <row r="88" spans="3:9" ht="82.5" customHeight="1" x14ac:dyDescent="0.2">
      <c r="C88" s="64"/>
      <c r="D88" s="36"/>
      <c r="E88" s="53"/>
      <c r="F88" s="44"/>
      <c r="G88" s="48"/>
      <c r="H88" s="48"/>
      <c r="I88" s="49"/>
    </row>
    <row r="89" spans="3:9" ht="82.5" customHeight="1" x14ac:dyDescent="0.2">
      <c r="C89" s="15" t="s">
        <v>93</v>
      </c>
      <c r="D89" s="35" t="s">
        <v>39</v>
      </c>
      <c r="E89" s="52">
        <v>1</v>
      </c>
      <c r="F89" s="43">
        <v>0.75</v>
      </c>
      <c r="G89" s="45" t="s">
        <v>233</v>
      </c>
      <c r="H89" s="46"/>
      <c r="I89" s="47"/>
    </row>
    <row r="90" spans="3:9" ht="82.5" customHeight="1" thickBot="1" x14ac:dyDescent="0.25">
      <c r="C90" s="68"/>
      <c r="D90" s="69"/>
      <c r="E90" s="74"/>
      <c r="F90" s="75"/>
      <c r="G90" s="76"/>
      <c r="H90" s="76"/>
      <c r="I90" s="77"/>
    </row>
    <row r="100" spans="3:15" x14ac:dyDescent="0.2">
      <c r="C100" s="67"/>
      <c r="D100" s="67"/>
      <c r="E100" s="66"/>
      <c r="F100" s="66"/>
      <c r="G100" s="66"/>
      <c r="H100" s="66"/>
      <c r="I100" s="66"/>
      <c r="M100" s="67"/>
      <c r="N100" s="67"/>
      <c r="O100" s="67"/>
    </row>
    <row r="104" spans="3:15" x14ac:dyDescent="0.2">
      <c r="N104" t="s">
        <v>43</v>
      </c>
    </row>
  </sheetData>
  <mergeCells count="203">
    <mergeCell ref="D4:I4"/>
    <mergeCell ref="D5:I5"/>
    <mergeCell ref="D6:I6"/>
    <mergeCell ref="C9:D9"/>
    <mergeCell ref="E9:I9"/>
    <mergeCell ref="C10:C12"/>
    <mergeCell ref="D10:D12"/>
    <mergeCell ref="E10:F10"/>
    <mergeCell ref="E13:E14"/>
    <mergeCell ref="F13:F14"/>
    <mergeCell ref="G13:I14"/>
    <mergeCell ref="C15:C16"/>
    <mergeCell ref="D15:D16"/>
    <mergeCell ref="G10:I12"/>
    <mergeCell ref="E11:F11"/>
    <mergeCell ref="C13:C14"/>
    <mergeCell ref="D13:D14"/>
    <mergeCell ref="F17:F18"/>
    <mergeCell ref="G17:I18"/>
    <mergeCell ref="C19:C20"/>
    <mergeCell ref="D19:D20"/>
    <mergeCell ref="E19:E20"/>
    <mergeCell ref="F19:F20"/>
    <mergeCell ref="E15:E16"/>
    <mergeCell ref="F15:F16"/>
    <mergeCell ref="G15:I16"/>
    <mergeCell ref="C17:C18"/>
    <mergeCell ref="D17:D18"/>
    <mergeCell ref="E17:E18"/>
    <mergeCell ref="E23:E24"/>
    <mergeCell ref="F23:F24"/>
    <mergeCell ref="G23:I24"/>
    <mergeCell ref="C25:C26"/>
    <mergeCell ref="D25:D26"/>
    <mergeCell ref="E25:E26"/>
    <mergeCell ref="C23:C24"/>
    <mergeCell ref="D23:D24"/>
    <mergeCell ref="G19:I20"/>
    <mergeCell ref="C21:C22"/>
    <mergeCell ref="D21:D22"/>
    <mergeCell ref="E21:E22"/>
    <mergeCell ref="F21:F22"/>
    <mergeCell ref="G21:I22"/>
    <mergeCell ref="G27:I28"/>
    <mergeCell ref="C29:C30"/>
    <mergeCell ref="D29:D30"/>
    <mergeCell ref="E29:E30"/>
    <mergeCell ref="F29:F30"/>
    <mergeCell ref="G29:I30"/>
    <mergeCell ref="F25:F26"/>
    <mergeCell ref="G25:I26"/>
    <mergeCell ref="C27:C28"/>
    <mergeCell ref="D27:D28"/>
    <mergeCell ref="E27:E28"/>
    <mergeCell ref="F27:F28"/>
    <mergeCell ref="F33:F34"/>
    <mergeCell ref="G33:I34"/>
    <mergeCell ref="C35:C36"/>
    <mergeCell ref="D35:D36"/>
    <mergeCell ref="E35:E36"/>
    <mergeCell ref="F35:F36"/>
    <mergeCell ref="E31:E32"/>
    <mergeCell ref="F31:F32"/>
    <mergeCell ref="G31:I32"/>
    <mergeCell ref="C33:C34"/>
    <mergeCell ref="D33:D34"/>
    <mergeCell ref="E33:E34"/>
    <mergeCell ref="C31:C32"/>
    <mergeCell ref="D31:D32"/>
    <mergeCell ref="E39:E40"/>
    <mergeCell ref="F39:F40"/>
    <mergeCell ref="G39:I40"/>
    <mergeCell ref="C41:C42"/>
    <mergeCell ref="D41:D42"/>
    <mergeCell ref="E41:E42"/>
    <mergeCell ref="C39:C40"/>
    <mergeCell ref="D39:D40"/>
    <mergeCell ref="G35:I36"/>
    <mergeCell ref="C37:C38"/>
    <mergeCell ref="D37:D38"/>
    <mergeCell ref="E37:E38"/>
    <mergeCell ref="F37:F38"/>
    <mergeCell ref="G37:I38"/>
    <mergeCell ref="G43:I44"/>
    <mergeCell ref="C45:C46"/>
    <mergeCell ref="D45:D46"/>
    <mergeCell ref="E45:E46"/>
    <mergeCell ref="F45:F46"/>
    <mergeCell ref="G45:I46"/>
    <mergeCell ref="F41:F42"/>
    <mergeCell ref="G41:I42"/>
    <mergeCell ref="C43:C44"/>
    <mergeCell ref="D43:D44"/>
    <mergeCell ref="E43:E44"/>
    <mergeCell ref="F43:F44"/>
    <mergeCell ref="G49:I50"/>
    <mergeCell ref="C51:C52"/>
    <mergeCell ref="D51:D52"/>
    <mergeCell ref="E51:E52"/>
    <mergeCell ref="F51:F52"/>
    <mergeCell ref="G51:I52"/>
    <mergeCell ref="E47:E48"/>
    <mergeCell ref="F47:F48"/>
    <mergeCell ref="G47:I48"/>
    <mergeCell ref="D49:D50"/>
    <mergeCell ref="E49:E50"/>
    <mergeCell ref="F49:F50"/>
    <mergeCell ref="C47:C50"/>
    <mergeCell ref="D47:D48"/>
    <mergeCell ref="F55:F56"/>
    <mergeCell ref="G55:I56"/>
    <mergeCell ref="C57:C58"/>
    <mergeCell ref="D57:D58"/>
    <mergeCell ref="E57:E58"/>
    <mergeCell ref="F57:F58"/>
    <mergeCell ref="E53:E54"/>
    <mergeCell ref="F53:F54"/>
    <mergeCell ref="G53:I54"/>
    <mergeCell ref="C55:C56"/>
    <mergeCell ref="D55:D56"/>
    <mergeCell ref="E55:E56"/>
    <mergeCell ref="C53:C54"/>
    <mergeCell ref="D53:D54"/>
    <mergeCell ref="F61:F62"/>
    <mergeCell ref="G61:I62"/>
    <mergeCell ref="C63:C64"/>
    <mergeCell ref="D63:D64"/>
    <mergeCell ref="E63:E64"/>
    <mergeCell ref="F63:F64"/>
    <mergeCell ref="D61:D62"/>
    <mergeCell ref="E61:E62"/>
    <mergeCell ref="G57:I58"/>
    <mergeCell ref="C59:C62"/>
    <mergeCell ref="D59:D60"/>
    <mergeCell ref="E59:E60"/>
    <mergeCell ref="F59:F60"/>
    <mergeCell ref="G59:I60"/>
    <mergeCell ref="E67:E68"/>
    <mergeCell ref="F67:F68"/>
    <mergeCell ref="G67:I68"/>
    <mergeCell ref="C69:C70"/>
    <mergeCell ref="D69:D70"/>
    <mergeCell ref="E69:E70"/>
    <mergeCell ref="C67:C68"/>
    <mergeCell ref="D67:D68"/>
    <mergeCell ref="G63:I64"/>
    <mergeCell ref="C65:C66"/>
    <mergeCell ref="D65:D66"/>
    <mergeCell ref="E65:E66"/>
    <mergeCell ref="F65:F66"/>
    <mergeCell ref="G65:I66"/>
    <mergeCell ref="G71:I72"/>
    <mergeCell ref="C73:C74"/>
    <mergeCell ref="D73:D74"/>
    <mergeCell ref="E73:E74"/>
    <mergeCell ref="F73:F74"/>
    <mergeCell ref="G73:I74"/>
    <mergeCell ref="F69:F70"/>
    <mergeCell ref="G69:I70"/>
    <mergeCell ref="C71:C72"/>
    <mergeCell ref="D71:D72"/>
    <mergeCell ref="E71:E72"/>
    <mergeCell ref="F71:F72"/>
    <mergeCell ref="G77:I78"/>
    <mergeCell ref="C79:C80"/>
    <mergeCell ref="D79:D80"/>
    <mergeCell ref="E79:E80"/>
    <mergeCell ref="F79:F80"/>
    <mergeCell ref="G79:I80"/>
    <mergeCell ref="E75:E76"/>
    <mergeCell ref="F75:F76"/>
    <mergeCell ref="G75:I76"/>
    <mergeCell ref="D77:D78"/>
    <mergeCell ref="E77:E78"/>
    <mergeCell ref="F77:F78"/>
    <mergeCell ref="C75:C78"/>
    <mergeCell ref="D75:D76"/>
    <mergeCell ref="G83:I84"/>
    <mergeCell ref="C85:C88"/>
    <mergeCell ref="D85:D86"/>
    <mergeCell ref="E85:E86"/>
    <mergeCell ref="F85:F86"/>
    <mergeCell ref="G85:I86"/>
    <mergeCell ref="E81:E82"/>
    <mergeCell ref="F81:F82"/>
    <mergeCell ref="G81:I82"/>
    <mergeCell ref="D83:D84"/>
    <mergeCell ref="E83:E84"/>
    <mergeCell ref="F83:F84"/>
    <mergeCell ref="C81:C84"/>
    <mergeCell ref="D81:D82"/>
    <mergeCell ref="G89:I90"/>
    <mergeCell ref="C100:D100"/>
    <mergeCell ref="E100:I100"/>
    <mergeCell ref="M100:O100"/>
    <mergeCell ref="F87:F88"/>
    <mergeCell ref="G87:I88"/>
    <mergeCell ref="C89:C90"/>
    <mergeCell ref="D89:D90"/>
    <mergeCell ref="E89:E90"/>
    <mergeCell ref="F89:F90"/>
    <mergeCell ref="D87:D88"/>
    <mergeCell ref="E87:E88"/>
  </mergeCells>
  <pageMargins left="0.7" right="0.7" top="0.75" bottom="0.75" header="0.3" footer="0.3"/>
  <pageSetup scale="45" fitToHeight="0" orientation="landscape" r:id="rId1"/>
  <rowBreaks count="6" manualBreakCount="6">
    <brk id="22" max="10" man="1"/>
    <brk id="34" max="10" man="1"/>
    <brk id="46" max="10" man="1"/>
    <brk id="58" max="10" man="1"/>
    <brk id="70" max="10" man="1"/>
    <brk id="80" max="18"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CEDULA 3Tr25 </vt:lpstr>
      <vt:lpstr>PARA IMPRIMIR APOYO</vt:lpstr>
      <vt:lpstr>'CEDULA 3Tr25 '!Área_de_impresión</vt:lpstr>
      <vt:lpstr>'PARA IMPRIMIR APOYO'!Área_de_impresión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ADOLFO ROMO</cp:lastModifiedBy>
  <cp:revision/>
  <cp:lastPrinted>2025-10-07T16:19:24Z</cp:lastPrinted>
  <dcterms:created xsi:type="dcterms:W3CDTF">2020-03-29T23:09:10Z</dcterms:created>
  <dcterms:modified xsi:type="dcterms:W3CDTF">2025-10-08T15:30:29Z</dcterms:modified>
  <cp:category/>
  <cp:contentStatus/>
</cp:coreProperties>
</file>