
<file path=[Content_Types].xml><?xml version="1.0" encoding="utf-8"?>
<Types xmlns="http://schemas.openxmlformats.org/package/2006/content-types">
  <Default Extension="bin" ContentType="application/vnd.openxmlformats-officedocument.spreadsheetml.printerSettings"/>
  <Default Extension="png" ContentType="image/png"/>
  <Default Extension="rels" ContentType="application/vnd.openxmlformats-package.relationships+xml"/>
  <Default Extension="tiff" ContentType="image/tiff"/>
  <Default Extension="xml" ContentType="application/xml"/>
  <Override PartName="/xl/workbook.xml" ContentType="application/vnd.openxmlformats-officedocument.spreadsheetml.sheet.main+xml"/>
  <Override PartName="/xl/worksheets/sheet1.xml" ContentType="application/vnd.openxmlformats-officedocument.spreadsheetml.worksheet+xml"/>
  <Override PartName="/xl/theme/theme1.xml" ContentType="application/vnd.openxmlformats-officedocument.theme+xml"/>
  <Override PartName="/xl/styles.xml" ContentType="application/vnd.openxmlformats-officedocument.spreadsheetml.styles+xml"/>
  <Override PartName="/xl/sharedStrings.xml" ContentType="application/vnd.openxmlformats-officedocument.spreadsheetml.sharedStrings+xml"/>
  <Override PartName="/xl/drawings/drawing1.xml" ContentType="application/vnd.openxmlformats-officedocument.drawing+xml"/>
  <Override PartName="/xl/calcChain.xml" ContentType="application/vnd.openxmlformats-officedocument.spreadsheetml.calcChain+xml"/>
  <Override PartName="/docProps/core.xml" ContentType="application/vnd.openxmlformats-package.core-properties+xml"/>
  <Override PartName="/docProps/app.xml" ContentType="application/vnd.openxmlformats-officedocument.extended-properties+xml"/>
  <Override PartName="/docProps/custom.xml" ContentType="application/vnd.openxmlformats-officedocument.custom-properties+xml"/>
</Types>
</file>

<file path=_rels/.rels><?xml version="1.0" encoding="UTF-8" standalone="yes"?>
<Relationships xmlns="http://schemas.openxmlformats.org/package/2006/relationships"><Relationship Id="rId3" Type="http://schemas.openxmlformats.org/officeDocument/2006/relationships/extended-properties" Target="docProps/app.xml"/><Relationship Id="rId2" Type="http://schemas.openxmlformats.org/package/2006/relationships/metadata/core-properties" Target="docProps/core.xml"/><Relationship Id="rId1" Type="http://schemas.openxmlformats.org/officeDocument/2006/relationships/officeDocument" Target="xl/workbook.xml"/><Relationship Id="rId4" Type="http://schemas.openxmlformats.org/officeDocument/2006/relationships/custom-properties" Target="docProps/custom.xml"/></Relationships>
</file>

<file path=xl/workbook.xml><?xml version="1.0" encoding="utf-8"?>
<workbook xmlns="http://schemas.openxmlformats.org/spreadsheetml/2006/main" xmlns:r="http://schemas.openxmlformats.org/officeDocument/2006/relationships" xmlns:mc="http://schemas.openxmlformats.org/markup-compatibility/2006" xmlns:x15="http://schemas.microsoft.com/office/spreadsheetml/2010/11/main" xmlns:xr="http://schemas.microsoft.com/office/spreadsheetml/2014/revision" xmlns:xr6="http://schemas.microsoft.com/office/spreadsheetml/2016/revision6" xmlns:xr10="http://schemas.microsoft.com/office/spreadsheetml/2016/revision10" xmlns:xr2="http://schemas.microsoft.com/office/spreadsheetml/2015/revision2" mc:Ignorable="x15 xr xr6 xr10 xr2">
  <fileVersion appName="xl" lastEdited="7" lowestEdited="5" rupBuild="24332"/>
  <workbookPr/>
  <mc:AlternateContent xmlns:mc="http://schemas.openxmlformats.org/markup-compatibility/2006">
    <mc:Choice Requires="x15">
      <x15ac:absPath xmlns:x15ac="http://schemas.microsoft.com/office/spreadsheetml/2010/11/ac" url="C:\Users\Usuario\Desktop\C R I S T I N A_NVO\SECTORIALES\TRIMESTRALES_EJE4\INFORMES TRIMESTRALES 2024\3ER TRIM 2024\Planeación\"/>
    </mc:Choice>
  </mc:AlternateContent>
  <xr:revisionPtr revIDLastSave="0" documentId="13_ncr:1_{80C7A9B5-27F3-4A3C-BC61-43CB637E2C5A}" xr6:coauthVersionLast="47" xr6:coauthVersionMax="47" xr10:uidLastSave="{00000000-0000-0000-0000-000000000000}"/>
  <bookViews>
    <workbookView xWindow="3195" yWindow="420" windowWidth="12495" windowHeight="12885" xr2:uid="{00000000-000D-0000-FFFF-FFFF00000000}"/>
  </bookViews>
  <sheets>
    <sheet name="CEDULA EJE4 T3" sheetId="2" r:id="rId1"/>
  </sheets>
  <definedNames>
    <definedName name="_xlnm.Print_Area" localSheetId="0">'CEDULA EJE4 T3'!$C$3:$S$158</definedName>
  </definedNames>
  <calcPr calcId="191029"/>
  <extLst>
    <ext xmlns:xcalcf="http://schemas.microsoft.com/office/spreadsheetml/2018/calcfeatures" uri="{B58B0392-4F1F-4190-BB64-5DF3571DCE5F}">
      <xcalcf:calcFeatures>
        <xcalcf:feature name="microsoft.com:RD"/>
        <xcalcf:feature name="microsoft.com:Single"/>
        <xcalcf:feature name="microsoft.com:FV"/>
        <xcalcf:feature name="microsoft.com:CNMTM"/>
        <xcalcf:feature name="microsoft.com:LET_WF"/>
      </xcalcf:calcFeatures>
    </ext>
  </extLst>
</workbook>
</file>

<file path=xl/calcChain.xml><?xml version="1.0" encoding="utf-8"?>
<calcChain xmlns="http://schemas.openxmlformats.org/spreadsheetml/2006/main">
  <c r="O13" i="2" l="1"/>
  <c r="N13" i="2"/>
  <c r="N19" i="2" l="1"/>
  <c r="O19" i="2"/>
  <c r="N21" i="2"/>
  <c r="O21" i="2"/>
  <c r="N23" i="2"/>
  <c r="O23" i="2"/>
  <c r="N25" i="2"/>
  <c r="O25" i="2"/>
  <c r="N27" i="2"/>
  <c r="O27" i="2"/>
  <c r="N29" i="2"/>
  <c r="O29" i="2"/>
  <c r="N31" i="2"/>
  <c r="O31" i="2"/>
  <c r="N33" i="2"/>
  <c r="O33" i="2"/>
  <c r="N35" i="2"/>
  <c r="O35" i="2"/>
  <c r="N37" i="2"/>
  <c r="O37" i="2"/>
  <c r="N39" i="2"/>
  <c r="O39" i="2"/>
  <c r="N41" i="2"/>
  <c r="O41" i="2"/>
  <c r="N43" i="2"/>
  <c r="O43" i="2"/>
  <c r="N45" i="2"/>
  <c r="O45" i="2"/>
  <c r="N47" i="2"/>
  <c r="O47" i="2"/>
  <c r="N49" i="2"/>
  <c r="O49" i="2"/>
  <c r="N51" i="2"/>
  <c r="O51" i="2"/>
  <c r="N53" i="2"/>
  <c r="O53" i="2"/>
  <c r="N55" i="2"/>
  <c r="O55" i="2"/>
  <c r="N57" i="2"/>
  <c r="O57" i="2"/>
  <c r="N59" i="2"/>
  <c r="O59" i="2"/>
  <c r="N61" i="2"/>
  <c r="O61" i="2"/>
  <c r="N63" i="2"/>
  <c r="O63" i="2"/>
  <c r="N65" i="2"/>
  <c r="O65" i="2"/>
  <c r="N67" i="2"/>
  <c r="O67" i="2"/>
  <c r="N69" i="2"/>
  <c r="O69" i="2"/>
  <c r="N71" i="2"/>
  <c r="O71" i="2"/>
  <c r="N73" i="2"/>
  <c r="O73" i="2"/>
  <c r="N75" i="2"/>
  <c r="O75" i="2"/>
  <c r="N77" i="2"/>
  <c r="O77" i="2"/>
  <c r="N79" i="2"/>
  <c r="O79" i="2"/>
  <c r="N81" i="2"/>
  <c r="O81" i="2"/>
  <c r="N83" i="2"/>
  <c r="O83" i="2"/>
  <c r="N85" i="2"/>
  <c r="O85" i="2"/>
  <c r="N87" i="2"/>
  <c r="O87" i="2"/>
  <c r="N89" i="2"/>
  <c r="O89" i="2"/>
  <c r="N91" i="2"/>
  <c r="O91" i="2"/>
  <c r="N93" i="2"/>
  <c r="O93" i="2"/>
  <c r="N95" i="2"/>
  <c r="O95" i="2"/>
  <c r="N97" i="2"/>
  <c r="O97" i="2"/>
  <c r="N99" i="2"/>
  <c r="O99" i="2"/>
  <c r="N101" i="2"/>
  <c r="O101" i="2"/>
  <c r="N103" i="2"/>
  <c r="O103" i="2"/>
  <c r="N105" i="2"/>
  <c r="O105" i="2"/>
  <c r="N107" i="2"/>
  <c r="O107" i="2"/>
  <c r="N109" i="2"/>
  <c r="O109" i="2"/>
  <c r="N111" i="2"/>
  <c r="O111" i="2"/>
  <c r="N113" i="2"/>
  <c r="O113" i="2"/>
  <c r="N115" i="2"/>
  <c r="O115" i="2"/>
  <c r="N117" i="2"/>
  <c r="O117" i="2"/>
  <c r="N119" i="2"/>
  <c r="O119" i="2"/>
  <c r="N121" i="2"/>
  <c r="O121" i="2"/>
  <c r="N123" i="2"/>
  <c r="O123" i="2"/>
  <c r="N125" i="2"/>
  <c r="O125" i="2"/>
  <c r="N127" i="2"/>
  <c r="O127" i="2"/>
  <c r="N129" i="2"/>
  <c r="O129" i="2"/>
  <c r="N131" i="2"/>
  <c r="O131" i="2"/>
  <c r="N133" i="2"/>
  <c r="O133" i="2"/>
  <c r="N135" i="2"/>
  <c r="O135" i="2"/>
  <c r="N17" i="2"/>
  <c r="O15" i="2"/>
  <c r="N15" i="2"/>
  <c r="H17" i="2" l="1"/>
  <c r="O17" i="2" s="1"/>
  <c r="H19" i="2"/>
  <c r="H21" i="2"/>
  <c r="H23" i="2"/>
  <c r="H25" i="2"/>
  <c r="H27" i="2"/>
  <c r="H29" i="2"/>
  <c r="H31" i="2"/>
  <c r="H33" i="2"/>
  <c r="H35" i="2"/>
  <c r="H37" i="2"/>
  <c r="H39" i="2"/>
  <c r="H41" i="2"/>
  <c r="H43" i="2"/>
  <c r="H45" i="2"/>
  <c r="H47" i="2"/>
  <c r="H49" i="2"/>
  <c r="H51" i="2"/>
  <c r="H53" i="2"/>
  <c r="H55" i="2"/>
  <c r="H57" i="2"/>
  <c r="H59" i="2"/>
  <c r="H61" i="2"/>
  <c r="H63" i="2"/>
  <c r="H65" i="2"/>
  <c r="H67" i="2"/>
  <c r="H69" i="2"/>
  <c r="H71" i="2"/>
  <c r="H73" i="2"/>
  <c r="H75" i="2"/>
  <c r="H77" i="2"/>
  <c r="H79" i="2"/>
  <c r="H81" i="2"/>
  <c r="H83" i="2"/>
  <c r="H85" i="2"/>
  <c r="H87" i="2"/>
  <c r="H89" i="2"/>
  <c r="H91" i="2"/>
  <c r="H93" i="2"/>
  <c r="H95" i="2"/>
  <c r="H97" i="2"/>
  <c r="H99" i="2"/>
  <c r="H101" i="2"/>
  <c r="H103" i="2"/>
  <c r="H105" i="2"/>
  <c r="H107" i="2"/>
  <c r="H109" i="2"/>
  <c r="H111" i="2"/>
  <c r="H113" i="2"/>
  <c r="H115" i="2"/>
  <c r="H117" i="2"/>
  <c r="H119" i="2"/>
  <c r="H121" i="2"/>
  <c r="H123" i="2"/>
  <c r="H125" i="2"/>
  <c r="H127" i="2"/>
  <c r="H129" i="2"/>
  <c r="H131" i="2"/>
  <c r="H133" i="2"/>
  <c r="H135" i="2"/>
  <c r="H15" i="2"/>
  <c r="N16" i="2"/>
</calcChain>
</file>

<file path=xl/sharedStrings.xml><?xml version="1.0" encoding="utf-8"?>
<sst xmlns="http://schemas.openxmlformats.org/spreadsheetml/2006/main" count="590" uniqueCount="348">
  <si>
    <t>CÉDULA DE AVANCE DE CUMPLIMIENTO DE LOS OBJETIVOS Y METAS</t>
  </si>
  <si>
    <t>MUNICIPIO DE BENITO JUÁREZ QUINTANA ROO</t>
  </si>
  <si>
    <t xml:space="preserve">PROGRAMA PRESUPUESTARIO ANUAL: </t>
  </si>
  <si>
    <t>NIVEL MIR CON RESUMEN
 NARRATIVO</t>
  </si>
  <si>
    <t>NOMBRE DEL
 INDICADOR</t>
  </si>
  <si>
    <t>SENTIDO DEL INDICADOR
(ascendente, descendente, regular o nominal)</t>
  </si>
  <si>
    <t>FRECUENCIA DE
 MEDICIÓN</t>
  </si>
  <si>
    <t>METAS-AVANCE</t>
  </si>
  <si>
    <t>JUSTIFICACIONES</t>
  </si>
  <si>
    <t>ACUMULABLE
SI/NO</t>
  </si>
  <si>
    <t>PROGRAMADO Y REALIZADO EN EL PERIODO</t>
  </si>
  <si>
    <t>AVANCE DE LA META PROGRAMADA</t>
  </si>
  <si>
    <t>1er
TRIM</t>
  </si>
  <si>
    <t>2do
TRIM</t>
  </si>
  <si>
    <t>3er
TRIM</t>
  </si>
  <si>
    <t>4to
TRIM</t>
  </si>
  <si>
    <t>TRIMESTRAL</t>
  </si>
  <si>
    <t>ANUAL</t>
  </si>
  <si>
    <t>Anual</t>
  </si>
  <si>
    <t>NO</t>
  </si>
  <si>
    <t>-</t>
  </si>
  <si>
    <t>Descendente</t>
  </si>
  <si>
    <t>Trimestral</t>
  </si>
  <si>
    <t>SI</t>
  </si>
  <si>
    <t>Ascendente</t>
  </si>
  <si>
    <t>C. 4.16.1.1.7 Acciones de proximidad social, presencia policial y mecanismos de combate hacia hechos delictivos realizadas.</t>
  </si>
  <si>
    <t>PAPSPCPR: Porcentaje de acciones de proximidad social, presencia y combate policial realizadas</t>
  </si>
  <si>
    <t>PAPSR: Porcentaje de acciones de proximidad social realizadas.
(Operativos para llevar a cabo acciones de proximidad social que coadyuven en la disminución de las incidencias delictivas; recorridos en zonas de bancos, comercios, plazas comerciales, escuelas; operativos especiales por diferentes festividades en domos, parques y playas, así como en todo tipo de eventos sociales, culturales, deportivos, religiosos, etc.)</t>
  </si>
  <si>
    <t>PGRHMR: Porcentaje de gestiones en recursos humanos y materiales realizados</t>
  </si>
  <si>
    <t>PPEPE: Porcentaje de Proyectos para equipamiento policial ejecutados.
(Realizar programas para la adquisición de un autobús, arcos lectores de placas, uniformes y equipo policial como chalecos balísticos, cintas amarillas, armamento y municiones).</t>
  </si>
  <si>
    <t>PACPR: Porcentaje de actividades de certificación del personal realizadas.
(Análisis en materia de profesionalización, evaluación de desempeño, evaluación de competencias básicas, evaluación de Control de Confianza y difusión   interna en materias de Certificado Único Policial).</t>
  </si>
  <si>
    <t>PASPATR: Porcentaje de acciones de seguridad, prevención y atención al turista realizadas.</t>
  </si>
  <si>
    <t>PSAO: Porcentaje de servicios de atención otorgados.
(Servicio de atención al turista donde la afluencia sea mayor, proporcionando información en general y asistencia a los visitantes que así lo requieran)</t>
  </si>
  <si>
    <t>PCFCR: Porcentaje de capacitación de formación continua realizadas.</t>
  </si>
  <si>
    <t>PCER: Porcentaje de capacitación especializada realizadas.</t>
  </si>
  <si>
    <t>PCFIR: Porcentaje de capacitación de formación Inicial realizadas.</t>
  </si>
  <si>
    <t xml:space="preserve">PASVR: Porcentaje de acciones de seguridad vial realizadas. </t>
  </si>
  <si>
    <t>PCCEEVI: Porcentaje de  capacitaciones enfocadas en educación vial impartidos.
(Cursos de capacitación en materia de educación vial sobre los fundamentos básicos y evaluaciones en materia de educación vial de manera teórica y práctica).</t>
  </si>
  <si>
    <t>PACPSPI: Porcentaje de acciones para el cumplimiento de programas  de Seguridad Pública implementadas.</t>
  </si>
  <si>
    <t>PSSSCC: Porcentaje de sesiones del Subcomité de Seguridad Ciudadana celebradas.
(Coordinar y dar seguimiento las sesiones del Subcomité sectorial del eje 4 Cancún por la Paz.)</t>
  </si>
  <si>
    <t>PAEGSSVCEPSR: Porcentaje de acciones estratégicas para generar servicios de seguridad y vigilancia de calidad con enfoque de proximidad social realizadas.</t>
  </si>
  <si>
    <t>PMGCR: Porcentaje de manuales y gestiones de capacitación realizados.
(Gestionar los proyectos de creación de manuales de Organización y Procedimientos, así como con diferentes dependencias de gobierno, capacitación y adiestramiento para los elementos de Policía Auxiliar)</t>
  </si>
  <si>
    <t>PASVSR: Porcentaje de acciones de supervisión y vigilancia a los servicios realizados.
(Implementar operativos de supervisión y vigilancia permanente en los diferentes servicios que brinda la Dirección General de la Policía Auxiliar)</t>
  </si>
  <si>
    <t>PAICVFGI: Porcentaje de acciones integrales contra la violencia familiar y de género implementadas.</t>
  </si>
  <si>
    <t>PAPVFGR: Porcentaje de acciones de prevención de la violencia familiar y de género realizadas.
(Mesas de diálogo para la atención interinstitucional a las víctimas de violencia de género; base de datos y análisis de incidencia de violencia contra las mujeres; y módulos Itinerantes para la atención a la violencia contra las mujeres.)</t>
  </si>
  <si>
    <t>META ANUAL PROGRAMADA</t>
  </si>
  <si>
    <t>C. 4.1.1.1.1 Acciones de prevención del delito con enfoque de derechos humanos, perspectiva de género y corresponsabilidad ciudadana realizadas.</t>
  </si>
  <si>
    <t xml:space="preserve">PAPDR: Porcentaje de acciones de prevención del delito con enfoque de derechos humanos y perspectiva de genero realizadas. </t>
  </si>
  <si>
    <t>A. 4.1.1.1.1.2 Ejecución de Actividades enfocadas a los derechos humanos y la prevención del delito para el empoderamiento juvenil.</t>
  </si>
  <si>
    <t>PAEDHPDJR: Porcentaje de actividades enfocadas a los derechos humanos y la prevención del delito de las juventudes realizadas. 
(Actividades de difusión de la prevención del delito a través de imágenes y videos en redes sociales, promover proyectos estudiantiles para fomentar participación y vinculación con las Instancias de Seguridad Ciudadana, atender a jóvenes en situaciones de riesgo con diversas actividades, actividades integrales para prevenir los accidentes automovilísticos provocados por el abuso del alcohol, capacitación en el trabajo y pláticas para promover la cultura de paz y legalidad).</t>
  </si>
  <si>
    <t>A. 4.1.1.1.1.3 Ejecución de acciones en beneficio la comunidad para prevenir y sancionar la violencia con perspectiva de género.</t>
  </si>
  <si>
    <t>PAPSVR: Porcentaje de acciones para prevenir y sancionar la violencia con perspectiva de género realizadas.
(Jornadas de proximidad social en colonias marginadas, atención médica, jurídica y psicológica a personas en situación de vulnerabilidad, diálogos vecinales y feria comunitaria para realizar proximidad)</t>
  </si>
  <si>
    <t>A. 4.1.1.1.1.4 Ejecución de actividades de creación y seguimiento de comités empresariales, educativos y de participación ciudadana.</t>
  </si>
  <si>
    <t>PACSCR: Porcentaje de actividades de creación y seguimiento de comités realizados.
(Creación y seguimiento de comités y redes vecinales, comités en las escuelas de nivel básico y redes de prevención del delito con empresarios)</t>
  </si>
  <si>
    <t>A. 4.1.1.1.1.5 Realización de actividades  para generar acuerdos y coordinación que coadyuven en la prevención del delito.</t>
  </si>
  <si>
    <t>PAGACCPDR: Porcentaje de actividades para generar acuerdos y coordinación que coadyuven en la prevención del delito realizadas.
(Reuniones con dependencias federales, estatales y municipales para realizar acuerdos de coordinación)</t>
  </si>
  <si>
    <t>A. 4.1.1.1.1.6 Ejecución de actividades integrales para el mejoramiento de la calidad de vida de la población.</t>
  </si>
  <si>
    <t>PAIE: Porcentaje de actividades integrales ejecutadas.
(Reuniones comunitarias, actividades de empoderamiento juvenil, de movilidad segura con perspectiva de género, rescate de Espacios Públicos en zonas de alta incidencia delictiva y conformación de grupos de niños para la realización de actividades socio educativas)</t>
  </si>
  <si>
    <t xml:space="preserve">C. 4.1.1.1.2 Acciones de difusión de Cultura de la Legalidad y Prevención del Delito implementadas.  
</t>
  </si>
  <si>
    <t>PADCPDI: Porcentaje de acciones de difusión de cultura y prevención del delito implementadas</t>
  </si>
  <si>
    <t xml:space="preserve">A. 4.1.1.1.2.1 Difusión  en materia de prevención del delito, cultura de la paz, derechos humanos, y perspectiva de género. </t>
  </si>
  <si>
    <t>PADMPDR: Porcentaje de acciones de difusión en materia de prevención del delito realizadas.
(Publicación en redes sociales para promover la denuncia, la prevención del delito y generar medidas de autoprotección, concientizar sobre los tipos de violencia; fortalecer el respeto mutuo a través de información sobre la tortura; reclutamiento para formar parte de esta Secretaría; información de los niveles de violencia; acciones que realiza la Corporación Policial; dar a conocer los protocolos de atención a víctimas, la función policial municipal y sensibilización que impulse respeto y confianza entre la ciudadanía y su policía)</t>
  </si>
  <si>
    <t>C. 4.1.1.1.3 Acciones orientadas a la ejecución cotidiana de buenas prácticas profesionales del personal policial.</t>
  </si>
  <si>
    <t>PAOECBPR: Porcentaje de acciones orientadas a la ejecución cotidiana de buenas prácticas realizadas.</t>
  </si>
  <si>
    <t>A. 4.1.1.1.3.1 Implementación de campañas en redes sociales y otros medios, sobre  las funciones y procedimientos para presentar quejas y denuncias ante la Dirección de Asuntos Internos.</t>
  </si>
  <si>
    <t>PCSFPPQDR: Porcentaje de campañas sobre las funciones y procedimientos para presentar quejas y denuncias realizadas.
(campañas a través de las redes sociales informando las funciones que realiza Asuntos Internos; implementación de un módulo virtual para atender las quejas ciudadanas; campaña para la determinación de expedientes administrativos de quejas ciudadanas y/o denuncias; mesas de diálogos para agilizar los procedimientos para la recepción de quejas ciudadanas y denuncias.)</t>
  </si>
  <si>
    <t>A. 4.1.1.1.3.2 Aplicación de Instrumentos normativos de actuación del personal de Asuntos Internos.</t>
  </si>
  <si>
    <t>PINAR: Porcentaje de instrumentos normativos de actuación realizados.
(Implementar el protocolo de actuación y la reforma del Reglamento Interior de la Secretaría Municipal de Seguridad Ciudadana y Tránsito en la parte conducente a las facultades de la Dirección de Asuntos Internos).</t>
  </si>
  <si>
    <t xml:space="preserve">A. 4.1.1.1.3.3 Visitas de supervisión aleatorias al personal operativo y de servicios de la Secretaria Municipal de Seguridad Ciudadana y Tránsito.                                                                                                                                                                                                                                                                                   </t>
  </si>
  <si>
    <t>PVSPOSR: Porcentaje de visitas de supervisión al personal operativo y de servicios realizadas.
(Operativos en los establecimientos donde se desarrollen actividades policiales y visitas de verificación y supervisión a los elementos de la SMSCyT).</t>
  </si>
  <si>
    <t>C. 4.1.1.1.4 Consultas jurídicas al personal y actualización del marco normativo de la SMSCYT.</t>
  </si>
  <si>
    <t xml:space="preserve"> PCJAMNR: Porcentaje de consultas jurídicas y actualización del marco normativo realizadas</t>
  </si>
  <si>
    <t xml:space="preserve">A. 4.1.1.1.4.1 Actualización al marco jurídico municipal de la Secretaria de Seguridad Ciudadana y Tránsito de Benito Juárez. </t>
  </si>
  <si>
    <t>PIJCPC: Porcentaje de instrumentos jurídicos de la corporación policial consolidados. 
(Actualizaciones a la normatividad interna de la Secretaría Municipal de Seguridad Ciudadana y Tránsito)</t>
  </si>
  <si>
    <t>A. 4.1.1.1.4.2 Atención jurídica en asuntos relacionados con el personal de la Secretaria Municipal de Seguridad Ciudadana y Tránsito.</t>
  </si>
  <si>
    <t>PAJA: Porcentaje de atenciones jurídicas atendidas.
(Mesas de diálogo para el análisis de riesgos, factores y recopilación e intercambio de datos que permitan fortalecer la función policial y asesorías jurídicas en las actuaciones de carácter legal en las áreas operativas y administrativas que conforman la Secretaría Municipal).</t>
  </si>
  <si>
    <t>A. 4.1.1.1.4.3 Realización de sesiones de la Comisión del Servicio de Carrera de Honor y Justicia.</t>
  </si>
  <si>
    <t>PSR: Porcentaje de sesiones realizadas.
(Sesiones de la CSCHyJ en las que se resuelvan asuntos relacionados con la profesionalización y régimen disciplinario de los miembros adscritos a la Secretaría Municipal de Seguridad Ciudadana y Tránsito).</t>
  </si>
  <si>
    <t xml:space="preserve">C. 4.1.1.1.5 Informes y estadísticas de delitos y faltas administrativas dentro del municipio entregados. </t>
  </si>
  <si>
    <t>PIEDE: Porcentaje de informes y estadística de delitos entregados.</t>
  </si>
  <si>
    <t>A. 4.1.1.1.5.1 Realización de actividades integrales para crear inteligencia policial</t>
  </si>
  <si>
    <t>PAIR: Porcentaje de actividades integrales realizadas.
(Elaboración de mapas de incidencia delictiva, indicadores de medición de delitos concurrentes mediante estadísticas, verificación aleatoria de placas de vehículos mediante cámaras de video-vigilancia, desglose de la incidencia delictiva, implementación de un sistema Multifuente, mesas de trabajo con los jefes de área de los sectores para desarrollar soluciones a los problemas de seguridad y gestionar equipamiento para la modernización del llenado del Informe policial Homologado (IPH).</t>
  </si>
  <si>
    <t>A. 4.1.1.1.5.2 Ejecución de actividades para renovación, modernización, mantenimiento y conservación de los equipos de computo y otras tecnologías.</t>
  </si>
  <si>
    <t>PAMTR: Porcentaje de actividades para la modernización tecnológica realizadas.
(Adquisición de nuevos equipos de monitoreo de video vigilancia; implementación de un programa de mantenimiento y conservación de equipos de cómputo y tecnológicos; e implementación de un programa de mantenimiento para los equipos tecnológicos).</t>
  </si>
  <si>
    <t>C. 4.1.1.1.6 Operativos de seguridad pública con los tres órdenes de gobierno en el Municipio de Benito Juárez realizados.</t>
  </si>
  <si>
    <t>POSCR: Porcentaje de operativos de seguridad ciudadana realizados.</t>
  </si>
  <si>
    <t>A. 4.1.1.1.6.1 Ejecución de operativos de seguridad de alto impacto con el apoyo de la policía Estatal, Federal, SEDENA y SEMAR.</t>
  </si>
  <si>
    <t>POSAIE: Porcentaje de operativos de seguridad de alto impacto ejecutados.
(Operativos para fortalecer la proximidad social y realizar inspecciones aleatorias en antros o bares con la finalidad de inhibir o impedir un posible delito)</t>
  </si>
  <si>
    <t xml:space="preserve">A. 4.1.1.1.6.2 Realización de actividades de persuasión y disuasión para la disminución de hechos delictivos en zonas con alto índice delictivo en el municipio de B.J.                                                              </t>
  </si>
  <si>
    <t>PAPDHDI: Porcentaje de actividades de persuasión y disuasión de hechos delictivos implementados
(Operativos para fortalecer el patrullaje en zonas con mayor incidencia de faltas administrativas o delitos; operativos de seguridad para prevenir el delito en espacios públicos como parques, centros comerciales y lugares donde acuden los ciudadanos y las familias; sectorizar el Municipio con base en los resultados de diagnósticos y definir las unidades básicas de cada zona, sector, cuadrante o perímetro, en que se encuentre dividido el territorio para su operación; acuerdos de colaboración que permitan el intercambio de información; Instrumentar el Plan de acción para atender la problemática local detectada; establecer el protocolo de reuniones de mandos a efecto de presentar estrategias a desarrollar. Establecer medidas de competencia positiva entre mandos. Establecer un “Plan Operativo”, definiendo las actividades diarias de las unidades básicas de policía. Realizar visitas de supervisión al personal asignado en los diversos sectores.)</t>
  </si>
  <si>
    <t>A. 4.1.1.1.7.1  Ejecución de acciones de proximidad social.</t>
  </si>
  <si>
    <t>A. 4.1.1.1.7.2 Implementación de operativos policiales con el apoyo de los tres ordenes de gobierno para contrarrestar factores criminológicos.</t>
  </si>
  <si>
    <t>POPE: Porcentaje de operativos policiales efectuados. 
(Fortalecer el patrullaje en las zonas de mayor incidencia de faltas administrativas  y delitos; supervisión y vigilancia en los filtros carreteros; atención a las solicitudes de otras autoridades; operativos de vigilancia en el transporte público y en los paraderos)</t>
  </si>
  <si>
    <t xml:space="preserve">C. 4.1.1.1.8 Gestiones y trámites en recursos humanos y materiales realizadas.       </t>
  </si>
  <si>
    <t>A. 4.1.1.1.8.1 Elaboración de manuales de orden administrativo en la Corporación Policial.</t>
  </si>
  <si>
    <t>PMR: Porcentaje de Manuales realizados.
(Creación de manuales de organización y de procedimientos).</t>
  </si>
  <si>
    <t xml:space="preserve">A. 4.1.1.1.8.2 Realización de acciones de mantenimiento y modernización a la infraestructura y parque vehicular existente de la Secretaría Municipal de Seguridad Ciudadana y Tránsito. </t>
  </si>
  <si>
    <t>PAMMR: Porcentaje de acciones de mantenimiento y modernización realizadas.
(Programa de Conservación de flota vehicular y mejoramiento de la infraestructura de los edificios pertenecientes la SMSCyT).</t>
  </si>
  <si>
    <t xml:space="preserve">A. 4.1.1.1.8.3  Implementación de acciones para Incentivar la lealtad, orgullo y sentido de pertenencia a la Corporación Policial.                                                                                                                                                                                                                                                                                    </t>
  </si>
  <si>
    <t>PAILOSPE: Porcentaje de acciones para incentivar la lealtad, orgullo y sentido de pertenencia efectuadas. 
(Entrega de reconocimientos, promoción de grados, torneos deportivos, implementación de actividades físicas para los elementos de la SMSCyT;  impulsar convenios con comerciantes y empresarios para que brinden reconocimiento, premios y descuentos a los elementos de policías; creación de un proyecto  para aumento salarial; gestionar apoyos para que los policías puedan acceder a becas  y/o descuentos  para  continuar su formación académica; gestionar el otorgamiento de créditos a la vivienda; obtención de descuentos para los familiares de personal fallecido; difundir la convocatoria de promoción de grados.)</t>
  </si>
  <si>
    <t>A. 4.1.1.1.8.4 Implementación de convocatorias con perspectiva de género para personal activo y de nuevo ingreso.</t>
  </si>
  <si>
    <t>PCPGR: Porcentaje de Convocatorias con Perspectiva de Género realizadas.
(Implementar un proceso de selección de personal para la SMSCyT y personal para la creación de una nueva área de atención a víctimas)</t>
  </si>
  <si>
    <t>A. 4.1.1.1.8.5 Elaboración de proyectos para el mejoramiento del equipamiento policial.</t>
  </si>
  <si>
    <t>A. 4.1.1.1.8.6 Implementación de actividades para la certificación del personal policial.</t>
  </si>
  <si>
    <t xml:space="preserve">A. 4.1.1.1.8.7 Realización de actividades enfocadas a mejorar el consumo y distribución de la dotación de gasolina de las unidades de la Secretaría Municipal de Seguridad Ciudadana y Tránsito. </t>
  </si>
  <si>
    <t xml:space="preserve">PAEMCDDG: Porcentaje de actividades enfocadas a mejorar el consumo y distribución de la dotación de gasolina realizadas.
(Programas que se realizan anualmente con el fin de eficientar el rendimiento de gasolina que utilizan las unidades de la Secretaría Municipal de Seguridad Ciudadana y Tránsito) </t>
  </si>
  <si>
    <t>C. 4.1.1.1.9 Acciones de seguridad, prevención social del delito y atención a turistas y residentes del municipio de Benito Juárez realizadas.</t>
  </si>
  <si>
    <t>A. 4.1.1.1.9.1 Impartición de pláticas de prevención del delito dirigidas a empresas, personal de seguridad en hoteles y plazas comerciales así como residentes de la Zona Hotelera del municipio de Benito Juárez.</t>
  </si>
  <si>
    <t>PPPDR:  Porcentaje de pláticas de prevención del delito realizadas.
(Dotar de información a los Jefes de seguridad, colonos y operadores de transportes públicos de la Zona Hotelera, para una mejor coordinación en la atención de víctimas, prevención de delitos, fomento de la cultura de la denuncia, autoprotección y acciones ante la presencia de delitos).</t>
  </si>
  <si>
    <t>A. 4.1.1.1.9.2:  Consolidación de operativos de prevención y disuasión con proximidad social enfocados al sector turístico.</t>
  </si>
  <si>
    <t>POPSEZT: Porcentaje de operativos de proximidad social con enfoque en zona turística realizados.
(Operativo de prevención y vigilancia en toda la Zona Hotelera, como playas, bares, discotecas, comercios, vehículos del transporte público, ciclo pista, camellón central y áreas de ejercicio, así como en zonas donde se realizan obras de construcción)</t>
  </si>
  <si>
    <t>A. 4.1.1.1.9.3 Consolidación de módulos de atención al turistas en zonas de mayor afluencia.</t>
  </si>
  <si>
    <t>A. 4.1.1.1.9.4 Instalación de los filtros de vigilancia, para la prevención del delito y atención a turistas en puntos estratégicos de la zona hotelera del municipio de Benito Juárez.</t>
  </si>
  <si>
    <t>PFSVI: Porcentaje de filtros de seguridad y vigilancia instalados.
(Instalación de filtros de inspección y seguridad, para realizan revisiones a personas y vehículos con la finalidad de brindar seguridad en la entrada y salida de la Zona Hotelera)</t>
  </si>
  <si>
    <t>A. 4.1.1.1.9.5 Implementación de cursos de capacitación especializadas para la profesionalización de los elementos de la Policía Turística.</t>
  </si>
  <si>
    <t>PCCEEAPTR: Porcentaje de cursos de capacitación especializadas a elementos adscritos a la policía turística realizados.
(Se pretende proveer a los elementos de la Policía Turística, a la par de los cursos necesarios para su profesionalización, cursos de capacitación especializadas que sirvan a las funciones específicas o que se puedan presentar al momento de alguna intervención de los elementos, así como, como cursos de inglés, de primeros auxilios y de Seguridad Acuática).</t>
  </si>
  <si>
    <t>C. 4.1.1.1.10 Capacitación inicial, continua y especializada impartidas al personal de la Secretaria Municipal de Seguridad Ciudadana y Tránsito.</t>
  </si>
  <si>
    <t xml:space="preserve">PCI: Porcentaje de capacitaciones impartidas.  
</t>
  </si>
  <si>
    <t>A. 4.1.1.1.10.1 Formación continúa para el personal de la Secretaria Municipal de Seguridad Ciudadana y Tránsito.</t>
  </si>
  <si>
    <t>A. 4.1.1.1.10.2  Formación especializada para el personal de la Secretaria Municipal de Seguridad Ciudadana y Tránsito.</t>
  </si>
  <si>
    <t>A. 4.1.1.1.10.3  Formación Inicial para el personal en activo y aspirantes a policía municipal.</t>
  </si>
  <si>
    <t xml:space="preserve">C. 4.1.1.1.11 Acciones de seguridad vial realizadas. </t>
  </si>
  <si>
    <t xml:space="preserve">                                                                                                                                                                                                                                                                                                                               A. 4.1.1.1.11.1 Ejecución de pláticas para el fomento de la seguridad en las vías de circulación. </t>
  </si>
  <si>
    <t>PPFSVR: Porcentaje de pláticas para el fomento de la seguridad vial realizadas. 
(Talleres de educación y seguridad vial y capacitación a empresas públicas y privadas en temas de educación vial)</t>
  </si>
  <si>
    <t xml:space="preserve">A. 4.1.1.1.11.2 Realización de campañas de difusión y fomento de la seguridad en las vías con mayor circulación </t>
  </si>
  <si>
    <t>PCR: Porcentaje de campañas realizadas.
(Campañas de difusión en materia de Seguridad Vial a través de entrevistas, redes sociales, y campañas de prevención sobre conducir en estado de ebriedad. )</t>
  </si>
  <si>
    <t>A. 4.1.1.1.11.3 Ejecución de actividades enfocadas a eficientar la movilidad urbana.</t>
  </si>
  <si>
    <t>PAEEMUR: Porcentaje de actividades enfocadas a eficientar la movilidad urbana realizadas.
(Retirar de la vía pública de los vehículos abandonados; fomento de las normas y cortesía urbana, mediante el otorgamiento de tarjetones: fortalecer la seguridad vial a través del establecimiento de acciones conjuntas con otros sectores e implementación de una base de datos con registros de accidente de tránsito)</t>
  </si>
  <si>
    <t>A. 4.1.1.1.11.4 Impartición de capacitaciones en educación vial enfocada a conductores de vehículos.</t>
  </si>
  <si>
    <t>4.01.1.1.11.5 Ejecución de acciones en materia de prevención vial a peatones y conductores de vehículos motorizados.</t>
  </si>
  <si>
    <t>PAPVPCVM: Porcentaje de acciones en materia de prevención vial a peatones y conductores de vehículos motorizados.
(Acciones en materia de prevencion vial a peatones y conductores de vehiculos motorizados, mediante diversos operativos y programas para garantizar la seguridad vial a toda la población Benitojuarense).</t>
  </si>
  <si>
    <t>C. 4.1..1.1.12 Acciones de coordinación y seguimiento para el cumplimiento de los programas de seguridad ciudadana realizadas.</t>
  </si>
  <si>
    <t>A. 4.1.1.1.12.1 Coordinación del Subcomité Sectorial del Eje de Seguridad Ciudadana.</t>
  </si>
  <si>
    <t>A. 4.1.1.1.12.2 Ejecución de actividades administrativas de seguimiento para el cumplimiento de los programas de seguridad ciudadana realizadas en el municipio de Benito Juárez.</t>
  </si>
  <si>
    <t>PAASPSPR: Porcentaje de actividades administrativas de seguimiento de los programas de Seguridad Pública realizadas.
(Coordinar y dar seguimiento a las acciones y acuerdos para el cumplimiento de los programas de la Secretaría Municipal de Seguridad Ciudadana y Tránsito por medio de reuniones con todas las área involucradas.)</t>
  </si>
  <si>
    <t>C. 4.1.1.1.13 Acciones estratégicas para generar servicios de seguridad y vigilancia de calidad con enfoque de proximidad social realizadas.</t>
  </si>
  <si>
    <t>A. 4.1.1.1.13.1 Elaboración de manuales de orden administrativo y gestiones de capacitación.</t>
  </si>
  <si>
    <t xml:space="preserve">A. 4.1.1.1.13.2  Implementación de incentivos para reconocer la labor policial.                                                                                                                                                                                                                                                                                    </t>
  </si>
  <si>
    <t>PIR: Porcentaje de incentivos realizados.
(Acuerdos de incentivos, vales, apoyos, cortesías y aportaciones con empresas de la iniciativa pública y privada, para el reconocimiento de los elementos de la Dirección General de la Policía Auxiliar)</t>
  </si>
  <si>
    <t>A. 4.1.1.1.13.3 Implementación de acciones de supervisión y vigilancia a los servicios prestados.</t>
  </si>
  <si>
    <t>C. 4.1.1.1.14 Acciones integrales contra la violencia familiar y de género implementadas.</t>
  </si>
  <si>
    <t>A. 4.1.1.1.14.1 Ejecución de acciones de prevención de la violencia familiar y de género.</t>
  </si>
  <si>
    <t>A. 4.1.1.1.14.2 Implementación de programas de intervención contra la violencia familiar y de género.</t>
  </si>
  <si>
    <t>PPICVFGR: Porcentaje de programas de intervención contra la violencia familiar y de género realizados.
(Intervenciones para la prevención, atención, sanción y seguimiento de la violencia familiar y de género)</t>
  </si>
  <si>
    <t>TURISTICA</t>
  </si>
  <si>
    <t>ACADEMIA</t>
  </si>
  <si>
    <t>TRANSITO</t>
  </si>
  <si>
    <t>DVSI</t>
  </si>
  <si>
    <t>DIR. POL. AUXILIAR</t>
  </si>
  <si>
    <t>GEAVIG</t>
  </si>
  <si>
    <t>SMSCYT</t>
  </si>
  <si>
    <t>Prevención</t>
  </si>
  <si>
    <t>COMUNICACIÓN</t>
  </si>
  <si>
    <t>ASUNTOS INTERNOS</t>
  </si>
  <si>
    <t>JURIDICO</t>
  </si>
  <si>
    <t>C2</t>
  </si>
  <si>
    <t>SUBSECRETARIA</t>
  </si>
  <si>
    <t>POL. SEG. CIUDADANA</t>
  </si>
  <si>
    <t>ADMINISTRATIVO</t>
  </si>
  <si>
    <t xml:space="preserve">E-PPA 4.1 PROGRAMA CONSTRUYENDO JUNTOS LA SEGURIDAD PÚBLICA Y PAZ SOCIAL. </t>
  </si>
  <si>
    <r>
      <t xml:space="preserve">P. 4.1.1.1: </t>
    </r>
    <r>
      <rPr>
        <sz val="16"/>
        <color theme="1"/>
        <rFont val="Calibri"/>
        <family val="2"/>
        <scheme val="minor"/>
      </rPr>
      <t>La población del Municipio de Benito Juárez mantiene seguro su patrimonio mediante la atención de las fuentes de violencia y las delincuencias con estricto respeto a los Derechos Humanos.</t>
    </r>
  </si>
  <si>
    <r>
      <rPr>
        <b/>
        <sz val="16"/>
        <color theme="1"/>
        <rFont val="Calibri"/>
        <family val="2"/>
        <scheme val="minor"/>
      </rPr>
      <t>ID (t,t-1):</t>
    </r>
    <r>
      <rPr>
        <sz val="16"/>
        <color theme="1"/>
        <rFont val="Calibri"/>
        <family val="2"/>
        <scheme val="minor"/>
      </rPr>
      <t xml:space="preserve"> tasa de variación de delitos cometidos contra el patrimonio de la población del MBJ entre dos periodos de tiempo.</t>
    </r>
  </si>
  <si>
    <r>
      <t xml:space="preserve">C. 4.1.1.1.1 </t>
    </r>
    <r>
      <rPr>
        <sz val="16"/>
        <color theme="1"/>
        <rFont val="Calibri"/>
        <family val="2"/>
        <scheme val="minor"/>
      </rPr>
      <t>Acciones de prevención del delito con enfoque de derechos humanos, perspectiva de género y corresponsabilidad ciudadana realizadas.</t>
    </r>
  </si>
  <si>
    <r>
      <rPr>
        <b/>
        <sz val="16"/>
        <color theme="1"/>
        <rFont val="Calibri"/>
        <family val="2"/>
        <scheme val="minor"/>
      </rPr>
      <t>PAPDR:</t>
    </r>
    <r>
      <rPr>
        <sz val="16"/>
        <color theme="1"/>
        <rFont val="Calibri"/>
        <family val="2"/>
        <scheme val="minor"/>
      </rPr>
      <t xml:space="preserve"> Porcentaje de acciones de prevención del delito con enfoque de derechos humanos y perspectiva de genero realizadas. </t>
    </r>
  </si>
  <si>
    <r>
      <t xml:space="preserve">A. 4.1.1.1.1.1 </t>
    </r>
    <r>
      <rPr>
        <sz val="16"/>
        <color theme="1"/>
        <rFont val="Calibri"/>
        <family val="2"/>
        <scheme val="minor"/>
      </rPr>
      <t xml:space="preserve">Ejecución de intervenciones para prevenir el delito y conductas violentas dirigidas a la población y sector educativo en los niveles básico y medio superior. </t>
    </r>
  </si>
  <si>
    <r>
      <rPr>
        <b/>
        <sz val="16"/>
        <color theme="1"/>
        <rFont val="Calibri"/>
        <family val="2"/>
        <scheme val="minor"/>
      </rPr>
      <t xml:space="preserve">PIPDCVR: </t>
    </r>
    <r>
      <rPr>
        <sz val="16"/>
        <color theme="1"/>
        <rFont val="Calibri"/>
        <family val="2"/>
        <scheme val="minor"/>
      </rPr>
      <t>Porcentaje de intervenciones para prevenir el delito y conductas violentas realizadas. 
(Platicas al sector educativo, Conformación de redes de mujeres, Capacitación a Redes de Mujeres, Campañas de prevención del acoso sexual y Eventos de proximidad con el sector educativo)</t>
    </r>
  </si>
  <si>
    <r>
      <t xml:space="preserve">A. 4.1.1.1.1.2 </t>
    </r>
    <r>
      <rPr>
        <sz val="16"/>
        <color theme="1"/>
        <rFont val="Calibri"/>
        <family val="2"/>
        <scheme val="minor"/>
      </rPr>
      <t>Ejecución de Actividades enfocadas a los derechos humanos y la prevención del delito para el empoderamiento juvenil.</t>
    </r>
  </si>
  <si>
    <r>
      <rPr>
        <b/>
        <sz val="16"/>
        <color theme="1"/>
        <rFont val="Calibri"/>
        <family val="2"/>
        <scheme val="minor"/>
      </rPr>
      <t>PAEDHPDJR</t>
    </r>
    <r>
      <rPr>
        <sz val="16"/>
        <color theme="1"/>
        <rFont val="Calibri"/>
        <family val="2"/>
        <scheme val="minor"/>
      </rPr>
      <t>: Porcentaje de actividades enfocadas a los derechos humanos y la prevención del delito de las juventudes realizadas. 
(Actividades de difusión de la prevención del delito a través de imágenes y videos en redes sociales, promover proyectos estudiantiles para fomentar participación y vinculación con las Instancias de Seguridad Ciudadana, atender a jóvenes en situaciones de riesgo con diversas actividades, actividades integrales para prevenir los accidentes automovilísticos provocados por el abuso del alcohol, capacitación en el trabajo y pláticas para promover la cultura de paz y legalidad).</t>
    </r>
  </si>
  <si>
    <r>
      <t xml:space="preserve">A. 4.1.1.1.1.3 </t>
    </r>
    <r>
      <rPr>
        <sz val="16"/>
        <color theme="1"/>
        <rFont val="Calibri"/>
        <family val="2"/>
        <scheme val="minor"/>
      </rPr>
      <t>Ejecución de acciones en beneficio la comunidad para prevenir y sancionar la violencia con perspectiva de género.</t>
    </r>
  </si>
  <si>
    <r>
      <rPr>
        <b/>
        <sz val="16"/>
        <color theme="1"/>
        <rFont val="Calibri"/>
        <family val="2"/>
        <scheme val="minor"/>
      </rPr>
      <t>PAPSVR</t>
    </r>
    <r>
      <rPr>
        <sz val="16"/>
        <color theme="1"/>
        <rFont val="Calibri"/>
        <family val="2"/>
        <scheme val="minor"/>
      </rPr>
      <t>: Porcentaje de acciones para prevenir y sancionar la violencia con perspectiva de género realizadas.
(Jornadas de proximidad social en colonias marginadas, atención médica, jurídica y psicológica a personas en situación de vulnerabilidad, diálogos vecinales y feria comunitaria para realizar proximidad)</t>
    </r>
  </si>
  <si>
    <r>
      <t xml:space="preserve">A. 4.1.1.1.1.4 </t>
    </r>
    <r>
      <rPr>
        <sz val="16"/>
        <color theme="1"/>
        <rFont val="Calibri"/>
        <family val="2"/>
        <scheme val="minor"/>
      </rPr>
      <t>Ejecución de actividades de creación y seguimiento de comités empresariales, educativos y de participación ciudadana.</t>
    </r>
  </si>
  <si>
    <r>
      <rPr>
        <b/>
        <sz val="16"/>
        <color theme="1"/>
        <rFont val="Calibri"/>
        <family val="2"/>
        <scheme val="minor"/>
      </rPr>
      <t xml:space="preserve">PACSCR: </t>
    </r>
    <r>
      <rPr>
        <sz val="16"/>
        <color theme="1"/>
        <rFont val="Calibri"/>
        <family val="2"/>
        <scheme val="minor"/>
      </rPr>
      <t>Porcentaje de actividades de creación y seguimiento de comités realizados.
(Creación y seguimiento de comités y redes vecinales, comités en las escuelas de nivel básico y redes de prevención del delito con empresarios)</t>
    </r>
  </si>
  <si>
    <r>
      <t xml:space="preserve">A. 4.1.1.1.1.5 </t>
    </r>
    <r>
      <rPr>
        <sz val="16"/>
        <color theme="1"/>
        <rFont val="Calibri"/>
        <family val="2"/>
        <scheme val="minor"/>
      </rPr>
      <t>Realización de actividades  para generar acuerdos y coordinación que coadyuven en la prevención del delito.</t>
    </r>
  </si>
  <si>
    <r>
      <rPr>
        <b/>
        <sz val="16"/>
        <color theme="1"/>
        <rFont val="Calibri"/>
        <family val="2"/>
        <scheme val="minor"/>
      </rPr>
      <t xml:space="preserve">PAGACCPDR: </t>
    </r>
    <r>
      <rPr>
        <sz val="16"/>
        <color theme="1"/>
        <rFont val="Calibri"/>
        <family val="2"/>
        <scheme val="minor"/>
      </rPr>
      <t>Porcentaje de actividades para generar acuerdos y coordinación que coadyuven en la prevención del delito realizadas.
(Reuniones con dependencias federales, estatales y municipales para realizar acuerdos de coordinación)</t>
    </r>
  </si>
  <si>
    <r>
      <t>A. 4.1.1.1.1.6</t>
    </r>
    <r>
      <rPr>
        <sz val="16"/>
        <color theme="1"/>
        <rFont val="Calibri"/>
        <family val="2"/>
        <scheme val="minor"/>
      </rPr>
      <t xml:space="preserve"> Ejecución de actividades integrales para el mejoramiento de la calidad de vida de la población.</t>
    </r>
  </si>
  <si>
    <r>
      <rPr>
        <b/>
        <sz val="16"/>
        <color theme="1"/>
        <rFont val="Calibri"/>
        <family val="2"/>
        <scheme val="minor"/>
      </rPr>
      <t>PAIE:</t>
    </r>
    <r>
      <rPr>
        <sz val="16"/>
        <color theme="1"/>
        <rFont val="Calibri"/>
        <family val="2"/>
        <scheme val="minor"/>
      </rPr>
      <t xml:space="preserve"> Porcentaje de actividades integrales ejecutadas.
(Reuniones comunitarias, actividades de empoderamiento juvenil, de movilidad segura con perspectiva de género, rescate de Espacios Públicos en zonas de alta incidencia delictiva y conformación de grupos de niños para la realización de actividades socio educativas)</t>
    </r>
  </si>
  <si>
    <r>
      <t xml:space="preserve">C. 4.1.1.1.2 </t>
    </r>
    <r>
      <rPr>
        <sz val="16"/>
        <color theme="1"/>
        <rFont val="Calibri"/>
        <family val="2"/>
        <scheme val="minor"/>
      </rPr>
      <t>Acciones de difusión de Cultura de la Legalidad y Prevención del Delito implementadas.</t>
    </r>
  </si>
  <si>
    <r>
      <rPr>
        <b/>
        <sz val="16"/>
        <color theme="1"/>
        <rFont val="Calibri"/>
        <family val="2"/>
        <scheme val="minor"/>
      </rPr>
      <t>PADCPDI:</t>
    </r>
    <r>
      <rPr>
        <sz val="16"/>
        <color theme="1"/>
        <rFont val="Calibri"/>
        <family val="2"/>
        <scheme val="minor"/>
      </rPr>
      <t xml:space="preserve"> Porcentaje de acciones de difusión de cultura y prevención del delito implementadas</t>
    </r>
  </si>
  <si>
    <r>
      <t xml:space="preserve">A. 4.1.1.1.2.1 </t>
    </r>
    <r>
      <rPr>
        <sz val="16"/>
        <color theme="1"/>
        <rFont val="Calibri"/>
        <family val="2"/>
        <scheme val="minor"/>
      </rPr>
      <t>Difusión  en materia de prevención del delito, cultura de la paz, derechos humanos, y perspectiva de género.</t>
    </r>
    <r>
      <rPr>
        <b/>
        <sz val="16"/>
        <color theme="1"/>
        <rFont val="Calibri"/>
        <family val="2"/>
        <scheme val="minor"/>
      </rPr>
      <t xml:space="preserve"> </t>
    </r>
  </si>
  <si>
    <r>
      <rPr>
        <b/>
        <sz val="16"/>
        <color theme="1"/>
        <rFont val="Calibri"/>
        <family val="2"/>
        <scheme val="minor"/>
      </rPr>
      <t>PADMPDR:</t>
    </r>
    <r>
      <rPr>
        <sz val="16"/>
        <color theme="1"/>
        <rFont val="Calibri"/>
        <family val="2"/>
        <scheme val="minor"/>
      </rPr>
      <t xml:space="preserve"> Porcentaje de acciones de difusión en materia de prevención del delito realizadas.
(Publicación en redes sociales para promover la denuncia, la prevención del delito y generar medidas de autoprotección, concientizar sobre los tipos de violencia; fortalecer el respeto mutuo a través de información sobre la tortura; reclutamiento para formar parte de esta Secretaría; información de los niveles de violencia; acciones que realiza la Corporación Policial; dar a conocer los protocolos de atención a víctimas, la función policial municipal y sensibilización que impulse respeto y confianza entre la ciudadanía y su policía)</t>
    </r>
  </si>
  <si>
    <r>
      <t xml:space="preserve">C. 4.1.1.1.3 </t>
    </r>
    <r>
      <rPr>
        <sz val="16"/>
        <color theme="1"/>
        <rFont val="Calibri"/>
        <family val="2"/>
        <scheme val="minor"/>
      </rPr>
      <t>Acciones orientadas a la ejecución cotidiana de buenas prácticas profesionales del personal policial.</t>
    </r>
  </si>
  <si>
    <r>
      <rPr>
        <b/>
        <sz val="16"/>
        <color theme="1"/>
        <rFont val="Calibri"/>
        <family val="2"/>
        <scheme val="minor"/>
      </rPr>
      <t xml:space="preserve">PAOECBPR: </t>
    </r>
    <r>
      <rPr>
        <sz val="16"/>
        <color theme="1"/>
        <rFont val="Calibri"/>
        <family val="2"/>
        <scheme val="minor"/>
      </rPr>
      <t>Porcentaje de acciones orientadas a la ejecución cotidiana de buenas prácticas realizadas.</t>
    </r>
  </si>
  <si>
    <r>
      <t xml:space="preserve">A. 4.1.1.1.3.1 </t>
    </r>
    <r>
      <rPr>
        <sz val="16"/>
        <color theme="1"/>
        <rFont val="Calibri"/>
        <family val="2"/>
        <scheme val="minor"/>
      </rPr>
      <t>Implementación de campañas en redes sociales y otros medios, sobre  las funciones y procedimientos para presentar quejas y denuncias ante la Dirección de Asuntos Internos.</t>
    </r>
  </si>
  <si>
    <r>
      <rPr>
        <b/>
        <sz val="16"/>
        <color theme="1"/>
        <rFont val="Calibri"/>
        <family val="2"/>
        <scheme val="minor"/>
      </rPr>
      <t>PCSFPPQDR:</t>
    </r>
    <r>
      <rPr>
        <sz val="16"/>
        <color theme="1"/>
        <rFont val="Calibri"/>
        <family val="2"/>
        <scheme val="minor"/>
      </rPr>
      <t xml:space="preserve"> Porcentaje de campañas sobre las funciones y procedimientos para presentar quejas y denuncias realizadas.
(campañas a través de las redes sociales informando las funciones que realiza Asuntos Internos; implementación de un módulo virtual para atender las quejas ciudadanas; campaña para la determinación de expedientes administrativos de quejas ciudadanas y/o denuncias; mesas de diálogos para agilizar los procedimientos para la recepción de quejas ciudadanas y denuncias.)</t>
    </r>
  </si>
  <si>
    <r>
      <t xml:space="preserve">A. 4.1.1.1.3.2 </t>
    </r>
    <r>
      <rPr>
        <sz val="16"/>
        <color theme="1"/>
        <rFont val="Calibri"/>
        <family val="2"/>
        <scheme val="minor"/>
      </rPr>
      <t>Aplicación de Instrumentos normativos de actuación del personal de Asuntos Internos.</t>
    </r>
  </si>
  <si>
    <r>
      <rPr>
        <b/>
        <sz val="16"/>
        <color theme="1"/>
        <rFont val="Calibri"/>
        <family val="2"/>
        <scheme val="minor"/>
      </rPr>
      <t>PINAR:</t>
    </r>
    <r>
      <rPr>
        <sz val="16"/>
        <color theme="1"/>
        <rFont val="Calibri"/>
        <family val="2"/>
        <scheme val="minor"/>
      </rPr>
      <t xml:space="preserve"> Porcentaje de instrumentos normativos de actuación realizados.
(Implementar el protocolo de actuación y la reforma del Reglamento Interior de la Secretaría Municipal de Seguridad Ciudadana y Tránsito en la parte conducente a las facultades de la Dirección de Asuntos Internos).</t>
    </r>
  </si>
  <si>
    <r>
      <t xml:space="preserve">A. 4.1.1.1.3.3 </t>
    </r>
    <r>
      <rPr>
        <sz val="16"/>
        <color theme="1"/>
        <rFont val="Calibri"/>
        <family val="2"/>
        <scheme val="minor"/>
      </rPr>
      <t>Visitas de supervisión aleatorias al personal operativo y de servicios de la Secretaria Municipal de Seguridad Ciudadana y Tránsito.</t>
    </r>
    <r>
      <rPr>
        <b/>
        <sz val="16"/>
        <color theme="1"/>
        <rFont val="Calibri"/>
        <family val="2"/>
        <scheme val="minor"/>
      </rPr>
      <t xml:space="preserve">                                                                                                                                                                                                                                                                                   </t>
    </r>
  </si>
  <si>
    <r>
      <rPr>
        <b/>
        <sz val="16"/>
        <color theme="1"/>
        <rFont val="Calibri"/>
        <family val="2"/>
        <scheme val="minor"/>
      </rPr>
      <t>PVSPOSR:</t>
    </r>
    <r>
      <rPr>
        <sz val="16"/>
        <color theme="1"/>
        <rFont val="Calibri"/>
        <family val="2"/>
        <scheme val="minor"/>
      </rPr>
      <t xml:space="preserve"> Porcentaje de visitas de supervisión al personal operativo y de servicios realizadas.
(Operativos en los establecimientos donde se desarrollen actividades policiales y visitas de verificación y supervisión a los elementos de la SMSCyT).</t>
    </r>
  </si>
  <si>
    <r>
      <t xml:space="preserve">C. 4.1.1.1.4 </t>
    </r>
    <r>
      <rPr>
        <sz val="16"/>
        <color theme="1"/>
        <rFont val="Calibri"/>
        <family val="2"/>
        <scheme val="minor"/>
      </rPr>
      <t>Consultas jurídicas al personal y actualización del marco normativo de la SMSCYT.</t>
    </r>
  </si>
  <si>
    <r>
      <rPr>
        <b/>
        <sz val="16"/>
        <color theme="1"/>
        <rFont val="Calibri"/>
        <family val="2"/>
        <scheme val="minor"/>
      </rPr>
      <t>PCJAMNR:</t>
    </r>
    <r>
      <rPr>
        <sz val="16"/>
        <color theme="1"/>
        <rFont val="Calibri"/>
        <family val="2"/>
        <scheme val="minor"/>
      </rPr>
      <t xml:space="preserve"> Porcentaje de consultas jurídicas y actualización del marco normativo realizadas</t>
    </r>
  </si>
  <si>
    <r>
      <t xml:space="preserve">A. 4.1.1.1.4.1 </t>
    </r>
    <r>
      <rPr>
        <sz val="16"/>
        <color theme="1"/>
        <rFont val="Calibri"/>
        <family val="2"/>
        <scheme val="minor"/>
      </rPr>
      <t xml:space="preserve">Actualización al marco jurídico municipal de la Secretaria de Seguridad Ciudadana y Tránsito de Benito Juárez. </t>
    </r>
  </si>
  <si>
    <r>
      <rPr>
        <b/>
        <sz val="16"/>
        <color theme="1"/>
        <rFont val="Calibri"/>
        <family val="2"/>
        <scheme val="minor"/>
      </rPr>
      <t>PIJCPC:</t>
    </r>
    <r>
      <rPr>
        <sz val="16"/>
        <color theme="1"/>
        <rFont val="Calibri"/>
        <family val="2"/>
        <scheme val="minor"/>
      </rPr>
      <t xml:space="preserve"> Porcentaje de instrumentos jurídicos de la corporación policial consolidados. 
(Actualizaciones a la normatividad interna de la Secretaría Municipal de Seguridad Ciudadana y Tránsito)</t>
    </r>
  </si>
  <si>
    <r>
      <t xml:space="preserve">A. 4.1.1.1.4.2 </t>
    </r>
    <r>
      <rPr>
        <sz val="16"/>
        <color theme="1"/>
        <rFont val="Calibri"/>
        <family val="2"/>
        <scheme val="minor"/>
      </rPr>
      <t>Atención jurídica en asuntos relacionados con el personal de la Secretaria Municipal de Seguridad Ciudadana y Tránsito.</t>
    </r>
  </si>
  <si>
    <r>
      <rPr>
        <b/>
        <sz val="16"/>
        <color theme="1"/>
        <rFont val="Calibri"/>
        <family val="2"/>
        <scheme val="minor"/>
      </rPr>
      <t xml:space="preserve">PAJA: </t>
    </r>
    <r>
      <rPr>
        <sz val="16"/>
        <color theme="1"/>
        <rFont val="Calibri"/>
        <family val="2"/>
        <scheme val="minor"/>
      </rPr>
      <t>Porcentaje de atenciones jurídicas atendidas.
(Mesas de diálogo para el análisis de riesgos, factores y recopilación e intercambio de datos que permitan fortalecer la función policial y asesorías jurídicas en las actuaciones de carácter legal en las áreas operativas y administrativas que conforman la Secretaría Municipal).</t>
    </r>
  </si>
  <si>
    <r>
      <t xml:space="preserve">A. 4.1.1.1.4.3 </t>
    </r>
    <r>
      <rPr>
        <sz val="16"/>
        <color theme="1"/>
        <rFont val="Calibri"/>
        <family val="2"/>
        <scheme val="minor"/>
      </rPr>
      <t>Realización de sesiones de la Comisión del Servicio de Carrera de Honor y Justicia.</t>
    </r>
  </si>
  <si>
    <r>
      <rPr>
        <b/>
        <sz val="16"/>
        <color theme="1"/>
        <rFont val="Calibri"/>
        <family val="2"/>
        <scheme val="minor"/>
      </rPr>
      <t>PSR:</t>
    </r>
    <r>
      <rPr>
        <sz val="16"/>
        <color theme="1"/>
        <rFont val="Calibri"/>
        <family val="2"/>
        <scheme val="minor"/>
      </rPr>
      <t xml:space="preserve"> Porcentaje de sesiones realizadas.
(Sesiones de la CSCHyJ en las que se resuelvan asuntos relacionados con la profesionalización y régimen disciplinario de los miembros adscritos a la Secretaría Municipal de Seguridad Ciudadana y Tránsito).</t>
    </r>
  </si>
  <si>
    <r>
      <t>C. 4.1.1.1.5</t>
    </r>
    <r>
      <rPr>
        <sz val="16"/>
        <color theme="1"/>
        <rFont val="Calibri"/>
        <family val="2"/>
        <scheme val="minor"/>
      </rPr>
      <t xml:space="preserve"> Informes y estadísticas de delitos y faltas administrativas dentro del municipio entregados. </t>
    </r>
  </si>
  <si>
    <r>
      <rPr>
        <b/>
        <sz val="16"/>
        <color theme="1"/>
        <rFont val="Calibri"/>
        <family val="2"/>
        <scheme val="minor"/>
      </rPr>
      <t>PIEDE:</t>
    </r>
    <r>
      <rPr>
        <sz val="16"/>
        <color theme="1"/>
        <rFont val="Calibri"/>
        <family val="2"/>
        <scheme val="minor"/>
      </rPr>
      <t xml:space="preserve"> Porcentaje de informes y estadística de delitos entregados.</t>
    </r>
  </si>
  <si>
    <r>
      <t xml:space="preserve">A. 4.1.1.1.5.1 </t>
    </r>
    <r>
      <rPr>
        <sz val="16"/>
        <color theme="1"/>
        <rFont val="Calibri"/>
        <family val="2"/>
        <scheme val="minor"/>
      </rPr>
      <t>Realización de actividades integrales para crear inteligencia policial</t>
    </r>
  </si>
  <si>
    <r>
      <rPr>
        <b/>
        <sz val="16"/>
        <color theme="1"/>
        <rFont val="Calibri"/>
        <family val="2"/>
        <scheme val="minor"/>
      </rPr>
      <t xml:space="preserve">PAIR: </t>
    </r>
    <r>
      <rPr>
        <sz val="16"/>
        <color theme="1"/>
        <rFont val="Calibri"/>
        <family val="2"/>
        <scheme val="minor"/>
      </rPr>
      <t>Porcentaje de actividades integrales realizadas.
(Elaboración de mapas de incidencia delictiva, indicadores de medición de delitos concurrentes mediante estadísticas, verificación aleatoria de placas de vehículos mediante cámaras de video-vigilancia, desglose de la incidencia delictiva, implementación de un sistema Multifuente, mesas de trabajo con los jefes de área de los sectores para desarrollar soluciones a los problemas de seguridad y gestionar equipamiento para la modernización del llenado del Informe policial Homologado (IPH).</t>
    </r>
  </si>
  <si>
    <r>
      <t xml:space="preserve">A. 4.1.1.1.5.2 </t>
    </r>
    <r>
      <rPr>
        <sz val="16"/>
        <color theme="1"/>
        <rFont val="Calibri"/>
        <family val="2"/>
        <scheme val="minor"/>
      </rPr>
      <t>Ejecución de actividades para renovación, modernización, mantenimiento y conservación de los equipos de computo y otras tecnologías.</t>
    </r>
  </si>
  <si>
    <r>
      <rPr>
        <b/>
        <sz val="16"/>
        <color theme="1"/>
        <rFont val="Calibri"/>
        <family val="2"/>
        <scheme val="minor"/>
      </rPr>
      <t>PAMTR:</t>
    </r>
    <r>
      <rPr>
        <sz val="16"/>
        <color theme="1"/>
        <rFont val="Calibri"/>
        <family val="2"/>
        <scheme val="minor"/>
      </rPr>
      <t xml:space="preserve"> Porcentaje de actividades para la modernización tecnológica realizadas.
(Adquisición de nuevos equipos de monitoreo de video vigilancia; implementación de un programa de mantenimiento y conservación de equipos de cómputo y tecnológicos; e implementación de un programa de mantenimiento para los equipos tecnológicos).</t>
    </r>
  </si>
  <si>
    <r>
      <t xml:space="preserve">C. 4.1.1.1.6 </t>
    </r>
    <r>
      <rPr>
        <sz val="16"/>
        <color theme="1"/>
        <rFont val="Calibri"/>
        <family val="2"/>
        <scheme val="minor"/>
      </rPr>
      <t>Operativos de seguridad pública con los tres órdenes de gobierno en el Municipio de Benito Juárez realizados.</t>
    </r>
  </si>
  <si>
    <r>
      <rPr>
        <b/>
        <sz val="16"/>
        <color theme="1"/>
        <rFont val="Calibri"/>
        <family val="2"/>
        <scheme val="minor"/>
      </rPr>
      <t>POSCR:</t>
    </r>
    <r>
      <rPr>
        <sz val="16"/>
        <color theme="1"/>
        <rFont val="Calibri"/>
        <family val="2"/>
        <scheme val="minor"/>
      </rPr>
      <t xml:space="preserve"> Porcentaje de operativos de seguridad ciudadana realizados.</t>
    </r>
  </si>
  <si>
    <r>
      <t xml:space="preserve">A. 4.1.1.1.6.1 </t>
    </r>
    <r>
      <rPr>
        <sz val="16"/>
        <color theme="1"/>
        <rFont val="Calibri"/>
        <family val="2"/>
        <scheme val="minor"/>
      </rPr>
      <t>Ejecución de operativos de seguridad de alto impacto con el apoyo de la policía Estatal, Federal, SEDENA y SEMAR.</t>
    </r>
  </si>
  <si>
    <r>
      <rPr>
        <b/>
        <sz val="16"/>
        <color theme="1"/>
        <rFont val="Calibri"/>
        <family val="2"/>
        <scheme val="minor"/>
      </rPr>
      <t>POSAIE:</t>
    </r>
    <r>
      <rPr>
        <sz val="16"/>
        <color theme="1"/>
        <rFont val="Calibri"/>
        <family val="2"/>
        <scheme val="minor"/>
      </rPr>
      <t xml:space="preserve"> Porcentaje de operativos de seguridad de alto impacto ejecutados.
(Operativos para fortalecer la proximidad social y realizar inspecciones aleatorias en antros o bares con la finalidad de inhibir o impedir un posible delito)</t>
    </r>
  </si>
  <si>
    <r>
      <t xml:space="preserve">A. 4.1.1.1.6.2 </t>
    </r>
    <r>
      <rPr>
        <sz val="16"/>
        <color theme="1"/>
        <rFont val="Calibri"/>
        <family val="2"/>
        <scheme val="minor"/>
      </rPr>
      <t xml:space="preserve">Realización de actividades de persuasión y disuasión para la disminución de hechos delictivos en zonas con alto índice delictivo en el municipio de B.J.    </t>
    </r>
    <r>
      <rPr>
        <b/>
        <sz val="16"/>
        <color theme="1"/>
        <rFont val="Calibri"/>
        <family val="2"/>
        <scheme val="minor"/>
      </rPr>
      <t xml:space="preserve">                                                       </t>
    </r>
  </si>
  <si>
    <r>
      <rPr>
        <b/>
        <sz val="16"/>
        <color theme="1"/>
        <rFont val="Calibri"/>
        <family val="2"/>
        <scheme val="minor"/>
      </rPr>
      <t>PAPDHDI:</t>
    </r>
    <r>
      <rPr>
        <sz val="16"/>
        <color theme="1"/>
        <rFont val="Calibri"/>
        <family val="2"/>
        <scheme val="minor"/>
      </rPr>
      <t xml:space="preserve"> Porcentaje de actividades de persuasión y disuasión de hechos delictivos implementados
(Operativos para fortalecer el patrullaje en zonas con mayor incidencia de faltas administrativas o delitos; operativos de seguridad para prevenir el delito en espacios públicos como parques, centros comerciales y lugares donde acuden los ciudadanos y las familias; sectorizar el Municipio con base en los resultados de diagnósticos y definir las unidades básicas de cada zona, sector, cuadrante o perímetro, en que se encuentre dividido el territorio para su operación; acuerdos de colaboración que permitan el intercambio de información; Instrumentar el Plan de acción para atender la problemática local detectada; establecer el protocolo de reuniones de mandos a efecto de presentar estrategias a desarrollar. Establecer medidas de competencia positiva entre mandos. Establecer un “Plan Operativo”, definiendo las actividades diarias de las unidades básicas de policía. Realizar visitas de supervisión al personal asignado en los diversos sectores.)</t>
    </r>
  </si>
  <si>
    <r>
      <rPr>
        <b/>
        <sz val="16"/>
        <color theme="1"/>
        <rFont val="Calibri"/>
        <family val="2"/>
        <scheme val="minor"/>
      </rPr>
      <t>PAPSPCPR:</t>
    </r>
    <r>
      <rPr>
        <sz val="16"/>
        <color theme="1"/>
        <rFont val="Calibri"/>
        <family val="2"/>
        <scheme val="minor"/>
      </rPr>
      <t xml:space="preserve"> Porcentaje de acciones de proximidad social, presencia y combate policial realizadas</t>
    </r>
  </si>
  <si>
    <r>
      <t xml:space="preserve">A. 4.1.1.1.7.1  </t>
    </r>
    <r>
      <rPr>
        <sz val="16"/>
        <color theme="1"/>
        <rFont val="Calibri"/>
        <family val="2"/>
        <scheme val="minor"/>
      </rPr>
      <t>Ejecución de acciones de proximidad social.</t>
    </r>
  </si>
  <si>
    <r>
      <rPr>
        <b/>
        <sz val="16"/>
        <color theme="1"/>
        <rFont val="Calibri"/>
        <family val="2"/>
        <scheme val="minor"/>
      </rPr>
      <t>PAPSR:</t>
    </r>
    <r>
      <rPr>
        <sz val="16"/>
        <color theme="1"/>
        <rFont val="Calibri"/>
        <family val="2"/>
        <scheme val="minor"/>
      </rPr>
      <t xml:space="preserve"> Porcentaje de acciones de proximidad social realizadas.
(Operativos para llevar a cabo acciones de proximidad social que coadyuven en la disminución de las incidencias delictivas; recorridos en zonas de bancos, comercios, plazas comerciales, escuelas; operativos especiales por diferentes festividades en domos, parques y playas, así como en todo tipo de eventos sociales, culturales, deportivos, religiosos, etc.)</t>
    </r>
  </si>
  <si>
    <r>
      <t>A. 4.1.1.1.7.2</t>
    </r>
    <r>
      <rPr>
        <sz val="16"/>
        <color theme="1"/>
        <rFont val="Calibri"/>
        <family val="2"/>
        <scheme val="minor"/>
      </rPr>
      <t xml:space="preserve"> Implementación de operativos policiales con el apoyo de los tres ordenes de gobierno para contrarrestar factores criminológicos.</t>
    </r>
  </si>
  <si>
    <r>
      <rPr>
        <b/>
        <sz val="16"/>
        <color theme="1"/>
        <rFont val="Calibri"/>
        <family val="2"/>
        <scheme val="minor"/>
      </rPr>
      <t xml:space="preserve">POPE: </t>
    </r>
    <r>
      <rPr>
        <sz val="16"/>
        <color theme="1"/>
        <rFont val="Calibri"/>
        <family val="2"/>
        <scheme val="minor"/>
      </rPr>
      <t>Porcentaje de operativos policiales efectuados. 
(Fortalecer el patrullaje en las zonas de mayor incidencia de faltas administrativas  y delitos; supervisión y vigilancia en los filtros carreteros; atención a las solicitudes de otras autoridades; operativos de vigilancia en el transporte público y en los paraderos)</t>
    </r>
  </si>
  <si>
    <r>
      <t xml:space="preserve">C. 4.1.1.1.8 </t>
    </r>
    <r>
      <rPr>
        <sz val="16"/>
        <color theme="1"/>
        <rFont val="Calibri"/>
        <family val="2"/>
        <scheme val="minor"/>
      </rPr>
      <t xml:space="preserve">Gestiones y trámites en recursos humanos y materiales realizadas.  </t>
    </r>
    <r>
      <rPr>
        <b/>
        <sz val="16"/>
        <color theme="1"/>
        <rFont val="Calibri"/>
        <family val="2"/>
        <scheme val="minor"/>
      </rPr>
      <t xml:space="preserve">     </t>
    </r>
  </si>
  <si>
    <r>
      <rPr>
        <b/>
        <sz val="16"/>
        <color theme="1"/>
        <rFont val="Calibri"/>
        <family val="2"/>
        <scheme val="minor"/>
      </rPr>
      <t>PGRHMR:</t>
    </r>
    <r>
      <rPr>
        <sz val="16"/>
        <color theme="1"/>
        <rFont val="Calibri"/>
        <family val="2"/>
        <scheme val="minor"/>
      </rPr>
      <t xml:space="preserve"> Porcentaje de gestiones en recursos humanos y materiales realizados</t>
    </r>
  </si>
  <si>
    <r>
      <t xml:space="preserve">A. 4.1.1.1.8.1 </t>
    </r>
    <r>
      <rPr>
        <sz val="16"/>
        <color theme="1"/>
        <rFont val="Calibri"/>
        <family val="2"/>
        <scheme val="minor"/>
      </rPr>
      <t>Elaboración de manuales de orden administrativo en la Corporación Policial.</t>
    </r>
  </si>
  <si>
    <r>
      <rPr>
        <b/>
        <sz val="16"/>
        <color theme="1"/>
        <rFont val="Calibri"/>
        <family val="2"/>
        <scheme val="minor"/>
      </rPr>
      <t>PMR:</t>
    </r>
    <r>
      <rPr>
        <sz val="16"/>
        <color theme="1"/>
        <rFont val="Calibri"/>
        <family val="2"/>
        <scheme val="minor"/>
      </rPr>
      <t xml:space="preserve"> Porcentaje de Manuales realizados.
(Creación de manuales de organización y de procedimientos).</t>
    </r>
  </si>
  <si>
    <r>
      <t xml:space="preserve">A. 4.1.1.1.8.2 </t>
    </r>
    <r>
      <rPr>
        <sz val="16"/>
        <color theme="1"/>
        <rFont val="Calibri"/>
        <family val="2"/>
        <scheme val="minor"/>
      </rPr>
      <t xml:space="preserve">Realización de acciones de mantenimiento y modernización a la infraestructura y parque vehicular existente de la Secretaría Municipal de Seguridad Ciudadana y Tránsito. </t>
    </r>
  </si>
  <si>
    <r>
      <rPr>
        <b/>
        <sz val="16"/>
        <color theme="1"/>
        <rFont val="Calibri"/>
        <family val="2"/>
        <scheme val="minor"/>
      </rPr>
      <t>PAMMR:</t>
    </r>
    <r>
      <rPr>
        <sz val="16"/>
        <color theme="1"/>
        <rFont val="Calibri"/>
        <family val="2"/>
        <scheme val="minor"/>
      </rPr>
      <t xml:space="preserve"> Porcentaje de acciones de mantenimiento y modernización realizadas.
(Programa de Conservación de flota vehicular y mejoramiento de la infraestructura de los edificios pertenecientes la SMSCyT).</t>
    </r>
  </si>
  <si>
    <r>
      <t xml:space="preserve">A. 4.1.1.1.8.3  </t>
    </r>
    <r>
      <rPr>
        <sz val="16"/>
        <color theme="1"/>
        <rFont val="Calibri"/>
        <family val="2"/>
        <scheme val="minor"/>
      </rPr>
      <t xml:space="preserve">Implementación de acciones para Incentivar la lealtad, orgullo y sentido de pertenencia a la Corporación Policial.       </t>
    </r>
    <r>
      <rPr>
        <b/>
        <sz val="16"/>
        <color theme="1"/>
        <rFont val="Calibri"/>
        <family val="2"/>
        <scheme val="minor"/>
      </rPr>
      <t xml:space="preserve">                                                                                                                                                                                                                                                                             </t>
    </r>
  </si>
  <si>
    <r>
      <rPr>
        <b/>
        <sz val="16"/>
        <color theme="1"/>
        <rFont val="Calibri"/>
        <family val="2"/>
        <scheme val="minor"/>
      </rPr>
      <t>PAILOSPE</t>
    </r>
    <r>
      <rPr>
        <sz val="16"/>
        <color theme="1"/>
        <rFont val="Calibri"/>
        <family val="2"/>
        <scheme val="minor"/>
      </rPr>
      <t>: Porcentaje de acciones para incentivar la lealtad, orgullo y sentido de pertenencia efectuadas. 
(Entrega de reconocimientos, promoción de grados, torneos deportivos, implementación de actividades físicas para los elementos de la SMSCyT;  impulsar convenios con comerciantes y empresarios para que brinden reconocimiento, premios y descuentos a los elementos de policías; creación de un proyecto  para aumento salarial; gestionar apoyos para que los policías puedan acceder a becas  y/o descuentos  para  continuar su formación académica; gestionar el otorgamiento de créditos a la vivienda; obtención de descuentos para los familiares de personal fallecido; difundir la convocatoria de promoción de grados.)</t>
    </r>
  </si>
  <si>
    <r>
      <t xml:space="preserve">A. 4.1.1.1.8.4 </t>
    </r>
    <r>
      <rPr>
        <sz val="16"/>
        <color theme="1"/>
        <rFont val="Calibri"/>
        <family val="2"/>
        <scheme val="minor"/>
      </rPr>
      <t>Implementación de convocatorias con perspectiva de género para personal activo y de nuevo ingreso.</t>
    </r>
  </si>
  <si>
    <r>
      <rPr>
        <b/>
        <sz val="16"/>
        <color theme="1"/>
        <rFont val="Calibri"/>
        <family val="2"/>
        <scheme val="minor"/>
      </rPr>
      <t>PCPGR:</t>
    </r>
    <r>
      <rPr>
        <sz val="16"/>
        <color theme="1"/>
        <rFont val="Calibri"/>
        <family val="2"/>
        <scheme val="minor"/>
      </rPr>
      <t xml:space="preserve"> Porcentaje de Convocatorias con Perspectiva de Género realizadas.
(Implementar un proceso de selección de personal para la SMSCyT y personal para la creación de una nueva área de atención a víctimas)</t>
    </r>
  </si>
  <si>
    <r>
      <t xml:space="preserve">A. 4.1.1.1.8.5 </t>
    </r>
    <r>
      <rPr>
        <sz val="16"/>
        <color theme="1"/>
        <rFont val="Calibri"/>
        <family val="2"/>
        <scheme val="minor"/>
      </rPr>
      <t>Elaboración de proyectos para el mejoramiento del equipamiento policial.</t>
    </r>
  </si>
  <si>
    <r>
      <rPr>
        <b/>
        <sz val="16"/>
        <color theme="1"/>
        <rFont val="Calibri"/>
        <family val="2"/>
        <scheme val="minor"/>
      </rPr>
      <t>PPEPE</t>
    </r>
    <r>
      <rPr>
        <sz val="16"/>
        <color theme="1"/>
        <rFont val="Calibri"/>
        <family val="2"/>
        <scheme val="minor"/>
      </rPr>
      <t>: Porcentaje de Proyectos para equipamiento policial ejecutados.
(Realizar programas para la adquisición de un autobús, arcos lectores de placas, uniformes y equipo policial como chalecos balísticos, cintas amarillas, armamento y municiones).</t>
    </r>
  </si>
  <si>
    <r>
      <t xml:space="preserve">A. 4.1.1.1.8.6 </t>
    </r>
    <r>
      <rPr>
        <sz val="16"/>
        <color theme="1"/>
        <rFont val="Calibri"/>
        <family val="2"/>
        <scheme val="minor"/>
      </rPr>
      <t>Implementación de actividades para la certificación del personal policial.</t>
    </r>
  </si>
  <si>
    <r>
      <rPr>
        <b/>
        <sz val="16"/>
        <color theme="1"/>
        <rFont val="Calibri"/>
        <family val="2"/>
        <scheme val="minor"/>
      </rPr>
      <t>PACPR:</t>
    </r>
    <r>
      <rPr>
        <sz val="16"/>
        <color theme="1"/>
        <rFont val="Calibri"/>
        <family val="2"/>
        <scheme val="minor"/>
      </rPr>
      <t xml:space="preserve"> Porcentaje de actividades de certificación del personal realizadas.
(Análisis en materia de profesionalización, evaluación de desempeño, evaluación de competencias básicas, evaluación de Control de Confianza y difusión   interna en materias de Certificado Único Policial).</t>
    </r>
  </si>
  <si>
    <r>
      <t xml:space="preserve">A. 4.1.1.1.8.7 </t>
    </r>
    <r>
      <rPr>
        <sz val="16"/>
        <color theme="1"/>
        <rFont val="Calibri"/>
        <family val="2"/>
        <scheme val="minor"/>
      </rPr>
      <t xml:space="preserve">Realización de actividades enfocadas a mejorar el consumo y distribución de la dotación de gasolina de las unidades de la Secretaría Municipal de Seguridad Ciudadana y Tránsito. </t>
    </r>
  </si>
  <si>
    <r>
      <rPr>
        <b/>
        <sz val="16"/>
        <color theme="1"/>
        <rFont val="Calibri"/>
        <family val="2"/>
        <scheme val="minor"/>
      </rPr>
      <t>PAEMCDDG:</t>
    </r>
    <r>
      <rPr>
        <sz val="16"/>
        <color theme="1"/>
        <rFont val="Calibri"/>
        <family val="2"/>
        <scheme val="minor"/>
      </rPr>
      <t xml:space="preserve"> Porcentaje de actividades enfocadas a mejorar el consumo y distribución de la dotación de gasolina realizadas.
(Programas que se realizan anualmente con el fin de eficientar el rendimiento de gasolina que utilizan las unidades de la Secretaría Municipal de Seguridad Ciudadana y Tránsito) </t>
    </r>
  </si>
  <si>
    <r>
      <t xml:space="preserve">C. 4.1.1.1.9 </t>
    </r>
    <r>
      <rPr>
        <sz val="16"/>
        <color theme="1"/>
        <rFont val="Calibri"/>
        <family val="2"/>
        <scheme val="minor"/>
      </rPr>
      <t>Acciones de seguridad, prevención social del delito y atención a turistas y residentes del municipio de Benito Juárez realizadas.</t>
    </r>
  </si>
  <si>
    <r>
      <rPr>
        <b/>
        <sz val="16"/>
        <color theme="1"/>
        <rFont val="Calibri"/>
        <family val="2"/>
        <scheme val="minor"/>
      </rPr>
      <t>PASPATR:</t>
    </r>
    <r>
      <rPr>
        <sz val="16"/>
        <color theme="1"/>
        <rFont val="Calibri"/>
        <family val="2"/>
        <scheme val="minor"/>
      </rPr>
      <t xml:space="preserve"> Porcentaje de acciones de seguridad, prevención y atención al turista realizadas.</t>
    </r>
  </si>
  <si>
    <r>
      <t>A. 4.1.1.1.9.1</t>
    </r>
    <r>
      <rPr>
        <sz val="16"/>
        <color theme="1"/>
        <rFont val="Calibri"/>
        <family val="2"/>
        <scheme val="minor"/>
      </rPr>
      <t xml:space="preserve"> Impartición de pláticas de prevención del delito dirigidas a empresas, personal de seguridad en hoteles y plazas comerciales así como residentes de la Zona Hotelera del municipio de Benito Juárez.</t>
    </r>
  </si>
  <si>
    <r>
      <rPr>
        <b/>
        <sz val="16"/>
        <color theme="1"/>
        <rFont val="Calibri"/>
        <family val="2"/>
        <scheme val="minor"/>
      </rPr>
      <t>PPPDR:</t>
    </r>
    <r>
      <rPr>
        <sz val="16"/>
        <color theme="1"/>
        <rFont val="Calibri"/>
        <family val="2"/>
        <scheme val="minor"/>
      </rPr>
      <t xml:space="preserve">  Porcentaje de pláticas de prevención del delito realizadas.
(Dotar de información a los Jefes de seguridad, colonos y operadores de transportes públicos de la Zona Hotelera, para una mejor coordinación en la atención de víctimas, prevención de delitos, fomento de la cultura de la denuncia, autoprotección y acciones ante la presencia de delitos).</t>
    </r>
  </si>
  <si>
    <r>
      <t xml:space="preserve">A. 4.1.1.1.9.2:  </t>
    </r>
    <r>
      <rPr>
        <sz val="16"/>
        <color theme="1"/>
        <rFont val="Calibri"/>
        <family val="2"/>
        <scheme val="minor"/>
      </rPr>
      <t>Consolidación de operativos de prevención y disuasión con proximidad social enfocados al sector turístico.</t>
    </r>
  </si>
  <si>
    <r>
      <rPr>
        <b/>
        <sz val="16"/>
        <color theme="1"/>
        <rFont val="Calibri"/>
        <family val="2"/>
        <scheme val="minor"/>
      </rPr>
      <t>POPSEZT:</t>
    </r>
    <r>
      <rPr>
        <sz val="16"/>
        <color theme="1"/>
        <rFont val="Calibri"/>
        <family val="2"/>
        <scheme val="minor"/>
      </rPr>
      <t xml:space="preserve"> Porcentaje de operativos de proximidad social con enfoque en zona turística realizados.
(Operativo de prevención y vigilancia en toda la Zona Hotelera, como playas, bares, discotecas, comercios, vehículos del transporte público, ciclo pista, camellón central y áreas de ejercicio, así como en zonas donde se realizan obras de construcción)</t>
    </r>
  </si>
  <si>
    <r>
      <t xml:space="preserve">A. 4.1.1.1.9.3 </t>
    </r>
    <r>
      <rPr>
        <sz val="16"/>
        <color theme="1"/>
        <rFont val="Calibri"/>
        <family val="2"/>
        <scheme val="minor"/>
      </rPr>
      <t>Consolidación de módulos de atención al turistas en zonas de mayor afluencia.</t>
    </r>
  </si>
  <si>
    <r>
      <rPr>
        <b/>
        <sz val="16"/>
        <color theme="1"/>
        <rFont val="Calibri"/>
        <family val="2"/>
        <scheme val="minor"/>
      </rPr>
      <t>PSAO:</t>
    </r>
    <r>
      <rPr>
        <sz val="16"/>
        <color theme="1"/>
        <rFont val="Calibri"/>
        <family val="2"/>
        <scheme val="minor"/>
      </rPr>
      <t xml:space="preserve"> Porcentaje de servicios de atención otorgados.
(Servicio de atención al turista donde la afluencia sea mayor, proporcionando información en general y asistencia a los visitantes que así lo requieran)</t>
    </r>
  </si>
  <si>
    <r>
      <t xml:space="preserve">A. 4.1.1.1.9.4 </t>
    </r>
    <r>
      <rPr>
        <sz val="16"/>
        <color theme="1"/>
        <rFont val="Calibri"/>
        <family val="2"/>
        <scheme val="minor"/>
      </rPr>
      <t>Instalación de los filtros de vigilancia, para la prevención del delito y atención a turistas en puntos estratégicos de la zona hotelera del municipio de Benito Juárez.</t>
    </r>
  </si>
  <si>
    <r>
      <rPr>
        <b/>
        <sz val="16"/>
        <color theme="1"/>
        <rFont val="Calibri"/>
        <family val="2"/>
        <scheme val="minor"/>
      </rPr>
      <t>PFSVI:</t>
    </r>
    <r>
      <rPr>
        <sz val="16"/>
        <color theme="1"/>
        <rFont val="Calibri"/>
        <family val="2"/>
        <scheme val="minor"/>
      </rPr>
      <t xml:space="preserve"> Porcentaje de filtros de seguridad y vigilancia instalados.
(Instalación de filtros de inspección y seguridad, para realizan revisiones a personas y vehículos con la finalidad de brindar seguridad en la entrada y salida de la Zona Hotelera)</t>
    </r>
  </si>
  <si>
    <r>
      <t>A. 4.1.1.1.9.5</t>
    </r>
    <r>
      <rPr>
        <sz val="16"/>
        <color theme="1"/>
        <rFont val="Calibri"/>
        <family val="2"/>
        <scheme val="minor"/>
      </rPr>
      <t xml:space="preserve"> Implementación de cursos de capacitación especializadas para la profesionalización de los elementos de la Policía Turística.</t>
    </r>
  </si>
  <si>
    <r>
      <rPr>
        <b/>
        <sz val="16"/>
        <color theme="1"/>
        <rFont val="Calibri"/>
        <family val="2"/>
        <scheme val="minor"/>
      </rPr>
      <t>PCCEEAPTR:</t>
    </r>
    <r>
      <rPr>
        <sz val="16"/>
        <color theme="1"/>
        <rFont val="Calibri"/>
        <family val="2"/>
        <scheme val="minor"/>
      </rPr>
      <t xml:space="preserve"> Porcentaje de cursos de capacitación especializadas a elementos adscritos a la policía turística realizados.
(Se pretende proveer a los elementos de la Policía Turística, a la par de los cursos necesarios para su profesionalización, cursos de capacitación especializadas que sirvan a las funciones específicas o que se puedan presentar al momento de alguna intervención de los elementos, así como, como cursos de inglés, de primeros auxilios y de Seguridad Acuática).</t>
    </r>
  </si>
  <si>
    <r>
      <t xml:space="preserve">C. 4.1.1.1.10 </t>
    </r>
    <r>
      <rPr>
        <sz val="16"/>
        <color theme="1"/>
        <rFont val="Calibri"/>
        <family val="2"/>
        <scheme val="minor"/>
      </rPr>
      <t>Capacitación inicial, continua y especializada impartidas al personal de la Secretaria Municipal de Seguridad Ciudadana y Tránsito.</t>
    </r>
  </si>
  <si>
    <r>
      <rPr>
        <b/>
        <sz val="16"/>
        <color theme="1"/>
        <rFont val="Calibri"/>
        <family val="2"/>
        <scheme val="minor"/>
      </rPr>
      <t xml:space="preserve">PCI: </t>
    </r>
    <r>
      <rPr>
        <sz val="16"/>
        <color theme="1"/>
        <rFont val="Calibri"/>
        <family val="2"/>
        <scheme val="minor"/>
      </rPr>
      <t xml:space="preserve">Porcentaje de capacitaciones impartidas.  </t>
    </r>
  </si>
  <si>
    <r>
      <t xml:space="preserve">A. 4.1.1.1.10.1 </t>
    </r>
    <r>
      <rPr>
        <sz val="16"/>
        <color theme="1"/>
        <rFont val="Calibri"/>
        <family val="2"/>
        <scheme val="minor"/>
      </rPr>
      <t>Formación continúa para el personal de la Secretaria Municipal de Seguridad Ciudadana y Tránsito.</t>
    </r>
  </si>
  <si>
    <r>
      <rPr>
        <b/>
        <sz val="16"/>
        <color theme="1"/>
        <rFont val="Calibri"/>
        <family val="2"/>
        <scheme val="minor"/>
      </rPr>
      <t xml:space="preserve">PCFCR: </t>
    </r>
    <r>
      <rPr>
        <sz val="16"/>
        <color theme="1"/>
        <rFont val="Calibri"/>
        <family val="2"/>
        <scheme val="minor"/>
      </rPr>
      <t>Porcentaje de capacitación de formación continua realizadas.</t>
    </r>
  </si>
  <si>
    <r>
      <t xml:space="preserve">A. 4.1.1.1.10.2  </t>
    </r>
    <r>
      <rPr>
        <sz val="16"/>
        <color theme="1"/>
        <rFont val="Calibri"/>
        <family val="2"/>
        <scheme val="minor"/>
      </rPr>
      <t>Formación especializada para el personal de la Secretaria Municipal de Seguridad Ciudadana y Tránsito.</t>
    </r>
  </si>
  <si>
    <r>
      <rPr>
        <b/>
        <sz val="16"/>
        <color theme="1"/>
        <rFont val="Calibri"/>
        <family val="2"/>
        <scheme val="minor"/>
      </rPr>
      <t>PCER:</t>
    </r>
    <r>
      <rPr>
        <sz val="16"/>
        <color theme="1"/>
        <rFont val="Calibri"/>
        <family val="2"/>
        <scheme val="minor"/>
      </rPr>
      <t xml:space="preserve"> Porcentaje de capacitación especializada realizadas.</t>
    </r>
  </si>
  <si>
    <r>
      <t xml:space="preserve">A. 4.1.1.1.10.3  </t>
    </r>
    <r>
      <rPr>
        <sz val="16"/>
        <color theme="1"/>
        <rFont val="Calibri"/>
        <family val="2"/>
        <scheme val="minor"/>
      </rPr>
      <t>Formación Inicial para el personal en activo y aspirantes a policía municipal.</t>
    </r>
  </si>
  <si>
    <r>
      <rPr>
        <b/>
        <sz val="16"/>
        <color theme="1"/>
        <rFont val="Calibri"/>
        <family val="2"/>
        <scheme val="minor"/>
      </rPr>
      <t xml:space="preserve">PCFIR: </t>
    </r>
    <r>
      <rPr>
        <sz val="16"/>
        <color theme="1"/>
        <rFont val="Calibri"/>
        <family val="2"/>
        <scheme val="minor"/>
      </rPr>
      <t>Porcentaje de capacitación de formación Inicial realizadas.</t>
    </r>
  </si>
  <si>
    <r>
      <t xml:space="preserve">C. 4.1.1.1.11 </t>
    </r>
    <r>
      <rPr>
        <sz val="16"/>
        <color theme="1"/>
        <rFont val="Calibri"/>
        <family val="2"/>
        <scheme val="minor"/>
      </rPr>
      <t xml:space="preserve">Acciones de seguridad vial realizadas. </t>
    </r>
  </si>
  <si>
    <r>
      <rPr>
        <b/>
        <sz val="16"/>
        <color theme="1"/>
        <rFont val="Calibri"/>
        <family val="2"/>
        <scheme val="minor"/>
      </rPr>
      <t>PASVR:</t>
    </r>
    <r>
      <rPr>
        <sz val="16"/>
        <color theme="1"/>
        <rFont val="Calibri"/>
        <family val="2"/>
        <scheme val="minor"/>
      </rPr>
      <t xml:space="preserve"> Porcentaje de acciones de seguridad vial realizadas. </t>
    </r>
  </si>
  <si>
    <r>
      <t xml:space="preserve">                                                                                                                                                                                                                                                                                                                               A. 4.1.1.1.11.1 </t>
    </r>
    <r>
      <rPr>
        <sz val="16"/>
        <color theme="1"/>
        <rFont val="Calibri"/>
        <family val="2"/>
        <scheme val="minor"/>
      </rPr>
      <t xml:space="preserve">Ejecución de pláticas para el fomento de la seguridad en las vías de circulación. </t>
    </r>
  </si>
  <si>
    <r>
      <rPr>
        <b/>
        <sz val="16"/>
        <color theme="1"/>
        <rFont val="Calibri"/>
        <family val="2"/>
        <scheme val="minor"/>
      </rPr>
      <t>PPFSVR</t>
    </r>
    <r>
      <rPr>
        <sz val="16"/>
        <color theme="1"/>
        <rFont val="Calibri"/>
        <family val="2"/>
        <scheme val="minor"/>
      </rPr>
      <t>: Porcentaje de pláticas para el fomento de la seguridad vial realizadas. 
(Talleres de educación y seguridad vial y capacitación a empresas públicas y privadas en temas de educación vial)</t>
    </r>
  </si>
  <si>
    <r>
      <t xml:space="preserve">A. 4.1.1.1.11.2 </t>
    </r>
    <r>
      <rPr>
        <sz val="16"/>
        <color theme="1"/>
        <rFont val="Calibri"/>
        <family val="2"/>
        <scheme val="minor"/>
      </rPr>
      <t xml:space="preserve">Realización de campañas de difusión y fomento de la seguridad en las vías con mayor circulación </t>
    </r>
  </si>
  <si>
    <r>
      <rPr>
        <b/>
        <sz val="16"/>
        <color theme="1"/>
        <rFont val="Calibri"/>
        <family val="2"/>
        <scheme val="minor"/>
      </rPr>
      <t>PCR:</t>
    </r>
    <r>
      <rPr>
        <sz val="16"/>
        <color theme="1"/>
        <rFont val="Calibri"/>
        <family val="2"/>
        <scheme val="minor"/>
      </rPr>
      <t xml:space="preserve"> Porcentaje de campañas realizadas.
(Campañas de difusión en materia de Seguridad Vial a través de entrevistas, redes sociales, y campañas de prevención sobre conducir en estado de ebriedad. )</t>
    </r>
  </si>
  <si>
    <r>
      <t xml:space="preserve">A. 4.1.1.1.11.3 </t>
    </r>
    <r>
      <rPr>
        <sz val="16"/>
        <color theme="1"/>
        <rFont val="Calibri"/>
        <family val="2"/>
        <scheme val="minor"/>
      </rPr>
      <t>Ejecución de actividades enfocadas a eficientar la movilidad urbana.</t>
    </r>
  </si>
  <si>
    <r>
      <rPr>
        <b/>
        <sz val="16"/>
        <color theme="1"/>
        <rFont val="Calibri"/>
        <family val="2"/>
        <scheme val="minor"/>
      </rPr>
      <t xml:space="preserve">PAEEMUR: </t>
    </r>
    <r>
      <rPr>
        <sz val="16"/>
        <color theme="1"/>
        <rFont val="Calibri"/>
        <family val="2"/>
        <scheme val="minor"/>
      </rPr>
      <t>Porcentaje de actividades enfocadas a eficientar la movilidad urbana realizadas.
(Retirar de la vía pública de los vehículos abandonados; fomento de las normas y cortesía urbana, mediante el otorgamiento de tarjetones: fortalecer la seguridad vial a través del establecimiento de acciones conjuntas con otros sectores e implementación de una base de datos con registros de accidente de tránsito)</t>
    </r>
  </si>
  <si>
    <r>
      <t xml:space="preserve">A. 4.1.1.1.11.4 </t>
    </r>
    <r>
      <rPr>
        <sz val="16"/>
        <color theme="1"/>
        <rFont val="Calibri"/>
        <family val="2"/>
        <scheme val="minor"/>
      </rPr>
      <t>Impartición de capacitaciones en educación vial enfocada a conductores de vehículos.</t>
    </r>
  </si>
  <si>
    <r>
      <rPr>
        <b/>
        <sz val="16"/>
        <color theme="1"/>
        <rFont val="Calibri"/>
        <family val="2"/>
        <scheme val="minor"/>
      </rPr>
      <t>PCCEEVI</t>
    </r>
    <r>
      <rPr>
        <sz val="16"/>
        <color theme="1"/>
        <rFont val="Calibri"/>
        <family val="2"/>
        <scheme val="minor"/>
      </rPr>
      <t>: Porcentaje de  capacitaciones enfocadas en educación vial impartidos.
(Cursos de capacitación en materia de educación vial sobre los fundamentos básicos y evaluaciones en materia de educación vial de manera teórica y práctica).</t>
    </r>
  </si>
  <si>
    <r>
      <t xml:space="preserve">4.01.1.1.11.5 </t>
    </r>
    <r>
      <rPr>
        <sz val="16"/>
        <color theme="1"/>
        <rFont val="Calibri"/>
        <family val="2"/>
        <scheme val="minor"/>
      </rPr>
      <t>Ejecución de acciones en materia de prevención vial a peatones y conductores de vehículos motorizados.</t>
    </r>
  </si>
  <si>
    <r>
      <rPr>
        <b/>
        <sz val="16"/>
        <color theme="1"/>
        <rFont val="Calibri"/>
        <family val="2"/>
        <scheme val="minor"/>
      </rPr>
      <t>PAPVPCVM:</t>
    </r>
    <r>
      <rPr>
        <sz val="16"/>
        <color theme="1"/>
        <rFont val="Calibri"/>
        <family val="2"/>
        <scheme val="minor"/>
      </rPr>
      <t xml:space="preserve"> Porcentaje de acciones en materia de prevención vial a peatones y conductores de vehículos motorizados.
(Acciones en materia de prevencion vial a peatones y conductores de vehiculos motorizados, mediante diversos operativos y programas para garantizar la seguridad vial a toda la población Benitojuarense).</t>
    </r>
  </si>
  <si>
    <r>
      <t xml:space="preserve">C. 4.1..1.1.12 </t>
    </r>
    <r>
      <rPr>
        <sz val="16"/>
        <color theme="1"/>
        <rFont val="Calibri"/>
        <family val="2"/>
        <scheme val="minor"/>
      </rPr>
      <t>Acciones de coordinación y seguimiento para el cumplimiento de los programas de seguridad ciudadana realizadas.</t>
    </r>
  </si>
  <si>
    <r>
      <rPr>
        <b/>
        <sz val="16"/>
        <color theme="1"/>
        <rFont val="Calibri"/>
        <family val="2"/>
        <scheme val="minor"/>
      </rPr>
      <t>PACPSPI:</t>
    </r>
    <r>
      <rPr>
        <sz val="16"/>
        <color theme="1"/>
        <rFont val="Calibri"/>
        <family val="2"/>
        <scheme val="minor"/>
      </rPr>
      <t xml:space="preserve"> Porcentaje de acciones para el cumplimiento de programas  de Seguridad Pública implementadas.</t>
    </r>
  </si>
  <si>
    <r>
      <t xml:space="preserve">A. 4.1.1.1.12.1 </t>
    </r>
    <r>
      <rPr>
        <sz val="16"/>
        <color theme="1"/>
        <rFont val="Calibri"/>
        <family val="2"/>
        <scheme val="minor"/>
      </rPr>
      <t>Coordinación del Subcomité Sectorial del Eje de Seguridad Ciudadana.</t>
    </r>
  </si>
  <si>
    <r>
      <rPr>
        <b/>
        <sz val="16"/>
        <color theme="1"/>
        <rFont val="Calibri"/>
        <family val="2"/>
        <scheme val="minor"/>
      </rPr>
      <t>PSSSCC:</t>
    </r>
    <r>
      <rPr>
        <sz val="16"/>
        <color theme="1"/>
        <rFont val="Calibri"/>
        <family val="2"/>
        <scheme val="minor"/>
      </rPr>
      <t xml:space="preserve"> Porcentaje de sesiones del Subcomité de Seguridad Ciudadana celebradas.
(Coordinar y dar seguimiento las sesiones del Subcomité sectorial del eje 4 Cancún por la Paz.)</t>
    </r>
  </si>
  <si>
    <r>
      <t xml:space="preserve">A. 4.1.1.1.12.2 </t>
    </r>
    <r>
      <rPr>
        <sz val="16"/>
        <color theme="1"/>
        <rFont val="Calibri"/>
        <family val="2"/>
        <scheme val="minor"/>
      </rPr>
      <t>Ejecución de actividades administrativas de seguimiento para el cumplimiento de los programas de seguridad ciudadana realizadas en el municipio de Benito Juárez.</t>
    </r>
  </si>
  <si>
    <r>
      <rPr>
        <b/>
        <sz val="16"/>
        <color theme="1"/>
        <rFont val="Calibri"/>
        <family val="2"/>
        <scheme val="minor"/>
      </rPr>
      <t>PAASPSPR:</t>
    </r>
    <r>
      <rPr>
        <sz val="16"/>
        <color theme="1"/>
        <rFont val="Calibri"/>
        <family val="2"/>
        <scheme val="minor"/>
      </rPr>
      <t xml:space="preserve"> Porcentaje de actividades administrativas de seguimiento de los programas de Seguridad Pública realizadas.
(Coordinar y dar seguimiento a las acciones y acuerdos para el cumplimiento de los programas de la Secretaría Municipal de Seguridad Ciudadana y Tránsito por medio de reuniones con todas las área involucradas.)</t>
    </r>
  </si>
  <si>
    <r>
      <t xml:space="preserve">C. 4.1.1.1.13 </t>
    </r>
    <r>
      <rPr>
        <sz val="16"/>
        <color theme="1"/>
        <rFont val="Calibri"/>
        <family val="2"/>
        <scheme val="minor"/>
      </rPr>
      <t>Acciones estratégicas para generar servicios de seguridad y vigilancia de calidad con enfoque de proximidad social realizadas.</t>
    </r>
  </si>
  <si>
    <r>
      <rPr>
        <b/>
        <sz val="16"/>
        <color theme="1"/>
        <rFont val="Calibri"/>
        <family val="2"/>
        <scheme val="minor"/>
      </rPr>
      <t>PAEGSSVCEPSR:</t>
    </r>
    <r>
      <rPr>
        <sz val="16"/>
        <color theme="1"/>
        <rFont val="Calibri"/>
        <family val="2"/>
        <scheme val="minor"/>
      </rPr>
      <t xml:space="preserve"> Porcentaje de acciones estratégicas para generar servicios de seguridad y vigilancia de calidad con enfoque de proximidad social realizadas.</t>
    </r>
  </si>
  <si>
    <r>
      <t xml:space="preserve">A. 4.1.1.1.13.1 </t>
    </r>
    <r>
      <rPr>
        <sz val="16"/>
        <color theme="1"/>
        <rFont val="Calibri"/>
        <family val="2"/>
        <scheme val="minor"/>
      </rPr>
      <t>Elaboración de manuales de orden administrativo y gestiones de capacitación.</t>
    </r>
  </si>
  <si>
    <r>
      <rPr>
        <b/>
        <sz val="16"/>
        <color theme="1"/>
        <rFont val="Calibri"/>
        <family val="2"/>
        <scheme val="minor"/>
      </rPr>
      <t xml:space="preserve">PMGCR: </t>
    </r>
    <r>
      <rPr>
        <sz val="16"/>
        <color theme="1"/>
        <rFont val="Calibri"/>
        <family val="2"/>
        <scheme val="minor"/>
      </rPr>
      <t>Porcentaje de manuales y gestiones de capacitación realizados.
(Gestionar los proyectos de creación de manuales de Organización y Procedimientos, así como con diferentes dependencias de gobierno, capacitación y adiestramiento para los elementos de Policía Auxiliar)</t>
    </r>
  </si>
  <si>
    <r>
      <t xml:space="preserve">A. 4.1.1.1.13.2 </t>
    </r>
    <r>
      <rPr>
        <sz val="16"/>
        <color theme="1"/>
        <rFont val="Calibri"/>
        <family val="2"/>
        <scheme val="minor"/>
      </rPr>
      <t xml:space="preserve"> Implementación de incentivos para reconocer la labor policial.                                                                                                                                                                                                                                                                                    </t>
    </r>
  </si>
  <si>
    <r>
      <rPr>
        <b/>
        <sz val="16"/>
        <color theme="1"/>
        <rFont val="Calibri"/>
        <family val="2"/>
        <scheme val="minor"/>
      </rPr>
      <t>PIR:</t>
    </r>
    <r>
      <rPr>
        <sz val="16"/>
        <color theme="1"/>
        <rFont val="Calibri"/>
        <family val="2"/>
        <scheme val="minor"/>
      </rPr>
      <t xml:space="preserve"> Porcentaje de incentivos realizados.
(Acuerdos de incentivos, vales, apoyos, cortesías y aportaciones con empresas de la iniciativa pública y privada, para el reconocimiento de los elementos de la Dirección General de la Policía Auxiliar)</t>
    </r>
  </si>
  <si>
    <r>
      <t>A. 4.1.1.1.13.3</t>
    </r>
    <r>
      <rPr>
        <sz val="16"/>
        <color theme="1"/>
        <rFont val="Calibri"/>
        <family val="2"/>
        <scheme val="minor"/>
      </rPr>
      <t xml:space="preserve"> Implementación de acciones de supervisión y vigilancia a los servicios prestados.</t>
    </r>
  </si>
  <si>
    <r>
      <rPr>
        <b/>
        <sz val="16"/>
        <color theme="1"/>
        <rFont val="Calibri"/>
        <family val="2"/>
        <scheme val="minor"/>
      </rPr>
      <t xml:space="preserve">PASVSR: </t>
    </r>
    <r>
      <rPr>
        <sz val="16"/>
        <color theme="1"/>
        <rFont val="Calibri"/>
        <family val="2"/>
        <scheme val="minor"/>
      </rPr>
      <t>Porcentaje de acciones de supervisión y vigilancia a los servicios realizados.
(Implementar operativos de supervisión y vigilancia permanente en los diferentes servicios que brinda la Dirección General de la Policía Auxiliar)</t>
    </r>
  </si>
  <si>
    <r>
      <t xml:space="preserve">C. 4.1.1.1.14 </t>
    </r>
    <r>
      <rPr>
        <sz val="16"/>
        <color theme="1"/>
        <rFont val="Calibri"/>
        <family val="2"/>
        <scheme val="minor"/>
      </rPr>
      <t>Acciones integrales contra la violencia familiar y de género implementadas.</t>
    </r>
  </si>
  <si>
    <r>
      <rPr>
        <b/>
        <sz val="16"/>
        <color theme="1"/>
        <rFont val="Calibri"/>
        <family val="2"/>
        <scheme val="minor"/>
      </rPr>
      <t>PAICVFGI</t>
    </r>
    <r>
      <rPr>
        <sz val="16"/>
        <color theme="1"/>
        <rFont val="Calibri"/>
        <family val="2"/>
        <scheme val="minor"/>
      </rPr>
      <t>: Porcentaje de acciones integrales contra la violencia familiar y de género implementadas.</t>
    </r>
  </si>
  <si>
    <r>
      <t xml:space="preserve">A. 4.1.1.1.14.1 </t>
    </r>
    <r>
      <rPr>
        <sz val="16"/>
        <color theme="1"/>
        <rFont val="Calibri"/>
        <family val="2"/>
        <scheme val="minor"/>
      </rPr>
      <t>Ejecución de acciones de prevención de la violencia familiar y de género.</t>
    </r>
  </si>
  <si>
    <r>
      <rPr>
        <b/>
        <sz val="16"/>
        <color theme="1"/>
        <rFont val="Calibri"/>
        <family val="2"/>
        <scheme val="minor"/>
      </rPr>
      <t>PAPVFGR</t>
    </r>
    <r>
      <rPr>
        <sz val="16"/>
        <color theme="1"/>
        <rFont val="Calibri"/>
        <family val="2"/>
        <scheme val="minor"/>
      </rPr>
      <t>: Porcentaje de acciones de prevención de la violencia familiar y de género realizadas.
(Mesas de diálogo para la atención interinstitucional a las víctimas de violencia de género; base de datos y análisis de incidencia de violencia contra las mujeres; y módulos Itinerantes para la atención a la violencia contra las mujeres.)</t>
    </r>
  </si>
  <si>
    <r>
      <t>A. 4.1.1.1.14.2</t>
    </r>
    <r>
      <rPr>
        <sz val="16"/>
        <color theme="1"/>
        <rFont val="Calibri"/>
        <family val="2"/>
        <scheme val="minor"/>
      </rPr>
      <t xml:space="preserve"> Implementación de programas de intervención contra la violencia familiar y de género.</t>
    </r>
  </si>
  <si>
    <r>
      <rPr>
        <b/>
        <sz val="16"/>
        <color theme="1"/>
        <rFont val="Calibri"/>
        <family val="2"/>
        <scheme val="minor"/>
      </rPr>
      <t xml:space="preserve">PPICVFGR: </t>
    </r>
    <r>
      <rPr>
        <sz val="16"/>
        <color theme="1"/>
        <rFont val="Calibri"/>
        <family val="2"/>
        <scheme val="minor"/>
      </rPr>
      <t>Porcentaje de programas de intervención contra la violencia familiar y de género realizados.
(Intervenciones para la prevención, atención, sanción y seguimiento de la violencia familiar y de género)</t>
    </r>
  </si>
  <si>
    <r>
      <t xml:space="preserve">F. 4.1.1: </t>
    </r>
    <r>
      <rPr>
        <sz val="16"/>
        <color theme="1"/>
        <rFont val="Calibri"/>
        <family val="2"/>
        <scheme val="minor"/>
      </rPr>
      <t>Contribuir en la promoción de  acciones que combatan las causas que generan las violencias y la delincuencia contribuyendo a la paz y la justicia mediante acciones que propicien el acercamiento con los habitantes y turistas del municipio de Benito Juárez.</t>
    </r>
  </si>
  <si>
    <r>
      <t>C. 4.1.1.1.7</t>
    </r>
    <r>
      <rPr>
        <sz val="16"/>
        <color theme="1"/>
        <rFont val="Calibri"/>
        <family val="2"/>
        <scheme val="minor"/>
      </rPr>
      <t xml:space="preserve"> Acciones de proximidad social, presencia policial y mecanismos de combate hacia hechos delictivos realizadas.</t>
    </r>
  </si>
  <si>
    <r>
      <rPr>
        <b/>
        <sz val="16"/>
        <color theme="1"/>
        <rFont val="Calibri"/>
        <family val="2"/>
        <scheme val="minor"/>
      </rPr>
      <t>PPPIVCENVIPE:</t>
    </r>
    <r>
      <rPr>
        <sz val="16"/>
        <color theme="1"/>
        <rFont val="Calibri"/>
        <family val="2"/>
        <scheme val="minor"/>
      </rPr>
      <t xml:space="preserve"> Porcentaje de población de 18 años y más que percibe inseguro vivir en Cancún.
</t>
    </r>
    <r>
      <rPr>
        <b/>
        <sz val="16"/>
        <color theme="1"/>
        <rFont val="Calibri"/>
        <family val="2"/>
        <scheme val="minor"/>
      </rPr>
      <t xml:space="preserve">ENVIPE: </t>
    </r>
    <r>
      <rPr>
        <sz val="16"/>
        <color theme="1"/>
        <rFont val="Calibri"/>
        <family val="2"/>
        <scheme val="minor"/>
      </rPr>
      <t>Encuesta Nacional de Victimización y Percepción sobre Seguridad Pública.</t>
    </r>
  </si>
  <si>
    <t>Las metas que se modificaron para aumentar o disminuir se tendra que hacer la explicación en cada una de las direcciónes.</t>
  </si>
  <si>
    <t>PERÍODO QUE SE INFORMA: DEL 01 DE ENERO AL 30 DE SEPTIEMBRE DE 2024.</t>
  </si>
  <si>
    <r>
      <t xml:space="preserve">Este </t>
    </r>
    <r>
      <rPr>
        <b/>
        <sz val="16"/>
        <rFont val="Calibri"/>
        <family val="2"/>
        <scheme val="minor"/>
      </rPr>
      <t>componente</t>
    </r>
    <r>
      <rPr>
        <sz val="16"/>
        <rFont val="Calibri"/>
        <family val="2"/>
        <scheme val="minor"/>
      </rPr>
      <t xml:space="preserve"> sufrió un </t>
    </r>
    <r>
      <rPr>
        <b/>
        <sz val="16"/>
        <rFont val="Calibri"/>
        <family val="2"/>
        <scheme val="minor"/>
      </rPr>
      <t>incremento</t>
    </r>
    <r>
      <rPr>
        <sz val="16"/>
        <rFont val="Calibri"/>
        <family val="2"/>
        <scheme val="minor"/>
      </rPr>
      <t xml:space="preserve"> con respecto a la </t>
    </r>
    <r>
      <rPr>
        <b/>
        <sz val="16"/>
        <rFont val="Calibri"/>
        <family val="2"/>
        <scheme val="minor"/>
      </rPr>
      <t>meta anual inicial</t>
    </r>
    <r>
      <rPr>
        <sz val="16"/>
        <rFont val="Calibri"/>
        <family val="2"/>
        <scheme val="minor"/>
      </rPr>
      <t xml:space="preserve">, esto debido a la necesidad de la ciudadanía en desempeñar más acciones en materia de prevención, en tal contexto se tiene como meta anual de </t>
    </r>
    <r>
      <rPr>
        <b/>
        <sz val="16"/>
        <rFont val="Calibri"/>
        <family val="2"/>
        <scheme val="minor"/>
      </rPr>
      <t>3,216</t>
    </r>
    <r>
      <rPr>
        <sz val="16"/>
        <rFont val="Calibri"/>
        <family val="2"/>
        <scheme val="minor"/>
      </rPr>
      <t xml:space="preserve"> acciones de prevención para ser desarrolladas. Este trimestre su realización fue de </t>
    </r>
    <r>
      <rPr>
        <b/>
        <sz val="16"/>
        <rFont val="Calibri"/>
        <family val="2"/>
        <scheme val="minor"/>
      </rPr>
      <t>882</t>
    </r>
    <r>
      <rPr>
        <sz val="16"/>
        <rFont val="Calibri"/>
        <family val="2"/>
        <scheme val="minor"/>
      </rPr>
      <t xml:space="preserve"> de las </t>
    </r>
    <r>
      <rPr>
        <b/>
        <sz val="16"/>
        <rFont val="Calibri"/>
        <family val="2"/>
        <scheme val="minor"/>
      </rPr>
      <t>1,008</t>
    </r>
    <r>
      <rPr>
        <sz val="16"/>
        <rFont val="Calibri"/>
        <family val="2"/>
        <scheme val="minor"/>
      </rPr>
      <t xml:space="preserve"> acciones programadas. Obteniendo un </t>
    </r>
    <r>
      <rPr>
        <b/>
        <sz val="16"/>
        <rFont val="Calibri"/>
        <family val="2"/>
        <scheme val="minor"/>
      </rPr>
      <t>avance</t>
    </r>
    <r>
      <rPr>
        <sz val="16"/>
        <rFont val="Calibri"/>
        <family val="2"/>
        <scheme val="minor"/>
      </rPr>
      <t xml:space="preserve"> del </t>
    </r>
    <r>
      <rPr>
        <b/>
        <sz val="16"/>
        <rFont val="Calibri"/>
        <family val="2"/>
        <scheme val="minor"/>
      </rPr>
      <t>87.50%</t>
    </r>
    <r>
      <rPr>
        <sz val="16"/>
        <rFont val="Calibri"/>
        <family val="2"/>
        <scheme val="minor"/>
      </rPr>
      <t xml:space="preserve">, con respecto a la meta proyectada en el trimestre, el porcentaje obtenido se debe a que se reprogramaron para el siguiente trimestre el desarrollo de estas, esperando contar con las condiciones adecuadas para la implementación, desarrollo eficaz y poder cumplir adecuadamente con la proyección anual, por lo tanto, se obtuvo un </t>
    </r>
    <r>
      <rPr>
        <b/>
        <sz val="16"/>
        <rFont val="Calibri"/>
        <family val="2"/>
        <scheme val="minor"/>
      </rPr>
      <t>avance anual</t>
    </r>
    <r>
      <rPr>
        <sz val="16"/>
        <rFont val="Calibri"/>
        <family val="2"/>
        <scheme val="minor"/>
      </rPr>
      <t xml:space="preserve"> del </t>
    </r>
    <r>
      <rPr>
        <b/>
        <sz val="16"/>
        <rFont val="Calibri"/>
        <family val="2"/>
        <scheme val="minor"/>
      </rPr>
      <t>93.10%.</t>
    </r>
  </si>
  <si>
    <r>
      <t xml:space="preserve">Este </t>
    </r>
    <r>
      <rPr>
        <b/>
        <sz val="16"/>
        <rFont val="Calibri"/>
        <family val="2"/>
        <scheme val="minor"/>
      </rPr>
      <t>indicador</t>
    </r>
    <r>
      <rPr>
        <sz val="16"/>
        <rFont val="Calibri"/>
        <family val="2"/>
        <scheme val="minor"/>
      </rPr>
      <t xml:space="preserve"> tuvo un </t>
    </r>
    <r>
      <rPr>
        <b/>
        <sz val="16"/>
        <rFont val="Calibri"/>
        <family val="2"/>
        <scheme val="minor"/>
      </rPr>
      <t>incremento</t>
    </r>
    <r>
      <rPr>
        <sz val="16"/>
        <rFont val="Calibri"/>
        <family val="2"/>
        <scheme val="minor"/>
      </rPr>
      <t xml:space="preserve"> con respecto a la proyección de las actividades a desarrollan en el año, este incremento se debe a las diferentes peticiones emitidas por los centros educativos, así como de la población benitojuarese en implementar más acciones para la prevención de conductas violentas, es tal contexto se tiene una </t>
    </r>
    <r>
      <rPr>
        <b/>
        <sz val="16"/>
        <rFont val="Calibri"/>
        <family val="2"/>
        <scheme val="minor"/>
      </rPr>
      <t>meta</t>
    </r>
    <r>
      <rPr>
        <sz val="16"/>
        <rFont val="Calibri"/>
        <family val="2"/>
        <scheme val="minor"/>
      </rPr>
      <t xml:space="preserve"> </t>
    </r>
    <r>
      <rPr>
        <b/>
        <sz val="16"/>
        <rFont val="Calibri"/>
        <family val="2"/>
        <scheme val="minor"/>
      </rPr>
      <t>anual</t>
    </r>
    <r>
      <rPr>
        <sz val="16"/>
        <rFont val="Calibri"/>
        <family val="2"/>
        <scheme val="minor"/>
      </rPr>
      <t xml:space="preserve"> de </t>
    </r>
    <r>
      <rPr>
        <b/>
        <sz val="16"/>
        <rFont val="Calibri"/>
        <family val="2"/>
        <scheme val="minor"/>
      </rPr>
      <t>739</t>
    </r>
    <r>
      <rPr>
        <sz val="16"/>
        <rFont val="Calibri"/>
        <family val="2"/>
        <scheme val="minor"/>
      </rPr>
      <t xml:space="preserve"> intervenciones. En este trimestre se realizaron </t>
    </r>
    <r>
      <rPr>
        <b/>
        <sz val="16"/>
        <rFont val="Calibri"/>
        <family val="2"/>
        <scheme val="minor"/>
      </rPr>
      <t>113</t>
    </r>
    <r>
      <rPr>
        <sz val="16"/>
        <rFont val="Calibri"/>
        <family val="2"/>
        <scheme val="minor"/>
      </rPr>
      <t xml:space="preserve"> de las </t>
    </r>
    <r>
      <rPr>
        <b/>
        <sz val="16"/>
        <rFont val="Calibri"/>
        <family val="2"/>
        <scheme val="minor"/>
      </rPr>
      <t>226</t>
    </r>
    <r>
      <rPr>
        <sz val="16"/>
        <rFont val="Calibri"/>
        <family val="2"/>
        <scheme val="minor"/>
      </rPr>
      <t xml:space="preserve"> programadas. Obteniendo un porcentaje de </t>
    </r>
    <r>
      <rPr>
        <b/>
        <sz val="16"/>
        <rFont val="Calibri"/>
        <family val="2"/>
        <scheme val="minor"/>
      </rPr>
      <t>avance</t>
    </r>
    <r>
      <rPr>
        <sz val="16"/>
        <rFont val="Calibri"/>
        <family val="2"/>
        <scheme val="minor"/>
      </rPr>
      <t xml:space="preserve"> del </t>
    </r>
    <r>
      <rPr>
        <b/>
        <sz val="16"/>
        <rFont val="Calibri"/>
        <family val="2"/>
        <scheme val="minor"/>
      </rPr>
      <t>50</t>
    </r>
    <r>
      <rPr>
        <sz val="16"/>
        <rFont val="Calibri"/>
        <family val="2"/>
        <scheme val="minor"/>
      </rPr>
      <t xml:space="preserve">% con respecto a la meta del tercer trimestre, este porcentaje deriva que se reprogramaron el desarrollo de estas intervenciones para el siguiente trimestre, esperando contar con las condiciones óptimos para su desarrollo, por lo tanto, se logró un </t>
    </r>
    <r>
      <rPr>
        <b/>
        <sz val="16"/>
        <rFont val="Calibri"/>
        <family val="2"/>
        <scheme val="minor"/>
      </rPr>
      <t>avance anual</t>
    </r>
    <r>
      <rPr>
        <sz val="16"/>
        <rFont val="Calibri"/>
        <family val="2"/>
        <scheme val="minor"/>
      </rPr>
      <t xml:space="preserve"> del </t>
    </r>
    <r>
      <rPr>
        <b/>
        <sz val="16"/>
        <rFont val="Calibri"/>
        <family val="2"/>
        <scheme val="minor"/>
      </rPr>
      <t>81.19%.</t>
    </r>
  </si>
  <si>
    <t>La meta anual programada se modificó en la actualización del PMD 2021-2024 esperando que el porcentaje de población mayor de 18 años que se siente insegura de vivir en Cancun disminuyera al 70% a diciembre del 2024. El indicador calcula la tasa de variación entre lo realizado y lo programado, donde un valor positivo indica que el resultado fue mayor a lo esperado, un valor negativo indica que el % de avance fue menor a lo programado y un valor de cero indica que la meta alcanzada fue igual a la meta programada. Lo deseable es que el % de avance sea negativo.
La tasa de variación en el avance trimestral fue de 11.43%, un valor positivo que indica que el porcentaje de población mayor de 18 años que se siente insegura de vivir en Cancún se incrementó en lugar de disminuir respecto a lo esperado.
El avance anual acumulado en el segundo trimestre es igual al avance trimestral del segundo trimestre debido a que al aplicar la fórmula establecida en la Guía arroja el mismo resultado.
(11.43%+11.43%)/2</t>
  </si>
  <si>
    <r>
      <t xml:space="preserve">La meta anual programada se modifico esto debido a que los datos que los datos obtenidos del Secretariado Ejecutivo del Sistema Nacional de Seguridad Publica (SESNSP), estas desfasados por un mes, por lo que las cifras de los delitos cometidos contra el patrimonio se veían en una notable variación en los trimestres.
</t>
    </r>
    <r>
      <rPr>
        <b/>
        <sz val="14"/>
        <rFont val="Calibri"/>
        <family val="2"/>
        <scheme val="minor"/>
      </rPr>
      <t>Meta trimestral:</t>
    </r>
    <r>
      <rPr>
        <sz val="14"/>
        <rFont val="Calibri"/>
        <family val="2"/>
        <scheme val="minor"/>
      </rPr>
      <t xml:space="preserve"> La tasa de variación de delitos cometidos contra el patrimonio de la población del municipio de Benito Juárez, es de un valor positivo del avance trimestral, lo que indica que la incidencia delictiva disminuyo un -7.58% por debajo de lo esperado, debido a los 3,233 delitos cometidos contra el patrimonio reportados en el municipio, contra los 3,529 de proyección para el tercer trimestre. Datos obtenidos del Secretariado Ejecutivo del Sistema Nacional de Seguridad Pública (SESNSP).
</t>
    </r>
    <r>
      <rPr>
        <b/>
        <sz val="14"/>
        <rFont val="Calibri"/>
        <family val="2"/>
        <scheme val="minor"/>
      </rPr>
      <t>Meta anual:</t>
    </r>
    <r>
      <rPr>
        <sz val="14"/>
        <rFont val="Calibri"/>
        <family val="2"/>
        <scheme val="minor"/>
      </rPr>
      <t xml:space="preserve"> La tasa de variación de delitos cometidos contra el patrimonio de la población del municipio de Benito Juárez, con los datos obtenidos del Secretariado Ejecutivo del Sistema Nacional de Seguridad Pública (SESNSP), el valor se debe a que solo considera el tercer trimestre con 3,233 delitos y los compara con la meta anual de 13,974 delitos, pero el avance anual se registra como N/A al ser un indicador NO acumulativo, de acuerdo con la Guía para la Integración y Rendición de Informes de Avance de Gestión Financiera ASEQROO.
</t>
    </r>
    <r>
      <rPr>
        <b/>
        <sz val="14"/>
        <rFont val="Calibri"/>
        <family val="2"/>
        <scheme val="minor"/>
      </rPr>
      <t>Nota</t>
    </r>
    <r>
      <rPr>
        <sz val="14"/>
        <rFont val="Calibri"/>
        <family val="2"/>
        <scheme val="minor"/>
      </rPr>
      <t>: Municipal-Delitos-2015-2024_ago2024.zip/ 
https://drive.google.com/file/d/16F-FaVDzC56JWaG7ta5TXsERJZi_YATo/view?usp=sharing</t>
    </r>
  </si>
  <si>
    <r>
      <t xml:space="preserve">Este </t>
    </r>
    <r>
      <rPr>
        <b/>
        <sz val="16"/>
        <rFont val="Calibri"/>
        <family val="2"/>
        <scheme val="minor"/>
      </rPr>
      <t>indicador</t>
    </r>
    <r>
      <rPr>
        <sz val="16"/>
        <rFont val="Calibri"/>
        <family val="2"/>
        <scheme val="minor"/>
      </rPr>
      <t xml:space="preserve"> tuvo un </t>
    </r>
    <r>
      <rPr>
        <b/>
        <sz val="16"/>
        <rFont val="Calibri"/>
        <family val="2"/>
        <scheme val="minor"/>
      </rPr>
      <t>incremento</t>
    </r>
    <r>
      <rPr>
        <sz val="16"/>
        <rFont val="Calibri"/>
        <family val="2"/>
        <scheme val="minor"/>
      </rPr>
      <t xml:space="preserve"> con respecto a la</t>
    </r>
    <r>
      <rPr>
        <b/>
        <sz val="16"/>
        <rFont val="Calibri"/>
        <family val="2"/>
        <scheme val="minor"/>
      </rPr>
      <t xml:space="preserve"> meta anual,</t>
    </r>
    <r>
      <rPr>
        <sz val="16"/>
        <rFont val="Calibri"/>
        <family val="2"/>
        <scheme val="minor"/>
      </rPr>
      <t xml:space="preserve"> en este sentido tiene como meta anual realizar </t>
    </r>
    <r>
      <rPr>
        <b/>
        <sz val="16"/>
        <rFont val="Calibri"/>
        <family val="2"/>
        <scheme val="minor"/>
      </rPr>
      <t>611</t>
    </r>
    <r>
      <rPr>
        <sz val="16"/>
        <rFont val="Calibri"/>
        <family val="2"/>
        <scheme val="minor"/>
      </rPr>
      <t xml:space="preserve"> actividades enfocadas a los derechos humanos y la prevención del delito. En este trimestre se realizaron </t>
    </r>
    <r>
      <rPr>
        <b/>
        <sz val="16"/>
        <rFont val="Calibri"/>
        <family val="2"/>
        <scheme val="minor"/>
      </rPr>
      <t>144</t>
    </r>
    <r>
      <rPr>
        <sz val="16"/>
        <rFont val="Calibri"/>
        <family val="2"/>
        <scheme val="minor"/>
      </rPr>
      <t xml:space="preserve"> de las </t>
    </r>
    <r>
      <rPr>
        <b/>
        <sz val="16"/>
        <rFont val="Calibri"/>
        <family val="2"/>
        <scheme val="minor"/>
      </rPr>
      <t>174</t>
    </r>
    <r>
      <rPr>
        <sz val="16"/>
        <rFont val="Calibri"/>
        <family val="2"/>
        <scheme val="minor"/>
      </rPr>
      <t xml:space="preserve"> programadas. Obteniendo un porcentaje de </t>
    </r>
    <r>
      <rPr>
        <b/>
        <sz val="16"/>
        <rFont val="Calibri"/>
        <family val="2"/>
        <scheme val="minor"/>
      </rPr>
      <t>avance</t>
    </r>
    <r>
      <rPr>
        <sz val="16"/>
        <rFont val="Calibri"/>
        <family val="2"/>
        <scheme val="minor"/>
      </rPr>
      <t xml:space="preserve"> del </t>
    </r>
    <r>
      <rPr>
        <b/>
        <sz val="16"/>
        <rFont val="Calibri"/>
        <family val="2"/>
        <scheme val="minor"/>
      </rPr>
      <t>82.76%</t>
    </r>
    <r>
      <rPr>
        <sz val="16"/>
        <rFont val="Calibri"/>
        <family val="2"/>
        <scheme val="minor"/>
      </rPr>
      <t xml:space="preserve"> con respecto a la meta proyectada en el trimestre, este porcentaje obtenido se debe a que se reprogramaron para el siguiente trimestre el desarrollo de estas acciones para esperando contar con las condiciones óptimas para su desarrollo, logrando así un </t>
    </r>
    <r>
      <rPr>
        <b/>
        <sz val="16"/>
        <rFont val="Calibri"/>
        <family val="2"/>
        <scheme val="minor"/>
      </rPr>
      <t>avance</t>
    </r>
    <r>
      <rPr>
        <sz val="16"/>
        <rFont val="Calibri"/>
        <family val="2"/>
        <scheme val="minor"/>
      </rPr>
      <t xml:space="preserve"> </t>
    </r>
    <r>
      <rPr>
        <b/>
        <sz val="16"/>
        <rFont val="Calibri"/>
        <family val="2"/>
        <scheme val="minor"/>
      </rPr>
      <t>anual</t>
    </r>
    <r>
      <rPr>
        <sz val="16"/>
        <rFont val="Calibri"/>
        <family val="2"/>
        <scheme val="minor"/>
      </rPr>
      <t xml:space="preserve"> del </t>
    </r>
    <r>
      <rPr>
        <b/>
        <sz val="16"/>
        <rFont val="Calibri"/>
        <family val="2"/>
        <scheme val="minor"/>
      </rPr>
      <t>85.27%</t>
    </r>
    <r>
      <rPr>
        <sz val="16"/>
        <rFont val="Calibri"/>
        <family val="2"/>
        <scheme val="minor"/>
      </rPr>
      <t>.</t>
    </r>
  </si>
  <si>
    <r>
      <t xml:space="preserve">Este </t>
    </r>
    <r>
      <rPr>
        <b/>
        <sz val="16"/>
        <rFont val="Calibri"/>
        <family val="2"/>
        <scheme val="minor"/>
      </rPr>
      <t>indicador</t>
    </r>
    <r>
      <rPr>
        <sz val="16"/>
        <rFont val="Calibri"/>
        <family val="2"/>
        <scheme val="minor"/>
      </rPr>
      <t xml:space="preserve"> tuvo un </t>
    </r>
    <r>
      <rPr>
        <b/>
        <sz val="16"/>
        <rFont val="Calibri"/>
        <family val="2"/>
        <scheme val="minor"/>
      </rPr>
      <t>incremento</t>
    </r>
    <r>
      <rPr>
        <sz val="16"/>
        <rFont val="Calibri"/>
        <family val="2"/>
        <scheme val="minor"/>
      </rPr>
      <t xml:space="preserve"> con respecto a la </t>
    </r>
    <r>
      <rPr>
        <b/>
        <sz val="16"/>
        <rFont val="Calibri"/>
        <family val="2"/>
        <scheme val="minor"/>
      </rPr>
      <t>meta anual</t>
    </r>
    <r>
      <rPr>
        <sz val="16"/>
        <rFont val="Calibri"/>
        <family val="2"/>
        <scheme val="minor"/>
      </rPr>
      <t xml:space="preserve"> proyectada, por lo que se tiene programado realizar </t>
    </r>
    <r>
      <rPr>
        <b/>
        <sz val="16"/>
        <rFont val="Calibri"/>
        <family val="2"/>
        <scheme val="minor"/>
      </rPr>
      <t>862</t>
    </r>
    <r>
      <rPr>
        <sz val="16"/>
        <rFont val="Calibri"/>
        <family val="2"/>
        <scheme val="minor"/>
      </rPr>
      <t xml:space="preserve"> acciones en beneficio de la comunidad para prevenir y sancionar la violencia con perspectiva de género; En este trimestre se realizaron </t>
    </r>
    <r>
      <rPr>
        <b/>
        <sz val="16"/>
        <rFont val="Calibri"/>
        <family val="2"/>
        <scheme val="minor"/>
      </rPr>
      <t>227</t>
    </r>
    <r>
      <rPr>
        <sz val="16"/>
        <rFont val="Calibri"/>
        <family val="2"/>
        <scheme val="minor"/>
      </rPr>
      <t xml:space="preserve"> acciones de </t>
    </r>
    <r>
      <rPr>
        <b/>
        <sz val="16"/>
        <rFont val="Calibri"/>
        <family val="2"/>
        <scheme val="minor"/>
      </rPr>
      <t>219</t>
    </r>
    <r>
      <rPr>
        <sz val="16"/>
        <rFont val="Calibri"/>
        <family val="2"/>
        <scheme val="minor"/>
      </rPr>
      <t xml:space="preserve"> que se tenían programadas para su desarrollo, en tal sentido se obtuvo un </t>
    </r>
    <r>
      <rPr>
        <b/>
        <sz val="16"/>
        <rFont val="Calibri"/>
        <family val="2"/>
        <scheme val="minor"/>
      </rPr>
      <t>cumplimiento</t>
    </r>
    <r>
      <rPr>
        <sz val="16"/>
        <rFont val="Calibri"/>
        <family val="2"/>
        <scheme val="minor"/>
      </rPr>
      <t xml:space="preserve"> del </t>
    </r>
    <r>
      <rPr>
        <b/>
        <sz val="16"/>
        <rFont val="Calibri"/>
        <family val="2"/>
        <scheme val="minor"/>
      </rPr>
      <t>103.65%</t>
    </r>
    <r>
      <rPr>
        <sz val="16"/>
        <rFont val="Calibri"/>
        <family val="2"/>
        <scheme val="minor"/>
      </rPr>
      <t xml:space="preserve">, teniendo así un incremento del 3.65% con respecto a la proyección del trimestre, así mismo se obtuvo un </t>
    </r>
    <r>
      <rPr>
        <b/>
        <sz val="16"/>
        <rFont val="Calibri"/>
        <family val="2"/>
        <scheme val="minor"/>
      </rPr>
      <t>avance anual</t>
    </r>
    <r>
      <rPr>
        <sz val="16"/>
        <rFont val="Calibri"/>
        <family val="2"/>
        <scheme val="minor"/>
      </rPr>
      <t xml:space="preserve"> del </t>
    </r>
    <r>
      <rPr>
        <b/>
        <sz val="16"/>
        <rFont val="Calibri"/>
        <family val="2"/>
        <scheme val="minor"/>
      </rPr>
      <t>95.36</t>
    </r>
    <r>
      <rPr>
        <sz val="16"/>
        <rFont val="Calibri"/>
        <family val="2"/>
        <scheme val="minor"/>
      </rPr>
      <t>%.</t>
    </r>
  </si>
  <si>
    <r>
      <t xml:space="preserve">Este </t>
    </r>
    <r>
      <rPr>
        <b/>
        <sz val="16"/>
        <rFont val="Calibri"/>
        <family val="2"/>
        <scheme val="minor"/>
      </rPr>
      <t>indicador</t>
    </r>
    <r>
      <rPr>
        <sz val="16"/>
        <rFont val="Calibri"/>
        <family val="2"/>
        <scheme val="minor"/>
      </rPr>
      <t xml:space="preserve"> tuvo un </t>
    </r>
    <r>
      <rPr>
        <b/>
        <sz val="16"/>
        <rFont val="Calibri"/>
        <family val="2"/>
        <scheme val="minor"/>
      </rPr>
      <t>incremento</t>
    </r>
    <r>
      <rPr>
        <sz val="16"/>
        <rFont val="Calibri"/>
        <family val="2"/>
        <scheme val="minor"/>
      </rPr>
      <t xml:space="preserve"> con respecto a la </t>
    </r>
    <r>
      <rPr>
        <b/>
        <sz val="16"/>
        <rFont val="Calibri"/>
        <family val="2"/>
        <scheme val="minor"/>
      </rPr>
      <t>meta anual</t>
    </r>
    <r>
      <rPr>
        <sz val="16"/>
        <rFont val="Calibri"/>
        <family val="2"/>
        <scheme val="minor"/>
      </rPr>
      <t xml:space="preserve"> proyectada, por lo que se tiene programado realizar </t>
    </r>
    <r>
      <rPr>
        <b/>
        <sz val="16"/>
        <rFont val="Calibri"/>
        <family val="2"/>
        <scheme val="minor"/>
      </rPr>
      <t>314</t>
    </r>
    <r>
      <rPr>
        <sz val="16"/>
        <rFont val="Calibri"/>
        <family val="2"/>
        <scheme val="minor"/>
      </rPr>
      <t xml:space="preserve"> actividades de creación y seguimiento de comités empresariales, educativos y de participación ciudadana. En este trimestre se realizaron </t>
    </r>
    <r>
      <rPr>
        <b/>
        <sz val="16"/>
        <rFont val="Calibri"/>
        <family val="2"/>
        <scheme val="minor"/>
      </rPr>
      <t>113</t>
    </r>
    <r>
      <rPr>
        <sz val="16"/>
        <rFont val="Calibri"/>
        <family val="2"/>
        <scheme val="minor"/>
      </rPr>
      <t xml:space="preserve"> acciones de </t>
    </r>
    <r>
      <rPr>
        <b/>
        <sz val="16"/>
        <rFont val="Calibri"/>
        <family val="2"/>
        <scheme val="minor"/>
      </rPr>
      <t>100</t>
    </r>
    <r>
      <rPr>
        <sz val="16"/>
        <rFont val="Calibri"/>
        <family val="2"/>
        <scheme val="minor"/>
      </rPr>
      <t xml:space="preserve"> que se tenían programadas para su desarrollo, en tal sentido se obtuvo un </t>
    </r>
    <r>
      <rPr>
        <b/>
        <sz val="16"/>
        <rFont val="Calibri"/>
        <family val="2"/>
        <scheme val="minor"/>
      </rPr>
      <t>cumplimiento</t>
    </r>
    <r>
      <rPr>
        <sz val="16"/>
        <rFont val="Calibri"/>
        <family val="2"/>
        <scheme val="minor"/>
      </rPr>
      <t xml:space="preserve"> del </t>
    </r>
    <r>
      <rPr>
        <b/>
        <sz val="16"/>
        <rFont val="Calibri"/>
        <family val="2"/>
        <scheme val="minor"/>
      </rPr>
      <t>113</t>
    </r>
    <r>
      <rPr>
        <sz val="16"/>
        <rFont val="Calibri"/>
        <family val="2"/>
        <scheme val="minor"/>
      </rPr>
      <t xml:space="preserve">%, teniendo así un incremento del 13% con respecto a la proyección del trimestre, así mismo se obtuvo un </t>
    </r>
    <r>
      <rPr>
        <b/>
        <sz val="16"/>
        <rFont val="Calibri"/>
        <family val="2"/>
        <scheme val="minor"/>
      </rPr>
      <t>avance anual</t>
    </r>
    <r>
      <rPr>
        <sz val="16"/>
        <rFont val="Calibri"/>
        <family val="2"/>
        <scheme val="minor"/>
      </rPr>
      <t xml:space="preserve"> del </t>
    </r>
    <r>
      <rPr>
        <b/>
        <sz val="16"/>
        <rFont val="Calibri"/>
        <family val="2"/>
        <scheme val="minor"/>
      </rPr>
      <t>96.18%.</t>
    </r>
  </si>
  <si>
    <r>
      <t xml:space="preserve">Este </t>
    </r>
    <r>
      <rPr>
        <b/>
        <sz val="16"/>
        <rFont val="Calibri"/>
        <family val="2"/>
        <scheme val="minor"/>
      </rPr>
      <t>indicador</t>
    </r>
    <r>
      <rPr>
        <sz val="16"/>
        <rFont val="Calibri"/>
        <family val="2"/>
        <scheme val="minor"/>
      </rPr>
      <t xml:space="preserve"> tuvo un incremento con respecto a la meta anual proyectada, por lo que se tiene programado realizar </t>
    </r>
    <r>
      <rPr>
        <b/>
        <sz val="16"/>
        <rFont val="Calibri"/>
        <family val="2"/>
        <scheme val="minor"/>
      </rPr>
      <t>650</t>
    </r>
    <r>
      <rPr>
        <sz val="16"/>
        <rFont val="Calibri"/>
        <family val="2"/>
        <scheme val="minor"/>
      </rPr>
      <t xml:space="preserve"> actividades para generar acuerdos y coordinación que coadyuven en la prevención del delito. Este trimestre se realizó </t>
    </r>
    <r>
      <rPr>
        <b/>
        <sz val="16"/>
        <rFont val="Calibri"/>
        <family val="2"/>
        <scheme val="minor"/>
      </rPr>
      <t>282</t>
    </r>
    <r>
      <rPr>
        <sz val="16"/>
        <rFont val="Calibri"/>
        <family val="2"/>
        <scheme val="minor"/>
      </rPr>
      <t xml:space="preserve"> de las </t>
    </r>
    <r>
      <rPr>
        <b/>
        <sz val="16"/>
        <rFont val="Calibri"/>
        <family val="2"/>
        <scheme val="minor"/>
      </rPr>
      <t>278</t>
    </r>
    <r>
      <rPr>
        <sz val="16"/>
        <rFont val="Calibri"/>
        <family val="2"/>
        <scheme val="minor"/>
      </rPr>
      <t xml:space="preserve"> programadas. Obteniendo un </t>
    </r>
    <r>
      <rPr>
        <b/>
        <sz val="16"/>
        <rFont val="Calibri"/>
        <family val="2"/>
        <scheme val="minor"/>
      </rPr>
      <t>incremento</t>
    </r>
    <r>
      <rPr>
        <sz val="16"/>
        <rFont val="Calibri"/>
        <family val="2"/>
        <scheme val="minor"/>
      </rPr>
      <t xml:space="preserve"> con respecto a la meta proyectada en el trimestre del </t>
    </r>
    <r>
      <rPr>
        <b/>
        <sz val="16"/>
        <rFont val="Calibri"/>
        <family val="2"/>
        <scheme val="minor"/>
      </rPr>
      <t>1.44</t>
    </r>
    <r>
      <rPr>
        <sz val="16"/>
        <rFont val="Calibri"/>
        <family val="2"/>
        <scheme val="minor"/>
      </rPr>
      <t xml:space="preserve">%, un porcentaje muy cercano al 100% de cumplimiento, el porcentaje obtenido se debe a la necesidad de sumar más estrategias que ayuden a la prevención del delito con los tres órdenes de gobierno, así como con el sector privado, en tal sentido, se tuvo un </t>
    </r>
    <r>
      <rPr>
        <b/>
        <sz val="16"/>
        <rFont val="Calibri"/>
        <family val="2"/>
        <scheme val="minor"/>
      </rPr>
      <t>porcentaje anual</t>
    </r>
    <r>
      <rPr>
        <sz val="16"/>
        <rFont val="Calibri"/>
        <family val="2"/>
        <scheme val="minor"/>
      </rPr>
      <t xml:space="preserve"> del </t>
    </r>
    <r>
      <rPr>
        <b/>
        <sz val="16"/>
        <rFont val="Calibri"/>
        <family val="2"/>
        <scheme val="minor"/>
      </rPr>
      <t>111.38%</t>
    </r>
    <r>
      <rPr>
        <sz val="16"/>
        <rFont val="Calibri"/>
        <family val="2"/>
        <scheme val="minor"/>
      </rPr>
      <t>.</t>
    </r>
  </si>
  <si>
    <r>
      <t xml:space="preserve">Este </t>
    </r>
    <r>
      <rPr>
        <b/>
        <sz val="16"/>
        <rFont val="Calibri"/>
        <family val="2"/>
        <scheme val="minor"/>
      </rPr>
      <t>indicador</t>
    </r>
    <r>
      <rPr>
        <sz val="16"/>
        <rFont val="Calibri"/>
        <family val="2"/>
        <scheme val="minor"/>
      </rPr>
      <t xml:space="preserve"> tiene como meta anual realizar </t>
    </r>
    <r>
      <rPr>
        <b/>
        <sz val="16"/>
        <rFont val="Calibri"/>
        <family val="2"/>
        <scheme val="minor"/>
      </rPr>
      <t>40</t>
    </r>
    <r>
      <rPr>
        <sz val="16"/>
        <rFont val="Calibri"/>
        <family val="2"/>
        <scheme val="minor"/>
      </rPr>
      <t xml:space="preserve"> actividades integrales para el mejoramiento de la calidad de vida de la población. En este trimestre se realizaron </t>
    </r>
    <r>
      <rPr>
        <b/>
        <sz val="16"/>
        <rFont val="Calibri"/>
        <family val="2"/>
        <scheme val="minor"/>
      </rPr>
      <t>03</t>
    </r>
    <r>
      <rPr>
        <sz val="16"/>
        <rFont val="Calibri"/>
        <family val="2"/>
        <scheme val="minor"/>
      </rPr>
      <t xml:space="preserve"> de las </t>
    </r>
    <r>
      <rPr>
        <b/>
        <sz val="16"/>
        <rFont val="Calibri"/>
        <family val="2"/>
        <scheme val="minor"/>
      </rPr>
      <t>11</t>
    </r>
    <r>
      <rPr>
        <sz val="16"/>
        <rFont val="Calibri"/>
        <family val="2"/>
        <scheme val="minor"/>
      </rPr>
      <t xml:space="preserve"> actividades que se tenían proyectas. Logrando obtener un </t>
    </r>
    <r>
      <rPr>
        <b/>
        <sz val="16"/>
        <rFont val="Calibri"/>
        <family val="2"/>
        <scheme val="minor"/>
      </rPr>
      <t>avance</t>
    </r>
    <r>
      <rPr>
        <sz val="16"/>
        <rFont val="Calibri"/>
        <family val="2"/>
        <scheme val="minor"/>
      </rPr>
      <t xml:space="preserve"> del </t>
    </r>
    <r>
      <rPr>
        <b/>
        <sz val="16"/>
        <rFont val="Calibri"/>
        <family val="2"/>
        <scheme val="minor"/>
      </rPr>
      <t>27.27%</t>
    </r>
    <r>
      <rPr>
        <sz val="16"/>
        <rFont val="Calibri"/>
        <family val="2"/>
        <scheme val="minor"/>
      </rPr>
      <t xml:space="preserve"> con respecto a la proyección, este porcentaje se debe a que en el primer trimestre se desempeñaron más actividades de las que se tenían proyectadas, en tal sentido se obtuvo un </t>
    </r>
    <r>
      <rPr>
        <b/>
        <sz val="16"/>
        <rFont val="Calibri"/>
        <family val="2"/>
        <scheme val="minor"/>
      </rPr>
      <t>avance anual</t>
    </r>
    <r>
      <rPr>
        <sz val="16"/>
        <rFont val="Calibri"/>
        <family val="2"/>
        <scheme val="minor"/>
      </rPr>
      <t xml:space="preserve"> del </t>
    </r>
    <r>
      <rPr>
        <b/>
        <sz val="16"/>
        <rFont val="Calibri"/>
        <family val="2"/>
        <scheme val="minor"/>
      </rPr>
      <t>62.50%.</t>
    </r>
  </si>
  <si>
    <r>
      <t xml:space="preserve">Este </t>
    </r>
    <r>
      <rPr>
        <b/>
        <sz val="16"/>
        <rFont val="Calibri"/>
        <family val="2"/>
        <scheme val="minor"/>
      </rPr>
      <t>componente</t>
    </r>
    <r>
      <rPr>
        <sz val="16"/>
        <rFont val="Calibri"/>
        <family val="2"/>
        <scheme val="minor"/>
      </rPr>
      <t xml:space="preserve"> tiene como meta anual realizar </t>
    </r>
    <r>
      <rPr>
        <b/>
        <sz val="16"/>
        <rFont val="Calibri"/>
        <family val="2"/>
        <scheme val="minor"/>
      </rPr>
      <t>69</t>
    </r>
    <r>
      <rPr>
        <sz val="16"/>
        <rFont val="Calibri"/>
        <family val="2"/>
        <scheme val="minor"/>
      </rPr>
      <t xml:space="preserve"> acciones de difusión de cultura y prevención del delito, por lo tanto, en este trimestre se realizaron 15 de las 18 acciones que se tenían proyectadas en el trimestre, obteniendo un porcentaje de </t>
    </r>
    <r>
      <rPr>
        <b/>
        <sz val="16"/>
        <rFont val="Calibri"/>
        <family val="2"/>
        <scheme val="minor"/>
      </rPr>
      <t>avance</t>
    </r>
    <r>
      <rPr>
        <sz val="16"/>
        <rFont val="Calibri"/>
        <family val="2"/>
        <scheme val="minor"/>
      </rPr>
      <t xml:space="preserve"> con respecto a la meta proyectada del </t>
    </r>
    <r>
      <rPr>
        <b/>
        <sz val="16"/>
        <rFont val="Calibri"/>
        <family val="2"/>
        <scheme val="minor"/>
      </rPr>
      <t>83.33%</t>
    </r>
    <r>
      <rPr>
        <sz val="16"/>
        <rFont val="Calibri"/>
        <family val="2"/>
        <scheme val="minor"/>
      </rPr>
      <t xml:space="preserve">, este porcentaje se debe a que en el trimestre pasado se implementaron más acciones de las que se tenían proyectadas. En tal sentido, se obtuvo un </t>
    </r>
    <r>
      <rPr>
        <b/>
        <sz val="16"/>
        <rFont val="Calibri"/>
        <family val="2"/>
        <scheme val="minor"/>
      </rPr>
      <t>avance anual 108.70%</t>
    </r>
    <r>
      <rPr>
        <sz val="16"/>
        <rFont val="Calibri"/>
        <family val="2"/>
        <scheme val="minor"/>
      </rPr>
      <t>.</t>
    </r>
  </si>
  <si>
    <r>
      <t xml:space="preserve">Este </t>
    </r>
    <r>
      <rPr>
        <b/>
        <sz val="16"/>
        <rFont val="Calibri"/>
        <family val="2"/>
        <scheme val="minor"/>
      </rPr>
      <t>indicador</t>
    </r>
    <r>
      <rPr>
        <sz val="16"/>
        <rFont val="Calibri"/>
        <family val="2"/>
        <scheme val="minor"/>
      </rPr>
      <t xml:space="preserve"> tiene como meta anual realizar </t>
    </r>
    <r>
      <rPr>
        <b/>
        <sz val="16"/>
        <rFont val="Calibri"/>
        <family val="2"/>
        <scheme val="minor"/>
      </rPr>
      <t>69</t>
    </r>
    <r>
      <rPr>
        <sz val="16"/>
        <rFont val="Calibri"/>
        <family val="2"/>
        <scheme val="minor"/>
      </rPr>
      <t xml:space="preserve"> acciones de difusión de cultura y prevención del delito, por lo tanto, en este trimestre se realizaron 15 de las 18 acciones que se tenían proyectadas en el trimestre, obteniendo un porcentaje de </t>
    </r>
    <r>
      <rPr>
        <b/>
        <sz val="16"/>
        <rFont val="Calibri"/>
        <family val="2"/>
        <scheme val="minor"/>
      </rPr>
      <t>avance</t>
    </r>
    <r>
      <rPr>
        <sz val="16"/>
        <rFont val="Calibri"/>
        <family val="2"/>
        <scheme val="minor"/>
      </rPr>
      <t xml:space="preserve"> con respecto a la meta proyectada del </t>
    </r>
    <r>
      <rPr>
        <b/>
        <sz val="16"/>
        <rFont val="Calibri"/>
        <family val="2"/>
        <scheme val="minor"/>
      </rPr>
      <t>83.33%</t>
    </r>
    <r>
      <rPr>
        <sz val="16"/>
        <rFont val="Calibri"/>
        <family val="2"/>
        <scheme val="minor"/>
      </rPr>
      <t xml:space="preserve">, este porcentaje se debe a que en el trimestre pasado se implementaron más acciones de las que se tenían proyectadas. En tal sentido, se obtuvo un </t>
    </r>
    <r>
      <rPr>
        <b/>
        <sz val="16"/>
        <rFont val="Calibri"/>
        <family val="2"/>
        <scheme val="minor"/>
      </rPr>
      <t>avance anual 108.70%</t>
    </r>
    <r>
      <rPr>
        <sz val="16"/>
        <rFont val="Calibri"/>
        <family val="2"/>
        <scheme val="minor"/>
      </rPr>
      <t>.</t>
    </r>
  </si>
  <si>
    <r>
      <t xml:space="preserve">Este </t>
    </r>
    <r>
      <rPr>
        <b/>
        <sz val="16"/>
        <rFont val="Calibri"/>
        <family val="2"/>
        <scheme val="minor"/>
      </rPr>
      <t>componente</t>
    </r>
    <r>
      <rPr>
        <sz val="16"/>
        <rFont val="Calibri"/>
        <family val="2"/>
        <scheme val="minor"/>
      </rPr>
      <t xml:space="preserve"> tuvo un incremento con respecto a la meta anual proyectada, por lo que se tiene como meta anual </t>
    </r>
    <r>
      <rPr>
        <b/>
        <sz val="16"/>
        <rFont val="Calibri"/>
        <family val="2"/>
        <scheme val="minor"/>
      </rPr>
      <t>765</t>
    </r>
    <r>
      <rPr>
        <sz val="16"/>
        <rFont val="Calibri"/>
        <family val="2"/>
        <scheme val="minor"/>
      </rPr>
      <t xml:space="preserve"> acciones orientadas a la ejecución cotidiana de buenas prácticas. En este trimestre se realizó </t>
    </r>
    <r>
      <rPr>
        <b/>
        <sz val="16"/>
        <rFont val="Calibri"/>
        <family val="2"/>
        <scheme val="minor"/>
      </rPr>
      <t>269</t>
    </r>
    <r>
      <rPr>
        <sz val="16"/>
        <rFont val="Calibri"/>
        <family val="2"/>
        <scheme val="minor"/>
      </rPr>
      <t xml:space="preserve"> de las </t>
    </r>
    <r>
      <rPr>
        <b/>
        <sz val="16"/>
        <rFont val="Calibri"/>
        <family val="2"/>
        <scheme val="minor"/>
      </rPr>
      <t>222</t>
    </r>
    <r>
      <rPr>
        <sz val="16"/>
        <rFont val="Calibri"/>
        <family val="2"/>
        <scheme val="minor"/>
      </rPr>
      <t xml:space="preserve"> acciones que se tenían proyectadas. Obteniendo un incremento con respecto a la meta proyectada del </t>
    </r>
    <r>
      <rPr>
        <b/>
        <sz val="16"/>
        <rFont val="Calibri"/>
        <family val="2"/>
        <scheme val="minor"/>
      </rPr>
      <t>21.17%</t>
    </r>
    <r>
      <rPr>
        <sz val="16"/>
        <rFont val="Calibri"/>
        <family val="2"/>
        <scheme val="minor"/>
      </rPr>
      <t xml:space="preserve">, el porcentaje obtenido se debe a que algunas actividades que se realizan no dependen como tal de la dirección, si no de la participación de la ciudadanía, así mismo, se ha obteniendo un </t>
    </r>
    <r>
      <rPr>
        <b/>
        <sz val="16"/>
        <rFont val="Calibri"/>
        <family val="2"/>
        <scheme val="minor"/>
      </rPr>
      <t>avance anual</t>
    </r>
    <r>
      <rPr>
        <sz val="16"/>
        <rFont val="Calibri"/>
        <family val="2"/>
        <scheme val="minor"/>
      </rPr>
      <t xml:space="preserve"> del </t>
    </r>
    <r>
      <rPr>
        <b/>
        <sz val="16"/>
        <rFont val="Calibri"/>
        <family val="2"/>
        <scheme val="minor"/>
      </rPr>
      <t>101.96%.</t>
    </r>
  </si>
  <si>
    <r>
      <t xml:space="preserve">Este </t>
    </r>
    <r>
      <rPr>
        <b/>
        <sz val="16"/>
        <rFont val="Calibri"/>
        <family val="2"/>
        <scheme val="minor"/>
      </rPr>
      <t>indicador</t>
    </r>
    <r>
      <rPr>
        <sz val="16"/>
        <rFont val="Calibri"/>
        <family val="2"/>
        <scheme val="minor"/>
      </rPr>
      <t xml:space="preserve"> tiene como meta anual la realización de </t>
    </r>
    <r>
      <rPr>
        <b/>
        <sz val="16"/>
        <rFont val="Calibri"/>
        <family val="2"/>
        <scheme val="minor"/>
      </rPr>
      <t>425</t>
    </r>
    <r>
      <rPr>
        <sz val="16"/>
        <rFont val="Calibri"/>
        <family val="2"/>
        <scheme val="minor"/>
      </rPr>
      <t xml:space="preserve"> campañas en redes sociales y en otros medios sobre las funciones y procedimientos de esta dirección. En este trimestre se realizaron </t>
    </r>
    <r>
      <rPr>
        <b/>
        <sz val="16"/>
        <rFont val="Calibri"/>
        <family val="2"/>
        <scheme val="minor"/>
      </rPr>
      <t>220</t>
    </r>
    <r>
      <rPr>
        <sz val="16"/>
        <rFont val="Calibri"/>
        <family val="2"/>
        <scheme val="minor"/>
      </rPr>
      <t xml:space="preserve"> de las </t>
    </r>
    <r>
      <rPr>
        <b/>
        <sz val="16"/>
        <rFont val="Calibri"/>
        <family val="2"/>
        <scheme val="minor"/>
      </rPr>
      <t>101</t>
    </r>
    <r>
      <rPr>
        <sz val="16"/>
        <rFont val="Calibri"/>
        <family val="2"/>
        <scheme val="minor"/>
      </rPr>
      <t xml:space="preserve"> que se tenían proyectadas. Obteniendo un </t>
    </r>
    <r>
      <rPr>
        <b/>
        <sz val="16"/>
        <rFont val="Calibri"/>
        <family val="2"/>
        <scheme val="minor"/>
      </rPr>
      <t>incremento</t>
    </r>
    <r>
      <rPr>
        <sz val="16"/>
        <rFont val="Calibri"/>
        <family val="2"/>
        <scheme val="minor"/>
      </rPr>
      <t xml:space="preserve"> del </t>
    </r>
    <r>
      <rPr>
        <b/>
        <sz val="16"/>
        <rFont val="Calibri"/>
        <family val="2"/>
        <scheme val="minor"/>
      </rPr>
      <t>17.82</t>
    </r>
    <r>
      <rPr>
        <sz val="16"/>
        <rFont val="Calibri"/>
        <family val="2"/>
        <scheme val="minor"/>
      </rPr>
      <t>% con respecto a la proyección del trimestre, el porcentaje obtenido es gracias a que la ciudadanía tiene mayor participación e interés sobre las funciones y procedimientos que se llevan a cabo. Así mismo, se obtuvo un</t>
    </r>
    <r>
      <rPr>
        <b/>
        <sz val="16"/>
        <rFont val="Calibri"/>
        <family val="2"/>
        <scheme val="minor"/>
      </rPr>
      <t xml:space="preserve"> avance anual</t>
    </r>
    <r>
      <rPr>
        <sz val="16"/>
        <rFont val="Calibri"/>
        <family val="2"/>
        <scheme val="minor"/>
      </rPr>
      <t xml:space="preserve"> del </t>
    </r>
    <r>
      <rPr>
        <b/>
        <sz val="16"/>
        <rFont val="Calibri"/>
        <family val="2"/>
        <scheme val="minor"/>
      </rPr>
      <t>149.18</t>
    </r>
    <r>
      <rPr>
        <sz val="16"/>
        <rFont val="Calibri"/>
        <family val="2"/>
        <scheme val="minor"/>
      </rPr>
      <t>%.</t>
    </r>
  </si>
  <si>
    <r>
      <t xml:space="preserve">Este </t>
    </r>
    <r>
      <rPr>
        <b/>
        <sz val="16"/>
        <rFont val="Calibri"/>
        <family val="2"/>
        <scheme val="minor"/>
      </rPr>
      <t>indicador</t>
    </r>
    <r>
      <rPr>
        <sz val="16"/>
        <rFont val="Calibri"/>
        <family val="2"/>
        <scheme val="minor"/>
      </rPr>
      <t xml:space="preserve"> tiene como meta anual la realización de implementar </t>
    </r>
    <r>
      <rPr>
        <b/>
        <sz val="16"/>
        <rFont val="Calibri"/>
        <family val="2"/>
        <scheme val="minor"/>
      </rPr>
      <t>03</t>
    </r>
    <r>
      <rPr>
        <sz val="16"/>
        <rFont val="Calibri"/>
        <family val="2"/>
        <scheme val="minor"/>
      </rPr>
      <t xml:space="preserve"> instrumentos normativos, en este trimestre no se llevó a cabo la actividad esto debido a que debe de pasar por ciertos filtros para la autorización y ejecución del mismo, en tal sentido, se está trabajando para la validación.</t>
    </r>
  </si>
  <si>
    <r>
      <t xml:space="preserve">Este </t>
    </r>
    <r>
      <rPr>
        <b/>
        <sz val="16"/>
        <rFont val="Calibri"/>
        <family val="2"/>
        <scheme val="minor"/>
      </rPr>
      <t>indicador</t>
    </r>
    <r>
      <rPr>
        <sz val="16"/>
        <rFont val="Calibri"/>
        <family val="2"/>
        <scheme val="minor"/>
      </rPr>
      <t xml:space="preserve"> tuvo un incremento con respecto a la meta anual proyectada, por lo que se tiene como meta anual, la realización de </t>
    </r>
    <r>
      <rPr>
        <b/>
        <sz val="16"/>
        <rFont val="Calibri"/>
        <family val="2"/>
        <scheme val="minor"/>
      </rPr>
      <t>337</t>
    </r>
    <r>
      <rPr>
        <sz val="16"/>
        <rFont val="Calibri"/>
        <family val="2"/>
        <scheme val="minor"/>
      </rPr>
      <t xml:space="preserve"> visitas de supervisión aleatorias al personal operativo y de servicio de esta Secretaria. En este trimestre se realizaron las </t>
    </r>
    <r>
      <rPr>
        <b/>
        <sz val="16"/>
        <rFont val="Calibri"/>
        <family val="2"/>
        <scheme val="minor"/>
      </rPr>
      <t>49</t>
    </r>
    <r>
      <rPr>
        <sz val="16"/>
        <rFont val="Calibri"/>
        <family val="2"/>
        <scheme val="minor"/>
      </rPr>
      <t xml:space="preserve"> de </t>
    </r>
    <r>
      <rPr>
        <b/>
        <sz val="16"/>
        <rFont val="Calibri"/>
        <family val="2"/>
        <scheme val="minor"/>
      </rPr>
      <t>120</t>
    </r>
    <r>
      <rPr>
        <sz val="16"/>
        <rFont val="Calibri"/>
        <family val="2"/>
        <scheme val="minor"/>
      </rPr>
      <t xml:space="preserve"> actividades que se tenían programadas. Obteniendo un </t>
    </r>
    <r>
      <rPr>
        <b/>
        <sz val="16"/>
        <rFont val="Calibri"/>
        <family val="2"/>
        <scheme val="minor"/>
      </rPr>
      <t>avance</t>
    </r>
    <r>
      <rPr>
        <sz val="16"/>
        <rFont val="Calibri"/>
        <family val="2"/>
        <scheme val="minor"/>
      </rPr>
      <t xml:space="preserve"> de </t>
    </r>
    <r>
      <rPr>
        <b/>
        <sz val="16"/>
        <rFont val="Calibri"/>
        <family val="2"/>
        <scheme val="minor"/>
      </rPr>
      <t>40.83</t>
    </r>
    <r>
      <rPr>
        <sz val="16"/>
        <rFont val="Calibri"/>
        <family val="2"/>
        <scheme val="minor"/>
      </rPr>
      <t xml:space="preserve">% con respecto a meta proyectada en el trimestre, este porcentaje obtenido se debe a que se reprogramaron la ejecución de estas visitas para el siguiente y trimestre, esperando contar con las condiciones adecuadas para su implementación, así mismo se alcanzó un </t>
    </r>
    <r>
      <rPr>
        <b/>
        <sz val="16"/>
        <rFont val="Calibri"/>
        <family val="2"/>
        <scheme val="minor"/>
      </rPr>
      <t>avance anual</t>
    </r>
    <r>
      <rPr>
        <sz val="16"/>
        <rFont val="Calibri"/>
        <family val="2"/>
        <scheme val="minor"/>
      </rPr>
      <t xml:space="preserve"> del </t>
    </r>
    <r>
      <rPr>
        <b/>
        <sz val="16"/>
        <rFont val="Calibri"/>
        <family val="2"/>
        <scheme val="minor"/>
      </rPr>
      <t>43.32%</t>
    </r>
    <r>
      <rPr>
        <sz val="16"/>
        <rFont val="Calibri"/>
        <family val="2"/>
        <scheme val="minor"/>
      </rPr>
      <t>.</t>
    </r>
  </si>
  <si>
    <r>
      <t xml:space="preserve">Este </t>
    </r>
    <r>
      <rPr>
        <b/>
        <sz val="16"/>
        <rFont val="Calibri"/>
        <family val="2"/>
        <scheme val="minor"/>
      </rPr>
      <t>componente</t>
    </r>
    <r>
      <rPr>
        <sz val="16"/>
        <rFont val="Calibri"/>
        <family val="2"/>
        <scheme val="minor"/>
      </rPr>
      <t xml:space="preserve"> tiene como meta anual realizar </t>
    </r>
    <r>
      <rPr>
        <b/>
        <sz val="16"/>
        <rFont val="Calibri"/>
        <family val="2"/>
        <scheme val="minor"/>
      </rPr>
      <t xml:space="preserve">1,117 </t>
    </r>
    <r>
      <rPr>
        <sz val="16"/>
        <rFont val="Calibri"/>
        <family val="2"/>
        <scheme val="minor"/>
      </rPr>
      <t xml:space="preserve">consultas jurídicas al personal y a su vez la actualización del marco normativo de esta Secretaria. En este trimestre se realizaron </t>
    </r>
    <r>
      <rPr>
        <b/>
        <sz val="16"/>
        <rFont val="Calibri"/>
        <family val="2"/>
        <scheme val="minor"/>
      </rPr>
      <t>145</t>
    </r>
    <r>
      <rPr>
        <sz val="16"/>
        <rFont val="Calibri"/>
        <family val="2"/>
        <scheme val="minor"/>
      </rPr>
      <t xml:space="preserve"> consultas de </t>
    </r>
    <r>
      <rPr>
        <b/>
        <sz val="16"/>
        <rFont val="Calibri"/>
        <family val="2"/>
        <scheme val="minor"/>
      </rPr>
      <t>279</t>
    </r>
    <r>
      <rPr>
        <sz val="16"/>
        <rFont val="Calibri"/>
        <family val="2"/>
        <scheme val="minor"/>
      </rPr>
      <t xml:space="preserve"> que se tenían proyectadas. Obteniendo así un </t>
    </r>
    <r>
      <rPr>
        <b/>
        <sz val="16"/>
        <rFont val="Calibri"/>
        <family val="2"/>
        <scheme val="minor"/>
      </rPr>
      <t>avance</t>
    </r>
    <r>
      <rPr>
        <sz val="16"/>
        <rFont val="Calibri"/>
        <family val="2"/>
        <scheme val="minor"/>
      </rPr>
      <t xml:space="preserve"> del </t>
    </r>
    <r>
      <rPr>
        <b/>
        <sz val="16"/>
        <rFont val="Calibri"/>
        <family val="2"/>
        <scheme val="minor"/>
      </rPr>
      <t>51.97%</t>
    </r>
    <r>
      <rPr>
        <sz val="16"/>
        <rFont val="Calibri"/>
        <family val="2"/>
        <scheme val="minor"/>
      </rPr>
      <t xml:space="preserve"> con respecto a la meta proyectada, el avance obtenido se debe a que las actividades que se realizan no dependen en su totalidad del área, esta depende de las necesidades de las áreas operativas para poder brindarles las asesorías en materia del llenado de sus IPH`S, por lo que se espera poder contar en el siguiente trimestre con las condiciones adecuadas y poder subsanar la actividad, así mismo, se obtuvo un </t>
    </r>
    <r>
      <rPr>
        <b/>
        <sz val="16"/>
        <rFont val="Calibri"/>
        <family val="2"/>
        <scheme val="minor"/>
      </rPr>
      <t xml:space="preserve">avance anual </t>
    </r>
    <r>
      <rPr>
        <sz val="16"/>
        <rFont val="Calibri"/>
        <family val="2"/>
        <scheme val="minor"/>
      </rPr>
      <t xml:space="preserve">del </t>
    </r>
    <r>
      <rPr>
        <b/>
        <sz val="16"/>
        <rFont val="Calibri"/>
        <family val="2"/>
        <scheme val="minor"/>
      </rPr>
      <t xml:space="preserve">40.38%. </t>
    </r>
  </si>
  <si>
    <r>
      <t xml:space="preserve">Este </t>
    </r>
    <r>
      <rPr>
        <b/>
        <sz val="16"/>
        <rFont val="Calibri"/>
        <family val="2"/>
        <scheme val="minor"/>
      </rPr>
      <t>indicador</t>
    </r>
    <r>
      <rPr>
        <sz val="16"/>
        <rFont val="Calibri"/>
        <family val="2"/>
        <scheme val="minor"/>
      </rPr>
      <t xml:space="preserve"> tiene como meta anual la realización de </t>
    </r>
    <r>
      <rPr>
        <b/>
        <sz val="16"/>
        <rFont val="Calibri"/>
        <family val="2"/>
        <scheme val="minor"/>
      </rPr>
      <t>01</t>
    </r>
    <r>
      <rPr>
        <sz val="16"/>
        <rFont val="Calibri"/>
        <family val="2"/>
        <scheme val="minor"/>
      </rPr>
      <t xml:space="preserve"> actualización al marco jurídico municipal de esta secretaria, en este trimestre no se meta proyectada.</t>
    </r>
  </si>
  <si>
    <r>
      <t xml:space="preserve">Este </t>
    </r>
    <r>
      <rPr>
        <b/>
        <sz val="16"/>
        <rFont val="Calibri"/>
        <family val="2"/>
        <scheme val="minor"/>
      </rPr>
      <t>indicador</t>
    </r>
    <r>
      <rPr>
        <sz val="16"/>
        <rFont val="Calibri"/>
        <family val="2"/>
        <scheme val="minor"/>
      </rPr>
      <t xml:space="preserve"> tiene como meta anual realizar </t>
    </r>
    <r>
      <rPr>
        <b/>
        <sz val="16"/>
        <rFont val="Calibri"/>
        <family val="2"/>
        <scheme val="minor"/>
      </rPr>
      <t>1,092</t>
    </r>
    <r>
      <rPr>
        <sz val="16"/>
        <rFont val="Calibri"/>
        <family val="2"/>
        <scheme val="minor"/>
      </rPr>
      <t xml:space="preserve"> atenciones jurídicas en asuntos relacionados con el personal de la SMSCyT. Este trimestre se logró la ejecución de </t>
    </r>
    <r>
      <rPr>
        <b/>
        <sz val="16"/>
        <rFont val="Calibri"/>
        <family val="2"/>
        <scheme val="minor"/>
      </rPr>
      <t>140</t>
    </r>
    <r>
      <rPr>
        <sz val="16"/>
        <rFont val="Calibri"/>
        <family val="2"/>
        <scheme val="minor"/>
      </rPr>
      <t xml:space="preserve"> atenciones de </t>
    </r>
    <r>
      <rPr>
        <b/>
        <sz val="16"/>
        <rFont val="Calibri"/>
        <family val="2"/>
        <scheme val="minor"/>
      </rPr>
      <t>273</t>
    </r>
    <r>
      <rPr>
        <sz val="16"/>
        <rFont val="Calibri"/>
        <family val="2"/>
        <scheme val="minor"/>
      </rPr>
      <t xml:space="preserve"> que se tenían proyectadas. Obteniendo un </t>
    </r>
    <r>
      <rPr>
        <b/>
        <sz val="16"/>
        <rFont val="Calibri"/>
        <family val="2"/>
        <scheme val="minor"/>
      </rPr>
      <t>avance</t>
    </r>
    <r>
      <rPr>
        <sz val="16"/>
        <rFont val="Calibri"/>
        <family val="2"/>
        <scheme val="minor"/>
      </rPr>
      <t xml:space="preserve"> del </t>
    </r>
    <r>
      <rPr>
        <b/>
        <sz val="16"/>
        <rFont val="Calibri"/>
        <family val="2"/>
        <scheme val="minor"/>
      </rPr>
      <t>51.28</t>
    </r>
    <r>
      <rPr>
        <sz val="16"/>
        <rFont val="Calibri"/>
        <family val="2"/>
        <scheme val="minor"/>
      </rPr>
      <t xml:space="preserve">% el porcentaje obtenido se debe a que la dirección no depende directamente de las asesorías que se brindan, estas varían dependiendo de las necesidades de las áreas operativas para el llenado de sus Informes Policiales Homologados, esperando que para el siguiente trimestre se subsanen las actividades faltantes, así mismo, se logró un </t>
    </r>
    <r>
      <rPr>
        <b/>
        <sz val="16"/>
        <rFont val="Calibri"/>
        <family val="2"/>
        <scheme val="minor"/>
      </rPr>
      <t>avance anual</t>
    </r>
    <r>
      <rPr>
        <sz val="16"/>
        <rFont val="Calibri"/>
        <family val="2"/>
        <scheme val="minor"/>
      </rPr>
      <t xml:space="preserve"> del </t>
    </r>
    <r>
      <rPr>
        <b/>
        <sz val="16"/>
        <rFont val="Calibri"/>
        <family val="2"/>
        <scheme val="minor"/>
      </rPr>
      <t>40.02%</t>
    </r>
    <r>
      <rPr>
        <sz val="16"/>
        <rFont val="Calibri"/>
        <family val="2"/>
        <scheme val="minor"/>
      </rPr>
      <t xml:space="preserve">. </t>
    </r>
  </si>
  <si>
    <r>
      <t xml:space="preserve">Este </t>
    </r>
    <r>
      <rPr>
        <b/>
        <sz val="16"/>
        <rFont val="Calibri"/>
        <family val="2"/>
        <scheme val="minor"/>
      </rPr>
      <t>indicador</t>
    </r>
    <r>
      <rPr>
        <sz val="16"/>
        <rFont val="Calibri"/>
        <family val="2"/>
        <scheme val="minor"/>
      </rPr>
      <t xml:space="preserve"> tiene como meta anual la realización de </t>
    </r>
    <r>
      <rPr>
        <b/>
        <sz val="16"/>
        <rFont val="Calibri"/>
        <family val="2"/>
        <scheme val="minor"/>
      </rPr>
      <t>24</t>
    </r>
    <r>
      <rPr>
        <sz val="16"/>
        <rFont val="Calibri"/>
        <family val="2"/>
        <scheme val="minor"/>
      </rPr>
      <t xml:space="preserve"> sesiones de la Comisión del Servicio de Carrera de Honor y Justicia. En este trimestre se realizaron </t>
    </r>
    <r>
      <rPr>
        <b/>
        <sz val="16"/>
        <rFont val="Calibri"/>
        <family val="2"/>
        <scheme val="minor"/>
      </rPr>
      <t>05</t>
    </r>
    <r>
      <rPr>
        <sz val="16"/>
        <rFont val="Calibri"/>
        <family val="2"/>
        <scheme val="minor"/>
      </rPr>
      <t xml:space="preserve"> sesiones de </t>
    </r>
    <r>
      <rPr>
        <b/>
        <sz val="16"/>
        <rFont val="Calibri"/>
        <family val="2"/>
        <scheme val="minor"/>
      </rPr>
      <t>06</t>
    </r>
    <r>
      <rPr>
        <sz val="16"/>
        <rFont val="Calibri"/>
        <family val="2"/>
        <scheme val="minor"/>
      </rPr>
      <t xml:space="preserve"> que se tenían proyectadas. Obteniendo un </t>
    </r>
    <r>
      <rPr>
        <b/>
        <sz val="16"/>
        <rFont val="Calibri"/>
        <family val="2"/>
        <scheme val="minor"/>
      </rPr>
      <t>avance</t>
    </r>
    <r>
      <rPr>
        <sz val="16"/>
        <rFont val="Calibri"/>
        <family val="2"/>
        <scheme val="minor"/>
      </rPr>
      <t xml:space="preserve"> del</t>
    </r>
    <r>
      <rPr>
        <b/>
        <sz val="16"/>
        <rFont val="Calibri"/>
        <family val="2"/>
        <scheme val="minor"/>
      </rPr>
      <t xml:space="preserve"> 83.33%</t>
    </r>
    <r>
      <rPr>
        <sz val="16"/>
        <rFont val="Calibri"/>
        <family val="2"/>
        <scheme val="minor"/>
      </rPr>
      <t xml:space="preserve"> con respecto a la meta proyectada. Este porcentaje se debe a que para poder llevar a cabo las sesiones se necesita que participen todos los integrantes que lo conforman, pero por cuestiones de operatividad se vio afectada el desempeño de estas, así como de cuestiones administrativas, esperando contar con las condiciones para poder subsanar en el siguiente trimestre las sesiones faltantes, así mismo, se tiene un avance con respecto a la </t>
    </r>
    <r>
      <rPr>
        <b/>
        <sz val="16"/>
        <rFont val="Calibri"/>
        <family val="2"/>
        <scheme val="minor"/>
      </rPr>
      <t>meta anual 58.33%</t>
    </r>
    <r>
      <rPr>
        <sz val="16"/>
        <rFont val="Calibri"/>
        <family val="2"/>
        <scheme val="minor"/>
      </rPr>
      <t>.</t>
    </r>
  </si>
  <si>
    <r>
      <t xml:space="preserve">Este </t>
    </r>
    <r>
      <rPr>
        <b/>
        <sz val="16"/>
        <rFont val="Calibri"/>
        <family val="2"/>
        <scheme val="minor"/>
      </rPr>
      <t>componente</t>
    </r>
    <r>
      <rPr>
        <sz val="16"/>
        <rFont val="Calibri"/>
        <family val="2"/>
        <scheme val="minor"/>
      </rPr>
      <t xml:space="preserve"> tiene como meta anual la realización de </t>
    </r>
    <r>
      <rPr>
        <b/>
        <sz val="16"/>
        <rFont val="Calibri"/>
        <family val="2"/>
        <scheme val="minor"/>
      </rPr>
      <t>4,520</t>
    </r>
    <r>
      <rPr>
        <sz val="16"/>
        <rFont val="Calibri"/>
        <family val="2"/>
        <scheme val="minor"/>
      </rPr>
      <t xml:space="preserve"> informes y estadísticas de delitos y faltas administrativas dentro de este municipio. En este trimestre se realizaron </t>
    </r>
    <r>
      <rPr>
        <b/>
        <sz val="16"/>
        <rFont val="Calibri"/>
        <family val="2"/>
        <scheme val="minor"/>
      </rPr>
      <t>1,189</t>
    </r>
    <r>
      <rPr>
        <sz val="16"/>
        <rFont val="Calibri"/>
        <family val="2"/>
        <scheme val="minor"/>
      </rPr>
      <t xml:space="preserve"> actividades de </t>
    </r>
    <r>
      <rPr>
        <b/>
        <sz val="16"/>
        <rFont val="Calibri"/>
        <family val="2"/>
        <scheme val="minor"/>
      </rPr>
      <t>1,204</t>
    </r>
    <r>
      <rPr>
        <sz val="16"/>
        <rFont val="Calibri"/>
        <family val="2"/>
        <scheme val="minor"/>
      </rPr>
      <t xml:space="preserve"> que se tenían proyectadas. Logrando así un </t>
    </r>
    <r>
      <rPr>
        <b/>
        <sz val="16"/>
        <rFont val="Calibri"/>
        <family val="2"/>
        <scheme val="minor"/>
      </rPr>
      <t>avance</t>
    </r>
    <r>
      <rPr>
        <sz val="16"/>
        <rFont val="Calibri"/>
        <family val="2"/>
        <scheme val="minor"/>
      </rPr>
      <t xml:space="preserve"> del </t>
    </r>
    <r>
      <rPr>
        <b/>
        <sz val="16"/>
        <rFont val="Calibri"/>
        <family val="2"/>
        <scheme val="minor"/>
      </rPr>
      <t xml:space="preserve">98.75% </t>
    </r>
    <r>
      <rPr>
        <sz val="16"/>
        <rFont val="Calibri"/>
        <family val="2"/>
        <scheme val="minor"/>
      </rPr>
      <t xml:space="preserve">con respecto la meta del trimestre y a su vez obtuvo un </t>
    </r>
    <r>
      <rPr>
        <b/>
        <sz val="16"/>
        <rFont val="Calibri"/>
        <family val="2"/>
        <scheme val="minor"/>
      </rPr>
      <t>avance anual</t>
    </r>
    <r>
      <rPr>
        <sz val="16"/>
        <rFont val="Calibri"/>
        <family val="2"/>
        <scheme val="minor"/>
      </rPr>
      <t xml:space="preserve"> del </t>
    </r>
    <r>
      <rPr>
        <b/>
        <sz val="16"/>
        <rFont val="Calibri"/>
        <family val="2"/>
        <scheme val="minor"/>
      </rPr>
      <t>80.93</t>
    </r>
    <r>
      <rPr>
        <sz val="16"/>
        <rFont val="Calibri"/>
        <family val="2"/>
        <scheme val="minor"/>
      </rPr>
      <t>%.</t>
    </r>
  </si>
  <si>
    <r>
      <t xml:space="preserve">Este </t>
    </r>
    <r>
      <rPr>
        <b/>
        <sz val="16"/>
        <rFont val="Calibri"/>
        <family val="2"/>
        <scheme val="minor"/>
      </rPr>
      <t>indicador</t>
    </r>
    <r>
      <rPr>
        <sz val="16"/>
        <rFont val="Calibri"/>
        <family val="2"/>
        <scheme val="minor"/>
      </rPr>
      <t xml:space="preserve"> tiene como meta anual la ejecución de </t>
    </r>
    <r>
      <rPr>
        <b/>
        <sz val="16"/>
        <rFont val="Calibri"/>
        <family val="2"/>
        <scheme val="minor"/>
      </rPr>
      <t>3,357</t>
    </r>
    <r>
      <rPr>
        <sz val="16"/>
        <rFont val="Calibri"/>
        <family val="2"/>
        <scheme val="minor"/>
      </rPr>
      <t xml:space="preserve"> actividades integrales para crear inteligencia policial. En este trimestre se realizaron </t>
    </r>
    <r>
      <rPr>
        <b/>
        <sz val="16"/>
        <rFont val="Calibri"/>
        <family val="2"/>
        <scheme val="minor"/>
      </rPr>
      <t>1,002</t>
    </r>
    <r>
      <rPr>
        <sz val="16"/>
        <rFont val="Calibri"/>
        <family val="2"/>
        <scheme val="minor"/>
      </rPr>
      <t xml:space="preserve"> actividades de </t>
    </r>
    <r>
      <rPr>
        <b/>
        <sz val="16"/>
        <rFont val="Calibri"/>
        <family val="2"/>
        <scheme val="minor"/>
      </rPr>
      <t>914</t>
    </r>
    <r>
      <rPr>
        <sz val="16"/>
        <rFont val="Calibri"/>
        <family val="2"/>
        <scheme val="minor"/>
      </rPr>
      <t xml:space="preserve"> que se tenían programadas para el trimestre. Logrando así un </t>
    </r>
    <r>
      <rPr>
        <b/>
        <sz val="16"/>
        <rFont val="Calibri"/>
        <family val="2"/>
        <scheme val="minor"/>
      </rPr>
      <t>cumplimiento</t>
    </r>
    <r>
      <rPr>
        <sz val="16"/>
        <rFont val="Calibri"/>
        <family val="2"/>
        <scheme val="minor"/>
      </rPr>
      <t xml:space="preserve"> del </t>
    </r>
    <r>
      <rPr>
        <b/>
        <sz val="16"/>
        <rFont val="Calibri"/>
        <family val="2"/>
        <scheme val="minor"/>
      </rPr>
      <t>109.63%</t>
    </r>
    <r>
      <rPr>
        <sz val="16"/>
        <rFont val="Calibri"/>
        <family val="2"/>
        <scheme val="minor"/>
      </rPr>
      <t xml:space="preserve"> con respecto a la meta del trimestre, así mismo, se obtuvo un </t>
    </r>
    <r>
      <rPr>
        <b/>
        <sz val="16"/>
        <rFont val="Calibri"/>
        <family val="2"/>
        <scheme val="minor"/>
      </rPr>
      <t>avance anual</t>
    </r>
    <r>
      <rPr>
        <sz val="16"/>
        <rFont val="Calibri"/>
        <family val="2"/>
        <scheme val="minor"/>
      </rPr>
      <t xml:space="preserve"> del </t>
    </r>
    <r>
      <rPr>
        <b/>
        <sz val="16"/>
        <rFont val="Calibri"/>
        <family val="2"/>
        <scheme val="minor"/>
      </rPr>
      <t>85.70%.</t>
    </r>
  </si>
  <si>
    <r>
      <t xml:space="preserve">Este </t>
    </r>
    <r>
      <rPr>
        <b/>
        <sz val="16"/>
        <rFont val="Calibri"/>
        <family val="2"/>
        <scheme val="minor"/>
      </rPr>
      <t>indicador</t>
    </r>
    <r>
      <rPr>
        <sz val="16"/>
        <rFont val="Calibri"/>
        <family val="2"/>
        <scheme val="minor"/>
      </rPr>
      <t xml:space="preserve"> tiene como meta anual la ejecución de </t>
    </r>
    <r>
      <rPr>
        <b/>
        <sz val="16"/>
        <rFont val="Calibri"/>
        <family val="2"/>
        <scheme val="minor"/>
      </rPr>
      <t>1,163</t>
    </r>
    <r>
      <rPr>
        <sz val="16"/>
        <rFont val="Calibri"/>
        <family val="2"/>
        <scheme val="minor"/>
      </rPr>
      <t xml:space="preserve"> actividades para la renovación, modernización, mantenimiento y conservación de los equipos de cómputo y otras tecnologías. En este trimestre se lograron ejecutar </t>
    </r>
    <r>
      <rPr>
        <b/>
        <sz val="16"/>
        <rFont val="Calibri"/>
        <family val="2"/>
        <scheme val="minor"/>
      </rPr>
      <t>187</t>
    </r>
    <r>
      <rPr>
        <sz val="16"/>
        <rFont val="Calibri"/>
        <family val="2"/>
        <scheme val="minor"/>
      </rPr>
      <t xml:space="preserve"> actividades de </t>
    </r>
    <r>
      <rPr>
        <b/>
        <sz val="16"/>
        <rFont val="Calibri"/>
        <family val="2"/>
        <scheme val="minor"/>
      </rPr>
      <t>290</t>
    </r>
    <r>
      <rPr>
        <sz val="16"/>
        <rFont val="Calibri"/>
        <family val="2"/>
        <scheme val="minor"/>
      </rPr>
      <t xml:space="preserve"> que se tenían proyectadas para el trimestre. Obteniendo así un </t>
    </r>
    <r>
      <rPr>
        <b/>
        <sz val="16"/>
        <rFont val="Calibri"/>
        <family val="2"/>
        <scheme val="minor"/>
      </rPr>
      <t>avance</t>
    </r>
    <r>
      <rPr>
        <sz val="16"/>
        <rFont val="Calibri"/>
        <family val="2"/>
        <scheme val="minor"/>
      </rPr>
      <t xml:space="preserve"> del </t>
    </r>
    <r>
      <rPr>
        <b/>
        <sz val="16"/>
        <rFont val="Calibri"/>
        <family val="2"/>
        <scheme val="minor"/>
      </rPr>
      <t>64.48</t>
    </r>
    <r>
      <rPr>
        <sz val="16"/>
        <rFont val="Calibri"/>
        <family val="2"/>
        <scheme val="minor"/>
      </rPr>
      <t xml:space="preserve">%, este porcentaje obtenido se debe a que se reprogramaron para el siguiente trimestre la implementación de estas acciones esperando contar con las condiciones óptimas para la realización de estas, en este sentido se logró un </t>
    </r>
    <r>
      <rPr>
        <b/>
        <sz val="16"/>
        <rFont val="Calibri"/>
        <family val="2"/>
        <scheme val="minor"/>
      </rPr>
      <t>avance anual</t>
    </r>
    <r>
      <rPr>
        <sz val="16"/>
        <rFont val="Calibri"/>
        <family val="2"/>
        <scheme val="minor"/>
      </rPr>
      <t xml:space="preserve"> del </t>
    </r>
    <r>
      <rPr>
        <b/>
        <sz val="16"/>
        <rFont val="Calibri"/>
        <family val="2"/>
        <scheme val="minor"/>
      </rPr>
      <t>67.15%.</t>
    </r>
  </si>
  <si>
    <r>
      <t xml:space="preserve">Este </t>
    </r>
    <r>
      <rPr>
        <b/>
        <sz val="16"/>
        <rFont val="Calibri"/>
        <family val="2"/>
        <scheme val="minor"/>
      </rPr>
      <t>componente</t>
    </r>
    <r>
      <rPr>
        <sz val="16"/>
        <rFont val="Calibri"/>
        <family val="2"/>
        <scheme val="minor"/>
      </rPr>
      <t xml:space="preserve"> tiene como meta anual la realización de </t>
    </r>
    <r>
      <rPr>
        <b/>
        <sz val="16"/>
        <rFont val="Calibri"/>
        <family val="2"/>
        <scheme val="minor"/>
      </rPr>
      <t>1,483</t>
    </r>
    <r>
      <rPr>
        <sz val="16"/>
        <rFont val="Calibri"/>
        <family val="2"/>
        <scheme val="minor"/>
      </rPr>
      <t xml:space="preserve"> operativos de seguridad pública con los tres órdenes de gobierno. En este trimestre se realizaron </t>
    </r>
    <r>
      <rPr>
        <b/>
        <sz val="16"/>
        <rFont val="Calibri"/>
        <family val="2"/>
        <scheme val="minor"/>
      </rPr>
      <t>372</t>
    </r>
    <r>
      <rPr>
        <sz val="16"/>
        <rFont val="Calibri"/>
        <family val="2"/>
        <scheme val="minor"/>
      </rPr>
      <t xml:space="preserve"> de </t>
    </r>
    <r>
      <rPr>
        <b/>
        <sz val="16"/>
        <rFont val="Calibri"/>
        <family val="2"/>
        <scheme val="minor"/>
      </rPr>
      <t>369</t>
    </r>
    <r>
      <rPr>
        <sz val="16"/>
        <rFont val="Calibri"/>
        <family val="2"/>
        <scheme val="minor"/>
      </rPr>
      <t xml:space="preserve"> operativos que se tenían proyectados, obteniendo así un porcentaje de </t>
    </r>
    <r>
      <rPr>
        <b/>
        <sz val="16"/>
        <rFont val="Calibri"/>
        <family val="2"/>
        <scheme val="minor"/>
      </rPr>
      <t>cumplimiento</t>
    </r>
    <r>
      <rPr>
        <sz val="16"/>
        <rFont val="Calibri"/>
        <family val="2"/>
        <scheme val="minor"/>
      </rPr>
      <t xml:space="preserve"> del</t>
    </r>
    <r>
      <rPr>
        <b/>
        <sz val="16"/>
        <rFont val="Calibri"/>
        <family val="2"/>
        <scheme val="minor"/>
      </rPr>
      <t xml:space="preserve"> 100.81%</t>
    </r>
    <r>
      <rPr>
        <sz val="16"/>
        <rFont val="Calibri"/>
        <family val="2"/>
        <scheme val="minor"/>
      </rPr>
      <t xml:space="preserve"> con respecto a la meta del trimestre, así mismo se obtuvo un </t>
    </r>
    <r>
      <rPr>
        <b/>
        <sz val="16"/>
        <rFont val="Calibri"/>
        <family val="2"/>
        <scheme val="minor"/>
      </rPr>
      <t>avance anual</t>
    </r>
    <r>
      <rPr>
        <sz val="16"/>
        <rFont val="Calibri"/>
        <family val="2"/>
        <scheme val="minor"/>
      </rPr>
      <t xml:space="preserve"> del </t>
    </r>
    <r>
      <rPr>
        <b/>
        <sz val="16"/>
        <rFont val="Calibri"/>
        <family val="2"/>
        <scheme val="minor"/>
      </rPr>
      <t>74.65%.</t>
    </r>
  </si>
  <si>
    <r>
      <t xml:space="preserve">Este </t>
    </r>
    <r>
      <rPr>
        <b/>
        <sz val="16"/>
        <rFont val="Calibri"/>
        <family val="2"/>
        <scheme val="minor"/>
      </rPr>
      <t>indicador</t>
    </r>
    <r>
      <rPr>
        <sz val="16"/>
        <rFont val="Calibri"/>
        <family val="2"/>
        <scheme val="minor"/>
      </rPr>
      <t xml:space="preserve"> tiene como meta anual la ejecución de </t>
    </r>
    <r>
      <rPr>
        <b/>
        <sz val="16"/>
        <rFont val="Calibri"/>
        <family val="2"/>
        <scheme val="minor"/>
      </rPr>
      <t>144</t>
    </r>
    <r>
      <rPr>
        <sz val="16"/>
        <rFont val="Calibri"/>
        <family val="2"/>
        <scheme val="minor"/>
      </rPr>
      <t xml:space="preserve"> operativos de seguridad de alto impacto. En este trimestre se realizaron los </t>
    </r>
    <r>
      <rPr>
        <b/>
        <sz val="16"/>
        <rFont val="Calibri"/>
        <family val="2"/>
        <scheme val="minor"/>
      </rPr>
      <t>36</t>
    </r>
    <r>
      <rPr>
        <sz val="16"/>
        <rFont val="Calibri"/>
        <family val="2"/>
        <scheme val="minor"/>
      </rPr>
      <t xml:space="preserve"> operativos que se tenían proyectados para el trimestre, obteniendo un </t>
    </r>
    <r>
      <rPr>
        <b/>
        <sz val="16"/>
        <rFont val="Calibri"/>
        <family val="2"/>
        <scheme val="minor"/>
      </rPr>
      <t>cumplimiento</t>
    </r>
    <r>
      <rPr>
        <sz val="16"/>
        <rFont val="Calibri"/>
        <family val="2"/>
        <scheme val="minor"/>
      </rPr>
      <t xml:space="preserve"> del </t>
    </r>
    <r>
      <rPr>
        <b/>
        <sz val="16"/>
        <rFont val="Calibri"/>
        <family val="2"/>
        <scheme val="minor"/>
      </rPr>
      <t>100</t>
    </r>
    <r>
      <rPr>
        <sz val="16"/>
        <rFont val="Calibri"/>
        <family val="2"/>
        <scheme val="minor"/>
      </rPr>
      <t xml:space="preserve">% y a su vez se tiene un </t>
    </r>
    <r>
      <rPr>
        <b/>
        <sz val="16"/>
        <rFont val="Calibri"/>
        <family val="2"/>
        <scheme val="minor"/>
      </rPr>
      <t>avance anual</t>
    </r>
    <r>
      <rPr>
        <sz val="16"/>
        <rFont val="Calibri"/>
        <family val="2"/>
        <scheme val="minor"/>
      </rPr>
      <t xml:space="preserve"> del </t>
    </r>
    <r>
      <rPr>
        <b/>
        <sz val="16"/>
        <rFont val="Calibri"/>
        <family val="2"/>
        <scheme val="minor"/>
      </rPr>
      <t>75</t>
    </r>
    <r>
      <rPr>
        <sz val="16"/>
        <rFont val="Calibri"/>
        <family val="2"/>
        <scheme val="minor"/>
      </rPr>
      <t>%.</t>
    </r>
  </si>
  <si>
    <r>
      <t xml:space="preserve">Este </t>
    </r>
    <r>
      <rPr>
        <b/>
        <sz val="16"/>
        <rFont val="Calibri"/>
        <family val="2"/>
        <scheme val="minor"/>
      </rPr>
      <t>indicador</t>
    </r>
    <r>
      <rPr>
        <sz val="16"/>
        <rFont val="Calibri"/>
        <family val="2"/>
        <scheme val="minor"/>
      </rPr>
      <t xml:space="preserve"> tiene como meta anual la realización de </t>
    </r>
    <r>
      <rPr>
        <b/>
        <sz val="16"/>
        <rFont val="Calibri"/>
        <family val="2"/>
        <scheme val="minor"/>
      </rPr>
      <t>1,339</t>
    </r>
    <r>
      <rPr>
        <sz val="16"/>
        <rFont val="Calibri"/>
        <family val="2"/>
        <scheme val="minor"/>
      </rPr>
      <t xml:space="preserve"> actividades de persuasión y disuasión para la disminución de hechos delictivos en zonas con alto índice delictivo. En este trimestre se realizaron </t>
    </r>
    <r>
      <rPr>
        <b/>
        <sz val="16"/>
        <rFont val="Calibri"/>
        <family val="2"/>
        <scheme val="minor"/>
      </rPr>
      <t>336</t>
    </r>
    <r>
      <rPr>
        <sz val="16"/>
        <rFont val="Calibri"/>
        <family val="2"/>
        <scheme val="minor"/>
      </rPr>
      <t xml:space="preserve"> de </t>
    </r>
    <r>
      <rPr>
        <b/>
        <sz val="16"/>
        <rFont val="Calibri"/>
        <family val="2"/>
        <scheme val="minor"/>
      </rPr>
      <t>333</t>
    </r>
    <r>
      <rPr>
        <sz val="16"/>
        <rFont val="Calibri"/>
        <family val="2"/>
        <scheme val="minor"/>
      </rPr>
      <t xml:space="preserve"> que se tenían proyectadas. Obteniendo un porcentaje de </t>
    </r>
    <r>
      <rPr>
        <b/>
        <sz val="16"/>
        <rFont val="Calibri"/>
        <family val="2"/>
        <scheme val="minor"/>
      </rPr>
      <t>cumplimiento</t>
    </r>
    <r>
      <rPr>
        <sz val="16"/>
        <rFont val="Calibri"/>
        <family val="2"/>
        <scheme val="minor"/>
      </rPr>
      <t xml:space="preserve"> del</t>
    </r>
    <r>
      <rPr>
        <b/>
        <sz val="16"/>
        <rFont val="Calibri"/>
        <family val="2"/>
        <scheme val="minor"/>
      </rPr>
      <t xml:space="preserve"> 100.90</t>
    </r>
    <r>
      <rPr>
        <sz val="16"/>
        <rFont val="Calibri"/>
        <family val="2"/>
        <scheme val="minor"/>
      </rPr>
      <t xml:space="preserve">% con respecto a la meta proyectada en el trimestre, por lo consiguiente se obtuvo un </t>
    </r>
    <r>
      <rPr>
        <b/>
        <sz val="16"/>
        <rFont val="Calibri"/>
        <family val="2"/>
        <scheme val="minor"/>
      </rPr>
      <t>avance anual</t>
    </r>
    <r>
      <rPr>
        <sz val="16"/>
        <rFont val="Calibri"/>
        <family val="2"/>
        <scheme val="minor"/>
      </rPr>
      <t xml:space="preserve"> del </t>
    </r>
    <r>
      <rPr>
        <b/>
        <sz val="16"/>
        <rFont val="Calibri"/>
        <family val="2"/>
        <scheme val="minor"/>
      </rPr>
      <t>74.61</t>
    </r>
    <r>
      <rPr>
        <sz val="16"/>
        <rFont val="Calibri"/>
        <family val="2"/>
        <scheme val="minor"/>
      </rPr>
      <t>%.</t>
    </r>
  </si>
  <si>
    <r>
      <t xml:space="preserve">Este </t>
    </r>
    <r>
      <rPr>
        <b/>
        <sz val="16"/>
        <rFont val="Calibri"/>
        <family val="2"/>
        <scheme val="minor"/>
      </rPr>
      <t>componente</t>
    </r>
    <r>
      <rPr>
        <sz val="16"/>
        <rFont val="Calibri"/>
        <family val="2"/>
        <scheme val="minor"/>
      </rPr>
      <t xml:space="preserve"> tiene como meta anual la ejecución de </t>
    </r>
    <r>
      <rPr>
        <b/>
        <sz val="16"/>
        <rFont val="Calibri"/>
        <family val="2"/>
        <scheme val="minor"/>
      </rPr>
      <t>27,145</t>
    </r>
    <r>
      <rPr>
        <sz val="16"/>
        <rFont val="Calibri"/>
        <family val="2"/>
        <scheme val="minor"/>
      </rPr>
      <t xml:space="preserve"> acciones de proximidad social, presencial policial y mecanismos de combate hacia hecho delictivos. En este trimestre se realizaron </t>
    </r>
    <r>
      <rPr>
        <b/>
        <sz val="16"/>
        <rFont val="Calibri"/>
        <family val="2"/>
        <scheme val="minor"/>
      </rPr>
      <t>6,775</t>
    </r>
    <r>
      <rPr>
        <sz val="16"/>
        <rFont val="Calibri"/>
        <family val="2"/>
        <scheme val="minor"/>
      </rPr>
      <t xml:space="preserve"> de </t>
    </r>
    <r>
      <rPr>
        <b/>
        <sz val="16"/>
        <rFont val="Calibri"/>
        <family val="2"/>
        <scheme val="minor"/>
      </rPr>
      <t>6,810</t>
    </r>
    <r>
      <rPr>
        <sz val="16"/>
        <rFont val="Calibri"/>
        <family val="2"/>
        <scheme val="minor"/>
      </rPr>
      <t xml:space="preserve"> de las que se tenían proyectadas. Obteniendo así un </t>
    </r>
    <r>
      <rPr>
        <b/>
        <sz val="16"/>
        <rFont val="Calibri"/>
        <family val="2"/>
        <scheme val="minor"/>
      </rPr>
      <t xml:space="preserve">avance </t>
    </r>
    <r>
      <rPr>
        <sz val="16"/>
        <rFont val="Calibri"/>
        <family val="2"/>
        <scheme val="minor"/>
      </rPr>
      <t>del</t>
    </r>
    <r>
      <rPr>
        <b/>
        <sz val="16"/>
        <rFont val="Calibri"/>
        <family val="2"/>
        <scheme val="minor"/>
      </rPr>
      <t xml:space="preserve"> 99.94%</t>
    </r>
    <r>
      <rPr>
        <sz val="16"/>
        <rFont val="Calibri"/>
        <family val="2"/>
        <scheme val="minor"/>
      </rPr>
      <t>, este porcentaje se debe a que se reprogramaron para el siguiente trimestre la ejecución de estas acciones, esperando contar con las condiciones óptimas para poder desempañar dichas actividades, en tal contexto se logró un avance con respecto a la</t>
    </r>
    <r>
      <rPr>
        <b/>
        <sz val="16"/>
        <rFont val="Calibri"/>
        <family val="2"/>
        <scheme val="minor"/>
      </rPr>
      <t xml:space="preserve"> meta anual</t>
    </r>
    <r>
      <rPr>
        <sz val="16"/>
        <rFont val="Calibri"/>
        <family val="2"/>
        <scheme val="minor"/>
      </rPr>
      <t xml:space="preserve"> del </t>
    </r>
    <r>
      <rPr>
        <b/>
        <sz val="16"/>
        <rFont val="Calibri"/>
        <family val="2"/>
        <scheme val="minor"/>
      </rPr>
      <t>70.82%</t>
    </r>
    <r>
      <rPr>
        <sz val="16"/>
        <rFont val="Calibri"/>
        <family val="2"/>
        <scheme val="minor"/>
      </rPr>
      <t>.</t>
    </r>
  </si>
  <si>
    <r>
      <t xml:space="preserve">Este </t>
    </r>
    <r>
      <rPr>
        <b/>
        <sz val="16"/>
        <rFont val="Calibri"/>
        <family val="2"/>
        <scheme val="minor"/>
      </rPr>
      <t>indicador</t>
    </r>
    <r>
      <rPr>
        <sz val="16"/>
        <rFont val="Calibri"/>
        <family val="2"/>
        <scheme val="minor"/>
      </rPr>
      <t xml:space="preserve"> tiene como meta anual la ejecución de </t>
    </r>
    <r>
      <rPr>
        <b/>
        <sz val="16"/>
        <rFont val="Calibri"/>
        <family val="2"/>
        <scheme val="minor"/>
      </rPr>
      <t>20,725</t>
    </r>
    <r>
      <rPr>
        <sz val="16"/>
        <rFont val="Calibri"/>
        <family val="2"/>
        <scheme val="minor"/>
      </rPr>
      <t xml:space="preserve"> acciones de proximidad. En este trimestre se realizaron </t>
    </r>
    <r>
      <rPr>
        <b/>
        <sz val="16"/>
        <rFont val="Calibri"/>
        <family val="2"/>
        <scheme val="minor"/>
      </rPr>
      <t>5,089</t>
    </r>
    <r>
      <rPr>
        <sz val="16"/>
        <rFont val="Calibri"/>
        <family val="2"/>
        <scheme val="minor"/>
      </rPr>
      <t xml:space="preserve"> de </t>
    </r>
    <r>
      <rPr>
        <b/>
        <sz val="16"/>
        <rFont val="Calibri"/>
        <family val="2"/>
        <scheme val="minor"/>
      </rPr>
      <t>5,170</t>
    </r>
    <r>
      <rPr>
        <sz val="16"/>
        <rFont val="Calibri"/>
        <family val="2"/>
        <scheme val="minor"/>
      </rPr>
      <t xml:space="preserve"> de las que se tenían proyectadas, obteniendo un porcentaje de </t>
    </r>
    <r>
      <rPr>
        <b/>
        <sz val="16"/>
        <rFont val="Calibri"/>
        <family val="2"/>
        <scheme val="minor"/>
      </rPr>
      <t>avance</t>
    </r>
    <r>
      <rPr>
        <sz val="16"/>
        <rFont val="Calibri"/>
        <family val="2"/>
        <scheme val="minor"/>
      </rPr>
      <t xml:space="preserve"> del</t>
    </r>
    <r>
      <rPr>
        <b/>
        <sz val="16"/>
        <rFont val="Calibri"/>
        <family val="2"/>
        <scheme val="minor"/>
      </rPr>
      <t xml:space="preserve"> 98.34%</t>
    </r>
    <r>
      <rPr>
        <sz val="16"/>
        <rFont val="Calibri"/>
        <family val="2"/>
        <scheme val="minor"/>
      </rPr>
      <t xml:space="preserve">, este porcentaje se debe a que se reprogramaron para el siguiente trimestre la ejecución de estas acciones, esperando contar con las condiciones óptimas para poder desempañar dichas actividades, en tal contexto se logró un avance con respecto a la </t>
    </r>
    <r>
      <rPr>
        <b/>
        <sz val="16"/>
        <rFont val="Calibri"/>
        <family val="2"/>
        <scheme val="minor"/>
      </rPr>
      <t>meta anual</t>
    </r>
    <r>
      <rPr>
        <sz val="16"/>
        <rFont val="Calibri"/>
        <family val="2"/>
        <scheme val="minor"/>
      </rPr>
      <t xml:space="preserve"> del </t>
    </r>
    <r>
      <rPr>
        <b/>
        <sz val="16"/>
        <rFont val="Calibri"/>
        <family val="2"/>
        <scheme val="minor"/>
      </rPr>
      <t>71.18%</t>
    </r>
    <r>
      <rPr>
        <sz val="16"/>
        <rFont val="Calibri"/>
        <family val="2"/>
        <scheme val="minor"/>
      </rPr>
      <t>.</t>
    </r>
  </si>
  <si>
    <r>
      <t xml:space="preserve">Este </t>
    </r>
    <r>
      <rPr>
        <b/>
        <sz val="16"/>
        <rFont val="Calibri"/>
        <family val="2"/>
        <scheme val="minor"/>
      </rPr>
      <t>indicador</t>
    </r>
    <r>
      <rPr>
        <sz val="16"/>
        <rFont val="Calibri"/>
        <family val="2"/>
        <scheme val="minor"/>
      </rPr>
      <t xml:space="preserve"> tiene como meta anual implementar </t>
    </r>
    <r>
      <rPr>
        <b/>
        <sz val="16"/>
        <rFont val="Calibri"/>
        <family val="2"/>
        <scheme val="minor"/>
      </rPr>
      <t>6,420</t>
    </r>
    <r>
      <rPr>
        <sz val="16"/>
        <rFont val="Calibri"/>
        <family val="2"/>
        <scheme val="minor"/>
      </rPr>
      <t xml:space="preserve"> operativos policiales con el apoyo de los tres órdenes de gobierno. Este trimestre se realizó </t>
    </r>
    <r>
      <rPr>
        <b/>
        <sz val="16"/>
        <rFont val="Calibri"/>
        <family val="2"/>
        <scheme val="minor"/>
      </rPr>
      <t>1,686</t>
    </r>
    <r>
      <rPr>
        <sz val="16"/>
        <rFont val="Calibri"/>
        <family val="2"/>
        <scheme val="minor"/>
      </rPr>
      <t xml:space="preserve"> de </t>
    </r>
    <r>
      <rPr>
        <b/>
        <sz val="16"/>
        <rFont val="Calibri"/>
        <family val="2"/>
        <scheme val="minor"/>
      </rPr>
      <t>1,635</t>
    </r>
    <r>
      <rPr>
        <sz val="16"/>
        <rFont val="Calibri"/>
        <family val="2"/>
        <scheme val="minor"/>
      </rPr>
      <t xml:space="preserve"> que se tenían programadas, obteniendo un porcentaje de </t>
    </r>
    <r>
      <rPr>
        <b/>
        <sz val="16"/>
        <rFont val="Calibri"/>
        <family val="2"/>
        <scheme val="minor"/>
      </rPr>
      <t>cumplimiento</t>
    </r>
    <r>
      <rPr>
        <sz val="16"/>
        <rFont val="Calibri"/>
        <family val="2"/>
        <scheme val="minor"/>
      </rPr>
      <t xml:space="preserve"> del </t>
    </r>
    <r>
      <rPr>
        <b/>
        <sz val="16"/>
        <rFont val="Calibri"/>
        <family val="2"/>
        <scheme val="minor"/>
      </rPr>
      <t>103.12</t>
    </r>
    <r>
      <rPr>
        <sz val="16"/>
        <rFont val="Calibri"/>
        <family val="2"/>
        <scheme val="minor"/>
      </rPr>
      <t xml:space="preserve">% este porcentaje se debe a que se reprogramaron para el siguiente trimestre la ejecución de estas acciones, esperando contar con las condiciones óptimas para poder desempañar dichas actividades, en tal contexto se logró un avance con respecto a la </t>
    </r>
    <r>
      <rPr>
        <b/>
        <sz val="16"/>
        <rFont val="Calibri"/>
        <family val="2"/>
        <scheme val="minor"/>
      </rPr>
      <t>meta anual</t>
    </r>
    <r>
      <rPr>
        <sz val="16"/>
        <rFont val="Calibri"/>
        <family val="2"/>
        <scheme val="minor"/>
      </rPr>
      <t xml:space="preserve"> del </t>
    </r>
    <r>
      <rPr>
        <b/>
        <sz val="16"/>
        <rFont val="Calibri"/>
        <family val="2"/>
        <scheme val="minor"/>
      </rPr>
      <t>69.64%</t>
    </r>
    <r>
      <rPr>
        <sz val="16"/>
        <rFont val="Calibri"/>
        <family val="2"/>
        <scheme val="minor"/>
      </rPr>
      <t>.</t>
    </r>
  </si>
  <si>
    <r>
      <t xml:space="preserve">Este </t>
    </r>
    <r>
      <rPr>
        <b/>
        <sz val="16"/>
        <rFont val="Calibri"/>
        <family val="2"/>
        <scheme val="minor"/>
      </rPr>
      <t>componente</t>
    </r>
    <r>
      <rPr>
        <sz val="16"/>
        <rFont val="Calibri"/>
        <family val="2"/>
        <scheme val="minor"/>
      </rPr>
      <t xml:space="preserve"> tiene como anual realizar </t>
    </r>
    <r>
      <rPr>
        <b/>
        <sz val="16"/>
        <rFont val="Calibri"/>
        <family val="2"/>
        <scheme val="minor"/>
      </rPr>
      <t>56</t>
    </r>
    <r>
      <rPr>
        <sz val="16"/>
        <rFont val="Calibri"/>
        <family val="2"/>
        <scheme val="minor"/>
      </rPr>
      <t xml:space="preserve"> gestiones y tramites en recursos humanos y materiales. En este trimestre se realizaron las </t>
    </r>
    <r>
      <rPr>
        <b/>
        <sz val="16"/>
        <rFont val="Calibri"/>
        <family val="2"/>
        <scheme val="minor"/>
      </rPr>
      <t>13</t>
    </r>
    <r>
      <rPr>
        <sz val="16"/>
        <rFont val="Calibri"/>
        <family val="2"/>
        <scheme val="minor"/>
      </rPr>
      <t xml:space="preserve"> gestiones de </t>
    </r>
    <r>
      <rPr>
        <b/>
        <sz val="16"/>
        <rFont val="Calibri"/>
        <family val="2"/>
        <scheme val="minor"/>
      </rPr>
      <t>18</t>
    </r>
    <r>
      <rPr>
        <sz val="16"/>
        <rFont val="Calibri"/>
        <family val="2"/>
        <scheme val="minor"/>
      </rPr>
      <t xml:space="preserve"> que se tenían proyectadas, obteniendo un porcentaje de </t>
    </r>
    <r>
      <rPr>
        <b/>
        <sz val="16"/>
        <rFont val="Calibri"/>
        <family val="2"/>
        <scheme val="minor"/>
      </rPr>
      <t>avance</t>
    </r>
    <r>
      <rPr>
        <sz val="16"/>
        <rFont val="Calibri"/>
        <family val="2"/>
        <scheme val="minor"/>
      </rPr>
      <t xml:space="preserve"> del </t>
    </r>
    <r>
      <rPr>
        <b/>
        <sz val="16"/>
        <rFont val="Calibri"/>
        <family val="2"/>
        <scheme val="minor"/>
      </rPr>
      <t>72.22%</t>
    </r>
    <r>
      <rPr>
        <sz val="16"/>
        <rFont val="Calibri"/>
        <family val="2"/>
        <scheme val="minor"/>
      </rPr>
      <t xml:space="preserve"> este porcentaje obtenido se debe a que se reprogramaron algunas actividades para el siguiente trimestre, en tal contexto se tiene un porcentaje de</t>
    </r>
    <r>
      <rPr>
        <b/>
        <sz val="16"/>
        <rFont val="Calibri"/>
        <family val="2"/>
        <scheme val="minor"/>
      </rPr>
      <t xml:space="preserve"> avance anual</t>
    </r>
    <r>
      <rPr>
        <sz val="16"/>
        <rFont val="Calibri"/>
        <family val="2"/>
        <scheme val="minor"/>
      </rPr>
      <t xml:space="preserve"> del </t>
    </r>
    <r>
      <rPr>
        <b/>
        <sz val="16"/>
        <rFont val="Calibri"/>
        <family val="2"/>
        <scheme val="minor"/>
      </rPr>
      <t>75%</t>
    </r>
    <r>
      <rPr>
        <sz val="16"/>
        <rFont val="Calibri"/>
        <family val="2"/>
        <scheme val="minor"/>
      </rPr>
      <t>.</t>
    </r>
  </si>
  <si>
    <r>
      <t xml:space="preserve">Este </t>
    </r>
    <r>
      <rPr>
        <b/>
        <sz val="16"/>
        <rFont val="Calibri"/>
        <family val="2"/>
        <scheme val="minor"/>
      </rPr>
      <t>indicador</t>
    </r>
    <r>
      <rPr>
        <sz val="16"/>
        <rFont val="Calibri"/>
        <family val="2"/>
        <scheme val="minor"/>
      </rPr>
      <t xml:space="preserve"> tiene meta proyectada la realización de </t>
    </r>
    <r>
      <rPr>
        <b/>
        <sz val="16"/>
        <rFont val="Calibri"/>
        <family val="2"/>
        <scheme val="minor"/>
      </rPr>
      <t>una</t>
    </r>
    <r>
      <rPr>
        <sz val="16"/>
        <rFont val="Calibri"/>
        <family val="2"/>
        <scheme val="minor"/>
      </rPr>
      <t xml:space="preserve"> actividad en el año, en este trimestre se realizó la actividad proyectada por lo que refleja un </t>
    </r>
    <r>
      <rPr>
        <b/>
        <sz val="16"/>
        <rFont val="Calibri"/>
        <family val="2"/>
        <scheme val="minor"/>
      </rPr>
      <t>cumplimiento</t>
    </r>
    <r>
      <rPr>
        <sz val="16"/>
        <rFont val="Calibri"/>
        <family val="2"/>
        <scheme val="minor"/>
      </rPr>
      <t xml:space="preserve"> del </t>
    </r>
    <r>
      <rPr>
        <b/>
        <sz val="16"/>
        <rFont val="Calibri"/>
        <family val="2"/>
        <scheme val="minor"/>
      </rPr>
      <t>100</t>
    </r>
    <r>
      <rPr>
        <sz val="16"/>
        <rFont val="Calibri"/>
        <family val="2"/>
        <scheme val="minor"/>
      </rPr>
      <t xml:space="preserve">% con respecto a la </t>
    </r>
    <r>
      <rPr>
        <b/>
        <sz val="16"/>
        <rFont val="Calibri"/>
        <family val="2"/>
        <scheme val="minor"/>
      </rPr>
      <t>meta del trimestre</t>
    </r>
    <r>
      <rPr>
        <sz val="16"/>
        <rFont val="Calibri"/>
        <family val="2"/>
        <scheme val="minor"/>
      </rPr>
      <t xml:space="preserve"> como la </t>
    </r>
    <r>
      <rPr>
        <b/>
        <sz val="16"/>
        <rFont val="Calibri"/>
        <family val="2"/>
        <scheme val="minor"/>
      </rPr>
      <t>meta anual.</t>
    </r>
  </si>
  <si>
    <r>
      <t xml:space="preserve">Este </t>
    </r>
    <r>
      <rPr>
        <b/>
        <sz val="16"/>
        <rFont val="Calibri"/>
        <family val="2"/>
        <scheme val="minor"/>
      </rPr>
      <t>indicador</t>
    </r>
    <r>
      <rPr>
        <sz val="16"/>
        <rFont val="Calibri"/>
        <family val="2"/>
        <scheme val="minor"/>
      </rPr>
      <t xml:space="preserve"> tiene como meta anual la realización de </t>
    </r>
    <r>
      <rPr>
        <b/>
        <sz val="16"/>
        <rFont val="Calibri"/>
        <family val="2"/>
        <scheme val="minor"/>
      </rPr>
      <t>24</t>
    </r>
    <r>
      <rPr>
        <sz val="16"/>
        <rFont val="Calibri"/>
        <family val="2"/>
        <scheme val="minor"/>
      </rPr>
      <t xml:space="preserve"> acciones de mantenimiento y modernización a la infraestructura y parque vehicular. En este trimestre se realizaron las </t>
    </r>
    <r>
      <rPr>
        <b/>
        <sz val="16"/>
        <rFont val="Calibri"/>
        <family val="2"/>
        <scheme val="minor"/>
      </rPr>
      <t>06</t>
    </r>
    <r>
      <rPr>
        <sz val="16"/>
        <rFont val="Calibri"/>
        <family val="2"/>
        <scheme val="minor"/>
      </rPr>
      <t xml:space="preserve"> acciones que se tenían proyectadas para el trimestre, obteniendo un porcentaje de </t>
    </r>
    <r>
      <rPr>
        <b/>
        <sz val="16"/>
        <rFont val="Calibri"/>
        <family val="2"/>
        <scheme val="minor"/>
      </rPr>
      <t>cumplimiento</t>
    </r>
    <r>
      <rPr>
        <sz val="16"/>
        <rFont val="Calibri"/>
        <family val="2"/>
        <scheme val="minor"/>
      </rPr>
      <t xml:space="preserve"> del 100%, así como un porcentaje de </t>
    </r>
    <r>
      <rPr>
        <b/>
        <sz val="16"/>
        <rFont val="Calibri"/>
        <family val="2"/>
        <scheme val="minor"/>
      </rPr>
      <t>avance</t>
    </r>
    <r>
      <rPr>
        <sz val="16"/>
        <rFont val="Calibri"/>
        <family val="2"/>
        <scheme val="minor"/>
      </rPr>
      <t xml:space="preserve"> </t>
    </r>
    <r>
      <rPr>
        <b/>
        <sz val="16"/>
        <rFont val="Calibri"/>
        <family val="2"/>
        <scheme val="minor"/>
      </rPr>
      <t>anual</t>
    </r>
    <r>
      <rPr>
        <sz val="16"/>
        <rFont val="Calibri"/>
        <family val="2"/>
        <scheme val="minor"/>
      </rPr>
      <t xml:space="preserve"> del </t>
    </r>
    <r>
      <rPr>
        <b/>
        <sz val="16"/>
        <rFont val="Calibri"/>
        <family val="2"/>
        <scheme val="minor"/>
      </rPr>
      <t>79.17</t>
    </r>
    <r>
      <rPr>
        <sz val="16"/>
        <rFont val="Calibri"/>
        <family val="2"/>
        <scheme val="minor"/>
      </rPr>
      <t>%.</t>
    </r>
  </si>
  <si>
    <r>
      <t xml:space="preserve">Este </t>
    </r>
    <r>
      <rPr>
        <b/>
        <sz val="16"/>
        <rFont val="Calibri"/>
        <family val="2"/>
        <scheme val="minor"/>
      </rPr>
      <t>indicador</t>
    </r>
    <r>
      <rPr>
        <sz val="16"/>
        <rFont val="Calibri"/>
        <family val="2"/>
        <scheme val="minor"/>
      </rPr>
      <t xml:space="preserve"> tiene como meta anual la implementación de </t>
    </r>
    <r>
      <rPr>
        <b/>
        <sz val="16"/>
        <rFont val="Calibri"/>
        <family val="2"/>
        <scheme val="minor"/>
      </rPr>
      <t>23</t>
    </r>
    <r>
      <rPr>
        <sz val="16"/>
        <rFont val="Calibri"/>
        <family val="2"/>
        <scheme val="minor"/>
      </rPr>
      <t xml:space="preserve"> acciones para incentivar la lealtad, orgullo y sentido de pertenencia. Este trimestre se realizaron las </t>
    </r>
    <r>
      <rPr>
        <b/>
        <sz val="16"/>
        <rFont val="Calibri"/>
        <family val="2"/>
        <scheme val="minor"/>
      </rPr>
      <t>06</t>
    </r>
    <r>
      <rPr>
        <sz val="16"/>
        <rFont val="Calibri"/>
        <family val="2"/>
        <scheme val="minor"/>
      </rPr>
      <t xml:space="preserve"> acciones de </t>
    </r>
    <r>
      <rPr>
        <b/>
        <sz val="16"/>
        <rFont val="Calibri"/>
        <family val="2"/>
        <scheme val="minor"/>
      </rPr>
      <t>09</t>
    </r>
    <r>
      <rPr>
        <sz val="16"/>
        <rFont val="Calibri"/>
        <family val="2"/>
        <scheme val="minor"/>
      </rPr>
      <t xml:space="preserve"> que se tenían proyectadas en el trimestre, obteniendo un porcentaje de </t>
    </r>
    <r>
      <rPr>
        <b/>
        <sz val="16"/>
        <rFont val="Calibri"/>
        <family val="2"/>
        <scheme val="minor"/>
      </rPr>
      <t>avance</t>
    </r>
    <r>
      <rPr>
        <sz val="16"/>
        <rFont val="Calibri"/>
        <family val="2"/>
        <scheme val="minor"/>
      </rPr>
      <t xml:space="preserve"> del </t>
    </r>
    <r>
      <rPr>
        <b/>
        <sz val="16"/>
        <rFont val="Calibri"/>
        <family val="2"/>
        <scheme val="minor"/>
      </rPr>
      <t>66.67%</t>
    </r>
    <r>
      <rPr>
        <sz val="16"/>
        <rFont val="Calibri"/>
        <family val="2"/>
        <scheme val="minor"/>
      </rPr>
      <t xml:space="preserve"> con respecto a la meta proyectada en el trimestre, el porcentaje obtenido se debe a que reprogramaron desempeñar las actividades en el siguiente trimestre en tal contexto se tiene un porcentaje de </t>
    </r>
    <r>
      <rPr>
        <b/>
        <sz val="16"/>
        <rFont val="Calibri"/>
        <family val="2"/>
        <scheme val="minor"/>
      </rPr>
      <t>avance anual</t>
    </r>
    <r>
      <rPr>
        <sz val="16"/>
        <rFont val="Calibri"/>
        <family val="2"/>
        <scheme val="minor"/>
      </rPr>
      <t xml:space="preserve"> del </t>
    </r>
    <r>
      <rPr>
        <b/>
        <sz val="16"/>
        <rFont val="Calibri"/>
        <family val="2"/>
        <scheme val="minor"/>
      </rPr>
      <t>69.57%</t>
    </r>
    <r>
      <rPr>
        <sz val="16"/>
        <rFont val="Calibri"/>
        <family val="2"/>
        <scheme val="minor"/>
      </rPr>
      <t>.</t>
    </r>
  </si>
  <si>
    <r>
      <t xml:space="preserve">Este </t>
    </r>
    <r>
      <rPr>
        <b/>
        <sz val="16"/>
        <rFont val="Calibri"/>
        <family val="2"/>
        <scheme val="minor"/>
      </rPr>
      <t>indicador</t>
    </r>
    <r>
      <rPr>
        <sz val="16"/>
        <rFont val="Calibri"/>
        <family val="2"/>
        <scheme val="minor"/>
      </rPr>
      <t xml:space="preserve"> tiene como </t>
    </r>
    <r>
      <rPr>
        <b/>
        <sz val="16"/>
        <rFont val="Calibri"/>
        <family val="2"/>
        <scheme val="minor"/>
      </rPr>
      <t>meta anual</t>
    </r>
    <r>
      <rPr>
        <sz val="16"/>
        <rFont val="Calibri"/>
        <family val="2"/>
        <scheme val="minor"/>
      </rPr>
      <t xml:space="preserve"> la implementación de </t>
    </r>
    <r>
      <rPr>
        <b/>
        <sz val="16"/>
        <rFont val="Calibri"/>
        <family val="2"/>
        <scheme val="minor"/>
      </rPr>
      <t>01</t>
    </r>
    <r>
      <rPr>
        <sz val="16"/>
        <rFont val="Calibri"/>
        <family val="2"/>
        <scheme val="minor"/>
      </rPr>
      <t xml:space="preserve"> convocatoria con perspectiva de genero para el personal activo y de nuevo ingreso. Este trimestre se realizo la actividad proyectada, obteniendo un </t>
    </r>
    <r>
      <rPr>
        <b/>
        <sz val="16"/>
        <rFont val="Calibri"/>
        <family val="2"/>
        <scheme val="minor"/>
      </rPr>
      <t>cumplimiento</t>
    </r>
    <r>
      <rPr>
        <sz val="16"/>
        <rFont val="Calibri"/>
        <family val="2"/>
        <scheme val="minor"/>
      </rPr>
      <t xml:space="preserve"> del </t>
    </r>
    <r>
      <rPr>
        <b/>
        <sz val="16"/>
        <rFont val="Calibri"/>
        <family val="2"/>
        <scheme val="minor"/>
      </rPr>
      <t>100%,</t>
    </r>
    <r>
      <rPr>
        <sz val="16"/>
        <rFont val="Calibri"/>
        <family val="2"/>
        <scheme val="minor"/>
      </rPr>
      <t xml:space="preserve"> en tal contexto se obtuvo un porcentaje de </t>
    </r>
    <r>
      <rPr>
        <b/>
        <sz val="16"/>
        <rFont val="Calibri"/>
        <family val="2"/>
        <scheme val="minor"/>
      </rPr>
      <t xml:space="preserve">cumplimiento anual </t>
    </r>
    <r>
      <rPr>
        <sz val="16"/>
        <rFont val="Calibri"/>
        <family val="2"/>
        <scheme val="minor"/>
      </rPr>
      <t xml:space="preserve">del </t>
    </r>
    <r>
      <rPr>
        <b/>
        <sz val="16"/>
        <rFont val="Calibri"/>
        <family val="2"/>
        <scheme val="minor"/>
      </rPr>
      <t>100%</t>
    </r>
    <r>
      <rPr>
        <sz val="16"/>
        <rFont val="Calibri"/>
        <family val="2"/>
        <scheme val="minor"/>
      </rPr>
      <t>.</t>
    </r>
  </si>
  <si>
    <r>
      <t xml:space="preserve">Este </t>
    </r>
    <r>
      <rPr>
        <b/>
        <sz val="16"/>
        <rFont val="Calibri"/>
        <family val="2"/>
        <scheme val="minor"/>
      </rPr>
      <t>indicador</t>
    </r>
    <r>
      <rPr>
        <sz val="16"/>
        <rFont val="Calibri"/>
        <family val="2"/>
        <scheme val="minor"/>
      </rPr>
      <t xml:space="preserve"> tiene como </t>
    </r>
    <r>
      <rPr>
        <b/>
        <sz val="16"/>
        <rFont val="Calibri"/>
        <family val="2"/>
        <scheme val="minor"/>
      </rPr>
      <t>meta anual</t>
    </r>
    <r>
      <rPr>
        <sz val="16"/>
        <rFont val="Calibri"/>
        <family val="2"/>
        <scheme val="minor"/>
      </rPr>
      <t xml:space="preserve"> la elaboración de </t>
    </r>
    <r>
      <rPr>
        <b/>
        <sz val="16"/>
        <rFont val="Calibri"/>
        <family val="2"/>
        <scheme val="minor"/>
      </rPr>
      <t>01</t>
    </r>
    <r>
      <rPr>
        <sz val="16"/>
        <rFont val="Calibri"/>
        <family val="2"/>
        <scheme val="minor"/>
      </rPr>
      <t xml:space="preserve"> proyecto para el mejoramiento del equipamiento policial. En este trimestre no se logró el desarrollo de esta actividad, ya que está en estudio el proyecto esperando poder presentarlo en el siguiente trimestre, por lo tanto, aun no se tiene un porcentaje de cumplimiento en la meta anual.</t>
    </r>
  </si>
  <si>
    <r>
      <t xml:space="preserve">Este </t>
    </r>
    <r>
      <rPr>
        <b/>
        <sz val="16"/>
        <rFont val="Calibri"/>
        <family val="2"/>
        <scheme val="minor"/>
      </rPr>
      <t>indicador</t>
    </r>
    <r>
      <rPr>
        <sz val="16"/>
        <rFont val="Calibri"/>
        <family val="2"/>
        <scheme val="minor"/>
      </rPr>
      <t xml:space="preserve"> tiene como meta anual la implementación de </t>
    </r>
    <r>
      <rPr>
        <b/>
        <sz val="16"/>
        <rFont val="Calibri"/>
        <family val="2"/>
        <scheme val="minor"/>
      </rPr>
      <t>05</t>
    </r>
    <r>
      <rPr>
        <sz val="16"/>
        <rFont val="Calibri"/>
        <family val="2"/>
        <scheme val="minor"/>
      </rPr>
      <t xml:space="preserve"> actividades para la certificación del personal policial. En este trimestre no se lograro realizar la actividad que se tenían proyectada, esperando contar con las condiciones necesarias para el desempeño de esta en el siguiente trimestre, por lo tanto, se tiene un</t>
    </r>
    <r>
      <rPr>
        <b/>
        <sz val="16"/>
        <rFont val="Calibri"/>
        <family val="2"/>
        <scheme val="minor"/>
      </rPr>
      <t xml:space="preserve"> avance anual</t>
    </r>
    <r>
      <rPr>
        <sz val="16"/>
        <rFont val="Calibri"/>
        <family val="2"/>
        <scheme val="minor"/>
      </rPr>
      <t xml:space="preserve"> del </t>
    </r>
    <r>
      <rPr>
        <b/>
        <sz val="16"/>
        <rFont val="Calibri"/>
        <family val="2"/>
        <scheme val="minor"/>
      </rPr>
      <t>80</t>
    </r>
    <r>
      <rPr>
        <sz val="16"/>
        <rFont val="Calibri"/>
        <family val="2"/>
        <scheme val="minor"/>
      </rPr>
      <t>%.</t>
    </r>
  </si>
  <si>
    <r>
      <t xml:space="preserve">Este </t>
    </r>
    <r>
      <rPr>
        <b/>
        <sz val="16"/>
        <rFont val="Calibri"/>
        <family val="2"/>
        <scheme val="minor"/>
      </rPr>
      <t>indicador</t>
    </r>
    <r>
      <rPr>
        <sz val="16"/>
        <rFont val="Calibri"/>
        <family val="2"/>
        <scheme val="minor"/>
      </rPr>
      <t xml:space="preserve"> tiene como </t>
    </r>
    <r>
      <rPr>
        <b/>
        <sz val="16"/>
        <rFont val="Calibri"/>
        <family val="2"/>
        <scheme val="minor"/>
      </rPr>
      <t>meta anual</t>
    </r>
    <r>
      <rPr>
        <sz val="16"/>
        <rFont val="Calibri"/>
        <family val="2"/>
        <scheme val="minor"/>
      </rPr>
      <t xml:space="preserve"> la realización de </t>
    </r>
    <r>
      <rPr>
        <b/>
        <sz val="16"/>
        <rFont val="Calibri"/>
        <family val="2"/>
        <scheme val="minor"/>
      </rPr>
      <t>01</t>
    </r>
    <r>
      <rPr>
        <sz val="16"/>
        <rFont val="Calibri"/>
        <family val="2"/>
        <scheme val="minor"/>
      </rPr>
      <t xml:space="preserve"> actividades enfocadas a mejorar el consumo y distribución de la dotación de gasolina de las unidades de esta secretaria. Este trimestre se realizo la actividad proyectada, obteniendo un </t>
    </r>
    <r>
      <rPr>
        <b/>
        <sz val="16"/>
        <rFont val="Calibri"/>
        <family val="2"/>
        <scheme val="minor"/>
      </rPr>
      <t>cumplimiento</t>
    </r>
    <r>
      <rPr>
        <sz val="16"/>
        <rFont val="Calibri"/>
        <family val="2"/>
        <scheme val="minor"/>
      </rPr>
      <t xml:space="preserve"> del </t>
    </r>
    <r>
      <rPr>
        <b/>
        <sz val="16"/>
        <rFont val="Calibri"/>
        <family val="2"/>
        <scheme val="minor"/>
      </rPr>
      <t>100%,</t>
    </r>
    <r>
      <rPr>
        <sz val="16"/>
        <rFont val="Calibri"/>
        <family val="2"/>
        <scheme val="minor"/>
      </rPr>
      <t xml:space="preserve"> en tal contexto se obtuvo un porcentaje de </t>
    </r>
    <r>
      <rPr>
        <b/>
        <sz val="16"/>
        <rFont val="Calibri"/>
        <family val="2"/>
        <scheme val="minor"/>
      </rPr>
      <t xml:space="preserve">cumplimiento anual </t>
    </r>
    <r>
      <rPr>
        <sz val="16"/>
        <rFont val="Calibri"/>
        <family val="2"/>
        <scheme val="minor"/>
      </rPr>
      <t xml:space="preserve">del </t>
    </r>
    <r>
      <rPr>
        <b/>
        <sz val="16"/>
        <rFont val="Calibri"/>
        <family val="2"/>
        <scheme val="minor"/>
      </rPr>
      <t>100%</t>
    </r>
    <r>
      <rPr>
        <sz val="16"/>
        <rFont val="Calibri"/>
        <family val="2"/>
        <scheme val="minor"/>
      </rPr>
      <t>.</t>
    </r>
  </si>
  <si>
    <r>
      <t xml:space="preserve">Este </t>
    </r>
    <r>
      <rPr>
        <b/>
        <sz val="16"/>
        <rFont val="Calibri"/>
        <family val="2"/>
        <scheme val="minor"/>
      </rPr>
      <t>componente</t>
    </r>
    <r>
      <rPr>
        <sz val="16"/>
        <rFont val="Calibri"/>
        <family val="2"/>
        <scheme val="minor"/>
      </rPr>
      <t xml:space="preserve"> tiene como meta anual la ejecución de </t>
    </r>
    <r>
      <rPr>
        <b/>
        <sz val="16"/>
        <rFont val="Calibri"/>
        <family val="2"/>
        <scheme val="minor"/>
      </rPr>
      <t>229,400</t>
    </r>
    <r>
      <rPr>
        <sz val="16"/>
        <rFont val="Calibri"/>
        <family val="2"/>
        <scheme val="minor"/>
      </rPr>
      <t xml:space="preserve"> acciones de seguridad, prevención social del delito y atención a turistas y residentes. En este trimestre se realizaron </t>
    </r>
    <r>
      <rPr>
        <b/>
        <sz val="16"/>
        <rFont val="Calibri"/>
        <family val="2"/>
        <scheme val="minor"/>
      </rPr>
      <t>57,342</t>
    </r>
    <r>
      <rPr>
        <sz val="16"/>
        <rFont val="Calibri"/>
        <family val="2"/>
        <scheme val="minor"/>
      </rPr>
      <t xml:space="preserve"> de </t>
    </r>
    <r>
      <rPr>
        <b/>
        <sz val="16"/>
        <rFont val="Calibri"/>
        <family val="2"/>
        <scheme val="minor"/>
      </rPr>
      <t>57,351</t>
    </r>
    <r>
      <rPr>
        <sz val="16"/>
        <rFont val="Calibri"/>
        <family val="2"/>
        <scheme val="minor"/>
      </rPr>
      <t xml:space="preserve"> que se tenían proyectadas en el trimestre, obteniendo un porcentaje de </t>
    </r>
    <r>
      <rPr>
        <b/>
        <sz val="16"/>
        <rFont val="Calibri"/>
        <family val="2"/>
        <scheme val="minor"/>
      </rPr>
      <t>avance</t>
    </r>
    <r>
      <rPr>
        <sz val="16"/>
        <rFont val="Calibri"/>
        <family val="2"/>
        <scheme val="minor"/>
      </rPr>
      <t xml:space="preserve"> del </t>
    </r>
    <r>
      <rPr>
        <b/>
        <sz val="16"/>
        <rFont val="Calibri"/>
        <family val="2"/>
        <scheme val="minor"/>
      </rPr>
      <t>99.98%</t>
    </r>
    <r>
      <rPr>
        <sz val="16"/>
        <rFont val="Calibri"/>
        <family val="2"/>
        <scheme val="minor"/>
      </rPr>
      <t xml:space="preserve">, un porcentaje muy cercano del 100% de cumplimiento con respecto a la meta proyectada, con respecto a la meta anual se obtuvo un </t>
    </r>
    <r>
      <rPr>
        <b/>
        <sz val="16"/>
        <rFont val="Calibri"/>
        <family val="2"/>
        <scheme val="minor"/>
      </rPr>
      <t xml:space="preserve">avance </t>
    </r>
    <r>
      <rPr>
        <sz val="16"/>
        <rFont val="Calibri"/>
        <family val="2"/>
        <scheme val="minor"/>
      </rPr>
      <t>del</t>
    </r>
    <r>
      <rPr>
        <b/>
        <sz val="16"/>
        <rFont val="Calibri"/>
        <family val="2"/>
        <scheme val="minor"/>
      </rPr>
      <t xml:space="preserve"> 75.17%</t>
    </r>
    <r>
      <rPr>
        <sz val="16"/>
        <rFont val="Calibri"/>
        <family val="2"/>
        <scheme val="minor"/>
      </rPr>
      <t>.</t>
    </r>
  </si>
  <si>
    <r>
      <t xml:space="preserve">Este </t>
    </r>
    <r>
      <rPr>
        <b/>
        <sz val="16"/>
        <rFont val="Calibri"/>
        <family val="2"/>
        <scheme val="minor"/>
      </rPr>
      <t>indicador</t>
    </r>
    <r>
      <rPr>
        <sz val="16"/>
        <rFont val="Calibri"/>
        <family val="2"/>
        <scheme val="minor"/>
      </rPr>
      <t xml:space="preserve"> tiene como meta anual la impartición de </t>
    </r>
    <r>
      <rPr>
        <b/>
        <sz val="16"/>
        <rFont val="Calibri"/>
        <family val="2"/>
        <scheme val="minor"/>
      </rPr>
      <t>06</t>
    </r>
    <r>
      <rPr>
        <sz val="16"/>
        <rFont val="Calibri"/>
        <family val="2"/>
        <scheme val="minor"/>
      </rPr>
      <t xml:space="preserve"> platicas en materia de prevención del delito dirigido a empresas, personal hotelero y comerciantes, así como a residentes. En este trimestre no se realizó la actividad que se tenían proyectada, ya que el trimestre pasado se adelantó la actividad que se tenía programada para este trimestre, por lo tanto, se tiene un porcentaje de cumplimiento del 0%, en tal sentido se logró obtener un </t>
    </r>
    <r>
      <rPr>
        <b/>
        <sz val="16"/>
        <rFont val="Calibri"/>
        <family val="2"/>
        <scheme val="minor"/>
      </rPr>
      <t>avance</t>
    </r>
    <r>
      <rPr>
        <sz val="16"/>
        <rFont val="Calibri"/>
        <family val="2"/>
        <scheme val="minor"/>
      </rPr>
      <t xml:space="preserve"> con respecto a la </t>
    </r>
    <r>
      <rPr>
        <b/>
        <sz val="16"/>
        <rFont val="Calibri"/>
        <family val="2"/>
        <scheme val="minor"/>
      </rPr>
      <t>meta anual</t>
    </r>
    <r>
      <rPr>
        <sz val="16"/>
        <rFont val="Calibri"/>
        <family val="2"/>
        <scheme val="minor"/>
      </rPr>
      <t xml:space="preserve"> del </t>
    </r>
    <r>
      <rPr>
        <b/>
        <sz val="16"/>
        <rFont val="Calibri"/>
        <family val="2"/>
        <scheme val="minor"/>
      </rPr>
      <t>50</t>
    </r>
    <r>
      <rPr>
        <sz val="16"/>
        <rFont val="Calibri"/>
        <family val="2"/>
        <scheme val="minor"/>
      </rPr>
      <t>%.</t>
    </r>
  </si>
  <si>
    <r>
      <t xml:space="preserve">Este </t>
    </r>
    <r>
      <rPr>
        <b/>
        <sz val="16"/>
        <rFont val="Calibri"/>
        <family val="2"/>
        <scheme val="minor"/>
      </rPr>
      <t>indicador</t>
    </r>
    <r>
      <rPr>
        <sz val="16"/>
        <rFont val="Calibri"/>
        <family val="2"/>
        <scheme val="minor"/>
      </rPr>
      <t xml:space="preserve"> tiene como meta anual la consolidación de </t>
    </r>
    <r>
      <rPr>
        <b/>
        <sz val="16"/>
        <rFont val="Calibri"/>
        <family val="2"/>
        <scheme val="minor"/>
      </rPr>
      <t>103,928</t>
    </r>
    <r>
      <rPr>
        <sz val="16"/>
        <rFont val="Calibri"/>
        <family val="2"/>
        <scheme val="minor"/>
      </rPr>
      <t xml:space="preserve"> operativos de prevención y disuasión con proximidad social. En este trimestre se realizaron </t>
    </r>
    <r>
      <rPr>
        <b/>
        <sz val="16"/>
        <rFont val="Calibri"/>
        <family val="2"/>
        <scheme val="minor"/>
      </rPr>
      <t>25,973</t>
    </r>
    <r>
      <rPr>
        <sz val="16"/>
        <rFont val="Calibri"/>
        <family val="2"/>
        <scheme val="minor"/>
      </rPr>
      <t xml:space="preserve"> de </t>
    </r>
    <r>
      <rPr>
        <b/>
        <sz val="16"/>
        <rFont val="Calibri"/>
        <family val="2"/>
        <scheme val="minor"/>
      </rPr>
      <t>25,981</t>
    </r>
    <r>
      <rPr>
        <sz val="16"/>
        <rFont val="Calibri"/>
        <family val="2"/>
        <scheme val="minor"/>
      </rPr>
      <t xml:space="preserve"> que se tenían programadas, obteniendo un porcentaje de </t>
    </r>
    <r>
      <rPr>
        <b/>
        <sz val="16"/>
        <rFont val="Calibri"/>
        <family val="2"/>
        <scheme val="minor"/>
      </rPr>
      <t>cumplimiento</t>
    </r>
    <r>
      <rPr>
        <sz val="16"/>
        <rFont val="Calibri"/>
        <family val="2"/>
        <scheme val="minor"/>
      </rPr>
      <t xml:space="preserve"> del </t>
    </r>
    <r>
      <rPr>
        <b/>
        <sz val="16"/>
        <rFont val="Calibri"/>
        <family val="2"/>
        <scheme val="minor"/>
      </rPr>
      <t>99.97%</t>
    </r>
    <r>
      <rPr>
        <sz val="16"/>
        <rFont val="Calibri"/>
        <family val="2"/>
        <scheme val="minor"/>
      </rPr>
      <t xml:space="preserve">, así como un </t>
    </r>
    <r>
      <rPr>
        <b/>
        <sz val="16"/>
        <rFont val="Calibri"/>
        <family val="2"/>
        <scheme val="minor"/>
      </rPr>
      <t>avance anual</t>
    </r>
    <r>
      <rPr>
        <sz val="16"/>
        <rFont val="Calibri"/>
        <family val="2"/>
        <scheme val="minor"/>
      </rPr>
      <t xml:space="preserve"> del </t>
    </r>
    <r>
      <rPr>
        <b/>
        <sz val="16"/>
        <rFont val="Calibri"/>
        <family val="2"/>
        <scheme val="minor"/>
      </rPr>
      <t>74.99</t>
    </r>
    <r>
      <rPr>
        <sz val="16"/>
        <rFont val="Calibri"/>
        <family val="2"/>
        <scheme val="minor"/>
      </rPr>
      <t>%.</t>
    </r>
  </si>
  <si>
    <r>
      <t xml:space="preserve">Este </t>
    </r>
    <r>
      <rPr>
        <b/>
        <sz val="16"/>
        <rFont val="Calibri"/>
        <family val="2"/>
        <scheme val="minor"/>
      </rPr>
      <t>indicador</t>
    </r>
    <r>
      <rPr>
        <sz val="16"/>
        <rFont val="Calibri"/>
        <family val="2"/>
        <scheme val="minor"/>
      </rPr>
      <t xml:space="preserve"> tiene como meta anual la consolidación de </t>
    </r>
    <r>
      <rPr>
        <b/>
        <sz val="16"/>
        <rFont val="Calibri"/>
        <family val="2"/>
        <scheme val="minor"/>
      </rPr>
      <t>124,740</t>
    </r>
    <r>
      <rPr>
        <sz val="16"/>
        <rFont val="Calibri"/>
        <family val="2"/>
        <scheme val="minor"/>
      </rPr>
      <t xml:space="preserve"> módulos de atención al turista. En este trimestre se realizaron </t>
    </r>
    <r>
      <rPr>
        <b/>
        <sz val="16"/>
        <rFont val="Calibri"/>
        <family val="2"/>
        <scheme val="minor"/>
      </rPr>
      <t>31,188</t>
    </r>
    <r>
      <rPr>
        <sz val="16"/>
        <rFont val="Calibri"/>
        <family val="2"/>
        <scheme val="minor"/>
      </rPr>
      <t xml:space="preserve"> de </t>
    </r>
    <r>
      <rPr>
        <b/>
        <sz val="16"/>
        <rFont val="Calibri"/>
        <family val="2"/>
        <scheme val="minor"/>
      </rPr>
      <t>31,185</t>
    </r>
    <r>
      <rPr>
        <sz val="16"/>
        <rFont val="Calibri"/>
        <family val="2"/>
        <scheme val="minor"/>
      </rPr>
      <t xml:space="preserve"> que se tenían programadas, obteniendo un porcentaje de </t>
    </r>
    <r>
      <rPr>
        <b/>
        <sz val="16"/>
        <rFont val="Calibri"/>
        <family val="2"/>
        <scheme val="minor"/>
      </rPr>
      <t>cumplimiento</t>
    </r>
    <r>
      <rPr>
        <sz val="16"/>
        <rFont val="Calibri"/>
        <family val="2"/>
        <scheme val="minor"/>
      </rPr>
      <t xml:space="preserve"> del </t>
    </r>
    <r>
      <rPr>
        <b/>
        <sz val="16"/>
        <rFont val="Calibri"/>
        <family val="2"/>
        <scheme val="minor"/>
      </rPr>
      <t>100.01</t>
    </r>
    <r>
      <rPr>
        <sz val="16"/>
        <rFont val="Calibri"/>
        <family val="2"/>
        <scheme val="minor"/>
      </rPr>
      <t xml:space="preserve">%, así como un </t>
    </r>
    <r>
      <rPr>
        <b/>
        <sz val="16"/>
        <rFont val="Calibri"/>
        <family val="2"/>
        <scheme val="minor"/>
      </rPr>
      <t>avance</t>
    </r>
    <r>
      <rPr>
        <sz val="16"/>
        <rFont val="Calibri"/>
        <family val="2"/>
        <scheme val="minor"/>
      </rPr>
      <t xml:space="preserve"> </t>
    </r>
    <r>
      <rPr>
        <b/>
        <sz val="16"/>
        <rFont val="Calibri"/>
        <family val="2"/>
        <scheme val="minor"/>
      </rPr>
      <t>anual</t>
    </r>
    <r>
      <rPr>
        <sz val="16"/>
        <rFont val="Calibri"/>
        <family val="2"/>
        <scheme val="minor"/>
      </rPr>
      <t xml:space="preserve"> del </t>
    </r>
    <r>
      <rPr>
        <b/>
        <sz val="16"/>
        <rFont val="Calibri"/>
        <family val="2"/>
        <scheme val="minor"/>
      </rPr>
      <t>75.33</t>
    </r>
    <r>
      <rPr>
        <sz val="16"/>
        <rFont val="Calibri"/>
        <family val="2"/>
        <scheme val="minor"/>
      </rPr>
      <t>%.</t>
    </r>
  </si>
  <si>
    <r>
      <t xml:space="preserve">Este </t>
    </r>
    <r>
      <rPr>
        <b/>
        <sz val="16"/>
        <rFont val="Calibri"/>
        <family val="2"/>
        <scheme val="minor"/>
      </rPr>
      <t>indicador</t>
    </r>
    <r>
      <rPr>
        <sz val="16"/>
        <rFont val="Calibri"/>
        <family val="2"/>
        <scheme val="minor"/>
      </rPr>
      <t xml:space="preserve"> tiene como meta anual la instalación de </t>
    </r>
    <r>
      <rPr>
        <b/>
        <sz val="16"/>
        <rFont val="Calibri"/>
        <family val="2"/>
        <scheme val="minor"/>
      </rPr>
      <t>720</t>
    </r>
    <r>
      <rPr>
        <sz val="16"/>
        <rFont val="Calibri"/>
        <family val="2"/>
        <scheme val="minor"/>
      </rPr>
      <t xml:space="preserve"> filtros de vigilancia, para la prevención del delito y atención a turistas. En este trimestre se realizaron los </t>
    </r>
    <r>
      <rPr>
        <b/>
        <sz val="16"/>
        <rFont val="Calibri"/>
        <family val="2"/>
        <scheme val="minor"/>
      </rPr>
      <t>180</t>
    </r>
    <r>
      <rPr>
        <sz val="16"/>
        <rFont val="Calibri"/>
        <family val="2"/>
        <scheme val="minor"/>
      </rPr>
      <t xml:space="preserve"> filtros que se tenían programadas, obteniendo un porcentaje de cumplimiento del </t>
    </r>
    <r>
      <rPr>
        <b/>
        <sz val="16"/>
        <rFont val="Calibri"/>
        <family val="2"/>
        <scheme val="minor"/>
      </rPr>
      <t>100</t>
    </r>
    <r>
      <rPr>
        <sz val="16"/>
        <rFont val="Calibri"/>
        <family val="2"/>
        <scheme val="minor"/>
      </rPr>
      <t xml:space="preserve">%, así como un avance anual del </t>
    </r>
    <r>
      <rPr>
        <b/>
        <sz val="16"/>
        <rFont val="Calibri"/>
        <family val="2"/>
        <scheme val="minor"/>
      </rPr>
      <t>75</t>
    </r>
    <r>
      <rPr>
        <sz val="16"/>
        <rFont val="Calibri"/>
        <family val="2"/>
        <scheme val="minor"/>
      </rPr>
      <t>%.</t>
    </r>
  </si>
  <si>
    <r>
      <t xml:space="preserve">Este </t>
    </r>
    <r>
      <rPr>
        <b/>
        <sz val="16"/>
        <rFont val="Calibri"/>
        <family val="2"/>
        <scheme val="minor"/>
      </rPr>
      <t>indicador</t>
    </r>
    <r>
      <rPr>
        <sz val="16"/>
        <rFont val="Calibri"/>
        <family val="2"/>
        <scheme val="minor"/>
      </rPr>
      <t xml:space="preserve"> tiene como meta anual la implementación de </t>
    </r>
    <r>
      <rPr>
        <b/>
        <sz val="16"/>
        <rFont val="Calibri"/>
        <family val="2"/>
        <scheme val="minor"/>
      </rPr>
      <t>06</t>
    </r>
    <r>
      <rPr>
        <sz val="16"/>
        <rFont val="Calibri"/>
        <family val="2"/>
        <scheme val="minor"/>
      </rPr>
      <t xml:space="preserve"> cursos especializados para la profesionalización de los elementos de esta secretaria. En este trimestre se realizó </t>
    </r>
    <r>
      <rPr>
        <b/>
        <sz val="16"/>
        <rFont val="Calibri"/>
        <family val="2"/>
        <scheme val="minor"/>
      </rPr>
      <t>01</t>
    </r>
    <r>
      <rPr>
        <sz val="16"/>
        <rFont val="Calibri"/>
        <family val="2"/>
        <scheme val="minor"/>
      </rPr>
      <t xml:space="preserve"> de </t>
    </r>
    <r>
      <rPr>
        <b/>
        <sz val="16"/>
        <rFont val="Calibri"/>
        <family val="2"/>
        <scheme val="minor"/>
      </rPr>
      <t>03</t>
    </r>
    <r>
      <rPr>
        <sz val="16"/>
        <rFont val="Calibri"/>
        <family val="2"/>
        <scheme val="minor"/>
      </rPr>
      <t xml:space="preserve"> actividades que se tenía proyectada en el trimestre, obteniendo un porcentaje de </t>
    </r>
    <r>
      <rPr>
        <b/>
        <sz val="16"/>
        <rFont val="Calibri"/>
        <family val="2"/>
        <scheme val="minor"/>
      </rPr>
      <t>avance</t>
    </r>
    <r>
      <rPr>
        <sz val="16"/>
        <rFont val="Calibri"/>
        <family val="2"/>
        <scheme val="minor"/>
      </rPr>
      <t xml:space="preserve"> del </t>
    </r>
    <r>
      <rPr>
        <b/>
        <sz val="16"/>
        <rFont val="Calibri"/>
        <family val="2"/>
        <scheme val="minor"/>
      </rPr>
      <t>33.33</t>
    </r>
    <r>
      <rPr>
        <sz val="16"/>
        <rFont val="Calibri"/>
        <family val="2"/>
        <scheme val="minor"/>
      </rPr>
      <t xml:space="preserve">%, este porcentaje alcanzado se debe a que se reprogramaron las actividades para el siguiente trimestre, esperando contar con las condiciones idóneas para su implementación, en tal sentido se obtuvo un avance con respecto a la </t>
    </r>
    <r>
      <rPr>
        <b/>
        <sz val="16"/>
        <rFont val="Calibri"/>
        <family val="2"/>
        <scheme val="minor"/>
      </rPr>
      <t>meta</t>
    </r>
    <r>
      <rPr>
        <sz val="16"/>
        <rFont val="Calibri"/>
        <family val="2"/>
        <scheme val="minor"/>
      </rPr>
      <t xml:space="preserve"> </t>
    </r>
    <r>
      <rPr>
        <b/>
        <sz val="16"/>
        <rFont val="Calibri"/>
        <family val="2"/>
        <scheme val="minor"/>
      </rPr>
      <t>anual</t>
    </r>
    <r>
      <rPr>
        <sz val="16"/>
        <rFont val="Calibri"/>
        <family val="2"/>
        <scheme val="minor"/>
      </rPr>
      <t xml:space="preserve"> del </t>
    </r>
    <r>
      <rPr>
        <b/>
        <sz val="16"/>
        <rFont val="Calibri"/>
        <family val="2"/>
        <scheme val="minor"/>
      </rPr>
      <t>33.33</t>
    </r>
    <r>
      <rPr>
        <sz val="16"/>
        <rFont val="Calibri"/>
        <family val="2"/>
        <scheme val="minor"/>
      </rPr>
      <t>%.</t>
    </r>
  </si>
  <si>
    <r>
      <t xml:space="preserve">Este </t>
    </r>
    <r>
      <rPr>
        <b/>
        <sz val="16"/>
        <rFont val="Calibri"/>
        <family val="2"/>
        <scheme val="minor"/>
      </rPr>
      <t>componente</t>
    </r>
    <r>
      <rPr>
        <sz val="16"/>
        <rFont val="Calibri"/>
        <family val="2"/>
        <scheme val="minor"/>
      </rPr>
      <t xml:space="preserve"> tuvo una adecuación respecto a la proyección de la meta anual, esto a razón que el Secretariado Ejecutivo del Sistema Nacional de Seguridad Publica, actualizo el Programa Rector de Profesionalización publicado en enero del 2024, por tal motivo los tiempos para la validación de los programas de capacitación se han extendido, por lo que al no contar con el Registro de Instancia Capacitadora clasificación A, se ha visto mermada la capacitación de los elementos de esta secretaria, es por ello que se adecuo la proyección a la realización de </t>
    </r>
    <r>
      <rPr>
        <b/>
        <sz val="16"/>
        <rFont val="Calibri"/>
        <family val="2"/>
        <scheme val="minor"/>
      </rPr>
      <t>1,296</t>
    </r>
    <r>
      <rPr>
        <sz val="16"/>
        <rFont val="Calibri"/>
        <family val="2"/>
        <scheme val="minor"/>
      </rPr>
      <t xml:space="preserve"> capacitaciones iniciales, continuas y especializadas impartida al personal de esta secretaria. En este trimestre se realizaron </t>
    </r>
    <r>
      <rPr>
        <b/>
        <sz val="16"/>
        <rFont val="Calibri"/>
        <family val="2"/>
        <scheme val="minor"/>
      </rPr>
      <t>266</t>
    </r>
    <r>
      <rPr>
        <sz val="16"/>
        <rFont val="Calibri"/>
        <family val="2"/>
        <scheme val="minor"/>
      </rPr>
      <t xml:space="preserve"> de </t>
    </r>
    <r>
      <rPr>
        <b/>
        <sz val="16"/>
        <rFont val="Calibri"/>
        <family val="2"/>
        <scheme val="minor"/>
      </rPr>
      <t>581</t>
    </r>
    <r>
      <rPr>
        <sz val="16"/>
        <rFont val="Calibri"/>
        <family val="2"/>
        <scheme val="minor"/>
      </rPr>
      <t xml:space="preserve"> capacitaciones, obteniendo un porcentaje de </t>
    </r>
    <r>
      <rPr>
        <b/>
        <sz val="16"/>
        <rFont val="Calibri"/>
        <family val="2"/>
        <scheme val="minor"/>
      </rPr>
      <t>avance</t>
    </r>
    <r>
      <rPr>
        <sz val="16"/>
        <rFont val="Calibri"/>
        <family val="2"/>
        <scheme val="minor"/>
      </rPr>
      <t xml:space="preserve"> del </t>
    </r>
    <r>
      <rPr>
        <b/>
        <sz val="16"/>
        <rFont val="Calibri"/>
        <family val="2"/>
        <scheme val="minor"/>
      </rPr>
      <t>45.78</t>
    </r>
    <r>
      <rPr>
        <sz val="16"/>
        <rFont val="Calibri"/>
        <family val="2"/>
        <scheme val="minor"/>
      </rPr>
      <t xml:space="preserve">%, esperando contar con las condiciones idóneas en el siguiente trimestre para poder subsanar el rezago de las capacitaciones, en este sentido se logro obtener un </t>
    </r>
    <r>
      <rPr>
        <b/>
        <sz val="16"/>
        <rFont val="Calibri"/>
        <family val="2"/>
        <scheme val="minor"/>
      </rPr>
      <t>avance anual</t>
    </r>
    <r>
      <rPr>
        <sz val="16"/>
        <rFont val="Calibri"/>
        <family val="2"/>
        <scheme val="minor"/>
      </rPr>
      <t xml:space="preserve"> del </t>
    </r>
    <r>
      <rPr>
        <b/>
        <sz val="16"/>
        <rFont val="Calibri"/>
        <family val="2"/>
        <scheme val="minor"/>
      </rPr>
      <t>39.58</t>
    </r>
    <r>
      <rPr>
        <sz val="16"/>
        <rFont val="Calibri"/>
        <family val="2"/>
        <scheme val="minor"/>
      </rPr>
      <t>%.</t>
    </r>
  </si>
  <si>
    <r>
      <t xml:space="preserve">Este </t>
    </r>
    <r>
      <rPr>
        <b/>
        <sz val="16"/>
        <rFont val="Calibri"/>
        <family val="2"/>
        <scheme val="minor"/>
      </rPr>
      <t>indicador</t>
    </r>
    <r>
      <rPr>
        <sz val="16"/>
        <rFont val="Calibri"/>
        <family val="2"/>
        <scheme val="minor"/>
      </rPr>
      <t xml:space="preserve"> tuvo una adecuación respecto a la proyección de la meta anual, esto a razón que el Secretariado Ejecutivo del Sistema Nacional de Seguridad Publica, actualizo el Programa Rector de Profesionalización publicado en enero del 2024, por tal motivo los tiempos para la validación de los programas de capacitación se han extendido, por lo que al no contar con el Registro de Instancia Capacitadora clasificación A, se ha visto mermada la capacitación de los elementos de esta secretaria, es por ello que se adecuo la proyección a la </t>
    </r>
    <r>
      <rPr>
        <b/>
        <sz val="16"/>
        <rFont val="Calibri"/>
        <family val="2"/>
        <scheme val="minor"/>
      </rPr>
      <t>realización</t>
    </r>
    <r>
      <rPr>
        <sz val="16"/>
        <rFont val="Calibri"/>
        <family val="2"/>
        <scheme val="minor"/>
      </rPr>
      <t xml:space="preserve"> de </t>
    </r>
    <r>
      <rPr>
        <b/>
        <sz val="16"/>
        <rFont val="Calibri"/>
        <family val="2"/>
        <scheme val="minor"/>
      </rPr>
      <t>1,084</t>
    </r>
    <r>
      <rPr>
        <sz val="16"/>
        <rFont val="Calibri"/>
        <family val="2"/>
        <scheme val="minor"/>
      </rPr>
      <t xml:space="preserve"> capacitaciones en materia de formación continua para el personal de esta secretaria. En este trimestre se realizaron </t>
    </r>
    <r>
      <rPr>
        <b/>
        <sz val="16"/>
        <rFont val="Calibri"/>
        <family val="2"/>
        <scheme val="minor"/>
      </rPr>
      <t>227</t>
    </r>
    <r>
      <rPr>
        <sz val="16"/>
        <rFont val="Calibri"/>
        <family val="2"/>
        <scheme val="minor"/>
      </rPr>
      <t xml:space="preserve"> de </t>
    </r>
    <r>
      <rPr>
        <b/>
        <sz val="16"/>
        <rFont val="Calibri"/>
        <family val="2"/>
        <scheme val="minor"/>
      </rPr>
      <t>534</t>
    </r>
    <r>
      <rPr>
        <sz val="16"/>
        <rFont val="Calibri"/>
        <family val="2"/>
        <scheme val="minor"/>
      </rPr>
      <t xml:space="preserve"> capacitaciones, obteniendo un porcentaje de </t>
    </r>
    <r>
      <rPr>
        <b/>
        <sz val="16"/>
        <rFont val="Calibri"/>
        <family val="2"/>
        <scheme val="minor"/>
      </rPr>
      <t>avance</t>
    </r>
    <r>
      <rPr>
        <sz val="16"/>
        <rFont val="Calibri"/>
        <family val="2"/>
        <scheme val="minor"/>
      </rPr>
      <t xml:space="preserve"> del </t>
    </r>
    <r>
      <rPr>
        <b/>
        <sz val="16"/>
        <rFont val="Calibri"/>
        <family val="2"/>
        <scheme val="minor"/>
      </rPr>
      <t>trimestre</t>
    </r>
    <r>
      <rPr>
        <sz val="16"/>
        <rFont val="Calibri"/>
        <family val="2"/>
        <scheme val="minor"/>
      </rPr>
      <t xml:space="preserve"> </t>
    </r>
    <r>
      <rPr>
        <b/>
        <sz val="16"/>
        <rFont val="Calibri"/>
        <family val="2"/>
        <scheme val="minor"/>
      </rPr>
      <t>42.51</t>
    </r>
    <r>
      <rPr>
        <sz val="16"/>
        <rFont val="Calibri"/>
        <family val="2"/>
        <scheme val="minor"/>
      </rPr>
      <t xml:space="preserve">%, esperando contar con las condiciones idóneas en el siguiente trimestre para poder subsanar el rezago de las capacitaciones, en este sentido se logró obtener un </t>
    </r>
    <r>
      <rPr>
        <b/>
        <sz val="16"/>
        <rFont val="Calibri"/>
        <family val="2"/>
        <scheme val="minor"/>
      </rPr>
      <t>avance</t>
    </r>
    <r>
      <rPr>
        <sz val="16"/>
        <rFont val="Calibri"/>
        <family val="2"/>
        <scheme val="minor"/>
      </rPr>
      <t xml:space="preserve"> </t>
    </r>
    <r>
      <rPr>
        <b/>
        <sz val="16"/>
        <rFont val="Calibri"/>
        <family val="2"/>
        <scheme val="minor"/>
      </rPr>
      <t>anual</t>
    </r>
    <r>
      <rPr>
        <sz val="16"/>
        <rFont val="Calibri"/>
        <family val="2"/>
        <scheme val="minor"/>
      </rPr>
      <t xml:space="preserve"> del </t>
    </r>
    <r>
      <rPr>
        <b/>
        <sz val="16"/>
        <rFont val="Calibri"/>
        <family val="2"/>
        <scheme val="minor"/>
      </rPr>
      <t>39.39</t>
    </r>
    <r>
      <rPr>
        <sz val="16"/>
        <rFont val="Calibri"/>
        <family val="2"/>
        <scheme val="minor"/>
      </rPr>
      <t>%.</t>
    </r>
  </si>
  <si>
    <r>
      <t xml:space="preserve">Este </t>
    </r>
    <r>
      <rPr>
        <b/>
        <sz val="16"/>
        <rFont val="Calibri"/>
        <family val="2"/>
        <scheme val="minor"/>
      </rPr>
      <t>indicador</t>
    </r>
    <r>
      <rPr>
        <sz val="16"/>
        <rFont val="Calibri"/>
        <family val="2"/>
        <scheme val="minor"/>
      </rPr>
      <t xml:space="preserve"> tuvo una adecuación respecto a la proyección de la meta anual, esto a razón que el Secretariado Ejecutivo del Sistema Nacional de Seguridad Publica, actualizo el Programa Rector de Profesionalización publicado en enero del 2024, por tal motivo los tiempos para la validación de los programas de capacitación se han extendido, por lo que al no contar con el Registro de Instancia Capacitadora clasificación A, se ha visto mermada la capacitación de los elementos de esta secretaria, es por ello que se adecuo la proyección a la realización anual de </t>
    </r>
    <r>
      <rPr>
        <b/>
        <sz val="16"/>
        <rFont val="Calibri"/>
        <family val="2"/>
        <scheme val="minor"/>
      </rPr>
      <t>112</t>
    </r>
    <r>
      <rPr>
        <sz val="16"/>
        <rFont val="Calibri"/>
        <family val="2"/>
        <scheme val="minor"/>
      </rPr>
      <t xml:space="preserve"> capacitaciones de formación especializada para el personal de esta secretaria. En este trimestre se realizaron </t>
    </r>
    <r>
      <rPr>
        <b/>
        <sz val="16"/>
        <rFont val="Calibri"/>
        <family val="2"/>
        <scheme val="minor"/>
      </rPr>
      <t>39</t>
    </r>
    <r>
      <rPr>
        <sz val="16"/>
        <rFont val="Calibri"/>
        <family val="2"/>
        <scheme val="minor"/>
      </rPr>
      <t xml:space="preserve"> de </t>
    </r>
    <r>
      <rPr>
        <b/>
        <sz val="16"/>
        <rFont val="Calibri"/>
        <family val="2"/>
        <scheme val="minor"/>
      </rPr>
      <t>47</t>
    </r>
    <r>
      <rPr>
        <sz val="16"/>
        <rFont val="Calibri"/>
        <family val="2"/>
        <scheme val="minor"/>
      </rPr>
      <t xml:space="preserve"> capacitaciones, obteniendo un porcentaje de </t>
    </r>
    <r>
      <rPr>
        <b/>
        <sz val="16"/>
        <rFont val="Calibri"/>
        <family val="2"/>
        <scheme val="minor"/>
      </rPr>
      <t>avance</t>
    </r>
    <r>
      <rPr>
        <sz val="16"/>
        <rFont val="Calibri"/>
        <family val="2"/>
        <scheme val="minor"/>
      </rPr>
      <t xml:space="preserve"> del </t>
    </r>
    <r>
      <rPr>
        <b/>
        <sz val="16"/>
        <rFont val="Calibri"/>
        <family val="2"/>
        <scheme val="minor"/>
      </rPr>
      <t>trimestre</t>
    </r>
    <r>
      <rPr>
        <sz val="16"/>
        <rFont val="Calibri"/>
        <family val="2"/>
        <scheme val="minor"/>
      </rPr>
      <t xml:space="preserve"> del </t>
    </r>
    <r>
      <rPr>
        <b/>
        <sz val="16"/>
        <rFont val="Calibri"/>
        <family val="2"/>
        <scheme val="minor"/>
      </rPr>
      <t>82.98</t>
    </r>
    <r>
      <rPr>
        <sz val="16"/>
        <rFont val="Calibri"/>
        <family val="2"/>
        <scheme val="minor"/>
      </rPr>
      <t xml:space="preserve">%, esperando contar con las condiciones idóneas en el siguiente trimestre para poder subsanar el rezago de las capacitaciones, en este sentido se logró obtener un </t>
    </r>
    <r>
      <rPr>
        <b/>
        <sz val="16"/>
        <rFont val="Calibri"/>
        <family val="2"/>
        <scheme val="minor"/>
      </rPr>
      <t>avance anual</t>
    </r>
    <r>
      <rPr>
        <sz val="16"/>
        <rFont val="Calibri"/>
        <family val="2"/>
        <scheme val="minor"/>
      </rPr>
      <t xml:space="preserve"> del </t>
    </r>
    <r>
      <rPr>
        <b/>
        <sz val="16"/>
        <rFont val="Calibri"/>
        <family val="2"/>
        <scheme val="minor"/>
      </rPr>
      <t>76.79</t>
    </r>
    <r>
      <rPr>
        <sz val="16"/>
        <rFont val="Calibri"/>
        <family val="2"/>
        <scheme val="minor"/>
      </rPr>
      <t>%.</t>
    </r>
  </si>
  <si>
    <r>
      <t xml:space="preserve">Este </t>
    </r>
    <r>
      <rPr>
        <b/>
        <sz val="16"/>
        <rFont val="Calibri"/>
        <family val="2"/>
        <scheme val="minor"/>
      </rPr>
      <t>indicador</t>
    </r>
    <r>
      <rPr>
        <sz val="16"/>
        <rFont val="Calibri"/>
        <family val="2"/>
        <scheme val="minor"/>
      </rPr>
      <t xml:space="preserve"> tiene como </t>
    </r>
    <r>
      <rPr>
        <b/>
        <sz val="16"/>
        <rFont val="Calibri"/>
        <family val="2"/>
        <scheme val="minor"/>
      </rPr>
      <t>meta anual</t>
    </r>
    <r>
      <rPr>
        <sz val="16"/>
        <rFont val="Calibri"/>
        <family val="2"/>
        <scheme val="minor"/>
      </rPr>
      <t xml:space="preserve"> la realización de </t>
    </r>
    <r>
      <rPr>
        <b/>
        <sz val="16"/>
        <rFont val="Calibri"/>
        <family val="2"/>
        <scheme val="minor"/>
      </rPr>
      <t>100</t>
    </r>
    <r>
      <rPr>
        <sz val="16"/>
        <rFont val="Calibri"/>
        <family val="2"/>
        <scheme val="minor"/>
      </rPr>
      <t xml:space="preserve"> capacitaciones en materia de formación inicial para el personal activo y aspirantes a la policía municipal. En este trimestre no se tiene meta proyectada.</t>
    </r>
  </si>
  <si>
    <r>
      <t xml:space="preserve">Este </t>
    </r>
    <r>
      <rPr>
        <b/>
        <sz val="16"/>
        <rFont val="Calibri"/>
        <family val="2"/>
        <scheme val="minor"/>
      </rPr>
      <t>componente</t>
    </r>
    <r>
      <rPr>
        <sz val="16"/>
        <rFont val="Calibri"/>
        <family val="2"/>
        <scheme val="minor"/>
      </rPr>
      <t xml:space="preserve"> sufrió una adecuación con respecto a su meta anual en la realización de </t>
    </r>
    <r>
      <rPr>
        <b/>
        <sz val="16"/>
        <rFont val="Calibri"/>
        <family val="2"/>
        <scheme val="minor"/>
      </rPr>
      <t>173</t>
    </r>
    <r>
      <rPr>
        <sz val="16"/>
        <rFont val="Calibri"/>
        <family val="2"/>
        <scheme val="minor"/>
      </rPr>
      <t xml:space="preserve"> acciones en materia de seguridad vial, esto se debe a que recientemente se ha reformado algunas facultades entre los gobiernos estatales y municipales, en este sentido se disminuyó la implementación de estas acciones. En este trimestre se realizaron </t>
    </r>
    <r>
      <rPr>
        <b/>
        <sz val="16"/>
        <rFont val="Calibri"/>
        <family val="2"/>
        <scheme val="minor"/>
      </rPr>
      <t>34</t>
    </r>
    <r>
      <rPr>
        <sz val="16"/>
        <rFont val="Calibri"/>
        <family val="2"/>
        <scheme val="minor"/>
      </rPr>
      <t xml:space="preserve"> de </t>
    </r>
    <r>
      <rPr>
        <b/>
        <sz val="16"/>
        <rFont val="Calibri"/>
        <family val="2"/>
        <scheme val="minor"/>
      </rPr>
      <t>44</t>
    </r>
    <r>
      <rPr>
        <sz val="16"/>
        <rFont val="Calibri"/>
        <family val="2"/>
        <scheme val="minor"/>
      </rPr>
      <t xml:space="preserve"> que se tenían proyectadas en el trimestre, obteniendo un porcentaje de </t>
    </r>
    <r>
      <rPr>
        <b/>
        <sz val="16"/>
        <rFont val="Calibri"/>
        <family val="2"/>
        <scheme val="minor"/>
      </rPr>
      <t>avance</t>
    </r>
    <r>
      <rPr>
        <sz val="16"/>
        <rFont val="Calibri"/>
        <family val="2"/>
        <scheme val="minor"/>
      </rPr>
      <t xml:space="preserve"> del </t>
    </r>
    <r>
      <rPr>
        <b/>
        <sz val="16"/>
        <rFont val="Calibri"/>
        <family val="2"/>
        <scheme val="minor"/>
      </rPr>
      <t>77.27</t>
    </r>
    <r>
      <rPr>
        <sz val="16"/>
        <rFont val="Calibri"/>
        <family val="2"/>
        <scheme val="minor"/>
      </rPr>
      <t xml:space="preserve">%, este porcentaje obtenido se debe a que debido a las adecuaciones se siguen ajustando la implementación de algunas actividades, esperando contar con las condiciones idóneas en el siguiente trimestre, para poder subsanar las actividades rezagadas, en tal contexto se logro un avance con respecto a la </t>
    </r>
    <r>
      <rPr>
        <b/>
        <sz val="16"/>
        <rFont val="Calibri"/>
        <family val="2"/>
        <scheme val="minor"/>
      </rPr>
      <t>meta</t>
    </r>
    <r>
      <rPr>
        <sz val="16"/>
        <rFont val="Calibri"/>
        <family val="2"/>
        <scheme val="minor"/>
      </rPr>
      <t xml:space="preserve"> </t>
    </r>
    <r>
      <rPr>
        <b/>
        <sz val="16"/>
        <rFont val="Calibri"/>
        <family val="2"/>
        <scheme val="minor"/>
      </rPr>
      <t>anual</t>
    </r>
    <r>
      <rPr>
        <sz val="16"/>
        <rFont val="Calibri"/>
        <family val="2"/>
        <scheme val="minor"/>
      </rPr>
      <t xml:space="preserve"> del </t>
    </r>
    <r>
      <rPr>
        <b/>
        <sz val="16"/>
        <rFont val="Calibri"/>
        <family val="2"/>
        <scheme val="minor"/>
      </rPr>
      <t>101.16</t>
    </r>
    <r>
      <rPr>
        <sz val="16"/>
        <rFont val="Calibri"/>
        <family val="2"/>
        <scheme val="minor"/>
      </rPr>
      <t>%.</t>
    </r>
  </si>
  <si>
    <r>
      <t xml:space="preserve">Este </t>
    </r>
    <r>
      <rPr>
        <b/>
        <sz val="16"/>
        <rFont val="Calibri"/>
        <family val="2"/>
        <scheme val="minor"/>
      </rPr>
      <t>indicador</t>
    </r>
    <r>
      <rPr>
        <sz val="16"/>
        <rFont val="Calibri"/>
        <family val="2"/>
        <scheme val="minor"/>
      </rPr>
      <t xml:space="preserve"> tiene como meta anual la realización de </t>
    </r>
    <r>
      <rPr>
        <b/>
        <sz val="16"/>
        <rFont val="Calibri"/>
        <family val="2"/>
        <scheme val="minor"/>
      </rPr>
      <t>35</t>
    </r>
    <r>
      <rPr>
        <sz val="16"/>
        <rFont val="Calibri"/>
        <family val="2"/>
        <scheme val="minor"/>
      </rPr>
      <t xml:space="preserve"> pláticas para el fomento de la seguridad vial. En este trimestre se realizaron </t>
    </r>
    <r>
      <rPr>
        <b/>
        <sz val="16"/>
        <rFont val="Calibri"/>
        <family val="2"/>
        <scheme val="minor"/>
      </rPr>
      <t>03</t>
    </r>
    <r>
      <rPr>
        <sz val="16"/>
        <rFont val="Calibri"/>
        <family val="2"/>
        <scheme val="minor"/>
      </rPr>
      <t xml:space="preserve"> de </t>
    </r>
    <r>
      <rPr>
        <b/>
        <sz val="16"/>
        <rFont val="Calibri"/>
        <family val="2"/>
        <scheme val="minor"/>
      </rPr>
      <t>08</t>
    </r>
    <r>
      <rPr>
        <sz val="16"/>
        <rFont val="Calibri"/>
        <family val="2"/>
        <scheme val="minor"/>
      </rPr>
      <t xml:space="preserve"> platicas que se tenían proyectadas en el trimestre, obteniendo un porcentaje de </t>
    </r>
    <r>
      <rPr>
        <b/>
        <sz val="16"/>
        <rFont val="Calibri"/>
        <family val="2"/>
        <scheme val="minor"/>
      </rPr>
      <t>avance</t>
    </r>
    <r>
      <rPr>
        <sz val="16"/>
        <rFont val="Calibri"/>
        <family val="2"/>
        <scheme val="minor"/>
      </rPr>
      <t xml:space="preserve"> del </t>
    </r>
    <r>
      <rPr>
        <b/>
        <sz val="16"/>
        <rFont val="Calibri"/>
        <family val="2"/>
        <scheme val="minor"/>
      </rPr>
      <t>37.50</t>
    </r>
    <r>
      <rPr>
        <sz val="16"/>
        <rFont val="Calibri"/>
        <family val="2"/>
        <scheme val="minor"/>
      </rPr>
      <t xml:space="preserve">% con respecto a la meta proyectada, este porcentaje obtenido deriva a que se reprogramaron la implementación de estas pláticas para el siguiente trimestre, esperando contar con las condiciones necesarias para su desarrollo, en tal contexto se obtuvo un avance con respecto a la </t>
    </r>
    <r>
      <rPr>
        <b/>
        <sz val="16"/>
        <rFont val="Calibri"/>
        <family val="2"/>
        <scheme val="minor"/>
      </rPr>
      <t>meta anual</t>
    </r>
    <r>
      <rPr>
        <sz val="16"/>
        <rFont val="Calibri"/>
        <family val="2"/>
        <scheme val="minor"/>
      </rPr>
      <t xml:space="preserve"> del </t>
    </r>
    <r>
      <rPr>
        <b/>
        <sz val="16"/>
        <rFont val="Calibri"/>
        <family val="2"/>
        <scheme val="minor"/>
      </rPr>
      <t>71.43</t>
    </r>
    <r>
      <rPr>
        <sz val="16"/>
        <rFont val="Calibri"/>
        <family val="2"/>
        <scheme val="minor"/>
      </rPr>
      <t>%.</t>
    </r>
  </si>
  <si>
    <r>
      <t xml:space="preserve">Este </t>
    </r>
    <r>
      <rPr>
        <b/>
        <sz val="16"/>
        <rFont val="Calibri"/>
        <family val="2"/>
        <scheme val="minor"/>
      </rPr>
      <t>indicador</t>
    </r>
    <r>
      <rPr>
        <sz val="16"/>
        <rFont val="Calibri"/>
        <family val="2"/>
        <scheme val="minor"/>
      </rPr>
      <t xml:space="preserve"> tiene como meta anual la realización de </t>
    </r>
    <r>
      <rPr>
        <b/>
        <sz val="16"/>
        <rFont val="Calibri"/>
        <family val="2"/>
        <scheme val="minor"/>
      </rPr>
      <t>19</t>
    </r>
    <r>
      <rPr>
        <sz val="16"/>
        <rFont val="Calibri"/>
        <family val="2"/>
        <scheme val="minor"/>
      </rPr>
      <t xml:space="preserve"> campañas de difusión y fomento de la seguridad en las vías con mayor circulación. En este trimestre se realizaron </t>
    </r>
    <r>
      <rPr>
        <b/>
        <sz val="16"/>
        <rFont val="Calibri"/>
        <family val="2"/>
        <scheme val="minor"/>
      </rPr>
      <t>06</t>
    </r>
    <r>
      <rPr>
        <sz val="16"/>
        <rFont val="Calibri"/>
        <family val="2"/>
        <scheme val="minor"/>
      </rPr>
      <t xml:space="preserve"> de las </t>
    </r>
    <r>
      <rPr>
        <b/>
        <sz val="16"/>
        <rFont val="Calibri"/>
        <family val="2"/>
        <scheme val="minor"/>
      </rPr>
      <t>07</t>
    </r>
    <r>
      <rPr>
        <sz val="16"/>
        <rFont val="Calibri"/>
        <family val="2"/>
        <scheme val="minor"/>
      </rPr>
      <t xml:space="preserve"> que se tenían proyectadas en el trimestre, obteniendo un porcentaje de </t>
    </r>
    <r>
      <rPr>
        <b/>
        <sz val="16"/>
        <rFont val="Calibri"/>
        <family val="2"/>
        <scheme val="minor"/>
      </rPr>
      <t>avance</t>
    </r>
    <r>
      <rPr>
        <sz val="16"/>
        <rFont val="Calibri"/>
        <family val="2"/>
        <scheme val="minor"/>
      </rPr>
      <t xml:space="preserve"> del </t>
    </r>
    <r>
      <rPr>
        <b/>
        <sz val="16"/>
        <rFont val="Calibri"/>
        <family val="2"/>
        <scheme val="minor"/>
      </rPr>
      <t>85.71</t>
    </r>
    <r>
      <rPr>
        <sz val="16"/>
        <rFont val="Calibri"/>
        <family val="2"/>
        <scheme val="minor"/>
      </rPr>
      <t xml:space="preserve">%, este porcentaje se debe a que se reprogramaron para el siguiente trimestre la ejecución de estas acciones, esperando contar con las condiciones óptimas para poder desempañar dichas actividades, en tal contexto se obtuvo un avance con respecto a la </t>
    </r>
    <r>
      <rPr>
        <b/>
        <sz val="16"/>
        <rFont val="Calibri"/>
        <family val="2"/>
        <scheme val="minor"/>
      </rPr>
      <t xml:space="preserve">meta anual </t>
    </r>
    <r>
      <rPr>
        <sz val="16"/>
        <rFont val="Calibri"/>
        <family val="2"/>
        <scheme val="minor"/>
      </rPr>
      <t xml:space="preserve">del </t>
    </r>
    <r>
      <rPr>
        <b/>
        <sz val="16"/>
        <rFont val="Calibri"/>
        <family val="2"/>
        <scheme val="minor"/>
      </rPr>
      <t>73.68</t>
    </r>
    <r>
      <rPr>
        <sz val="16"/>
        <rFont val="Calibri"/>
        <family val="2"/>
        <scheme val="minor"/>
      </rPr>
      <t>%.</t>
    </r>
  </si>
  <si>
    <r>
      <t xml:space="preserve">Este </t>
    </r>
    <r>
      <rPr>
        <b/>
        <sz val="16"/>
        <rFont val="Calibri"/>
        <family val="2"/>
        <scheme val="minor"/>
      </rPr>
      <t>indicador</t>
    </r>
    <r>
      <rPr>
        <sz val="16"/>
        <rFont val="Calibri"/>
        <family val="2"/>
        <scheme val="minor"/>
      </rPr>
      <t xml:space="preserve"> tiene como meta anual la realización de </t>
    </r>
    <r>
      <rPr>
        <b/>
        <sz val="16"/>
        <rFont val="Calibri"/>
        <family val="2"/>
        <scheme val="minor"/>
      </rPr>
      <t>22</t>
    </r>
    <r>
      <rPr>
        <sz val="16"/>
        <rFont val="Calibri"/>
        <family val="2"/>
        <scheme val="minor"/>
      </rPr>
      <t xml:space="preserve"> actividades enfocadas a eficientar la movilidad urbana. En este trimestre se realizaron </t>
    </r>
    <r>
      <rPr>
        <b/>
        <sz val="16"/>
        <rFont val="Calibri"/>
        <family val="2"/>
        <scheme val="minor"/>
      </rPr>
      <t>04</t>
    </r>
    <r>
      <rPr>
        <sz val="16"/>
        <rFont val="Calibri"/>
        <family val="2"/>
        <scheme val="minor"/>
      </rPr>
      <t xml:space="preserve"> actividades de </t>
    </r>
    <r>
      <rPr>
        <b/>
        <sz val="16"/>
        <rFont val="Calibri"/>
        <family val="2"/>
        <scheme val="minor"/>
      </rPr>
      <t>05</t>
    </r>
    <r>
      <rPr>
        <sz val="16"/>
        <rFont val="Calibri"/>
        <family val="2"/>
        <scheme val="minor"/>
      </rPr>
      <t xml:space="preserve"> que se tenían proyectadas, obteniendo un porcentaje de avance con respecto a la proyección ene le trimestre del </t>
    </r>
    <r>
      <rPr>
        <b/>
        <sz val="16"/>
        <rFont val="Calibri"/>
        <family val="2"/>
        <scheme val="minor"/>
      </rPr>
      <t>80</t>
    </r>
    <r>
      <rPr>
        <sz val="16"/>
        <rFont val="Calibri"/>
        <family val="2"/>
        <scheme val="minor"/>
      </rPr>
      <t xml:space="preserve">%, en tal contexto se obtuvo un </t>
    </r>
    <r>
      <rPr>
        <b/>
        <sz val="16"/>
        <rFont val="Calibri"/>
        <family val="2"/>
        <scheme val="minor"/>
      </rPr>
      <t>avance anual</t>
    </r>
    <r>
      <rPr>
        <sz val="16"/>
        <rFont val="Calibri"/>
        <family val="2"/>
        <scheme val="minor"/>
      </rPr>
      <t xml:space="preserve"> del </t>
    </r>
    <r>
      <rPr>
        <b/>
        <sz val="16"/>
        <rFont val="Calibri"/>
        <family val="2"/>
        <scheme val="minor"/>
      </rPr>
      <t>72.73</t>
    </r>
    <r>
      <rPr>
        <sz val="16"/>
        <rFont val="Calibri"/>
        <family val="2"/>
        <scheme val="minor"/>
      </rPr>
      <t>%.</t>
    </r>
  </si>
  <si>
    <r>
      <t xml:space="preserve">Este </t>
    </r>
    <r>
      <rPr>
        <b/>
        <sz val="16"/>
        <rFont val="Calibri"/>
        <family val="2"/>
        <scheme val="minor"/>
      </rPr>
      <t>indicador</t>
    </r>
    <r>
      <rPr>
        <sz val="16"/>
        <rFont val="Calibri"/>
        <family val="2"/>
        <scheme val="minor"/>
      </rPr>
      <t xml:space="preserve"> sufrió una adecuación con respecto a su meta anual en la realización de </t>
    </r>
    <r>
      <rPr>
        <b/>
        <sz val="16"/>
        <rFont val="Calibri"/>
        <family val="2"/>
        <scheme val="minor"/>
      </rPr>
      <t>27</t>
    </r>
    <r>
      <rPr>
        <sz val="16"/>
        <rFont val="Calibri"/>
        <family val="2"/>
        <scheme val="minor"/>
      </rPr>
      <t xml:space="preserve"> capacitaciones en materia de educación vial enfocadas a conductores de vehículos, esto se debe a que recientemente se ha reformado algunas facultades entre los gobiernos estatales y municipales, en este sentido se disminuyó la implementación de estas acciones, dicho esto. En este trimestre se realizaron las </t>
    </r>
    <r>
      <rPr>
        <b/>
        <sz val="16"/>
        <rFont val="Calibri"/>
        <family val="2"/>
        <scheme val="minor"/>
      </rPr>
      <t>08</t>
    </r>
    <r>
      <rPr>
        <sz val="16"/>
        <rFont val="Calibri"/>
        <family val="2"/>
        <scheme val="minor"/>
      </rPr>
      <t xml:space="preserve"> actividades que se tenían programadas en el trimestre, obteniendo así un porcentaje de </t>
    </r>
    <r>
      <rPr>
        <b/>
        <sz val="16"/>
        <rFont val="Calibri"/>
        <family val="2"/>
        <scheme val="minor"/>
      </rPr>
      <t>cumplimiento</t>
    </r>
    <r>
      <rPr>
        <sz val="16"/>
        <rFont val="Calibri"/>
        <family val="2"/>
        <scheme val="minor"/>
      </rPr>
      <t xml:space="preserve"> del </t>
    </r>
    <r>
      <rPr>
        <b/>
        <sz val="16"/>
        <rFont val="Calibri"/>
        <family val="2"/>
        <scheme val="minor"/>
      </rPr>
      <t>100</t>
    </r>
    <r>
      <rPr>
        <sz val="16"/>
        <rFont val="Calibri"/>
        <family val="2"/>
        <scheme val="minor"/>
      </rPr>
      <t xml:space="preserve">% con respecto al trimestre, así como un </t>
    </r>
    <r>
      <rPr>
        <b/>
        <sz val="16"/>
        <rFont val="Calibri"/>
        <family val="2"/>
        <scheme val="minor"/>
      </rPr>
      <t xml:space="preserve">avance anual </t>
    </r>
    <r>
      <rPr>
        <sz val="16"/>
        <rFont val="Calibri"/>
        <family val="2"/>
        <scheme val="minor"/>
      </rPr>
      <t xml:space="preserve">del </t>
    </r>
    <r>
      <rPr>
        <b/>
        <sz val="16"/>
        <rFont val="Calibri"/>
        <family val="2"/>
        <scheme val="minor"/>
      </rPr>
      <t>281.48</t>
    </r>
    <r>
      <rPr>
        <sz val="16"/>
        <rFont val="Calibri"/>
        <family val="2"/>
        <scheme val="minor"/>
      </rPr>
      <t xml:space="preserve">%. </t>
    </r>
  </si>
  <si>
    <r>
      <t xml:space="preserve">Este </t>
    </r>
    <r>
      <rPr>
        <b/>
        <sz val="16"/>
        <rFont val="Calibri"/>
        <family val="2"/>
        <scheme val="minor"/>
      </rPr>
      <t>indicador</t>
    </r>
    <r>
      <rPr>
        <sz val="16"/>
        <rFont val="Calibri"/>
        <family val="2"/>
        <scheme val="minor"/>
      </rPr>
      <t xml:space="preserve"> tiene como meta anual la realización de </t>
    </r>
    <r>
      <rPr>
        <b/>
        <sz val="16"/>
        <rFont val="Calibri"/>
        <family val="2"/>
        <scheme val="minor"/>
      </rPr>
      <t>70</t>
    </r>
    <r>
      <rPr>
        <sz val="16"/>
        <rFont val="Calibri"/>
        <family val="2"/>
        <scheme val="minor"/>
      </rPr>
      <t xml:space="preserve"> acciones en materia de prevención vial a peatones y conductores de vehículos motorizados. En este trimestre se realizaron las </t>
    </r>
    <r>
      <rPr>
        <b/>
        <sz val="16"/>
        <rFont val="Calibri"/>
        <family val="2"/>
        <scheme val="minor"/>
      </rPr>
      <t>13</t>
    </r>
    <r>
      <rPr>
        <sz val="16"/>
        <rFont val="Calibri"/>
        <family val="2"/>
        <scheme val="minor"/>
      </rPr>
      <t xml:space="preserve"> de las </t>
    </r>
    <r>
      <rPr>
        <b/>
        <sz val="16"/>
        <rFont val="Calibri"/>
        <family val="2"/>
        <scheme val="minor"/>
      </rPr>
      <t>16</t>
    </r>
    <r>
      <rPr>
        <sz val="16"/>
        <rFont val="Calibri"/>
        <family val="2"/>
        <scheme val="minor"/>
      </rPr>
      <t xml:space="preserve"> actividades que se tenían proyectadas, obteniendo un porcentaje de </t>
    </r>
    <r>
      <rPr>
        <b/>
        <sz val="16"/>
        <rFont val="Calibri"/>
        <family val="2"/>
        <scheme val="minor"/>
      </rPr>
      <t>avance</t>
    </r>
    <r>
      <rPr>
        <sz val="16"/>
        <rFont val="Calibri"/>
        <family val="2"/>
        <scheme val="minor"/>
      </rPr>
      <t xml:space="preserve"> del </t>
    </r>
    <r>
      <rPr>
        <b/>
        <sz val="16"/>
        <rFont val="Calibri"/>
        <family val="2"/>
        <scheme val="minor"/>
      </rPr>
      <t>81.25%</t>
    </r>
    <r>
      <rPr>
        <sz val="16"/>
        <rFont val="Calibri"/>
        <family val="2"/>
        <scheme val="minor"/>
      </rPr>
      <t xml:space="preserve"> con respecto al trimestre, esto derivado de las diversas necesidades de la dirección en reforzar actividades de seguridad vial, por tal motivo se reprogramaron para el siguiente trimestre la ejecución de estas acciones, esperando contar con las condiciones óptimas para poder desempañar dichas actividades, en tal contexto se logró un avance con respecto a la </t>
    </r>
    <r>
      <rPr>
        <b/>
        <sz val="16"/>
        <rFont val="Calibri"/>
        <family val="2"/>
        <scheme val="minor"/>
      </rPr>
      <t>meta anual</t>
    </r>
    <r>
      <rPr>
        <sz val="16"/>
        <rFont val="Calibri"/>
        <family val="2"/>
        <scheme val="minor"/>
      </rPr>
      <t xml:space="preserve"> del </t>
    </r>
    <r>
      <rPr>
        <b/>
        <sz val="16"/>
        <rFont val="Calibri"/>
        <family val="2"/>
        <scheme val="minor"/>
      </rPr>
      <t>62.86</t>
    </r>
    <r>
      <rPr>
        <sz val="16"/>
        <rFont val="Calibri"/>
        <family val="2"/>
        <scheme val="minor"/>
      </rPr>
      <t>%.</t>
    </r>
  </si>
  <si>
    <r>
      <t xml:space="preserve">Este </t>
    </r>
    <r>
      <rPr>
        <b/>
        <sz val="16"/>
        <rFont val="Calibri"/>
        <family val="2"/>
        <scheme val="minor"/>
      </rPr>
      <t>componente</t>
    </r>
    <r>
      <rPr>
        <sz val="16"/>
        <rFont val="Calibri"/>
        <family val="2"/>
        <scheme val="minor"/>
      </rPr>
      <t xml:space="preserve"> tiene como </t>
    </r>
    <r>
      <rPr>
        <b/>
        <sz val="16"/>
        <rFont val="Calibri"/>
        <family val="2"/>
        <scheme val="minor"/>
      </rPr>
      <t>meta anual</t>
    </r>
    <r>
      <rPr>
        <sz val="16"/>
        <rFont val="Calibri"/>
        <family val="2"/>
        <scheme val="minor"/>
      </rPr>
      <t xml:space="preserve"> la realización de </t>
    </r>
    <r>
      <rPr>
        <b/>
        <sz val="16"/>
        <rFont val="Calibri"/>
        <family val="2"/>
        <scheme val="minor"/>
      </rPr>
      <t>29</t>
    </r>
    <r>
      <rPr>
        <sz val="16"/>
        <rFont val="Calibri"/>
        <family val="2"/>
        <scheme val="minor"/>
      </rPr>
      <t xml:space="preserve"> acciones de coordinación y seguimiento para el cumplimiento de los programas de seguridad ciudadana. En este trimestre se realizaron las </t>
    </r>
    <r>
      <rPr>
        <b/>
        <sz val="16"/>
        <rFont val="Calibri"/>
        <family val="2"/>
        <scheme val="minor"/>
      </rPr>
      <t>09</t>
    </r>
    <r>
      <rPr>
        <sz val="16"/>
        <rFont val="Calibri"/>
        <family val="2"/>
        <scheme val="minor"/>
      </rPr>
      <t xml:space="preserve"> acciones que se tenían programadas en el trimestre, obteniendo un porcentaje de </t>
    </r>
    <r>
      <rPr>
        <b/>
        <sz val="16"/>
        <rFont val="Calibri"/>
        <family val="2"/>
        <scheme val="minor"/>
      </rPr>
      <t>cumplimiento</t>
    </r>
    <r>
      <rPr>
        <sz val="16"/>
        <rFont val="Calibri"/>
        <family val="2"/>
        <scheme val="minor"/>
      </rPr>
      <t xml:space="preserve"> del </t>
    </r>
    <r>
      <rPr>
        <b/>
        <sz val="16"/>
        <rFont val="Calibri"/>
        <family val="2"/>
        <scheme val="minor"/>
      </rPr>
      <t>100%,</t>
    </r>
    <r>
      <rPr>
        <sz val="16"/>
        <rFont val="Calibri"/>
        <family val="2"/>
        <scheme val="minor"/>
      </rPr>
      <t xml:space="preserve"> en tal contexto se obtuvo un </t>
    </r>
    <r>
      <rPr>
        <b/>
        <sz val="16"/>
        <rFont val="Calibri"/>
        <family val="2"/>
        <scheme val="minor"/>
      </rPr>
      <t>avance anual</t>
    </r>
    <r>
      <rPr>
        <sz val="16"/>
        <rFont val="Calibri"/>
        <family val="2"/>
        <scheme val="minor"/>
      </rPr>
      <t xml:space="preserve"> del </t>
    </r>
    <r>
      <rPr>
        <b/>
        <sz val="16"/>
        <rFont val="Calibri"/>
        <family val="2"/>
        <scheme val="minor"/>
      </rPr>
      <t>100%.</t>
    </r>
  </si>
  <si>
    <r>
      <t xml:space="preserve">Este </t>
    </r>
    <r>
      <rPr>
        <b/>
        <sz val="16"/>
        <rFont val="Calibri"/>
        <family val="2"/>
        <scheme val="minor"/>
      </rPr>
      <t>indicador</t>
    </r>
    <r>
      <rPr>
        <sz val="16"/>
        <rFont val="Calibri"/>
        <family val="2"/>
        <scheme val="minor"/>
      </rPr>
      <t xml:space="preserve"> tiene como </t>
    </r>
    <r>
      <rPr>
        <b/>
        <sz val="16"/>
        <rFont val="Calibri"/>
        <family val="2"/>
        <scheme val="minor"/>
      </rPr>
      <t>meta anual</t>
    </r>
    <r>
      <rPr>
        <sz val="16"/>
        <rFont val="Calibri"/>
        <family val="2"/>
        <scheme val="minor"/>
      </rPr>
      <t xml:space="preserve"> la realización de </t>
    </r>
    <r>
      <rPr>
        <b/>
        <sz val="16"/>
        <rFont val="Calibri"/>
        <family val="2"/>
        <scheme val="minor"/>
      </rPr>
      <t>03</t>
    </r>
    <r>
      <rPr>
        <sz val="16"/>
        <rFont val="Calibri"/>
        <family val="2"/>
        <scheme val="minor"/>
      </rPr>
      <t xml:space="preserve"> acciones de coordinación del subcomité sectorial del Eje de Seguridad Ciudadana. En este trimestre se cumplió con la actividad proyectada en el trimestre, obteniendo un porcentaje de </t>
    </r>
    <r>
      <rPr>
        <b/>
        <sz val="16"/>
        <rFont val="Calibri"/>
        <family val="2"/>
        <scheme val="minor"/>
      </rPr>
      <t>cumplimiento</t>
    </r>
    <r>
      <rPr>
        <sz val="16"/>
        <rFont val="Calibri"/>
        <family val="2"/>
        <scheme val="minor"/>
      </rPr>
      <t xml:space="preserve"> del </t>
    </r>
    <r>
      <rPr>
        <b/>
        <sz val="16"/>
        <rFont val="Calibri"/>
        <family val="2"/>
        <scheme val="minor"/>
      </rPr>
      <t>100%,</t>
    </r>
    <r>
      <rPr>
        <sz val="16"/>
        <rFont val="Calibri"/>
        <family val="2"/>
        <scheme val="minor"/>
      </rPr>
      <t xml:space="preserve"> en tal contexto se logro un </t>
    </r>
    <r>
      <rPr>
        <b/>
        <sz val="16"/>
        <rFont val="Calibri"/>
        <family val="2"/>
        <scheme val="minor"/>
      </rPr>
      <t>avance anual</t>
    </r>
    <r>
      <rPr>
        <sz val="16"/>
        <rFont val="Calibri"/>
        <family val="2"/>
        <scheme val="minor"/>
      </rPr>
      <t xml:space="preserve"> del </t>
    </r>
    <r>
      <rPr>
        <b/>
        <sz val="16"/>
        <rFont val="Calibri"/>
        <family val="2"/>
        <scheme val="minor"/>
      </rPr>
      <t>100%.</t>
    </r>
  </si>
  <si>
    <r>
      <t xml:space="preserve">Este </t>
    </r>
    <r>
      <rPr>
        <b/>
        <sz val="16"/>
        <rFont val="Calibri"/>
        <family val="2"/>
        <scheme val="minor"/>
      </rPr>
      <t>indicador</t>
    </r>
    <r>
      <rPr>
        <sz val="16"/>
        <rFont val="Calibri"/>
        <family val="2"/>
        <scheme val="minor"/>
      </rPr>
      <t xml:space="preserve"> tiene como </t>
    </r>
    <r>
      <rPr>
        <b/>
        <sz val="16"/>
        <rFont val="Calibri"/>
        <family val="2"/>
        <scheme val="minor"/>
      </rPr>
      <t>meta anual</t>
    </r>
    <r>
      <rPr>
        <sz val="16"/>
        <rFont val="Calibri"/>
        <family val="2"/>
        <scheme val="minor"/>
      </rPr>
      <t xml:space="preserve"> la ejecución de </t>
    </r>
    <r>
      <rPr>
        <b/>
        <sz val="16"/>
        <rFont val="Calibri"/>
        <family val="2"/>
        <scheme val="minor"/>
      </rPr>
      <t>26</t>
    </r>
    <r>
      <rPr>
        <sz val="16"/>
        <rFont val="Calibri"/>
        <family val="2"/>
        <scheme val="minor"/>
      </rPr>
      <t xml:space="preserve"> actividades administrativas de seguimiento para el cumplimiento de los programas de seguridad ciudadana. En este trimestre se realizaron en su totalidad las metas proyectas, obteniendo un porcentaje de </t>
    </r>
    <r>
      <rPr>
        <b/>
        <sz val="16"/>
        <rFont val="Calibri"/>
        <family val="2"/>
        <scheme val="minor"/>
      </rPr>
      <t>cumplimiento</t>
    </r>
    <r>
      <rPr>
        <sz val="16"/>
        <rFont val="Calibri"/>
        <family val="2"/>
        <scheme val="minor"/>
      </rPr>
      <t xml:space="preserve"> del </t>
    </r>
    <r>
      <rPr>
        <b/>
        <sz val="16"/>
        <rFont val="Calibri"/>
        <family val="2"/>
        <scheme val="minor"/>
      </rPr>
      <t>100%,</t>
    </r>
    <r>
      <rPr>
        <sz val="16"/>
        <rFont val="Calibri"/>
        <family val="2"/>
        <scheme val="minor"/>
      </rPr>
      <t xml:space="preserve"> así mismo, se obtuvo un porcentaje de </t>
    </r>
    <r>
      <rPr>
        <b/>
        <sz val="16"/>
        <rFont val="Calibri"/>
        <family val="2"/>
        <scheme val="minor"/>
      </rPr>
      <t>avance anual</t>
    </r>
    <r>
      <rPr>
        <sz val="16"/>
        <rFont val="Calibri"/>
        <family val="2"/>
        <scheme val="minor"/>
      </rPr>
      <t xml:space="preserve"> del </t>
    </r>
    <r>
      <rPr>
        <b/>
        <sz val="16"/>
        <rFont val="Calibri"/>
        <family val="2"/>
        <scheme val="minor"/>
      </rPr>
      <t>100%.</t>
    </r>
  </si>
  <si>
    <r>
      <t xml:space="preserve">Este </t>
    </r>
    <r>
      <rPr>
        <b/>
        <sz val="16"/>
        <rFont val="Calibri"/>
        <family val="2"/>
        <scheme val="minor"/>
      </rPr>
      <t>componente</t>
    </r>
    <r>
      <rPr>
        <sz val="16"/>
        <rFont val="Calibri"/>
        <family val="2"/>
        <scheme val="minor"/>
      </rPr>
      <t xml:space="preserve"> tiene como </t>
    </r>
    <r>
      <rPr>
        <b/>
        <sz val="16"/>
        <rFont val="Calibri"/>
        <family val="2"/>
        <scheme val="minor"/>
      </rPr>
      <t>meta anual</t>
    </r>
    <r>
      <rPr>
        <sz val="16"/>
        <rFont val="Calibri"/>
        <family val="2"/>
        <scheme val="minor"/>
      </rPr>
      <t xml:space="preserve"> la realización de </t>
    </r>
    <r>
      <rPr>
        <b/>
        <sz val="16"/>
        <rFont val="Calibri"/>
        <family val="2"/>
        <scheme val="minor"/>
      </rPr>
      <t>07</t>
    </r>
    <r>
      <rPr>
        <sz val="16"/>
        <rFont val="Calibri"/>
        <family val="2"/>
        <scheme val="minor"/>
      </rPr>
      <t xml:space="preserve"> acciones estratégicas para generar servicios de seguridad y vigilancia de calidad. En este trimestre se realizaron en tu totalidad la meta proyectada, logrando un porcentaje de </t>
    </r>
    <r>
      <rPr>
        <b/>
        <sz val="16"/>
        <rFont val="Calibri"/>
        <family val="2"/>
        <scheme val="minor"/>
      </rPr>
      <t>cumplimiento</t>
    </r>
    <r>
      <rPr>
        <sz val="16"/>
        <rFont val="Calibri"/>
        <family val="2"/>
        <scheme val="minor"/>
      </rPr>
      <t xml:space="preserve"> del </t>
    </r>
    <r>
      <rPr>
        <b/>
        <sz val="16"/>
        <rFont val="Calibri"/>
        <family val="2"/>
        <scheme val="minor"/>
      </rPr>
      <t>100%,</t>
    </r>
    <r>
      <rPr>
        <sz val="16"/>
        <rFont val="Calibri"/>
        <family val="2"/>
        <scheme val="minor"/>
      </rPr>
      <t xml:space="preserve"> así mismo, se tuvo un </t>
    </r>
    <r>
      <rPr>
        <b/>
        <sz val="16"/>
        <rFont val="Calibri"/>
        <family val="2"/>
        <scheme val="minor"/>
      </rPr>
      <t>avance</t>
    </r>
    <r>
      <rPr>
        <sz val="16"/>
        <rFont val="Calibri"/>
        <family val="2"/>
        <scheme val="minor"/>
      </rPr>
      <t xml:space="preserve"> con respecto a la </t>
    </r>
    <r>
      <rPr>
        <b/>
        <sz val="16"/>
        <rFont val="Calibri"/>
        <family val="2"/>
        <scheme val="minor"/>
      </rPr>
      <t xml:space="preserve">meta anual </t>
    </r>
    <r>
      <rPr>
        <sz val="16"/>
        <rFont val="Calibri"/>
        <family val="2"/>
        <scheme val="minor"/>
      </rPr>
      <t xml:space="preserve">del </t>
    </r>
    <r>
      <rPr>
        <b/>
        <sz val="16"/>
        <rFont val="Calibri"/>
        <family val="2"/>
        <scheme val="minor"/>
      </rPr>
      <t>85.71%.</t>
    </r>
  </si>
  <si>
    <r>
      <t xml:space="preserve">Este </t>
    </r>
    <r>
      <rPr>
        <b/>
        <sz val="16"/>
        <rFont val="Calibri"/>
        <family val="2"/>
        <scheme val="minor"/>
      </rPr>
      <t>indicador</t>
    </r>
    <r>
      <rPr>
        <sz val="16"/>
        <rFont val="Calibri"/>
        <family val="2"/>
        <scheme val="minor"/>
      </rPr>
      <t xml:space="preserve"> tiene como </t>
    </r>
    <r>
      <rPr>
        <b/>
        <sz val="16"/>
        <rFont val="Calibri"/>
        <family val="2"/>
        <scheme val="minor"/>
      </rPr>
      <t>meta anual</t>
    </r>
    <r>
      <rPr>
        <sz val="16"/>
        <rFont val="Calibri"/>
        <family val="2"/>
        <scheme val="minor"/>
      </rPr>
      <t xml:space="preserve"> la realización de </t>
    </r>
    <r>
      <rPr>
        <b/>
        <sz val="16"/>
        <rFont val="Calibri"/>
        <family val="2"/>
        <scheme val="minor"/>
      </rPr>
      <t>02</t>
    </r>
    <r>
      <rPr>
        <sz val="16"/>
        <rFont val="Calibri"/>
        <family val="2"/>
        <scheme val="minor"/>
      </rPr>
      <t xml:space="preserve"> actividades en materia de la elaboración de manuales de orden administrativo así como de gestiones de capacitación para el personal de esta dirección. En este trimestre no se tenia programada la implementación de actividades</t>
    </r>
    <r>
      <rPr>
        <b/>
        <sz val="16"/>
        <rFont val="Calibri"/>
        <family val="2"/>
        <scheme val="minor"/>
      </rPr>
      <t>,</t>
    </r>
    <r>
      <rPr>
        <sz val="16"/>
        <rFont val="Calibri"/>
        <family val="2"/>
        <scheme val="minor"/>
      </rPr>
      <t xml:space="preserve"> así mismo, se tuvo un </t>
    </r>
    <r>
      <rPr>
        <b/>
        <sz val="16"/>
        <rFont val="Calibri"/>
        <family val="2"/>
        <scheme val="minor"/>
      </rPr>
      <t>cumplimiento</t>
    </r>
    <r>
      <rPr>
        <sz val="16"/>
        <rFont val="Calibri"/>
        <family val="2"/>
        <scheme val="minor"/>
      </rPr>
      <t xml:space="preserve"> con respecto a la </t>
    </r>
    <r>
      <rPr>
        <b/>
        <sz val="16"/>
        <rFont val="Calibri"/>
        <family val="2"/>
        <scheme val="minor"/>
      </rPr>
      <t>meta anual</t>
    </r>
    <r>
      <rPr>
        <sz val="16"/>
        <rFont val="Calibri"/>
        <family val="2"/>
        <scheme val="minor"/>
      </rPr>
      <t xml:space="preserve"> del </t>
    </r>
    <r>
      <rPr>
        <b/>
        <sz val="16"/>
        <rFont val="Calibri"/>
        <family val="2"/>
        <scheme val="minor"/>
      </rPr>
      <t>100%.</t>
    </r>
  </si>
  <si>
    <r>
      <t xml:space="preserve">Este </t>
    </r>
    <r>
      <rPr>
        <b/>
        <sz val="16"/>
        <rFont val="Calibri"/>
        <family val="2"/>
        <scheme val="minor"/>
      </rPr>
      <t>indicador</t>
    </r>
    <r>
      <rPr>
        <sz val="16"/>
        <rFont val="Calibri"/>
        <family val="2"/>
        <scheme val="minor"/>
      </rPr>
      <t xml:space="preserve"> tiene como meta anual la realización de </t>
    </r>
    <r>
      <rPr>
        <b/>
        <sz val="16"/>
        <rFont val="Calibri"/>
        <family val="2"/>
        <scheme val="minor"/>
      </rPr>
      <t>01</t>
    </r>
    <r>
      <rPr>
        <sz val="16"/>
        <rFont val="Calibri"/>
        <family val="2"/>
        <scheme val="minor"/>
      </rPr>
      <t xml:space="preserve"> actividad en materia de la implementación de incentivos para reconocer la labor policial. En este trimestre se realizó la actividad programa, obteniendo un </t>
    </r>
    <r>
      <rPr>
        <b/>
        <sz val="16"/>
        <rFont val="Calibri"/>
        <family val="2"/>
        <scheme val="minor"/>
      </rPr>
      <t>cumplimiento</t>
    </r>
    <r>
      <rPr>
        <sz val="16"/>
        <rFont val="Calibri"/>
        <family val="2"/>
        <scheme val="minor"/>
      </rPr>
      <t xml:space="preserve"> en el trimestre del </t>
    </r>
    <r>
      <rPr>
        <b/>
        <sz val="16"/>
        <rFont val="Calibri"/>
        <family val="2"/>
        <scheme val="minor"/>
      </rPr>
      <t>100</t>
    </r>
    <r>
      <rPr>
        <sz val="16"/>
        <rFont val="Calibri"/>
        <family val="2"/>
        <scheme val="minor"/>
      </rPr>
      <t xml:space="preserve">%, así como un cumplimiento con respecto a la </t>
    </r>
    <r>
      <rPr>
        <b/>
        <sz val="16"/>
        <rFont val="Calibri"/>
        <family val="2"/>
        <scheme val="minor"/>
      </rPr>
      <t>meta anual</t>
    </r>
    <r>
      <rPr>
        <sz val="16"/>
        <rFont val="Calibri"/>
        <family val="2"/>
        <scheme val="minor"/>
      </rPr>
      <t xml:space="preserve"> del </t>
    </r>
    <r>
      <rPr>
        <b/>
        <sz val="16"/>
        <rFont val="Calibri"/>
        <family val="2"/>
        <scheme val="minor"/>
      </rPr>
      <t>100</t>
    </r>
    <r>
      <rPr>
        <sz val="16"/>
        <rFont val="Calibri"/>
        <family val="2"/>
        <scheme val="minor"/>
      </rPr>
      <t>%.</t>
    </r>
  </si>
  <si>
    <r>
      <t xml:space="preserve">Este </t>
    </r>
    <r>
      <rPr>
        <b/>
        <sz val="16"/>
        <rFont val="Calibri"/>
        <family val="2"/>
        <scheme val="minor"/>
      </rPr>
      <t>indicador</t>
    </r>
    <r>
      <rPr>
        <sz val="16"/>
        <rFont val="Calibri"/>
        <family val="2"/>
        <scheme val="minor"/>
      </rPr>
      <t xml:space="preserve"> tiene como </t>
    </r>
    <r>
      <rPr>
        <b/>
        <sz val="16"/>
        <rFont val="Calibri"/>
        <family val="2"/>
        <scheme val="minor"/>
      </rPr>
      <t>meta anual</t>
    </r>
    <r>
      <rPr>
        <sz val="16"/>
        <rFont val="Calibri"/>
        <family val="2"/>
        <scheme val="minor"/>
      </rPr>
      <t xml:space="preserve"> la implementación de </t>
    </r>
    <r>
      <rPr>
        <b/>
        <sz val="16"/>
        <rFont val="Calibri"/>
        <family val="2"/>
        <scheme val="minor"/>
      </rPr>
      <t>04</t>
    </r>
    <r>
      <rPr>
        <sz val="16"/>
        <rFont val="Calibri"/>
        <family val="2"/>
        <scheme val="minor"/>
      </rPr>
      <t xml:space="preserve"> supervisiones y vigilancia a los servicios prestados. En este trimestre se cumplió en su totalidad la meta proyectada, logrando un </t>
    </r>
    <r>
      <rPr>
        <b/>
        <sz val="16"/>
        <rFont val="Calibri"/>
        <family val="2"/>
        <scheme val="minor"/>
      </rPr>
      <t>cumplimiento</t>
    </r>
    <r>
      <rPr>
        <sz val="16"/>
        <rFont val="Calibri"/>
        <family val="2"/>
        <scheme val="minor"/>
      </rPr>
      <t xml:space="preserve"> del </t>
    </r>
    <r>
      <rPr>
        <b/>
        <sz val="16"/>
        <rFont val="Calibri"/>
        <family val="2"/>
        <scheme val="minor"/>
      </rPr>
      <t>100%</t>
    </r>
    <r>
      <rPr>
        <sz val="16"/>
        <rFont val="Calibri"/>
        <family val="2"/>
        <scheme val="minor"/>
      </rPr>
      <t xml:space="preserve">, así mismo, se obtuvo un avance con respecto a la </t>
    </r>
    <r>
      <rPr>
        <b/>
        <sz val="16"/>
        <rFont val="Calibri"/>
        <family val="2"/>
        <scheme val="minor"/>
      </rPr>
      <t xml:space="preserve">meta anual </t>
    </r>
    <r>
      <rPr>
        <sz val="16"/>
        <rFont val="Calibri"/>
        <family val="2"/>
        <scheme val="minor"/>
      </rPr>
      <t xml:space="preserve">del </t>
    </r>
    <r>
      <rPr>
        <b/>
        <sz val="16"/>
        <rFont val="Calibri"/>
        <family val="2"/>
        <scheme val="minor"/>
      </rPr>
      <t>75%.</t>
    </r>
  </si>
  <si>
    <r>
      <t xml:space="preserve">Este </t>
    </r>
    <r>
      <rPr>
        <b/>
        <sz val="16"/>
        <rFont val="Calibri"/>
        <family val="2"/>
        <scheme val="minor"/>
      </rPr>
      <t>componente</t>
    </r>
    <r>
      <rPr>
        <sz val="16"/>
        <rFont val="Calibri"/>
        <family val="2"/>
        <scheme val="minor"/>
      </rPr>
      <t xml:space="preserve"> tiene como meta anual de realizar </t>
    </r>
    <r>
      <rPr>
        <b/>
        <sz val="16"/>
        <rFont val="Calibri"/>
        <family val="2"/>
        <scheme val="minor"/>
      </rPr>
      <t>387</t>
    </r>
    <r>
      <rPr>
        <sz val="16"/>
        <rFont val="Calibri"/>
        <family val="2"/>
        <scheme val="minor"/>
      </rPr>
      <t xml:space="preserve"> acciones integrales contra la violencia familiar y de género. En este trimestre se realizaron </t>
    </r>
    <r>
      <rPr>
        <b/>
        <sz val="16"/>
        <rFont val="Calibri"/>
        <family val="2"/>
        <scheme val="minor"/>
      </rPr>
      <t>90</t>
    </r>
    <r>
      <rPr>
        <sz val="16"/>
        <rFont val="Calibri"/>
        <family val="2"/>
        <scheme val="minor"/>
      </rPr>
      <t xml:space="preserve"> de las </t>
    </r>
    <r>
      <rPr>
        <b/>
        <sz val="16"/>
        <rFont val="Calibri"/>
        <family val="2"/>
        <scheme val="minor"/>
      </rPr>
      <t>96</t>
    </r>
    <r>
      <rPr>
        <sz val="16"/>
        <rFont val="Calibri"/>
        <family val="2"/>
        <scheme val="minor"/>
      </rPr>
      <t xml:space="preserve"> que se tenían proyectadas, obteniendo un porcentaje de cumplimiento del </t>
    </r>
    <r>
      <rPr>
        <b/>
        <sz val="16"/>
        <rFont val="Calibri"/>
        <family val="2"/>
        <scheme val="minor"/>
      </rPr>
      <t>93.75</t>
    </r>
    <r>
      <rPr>
        <sz val="16"/>
        <rFont val="Calibri"/>
        <family val="2"/>
        <scheme val="minor"/>
      </rPr>
      <t xml:space="preserve">%, en este sentido se logró un avance con respecto a la </t>
    </r>
    <r>
      <rPr>
        <b/>
        <sz val="16"/>
        <rFont val="Calibri"/>
        <family val="2"/>
        <scheme val="minor"/>
      </rPr>
      <t>meta anual</t>
    </r>
    <r>
      <rPr>
        <sz val="16"/>
        <rFont val="Calibri"/>
        <family val="2"/>
        <scheme val="minor"/>
      </rPr>
      <t xml:space="preserve"> del </t>
    </r>
    <r>
      <rPr>
        <b/>
        <sz val="16"/>
        <rFont val="Calibri"/>
        <family val="2"/>
        <scheme val="minor"/>
      </rPr>
      <t>72.87</t>
    </r>
    <r>
      <rPr>
        <sz val="16"/>
        <rFont val="Calibri"/>
        <family val="2"/>
        <scheme val="minor"/>
      </rPr>
      <t>%.</t>
    </r>
  </si>
  <si>
    <r>
      <t xml:space="preserve">Este </t>
    </r>
    <r>
      <rPr>
        <b/>
        <sz val="16"/>
        <rFont val="Calibri"/>
        <family val="2"/>
        <scheme val="minor"/>
      </rPr>
      <t>indicador</t>
    </r>
    <r>
      <rPr>
        <sz val="16"/>
        <rFont val="Calibri"/>
        <family val="2"/>
        <scheme val="minor"/>
      </rPr>
      <t xml:space="preserve"> tiene como meta anual la realización de las </t>
    </r>
    <r>
      <rPr>
        <b/>
        <sz val="16"/>
        <rFont val="Calibri"/>
        <family val="2"/>
        <scheme val="minor"/>
      </rPr>
      <t>384</t>
    </r>
    <r>
      <rPr>
        <sz val="16"/>
        <rFont val="Calibri"/>
        <family val="2"/>
        <scheme val="minor"/>
      </rPr>
      <t xml:space="preserve"> acciones en materia de prevención de la violencia familiar y de género. En este trimestre se ejecutaron </t>
    </r>
    <r>
      <rPr>
        <b/>
        <sz val="16"/>
        <rFont val="Calibri"/>
        <family val="2"/>
        <scheme val="minor"/>
      </rPr>
      <t>87</t>
    </r>
    <r>
      <rPr>
        <sz val="16"/>
        <rFont val="Calibri"/>
        <family val="2"/>
        <scheme val="minor"/>
      </rPr>
      <t xml:space="preserve"> actividades de las </t>
    </r>
    <r>
      <rPr>
        <b/>
        <sz val="16"/>
        <rFont val="Calibri"/>
        <family val="2"/>
        <scheme val="minor"/>
      </rPr>
      <t>96</t>
    </r>
    <r>
      <rPr>
        <sz val="16"/>
        <rFont val="Calibri"/>
        <family val="2"/>
        <scheme val="minor"/>
      </rPr>
      <t xml:space="preserve"> que se tenían proyectadas, obteniendo un porcentaje de </t>
    </r>
    <r>
      <rPr>
        <b/>
        <sz val="16"/>
        <rFont val="Calibri"/>
        <family val="2"/>
        <scheme val="minor"/>
      </rPr>
      <t>avance</t>
    </r>
    <r>
      <rPr>
        <sz val="16"/>
        <rFont val="Calibri"/>
        <family val="2"/>
        <scheme val="minor"/>
      </rPr>
      <t xml:space="preserve"> del </t>
    </r>
    <r>
      <rPr>
        <b/>
        <sz val="16"/>
        <rFont val="Calibri"/>
        <family val="2"/>
        <scheme val="minor"/>
      </rPr>
      <t>90.63</t>
    </r>
    <r>
      <rPr>
        <sz val="16"/>
        <rFont val="Calibri"/>
        <family val="2"/>
        <scheme val="minor"/>
      </rPr>
      <t xml:space="preserve">%, en este sentido se logró un avance con respecto a la </t>
    </r>
    <r>
      <rPr>
        <b/>
        <sz val="16"/>
        <rFont val="Calibri"/>
        <family val="2"/>
        <scheme val="minor"/>
      </rPr>
      <t>meta anual</t>
    </r>
    <r>
      <rPr>
        <sz val="16"/>
        <rFont val="Calibri"/>
        <family val="2"/>
        <scheme val="minor"/>
      </rPr>
      <t xml:space="preserve"> del </t>
    </r>
    <r>
      <rPr>
        <b/>
        <sz val="16"/>
        <rFont val="Calibri"/>
        <family val="2"/>
        <scheme val="minor"/>
      </rPr>
      <t>72.66</t>
    </r>
    <r>
      <rPr>
        <sz val="16"/>
        <rFont val="Calibri"/>
        <family val="2"/>
        <scheme val="minor"/>
      </rPr>
      <t>%.</t>
    </r>
  </si>
  <si>
    <r>
      <t xml:space="preserve">Este </t>
    </r>
    <r>
      <rPr>
        <b/>
        <sz val="16"/>
        <rFont val="Calibri"/>
        <family val="2"/>
        <scheme val="minor"/>
      </rPr>
      <t>indicador</t>
    </r>
    <r>
      <rPr>
        <sz val="16"/>
        <rFont val="Calibri"/>
        <family val="2"/>
        <scheme val="minor"/>
      </rPr>
      <t xml:space="preserve"> tiene como </t>
    </r>
    <r>
      <rPr>
        <b/>
        <sz val="16"/>
        <rFont val="Calibri"/>
        <family val="2"/>
        <scheme val="minor"/>
      </rPr>
      <t>meta anual</t>
    </r>
    <r>
      <rPr>
        <sz val="16"/>
        <rFont val="Calibri"/>
        <family val="2"/>
        <scheme val="minor"/>
      </rPr>
      <t xml:space="preserve"> la realización e implementación de </t>
    </r>
    <r>
      <rPr>
        <b/>
        <sz val="16"/>
        <rFont val="Calibri"/>
        <family val="2"/>
        <scheme val="minor"/>
      </rPr>
      <t>03</t>
    </r>
    <r>
      <rPr>
        <sz val="16"/>
        <rFont val="Calibri"/>
        <family val="2"/>
        <scheme val="minor"/>
      </rPr>
      <t xml:space="preserve"> programas de intervención contra la violencia familiar y de genero. En este trimestre se logro la realización de estos programas, en tal contexto se logro un cumplimiento con respecto a la </t>
    </r>
    <r>
      <rPr>
        <b/>
        <sz val="16"/>
        <rFont val="Calibri"/>
        <family val="2"/>
        <scheme val="minor"/>
      </rPr>
      <t>meta anual</t>
    </r>
    <r>
      <rPr>
        <sz val="16"/>
        <rFont val="Calibri"/>
        <family val="2"/>
        <scheme val="minor"/>
      </rPr>
      <t xml:space="preserve"> del </t>
    </r>
    <r>
      <rPr>
        <b/>
        <sz val="16"/>
        <rFont val="Calibri"/>
        <family val="2"/>
        <scheme val="minor"/>
      </rPr>
      <t xml:space="preserve">100%. </t>
    </r>
  </si>
</sst>
</file>

<file path=xl/styles.xml><?xml version="1.0" encoding="utf-8"?>
<styleSheet xmlns="http://schemas.openxmlformats.org/spreadsheetml/2006/main" xmlns:mc="http://schemas.openxmlformats.org/markup-compatibility/2006" xmlns:x14ac="http://schemas.microsoft.com/office/spreadsheetml/2009/9/ac" xmlns:x16r2="http://schemas.microsoft.com/office/spreadsheetml/2015/02/main" xmlns:xr="http://schemas.microsoft.com/office/spreadsheetml/2014/revision" mc:Ignorable="x14ac x16r2 xr">
  <fonts count="15">
    <font>
      <sz val="11"/>
      <color theme="1"/>
      <name val="Calibri"/>
      <charset val="134"/>
      <scheme val="minor"/>
    </font>
    <font>
      <sz val="12"/>
      <color theme="1"/>
      <name val="Calibri"/>
      <family val="2"/>
      <scheme val="minor"/>
    </font>
    <font>
      <b/>
      <sz val="16"/>
      <color theme="1"/>
      <name val="Arial"/>
      <family val="2"/>
    </font>
    <font>
      <b/>
      <sz val="18"/>
      <color theme="1"/>
      <name val="Arial"/>
      <family val="2"/>
    </font>
    <font>
      <sz val="18"/>
      <color theme="1"/>
      <name val="Calibri"/>
      <family val="2"/>
      <scheme val="minor"/>
    </font>
    <font>
      <sz val="16"/>
      <color theme="1"/>
      <name val="Calibri"/>
      <family val="2"/>
      <scheme val="minor"/>
    </font>
    <font>
      <b/>
      <sz val="12"/>
      <color theme="1"/>
      <name val="Calibri"/>
      <family val="2"/>
      <scheme val="minor"/>
    </font>
    <font>
      <b/>
      <sz val="16"/>
      <color theme="1"/>
      <name val="Calibri"/>
      <family val="2"/>
      <scheme val="minor"/>
    </font>
    <font>
      <b/>
      <sz val="12"/>
      <color theme="1"/>
      <name val="Arial"/>
      <family val="2"/>
    </font>
    <font>
      <sz val="14"/>
      <color theme="1"/>
      <name val="Arial"/>
      <family val="2"/>
    </font>
    <font>
      <b/>
      <sz val="14"/>
      <name val="Calibri"/>
      <family val="2"/>
      <scheme val="minor"/>
    </font>
    <font>
      <sz val="14"/>
      <name val="Calibri"/>
      <family val="2"/>
      <scheme val="minor"/>
    </font>
    <font>
      <b/>
      <sz val="12"/>
      <color theme="0"/>
      <name val="Arial"/>
      <family val="2"/>
    </font>
    <font>
      <sz val="16"/>
      <name val="Calibri"/>
      <family val="2"/>
      <scheme val="minor"/>
    </font>
    <font>
      <b/>
      <sz val="16"/>
      <name val="Calibri"/>
      <family val="2"/>
      <scheme val="minor"/>
    </font>
  </fonts>
  <fills count="5">
    <fill>
      <patternFill patternType="none"/>
    </fill>
    <fill>
      <patternFill patternType="gray125"/>
    </fill>
    <fill>
      <patternFill patternType="solid">
        <fgColor rgb="FF92D050"/>
        <bgColor indexed="64"/>
      </patternFill>
    </fill>
    <fill>
      <patternFill patternType="solid">
        <fgColor theme="4" tint="-0.249977111117893"/>
        <bgColor indexed="64"/>
      </patternFill>
    </fill>
    <fill>
      <patternFill patternType="solid">
        <fgColor rgb="FF1A79BB"/>
        <bgColor indexed="64"/>
      </patternFill>
    </fill>
  </fills>
  <borders count="42">
    <border>
      <left/>
      <right/>
      <top/>
      <bottom/>
      <diagonal/>
    </border>
    <border>
      <left/>
      <right/>
      <top style="medium">
        <color auto="1"/>
      </top>
      <bottom style="medium">
        <color auto="1"/>
      </bottom>
      <diagonal/>
    </border>
    <border>
      <left style="medium">
        <color auto="1"/>
      </left>
      <right style="thin">
        <color auto="1"/>
      </right>
      <top style="medium">
        <color auto="1"/>
      </top>
      <bottom style="thin">
        <color auto="1"/>
      </bottom>
      <diagonal/>
    </border>
    <border>
      <left style="thin">
        <color auto="1"/>
      </left>
      <right style="thin">
        <color auto="1"/>
      </right>
      <top style="medium">
        <color auto="1"/>
      </top>
      <bottom style="thin">
        <color auto="1"/>
      </bottom>
      <diagonal/>
    </border>
    <border>
      <left style="thin">
        <color auto="1"/>
      </left>
      <right style="thin">
        <color auto="1"/>
      </right>
      <top style="medium">
        <color auto="1"/>
      </top>
      <bottom/>
      <diagonal/>
    </border>
    <border>
      <left style="medium">
        <color auto="1"/>
      </left>
      <right style="thin">
        <color auto="1"/>
      </right>
      <top style="thin">
        <color auto="1"/>
      </top>
      <bottom style="thin">
        <color auto="1"/>
      </bottom>
      <diagonal/>
    </border>
    <border>
      <left style="thin">
        <color auto="1"/>
      </left>
      <right style="thin">
        <color auto="1"/>
      </right>
      <top style="thin">
        <color auto="1"/>
      </top>
      <bottom style="thin">
        <color auto="1"/>
      </bottom>
      <diagonal/>
    </border>
    <border>
      <left style="dotted">
        <color auto="1"/>
      </left>
      <right style="dotted">
        <color auto="1"/>
      </right>
      <top/>
      <bottom style="dotted">
        <color auto="1"/>
      </bottom>
      <diagonal/>
    </border>
    <border>
      <left style="medium">
        <color auto="1"/>
      </left>
      <right style="dotted">
        <color auto="1"/>
      </right>
      <top style="dotted">
        <color auto="1"/>
      </top>
      <bottom style="dotted">
        <color auto="1"/>
      </bottom>
      <diagonal/>
    </border>
    <border>
      <left style="dotted">
        <color auto="1"/>
      </left>
      <right style="dotted">
        <color auto="1"/>
      </right>
      <top style="dotted">
        <color auto="1"/>
      </top>
      <bottom style="dotted">
        <color auto="1"/>
      </bottom>
      <diagonal/>
    </border>
    <border>
      <left style="thin">
        <color auto="1"/>
      </left>
      <right style="medium">
        <color auto="1"/>
      </right>
      <top style="medium">
        <color auto="1"/>
      </top>
      <bottom style="thin">
        <color auto="1"/>
      </bottom>
      <diagonal/>
    </border>
    <border>
      <left style="thin">
        <color auto="1"/>
      </left>
      <right style="medium">
        <color auto="1"/>
      </right>
      <top style="thin">
        <color auto="1"/>
      </top>
      <bottom style="thin">
        <color auto="1"/>
      </bottom>
      <diagonal/>
    </border>
    <border>
      <left style="medium">
        <color auto="1"/>
      </left>
      <right style="dotted">
        <color auto="1"/>
      </right>
      <top/>
      <bottom style="dotted">
        <color auto="1"/>
      </bottom>
      <diagonal/>
    </border>
    <border>
      <left style="dotted">
        <color auto="1"/>
      </left>
      <right style="dotted">
        <color auto="1"/>
      </right>
      <top style="dotted">
        <color auto="1"/>
      </top>
      <bottom style="medium">
        <color auto="1"/>
      </bottom>
      <diagonal/>
    </border>
    <border>
      <left style="medium">
        <color indexed="64"/>
      </left>
      <right style="medium">
        <color indexed="64"/>
      </right>
      <top style="medium">
        <color indexed="64"/>
      </top>
      <bottom style="medium">
        <color indexed="64"/>
      </bottom>
      <diagonal/>
    </border>
    <border>
      <left style="dotted">
        <color auto="1"/>
      </left>
      <right style="medium">
        <color indexed="64"/>
      </right>
      <top style="dotted">
        <color auto="1"/>
      </top>
      <bottom style="dotted">
        <color auto="1"/>
      </bottom>
      <diagonal/>
    </border>
    <border>
      <left style="medium">
        <color indexed="64"/>
      </left>
      <right style="dotted">
        <color auto="1"/>
      </right>
      <top style="dotted">
        <color auto="1"/>
      </top>
      <bottom style="medium">
        <color indexed="64"/>
      </bottom>
      <diagonal/>
    </border>
    <border>
      <left style="dotted">
        <color auto="1"/>
      </left>
      <right style="medium">
        <color indexed="64"/>
      </right>
      <top style="dotted">
        <color auto="1"/>
      </top>
      <bottom style="medium">
        <color indexed="64"/>
      </bottom>
      <diagonal/>
    </border>
    <border>
      <left style="dotted">
        <color auto="1"/>
      </left>
      <right style="medium">
        <color indexed="64"/>
      </right>
      <top/>
      <bottom style="dotted">
        <color auto="1"/>
      </bottom>
      <diagonal/>
    </border>
    <border>
      <left style="medium">
        <color indexed="64"/>
      </left>
      <right style="thin">
        <color auto="1"/>
      </right>
      <top style="thin">
        <color auto="1"/>
      </top>
      <bottom style="medium">
        <color indexed="64"/>
      </bottom>
      <diagonal/>
    </border>
    <border>
      <left style="thin">
        <color auto="1"/>
      </left>
      <right style="thin">
        <color auto="1"/>
      </right>
      <top style="thin">
        <color auto="1"/>
      </top>
      <bottom style="medium">
        <color indexed="64"/>
      </bottom>
      <diagonal/>
    </border>
    <border>
      <left style="thin">
        <color auto="1"/>
      </left>
      <right style="medium">
        <color indexed="64"/>
      </right>
      <top style="thin">
        <color auto="1"/>
      </top>
      <bottom style="medium">
        <color indexed="64"/>
      </bottom>
      <diagonal/>
    </border>
    <border>
      <left style="thin">
        <color auto="1"/>
      </left>
      <right/>
      <top style="medium">
        <color auto="1"/>
      </top>
      <bottom/>
      <diagonal/>
    </border>
    <border>
      <left/>
      <right/>
      <top style="medium">
        <color auto="1"/>
      </top>
      <bottom/>
      <diagonal/>
    </border>
    <border>
      <left style="medium">
        <color auto="1"/>
      </left>
      <right/>
      <top style="medium">
        <color auto="1"/>
      </top>
      <bottom/>
      <diagonal/>
    </border>
    <border>
      <left/>
      <right style="medium">
        <color auto="1"/>
      </right>
      <top style="medium">
        <color auto="1"/>
      </top>
      <bottom/>
      <diagonal/>
    </border>
    <border>
      <left/>
      <right style="thin">
        <color auto="1"/>
      </right>
      <top style="medium">
        <color auto="1"/>
      </top>
      <bottom/>
      <diagonal/>
    </border>
    <border>
      <left style="medium">
        <color indexed="64"/>
      </left>
      <right style="medium">
        <color indexed="64"/>
      </right>
      <top style="medium">
        <color indexed="64"/>
      </top>
      <bottom style="thin">
        <color auto="1"/>
      </bottom>
      <diagonal/>
    </border>
    <border>
      <left style="medium">
        <color indexed="64"/>
      </left>
      <right style="medium">
        <color indexed="64"/>
      </right>
      <top style="thin">
        <color auto="1"/>
      </top>
      <bottom style="thin">
        <color auto="1"/>
      </bottom>
      <diagonal/>
    </border>
    <border>
      <left style="medium">
        <color indexed="64"/>
      </left>
      <right style="medium">
        <color indexed="64"/>
      </right>
      <top style="thin">
        <color auto="1"/>
      </top>
      <bottom style="medium">
        <color indexed="64"/>
      </bottom>
      <diagonal/>
    </border>
    <border>
      <left style="medium">
        <color indexed="64"/>
      </left>
      <right style="medium">
        <color indexed="64"/>
      </right>
      <top style="medium">
        <color indexed="64"/>
      </top>
      <bottom/>
      <diagonal/>
    </border>
    <border>
      <left style="medium">
        <color indexed="64"/>
      </left>
      <right style="medium">
        <color indexed="64"/>
      </right>
      <top/>
      <bottom/>
      <diagonal/>
    </border>
    <border>
      <left style="medium">
        <color indexed="64"/>
      </left>
      <right style="medium">
        <color indexed="64"/>
      </right>
      <top/>
      <bottom style="medium">
        <color indexed="64"/>
      </bottom>
      <diagonal/>
    </border>
    <border>
      <left style="medium">
        <color indexed="64"/>
      </left>
      <right style="thin">
        <color auto="1"/>
      </right>
      <top style="medium">
        <color indexed="64"/>
      </top>
      <bottom style="medium">
        <color indexed="64"/>
      </bottom>
      <diagonal/>
    </border>
    <border>
      <left style="thin">
        <color auto="1"/>
      </left>
      <right style="thin">
        <color auto="1"/>
      </right>
      <top style="medium">
        <color indexed="64"/>
      </top>
      <bottom style="medium">
        <color indexed="64"/>
      </bottom>
      <diagonal/>
    </border>
    <border>
      <left style="thin">
        <color auto="1"/>
      </left>
      <right style="medium">
        <color indexed="64"/>
      </right>
      <top style="medium">
        <color indexed="64"/>
      </top>
      <bottom style="medium">
        <color indexed="64"/>
      </bottom>
      <diagonal/>
    </border>
    <border>
      <left style="dotted">
        <color auto="1"/>
      </left>
      <right style="dotted">
        <color auto="1"/>
      </right>
      <top style="dotted">
        <color auto="1"/>
      </top>
      <bottom/>
      <diagonal/>
    </border>
    <border>
      <left style="dotted">
        <color auto="1"/>
      </left>
      <right style="dotted">
        <color auto="1"/>
      </right>
      <top/>
      <bottom style="medium">
        <color indexed="64"/>
      </bottom>
      <diagonal/>
    </border>
    <border>
      <left style="dotted">
        <color indexed="64"/>
      </left>
      <right style="thin">
        <color indexed="64"/>
      </right>
      <top style="dotted">
        <color indexed="64"/>
      </top>
      <bottom style="dotted">
        <color indexed="64"/>
      </bottom>
      <diagonal/>
    </border>
    <border>
      <left style="dotted">
        <color auto="1"/>
      </left>
      <right style="dotted">
        <color indexed="64"/>
      </right>
      <top style="medium">
        <color indexed="64"/>
      </top>
      <bottom style="dotted">
        <color auto="1"/>
      </bottom>
      <diagonal/>
    </border>
    <border>
      <left style="dotted">
        <color auto="1"/>
      </left>
      <right/>
      <top style="medium">
        <color indexed="64"/>
      </top>
      <bottom style="dotted">
        <color auto="1"/>
      </bottom>
      <diagonal/>
    </border>
    <border>
      <left style="dotted">
        <color auto="1"/>
      </left>
      <right/>
      <top style="dotted">
        <color auto="1"/>
      </top>
      <bottom style="dotted">
        <color auto="1"/>
      </bottom>
      <diagonal/>
    </border>
  </borders>
  <cellStyleXfs count="2">
    <xf numFmtId="0" fontId="0" fillId="0" borderId="0"/>
    <xf numFmtId="0" fontId="1" fillId="0" borderId="0"/>
  </cellStyleXfs>
  <cellXfs count="91">
    <xf numFmtId="0" fontId="0" fillId="0" borderId="0" xfId="0"/>
    <xf numFmtId="0" fontId="1" fillId="0" borderId="0" xfId="1"/>
    <xf numFmtId="0" fontId="1" fillId="0" borderId="0" xfId="1" applyAlignment="1">
      <alignment horizontal="justify"/>
    </xf>
    <xf numFmtId="10" fontId="1" fillId="0" borderId="0" xfId="1" applyNumberFormat="1"/>
    <xf numFmtId="0" fontId="1" fillId="0" borderId="0" xfId="1" applyAlignment="1">
      <alignment vertical="center"/>
    </xf>
    <xf numFmtId="10" fontId="1" fillId="0" borderId="0" xfId="1" applyNumberFormat="1" applyBorder="1"/>
    <xf numFmtId="0" fontId="4" fillId="0" borderId="0" xfId="1" applyFont="1" applyAlignment="1">
      <alignment horizontal="justify"/>
    </xf>
    <xf numFmtId="0" fontId="4" fillId="0" borderId="0" xfId="1" applyFont="1"/>
    <xf numFmtId="10" fontId="5" fillId="0" borderId="9" xfId="1" applyNumberFormat="1" applyFont="1" applyFill="1" applyBorder="1" applyAlignment="1">
      <alignment horizontal="center" vertical="center"/>
    </xf>
    <xf numFmtId="3" fontId="5" fillId="0" borderId="9" xfId="0" applyNumberFormat="1" applyFont="1" applyFill="1" applyBorder="1" applyAlignment="1">
      <alignment horizontal="center" vertical="center"/>
    </xf>
    <xf numFmtId="3" fontId="5" fillId="0" borderId="9" xfId="0" applyNumberFormat="1" applyFont="1" applyFill="1" applyBorder="1" applyAlignment="1">
      <alignment horizontal="center" vertical="center" wrapText="1"/>
    </xf>
    <xf numFmtId="3" fontId="5" fillId="0" borderId="13" xfId="0" applyNumberFormat="1" applyFont="1" applyFill="1" applyBorder="1" applyAlignment="1">
      <alignment horizontal="center" vertical="center" wrapText="1"/>
    </xf>
    <xf numFmtId="10" fontId="5" fillId="0" borderId="7" xfId="1" applyNumberFormat="1" applyFont="1" applyFill="1" applyBorder="1" applyAlignment="1">
      <alignment horizontal="center" vertical="center"/>
    </xf>
    <xf numFmtId="0" fontId="6" fillId="0" borderId="14" xfId="1" applyFont="1" applyFill="1" applyBorder="1" applyAlignment="1">
      <alignment horizontal="center" vertical="center" wrapText="1"/>
    </xf>
    <xf numFmtId="0" fontId="8" fillId="0" borderId="0" xfId="1" applyFont="1" applyAlignment="1">
      <alignment horizontal="center" vertical="center" textRotation="90" wrapText="1"/>
    </xf>
    <xf numFmtId="0" fontId="1" fillId="0" borderId="23" xfId="1" applyBorder="1"/>
    <xf numFmtId="0" fontId="8" fillId="2" borderId="0" xfId="1" applyFont="1" applyFill="1" applyAlignment="1">
      <alignment horizontal="center" vertical="center" textRotation="90" wrapText="1"/>
    </xf>
    <xf numFmtId="3" fontId="5" fillId="0" borderId="9" xfId="0" applyNumberFormat="1" applyFont="1" applyFill="1" applyBorder="1" applyAlignment="1">
      <alignment horizontal="center" vertical="center" wrapText="1"/>
    </xf>
    <xf numFmtId="0" fontId="12" fillId="3" borderId="0" xfId="1" applyFont="1" applyFill="1" applyAlignment="1">
      <alignment horizontal="center" vertical="center" textRotation="90" wrapText="1"/>
    </xf>
    <xf numFmtId="0" fontId="12" fillId="4" borderId="0" xfId="1" applyFont="1" applyFill="1" applyAlignment="1">
      <alignment horizontal="center" vertical="center" textRotation="90" wrapText="1"/>
    </xf>
    <xf numFmtId="0" fontId="8" fillId="0" borderId="0" xfId="1" applyFont="1" applyFill="1" applyAlignment="1">
      <alignment horizontal="center" vertical="center" textRotation="90" wrapText="1"/>
    </xf>
    <xf numFmtId="10" fontId="5" fillId="0" borderId="40" xfId="1" applyNumberFormat="1" applyFont="1" applyFill="1" applyBorder="1" applyAlignment="1">
      <alignment horizontal="center" vertical="center"/>
    </xf>
    <xf numFmtId="10" fontId="5" fillId="0" borderId="41" xfId="1" applyNumberFormat="1" applyFont="1" applyFill="1" applyBorder="1" applyAlignment="1">
      <alignment horizontal="center" vertical="center"/>
    </xf>
    <xf numFmtId="10" fontId="9" fillId="0" borderId="0" xfId="1" applyNumberFormat="1" applyFont="1" applyAlignment="1">
      <alignment horizontal="left" vertical="center" wrapText="1"/>
    </xf>
    <xf numFmtId="0" fontId="2" fillId="0" borderId="24" xfId="1" applyFont="1" applyFill="1" applyBorder="1" applyAlignment="1">
      <alignment horizontal="center" vertical="center"/>
    </xf>
    <xf numFmtId="0" fontId="2" fillId="0" borderId="25" xfId="1" applyFont="1" applyFill="1" applyBorder="1" applyAlignment="1">
      <alignment horizontal="center" vertical="center"/>
    </xf>
    <xf numFmtId="0" fontId="2" fillId="0" borderId="23" xfId="0" applyFont="1" applyFill="1" applyBorder="1" applyAlignment="1">
      <alignment horizontal="center" vertical="center"/>
    </xf>
    <xf numFmtId="0" fontId="2" fillId="0" borderId="1" xfId="0" applyFont="1" applyFill="1" applyBorder="1" applyAlignment="1">
      <alignment horizontal="center" vertical="center"/>
    </xf>
    <xf numFmtId="0" fontId="2" fillId="0" borderId="25" xfId="0" applyFont="1" applyFill="1" applyBorder="1" applyAlignment="1">
      <alignment horizontal="center" vertical="center"/>
    </xf>
    <xf numFmtId="0" fontId="6" fillId="0" borderId="26" xfId="1" applyFont="1" applyFill="1" applyBorder="1" applyAlignment="1">
      <alignment horizontal="center" vertical="center"/>
    </xf>
    <xf numFmtId="0" fontId="6" fillId="0" borderId="4" xfId="1" applyFont="1" applyFill="1" applyBorder="1" applyAlignment="1">
      <alignment horizontal="center" vertical="center"/>
    </xf>
    <xf numFmtId="0" fontId="6" fillId="0" borderId="22" xfId="1" applyFont="1" applyFill="1" applyBorder="1" applyAlignment="1">
      <alignment horizontal="center" vertical="center"/>
    </xf>
    <xf numFmtId="0" fontId="6" fillId="0" borderId="33" xfId="1" applyFont="1" applyFill="1" applyBorder="1" applyAlignment="1">
      <alignment horizontal="center" vertical="center" wrapText="1"/>
    </xf>
    <xf numFmtId="0" fontId="6" fillId="0" borderId="34" xfId="1" applyFont="1" applyFill="1" applyBorder="1" applyAlignment="1">
      <alignment horizontal="center" vertical="center" wrapText="1"/>
    </xf>
    <xf numFmtId="0" fontId="6" fillId="0" borderId="35" xfId="1" applyFont="1" applyFill="1" applyBorder="1" applyAlignment="1">
      <alignment horizontal="center" vertical="center" wrapText="1"/>
    </xf>
    <xf numFmtId="0" fontId="6" fillId="0" borderId="33" xfId="1" applyFont="1" applyFill="1" applyBorder="1" applyAlignment="1">
      <alignment horizontal="center" vertical="center"/>
    </xf>
    <xf numFmtId="0" fontId="6" fillId="0" borderId="35" xfId="1" applyFont="1" applyFill="1" applyBorder="1" applyAlignment="1">
      <alignment horizontal="center" vertical="center"/>
    </xf>
    <xf numFmtId="0" fontId="6" fillId="0" borderId="27" xfId="1" applyFont="1" applyFill="1" applyBorder="1" applyAlignment="1">
      <alignment horizontal="center" vertical="center" wrapText="1"/>
    </xf>
    <xf numFmtId="0" fontId="6" fillId="0" borderId="28" xfId="1" applyFont="1" applyFill="1" applyBorder="1" applyAlignment="1">
      <alignment horizontal="center" vertical="center" wrapText="1"/>
    </xf>
    <xf numFmtId="0" fontId="6" fillId="0" borderId="29" xfId="1" applyFont="1" applyFill="1" applyBorder="1" applyAlignment="1">
      <alignment horizontal="center" vertical="center" wrapText="1"/>
    </xf>
    <xf numFmtId="0" fontId="6" fillId="0" borderId="30" xfId="1" applyFont="1" applyFill="1" applyBorder="1" applyAlignment="1">
      <alignment horizontal="center" vertical="center" wrapText="1"/>
    </xf>
    <xf numFmtId="0" fontId="6" fillId="0" borderId="31" xfId="1" applyFont="1" applyFill="1" applyBorder="1" applyAlignment="1">
      <alignment horizontal="center" vertical="center" wrapText="1"/>
    </xf>
    <xf numFmtId="0" fontId="6" fillId="0" borderId="32" xfId="1" applyFont="1" applyFill="1" applyBorder="1" applyAlignment="1">
      <alignment horizontal="center" vertical="center" wrapText="1"/>
    </xf>
    <xf numFmtId="10" fontId="5" fillId="0" borderId="7" xfId="1" applyNumberFormat="1" applyFont="1" applyFill="1" applyBorder="1" applyAlignment="1">
      <alignment horizontal="center" vertical="center"/>
    </xf>
    <xf numFmtId="10" fontId="5" fillId="0" borderId="9" xfId="1" applyNumberFormat="1" applyFont="1" applyFill="1" applyBorder="1" applyAlignment="1">
      <alignment horizontal="center" vertical="center"/>
    </xf>
    <xf numFmtId="3" fontId="5" fillId="0" borderId="9" xfId="0" applyNumberFormat="1" applyFont="1" applyFill="1" applyBorder="1" applyAlignment="1">
      <alignment horizontal="center" vertical="center" wrapText="1"/>
    </xf>
    <xf numFmtId="0" fontId="5" fillId="0" borderId="7" xfId="1" applyFont="1" applyFill="1" applyBorder="1" applyAlignment="1">
      <alignment horizontal="center" vertical="center"/>
    </xf>
    <xf numFmtId="0" fontId="5" fillId="0" borderId="9" xfId="1" applyFont="1" applyFill="1" applyBorder="1" applyAlignment="1">
      <alignment horizontal="center" vertical="center"/>
    </xf>
    <xf numFmtId="10" fontId="5" fillId="0" borderId="39" xfId="0" applyNumberFormat="1" applyFont="1" applyBorder="1" applyAlignment="1">
      <alignment horizontal="center" vertical="center" wrapText="1"/>
    </xf>
    <xf numFmtId="10" fontId="5" fillId="0" borderId="9" xfId="0" applyNumberFormat="1" applyFont="1" applyBorder="1" applyAlignment="1">
      <alignment horizontal="center" vertical="center" wrapText="1"/>
    </xf>
    <xf numFmtId="10" fontId="5" fillId="0" borderId="9" xfId="0" applyNumberFormat="1" applyFont="1" applyFill="1" applyBorder="1" applyAlignment="1">
      <alignment horizontal="center" vertical="center" wrapText="1"/>
    </xf>
    <xf numFmtId="10" fontId="5" fillId="0" borderId="36" xfId="0" applyNumberFormat="1" applyFont="1" applyFill="1" applyBorder="1" applyAlignment="1">
      <alignment horizontal="center" vertical="center" wrapText="1"/>
    </xf>
    <xf numFmtId="10" fontId="5" fillId="0" borderId="7" xfId="0" applyNumberFormat="1" applyFont="1" applyFill="1" applyBorder="1" applyAlignment="1">
      <alignment horizontal="center" vertical="center" wrapText="1"/>
    </xf>
    <xf numFmtId="10" fontId="5" fillId="0" borderId="38" xfId="0" applyNumberFormat="1" applyFont="1" applyBorder="1" applyAlignment="1">
      <alignment horizontal="center" vertical="center" wrapText="1"/>
    </xf>
    <xf numFmtId="0" fontId="3" fillId="0" borderId="0" xfId="1" applyFont="1" applyAlignment="1">
      <alignment horizontal="center"/>
    </xf>
    <xf numFmtId="0" fontId="7" fillId="0" borderId="12" xfId="1" applyFont="1" applyFill="1" applyBorder="1" applyAlignment="1">
      <alignment horizontal="justify" vertical="center" wrapText="1"/>
    </xf>
    <xf numFmtId="0" fontId="7" fillId="0" borderId="8" xfId="1" applyFont="1" applyFill="1" applyBorder="1" applyAlignment="1">
      <alignment horizontal="justify" vertical="center" wrapText="1"/>
    </xf>
    <xf numFmtId="0" fontId="7" fillId="0" borderId="8" xfId="0" applyFont="1" applyFill="1" applyBorder="1" applyAlignment="1">
      <alignment horizontal="justify" vertical="center" wrapText="1"/>
    </xf>
    <xf numFmtId="0" fontId="5" fillId="0" borderId="7" xfId="1" applyFont="1" applyFill="1" applyBorder="1" applyAlignment="1">
      <alignment horizontal="justify" vertical="center" wrapText="1"/>
    </xf>
    <xf numFmtId="0" fontId="5" fillId="0" borderId="9" xfId="1" applyFont="1" applyFill="1" applyBorder="1" applyAlignment="1">
      <alignment horizontal="justify" vertical="center" wrapText="1"/>
    </xf>
    <xf numFmtId="0" fontId="5" fillId="0" borderId="9" xfId="0" applyFont="1" applyFill="1" applyBorder="1" applyAlignment="1">
      <alignment horizontal="justify" vertical="center" wrapText="1"/>
    </xf>
    <xf numFmtId="0" fontId="5" fillId="0" borderId="7" xfId="1" applyFont="1" applyFill="1" applyBorder="1" applyAlignment="1">
      <alignment horizontal="center" vertical="center" wrapText="1"/>
    </xf>
    <xf numFmtId="0" fontId="5" fillId="0" borderId="9" xfId="1" applyFont="1" applyFill="1" applyBorder="1" applyAlignment="1">
      <alignment horizontal="center" vertical="center" wrapText="1"/>
    </xf>
    <xf numFmtId="0" fontId="5" fillId="0" borderId="9" xfId="0" applyFont="1" applyFill="1" applyBorder="1" applyAlignment="1">
      <alignment horizontal="center" vertical="center" wrapText="1"/>
    </xf>
    <xf numFmtId="0" fontId="7" fillId="0" borderId="16" xfId="0" applyFont="1" applyFill="1" applyBorder="1" applyAlignment="1">
      <alignment horizontal="justify" vertical="center" wrapText="1"/>
    </xf>
    <xf numFmtId="0" fontId="5" fillId="0" borderId="13" xfId="0" applyFont="1" applyFill="1" applyBorder="1" applyAlignment="1">
      <alignment horizontal="justify" vertical="center" wrapText="1"/>
    </xf>
    <xf numFmtId="0" fontId="5" fillId="0" borderId="13" xfId="0" applyFont="1" applyFill="1" applyBorder="1" applyAlignment="1">
      <alignment horizontal="center" vertical="center" wrapText="1"/>
    </xf>
    <xf numFmtId="3" fontId="5" fillId="0" borderId="13" xfId="0" applyNumberFormat="1" applyFont="1" applyFill="1" applyBorder="1" applyAlignment="1">
      <alignment horizontal="center" vertical="center" wrapText="1"/>
    </xf>
    <xf numFmtId="10" fontId="5" fillId="0" borderId="37" xfId="0" applyNumberFormat="1" applyFont="1" applyFill="1" applyBorder="1" applyAlignment="1">
      <alignment horizontal="center" vertical="center" wrapText="1"/>
    </xf>
    <xf numFmtId="0" fontId="13" fillId="0" borderId="9" xfId="0" applyFont="1" applyFill="1" applyBorder="1" applyAlignment="1">
      <alignment horizontal="justify" vertical="center" wrapText="1"/>
    </xf>
    <xf numFmtId="0" fontId="13" fillId="0" borderId="15" xfId="0" applyFont="1" applyFill="1" applyBorder="1" applyAlignment="1">
      <alignment horizontal="justify" vertical="center" wrapText="1"/>
    </xf>
    <xf numFmtId="0" fontId="13" fillId="0" borderId="13" xfId="0" applyFont="1" applyFill="1" applyBorder="1" applyAlignment="1">
      <alignment horizontal="justify" vertical="center" wrapText="1"/>
    </xf>
    <xf numFmtId="0" fontId="13" fillId="0" borderId="17" xfId="0" applyFont="1" applyFill="1" applyBorder="1" applyAlignment="1">
      <alignment horizontal="justify" vertical="center" wrapText="1"/>
    </xf>
    <xf numFmtId="0" fontId="14" fillId="0" borderId="9" xfId="0" applyFont="1" applyFill="1" applyBorder="1" applyAlignment="1">
      <alignment horizontal="justify" vertical="center" wrapText="1"/>
    </xf>
    <xf numFmtId="0" fontId="14" fillId="0" borderId="15" xfId="0" applyFont="1" applyFill="1" applyBorder="1" applyAlignment="1">
      <alignment horizontal="justify" vertical="center" wrapText="1"/>
    </xf>
    <xf numFmtId="0" fontId="11" fillId="0" borderId="9" xfId="0" applyFont="1" applyFill="1" applyBorder="1" applyAlignment="1">
      <alignment horizontal="justify" vertical="center" wrapText="1"/>
    </xf>
    <xf numFmtId="0" fontId="11" fillId="0" borderId="15" xfId="0" applyFont="1" applyFill="1" applyBorder="1" applyAlignment="1">
      <alignment horizontal="justify" vertical="center" wrapText="1"/>
    </xf>
    <xf numFmtId="0" fontId="11" fillId="0" borderId="7" xfId="1" applyFont="1" applyFill="1" applyBorder="1" applyAlignment="1">
      <alignment horizontal="justify" vertical="center" wrapText="1"/>
    </xf>
    <xf numFmtId="0" fontId="11" fillId="0" borderId="7" xfId="1" applyFont="1" applyFill="1" applyBorder="1" applyAlignment="1">
      <alignment horizontal="justify" vertical="center"/>
    </xf>
    <xf numFmtId="0" fontId="11" fillId="0" borderId="18" xfId="1" applyFont="1" applyFill="1" applyBorder="1" applyAlignment="1">
      <alignment horizontal="justify" vertical="center"/>
    </xf>
    <xf numFmtId="0" fontId="11" fillId="0" borderId="9" xfId="1" applyFont="1" applyFill="1" applyBorder="1" applyAlignment="1">
      <alignment horizontal="justify" vertical="center"/>
    </xf>
    <xf numFmtId="0" fontId="11" fillId="0" borderId="15" xfId="1" applyFont="1" applyFill="1" applyBorder="1" applyAlignment="1">
      <alignment horizontal="justify" vertical="center"/>
    </xf>
    <xf numFmtId="0" fontId="6" fillId="0" borderId="2" xfId="1" applyFont="1" applyFill="1" applyBorder="1" applyAlignment="1">
      <alignment horizontal="center" vertical="center"/>
    </xf>
    <xf numFmtId="0" fontId="6" fillId="0" borderId="3" xfId="1" applyFont="1" applyFill="1" applyBorder="1" applyAlignment="1">
      <alignment horizontal="center" vertical="center"/>
    </xf>
    <xf numFmtId="0" fontId="6" fillId="0" borderId="10" xfId="1" applyFont="1" applyFill="1" applyBorder="1" applyAlignment="1">
      <alignment horizontal="center" vertical="center"/>
    </xf>
    <xf numFmtId="0" fontId="6" fillId="0" borderId="5" xfId="1" applyFont="1" applyFill="1" applyBorder="1" applyAlignment="1">
      <alignment horizontal="center" vertical="center"/>
    </xf>
    <xf numFmtId="0" fontId="6" fillId="0" borderId="6" xfId="1" applyFont="1" applyFill="1" applyBorder="1" applyAlignment="1">
      <alignment horizontal="center" vertical="center"/>
    </xf>
    <xf numFmtId="0" fontId="6" fillId="0" borderId="11" xfId="1" applyFont="1" applyFill="1" applyBorder="1" applyAlignment="1">
      <alignment horizontal="center" vertical="center"/>
    </xf>
    <xf numFmtId="0" fontId="6" fillId="0" borderId="19" xfId="1" applyFont="1" applyFill="1" applyBorder="1" applyAlignment="1">
      <alignment horizontal="center" vertical="center"/>
    </xf>
    <xf numFmtId="0" fontId="6" fillId="0" borderId="20" xfId="1" applyFont="1" applyFill="1" applyBorder="1" applyAlignment="1">
      <alignment horizontal="center" vertical="center"/>
    </xf>
    <xf numFmtId="0" fontId="6" fillId="0" borderId="21" xfId="1" applyFont="1" applyFill="1" applyBorder="1" applyAlignment="1">
      <alignment horizontal="center" vertical="center"/>
    </xf>
  </cellXfs>
  <cellStyles count="2">
    <cellStyle name="Normal" xfId="0" builtinId="0"/>
    <cellStyle name="Normal 2" xfId="1" xr:uid="{00000000-0005-0000-0000-000001000000}"/>
  </cellStyles>
  <dxfs count="0"/>
  <tableStyles count="0" defaultTableStyle="TableStyleMedium2" defaultPivotStyle="PivotStyleLight16"/>
  <colors>
    <mruColors>
      <color rgb="FF1A79BB"/>
    </mruColors>
  </colors>
  <extLst>
    <ext xmlns:x14="http://schemas.microsoft.com/office/spreadsheetml/2009/9/main" uri="{EB79DEF2-80B8-43e5-95BD-54CBDDF9020C}">
      <x14:slicerStyles defaultSlicerStyle="SlicerStyleLight1"/>
    </ext>
    <ext xmlns:x15="http://schemas.microsoft.com/office/spreadsheetml/2010/11/main" uri="{9260A510-F301-46a8-8635-F512D64BE5F5}">
      <x15:timelineStyles defaultTimelineStyle="TimeSlicerStyleLight1"/>
    </ext>
  </extLst>
</styleSheet>
</file>

<file path=xl/_rels/workbook.xml.rels><?xml version="1.0" encoding="UTF-8" standalone="yes"?>
<Relationships xmlns="http://schemas.openxmlformats.org/package/2006/relationships"><Relationship Id="rId3" Type="http://schemas.openxmlformats.org/officeDocument/2006/relationships/styles" Target="styles.xml"/><Relationship Id="rId2" Type="http://schemas.openxmlformats.org/officeDocument/2006/relationships/theme" Target="theme/theme1.xml"/><Relationship Id="rId1" Type="http://schemas.openxmlformats.org/officeDocument/2006/relationships/worksheet" Target="worksheets/sheet1.xml"/><Relationship Id="rId5" Type="http://schemas.openxmlformats.org/officeDocument/2006/relationships/calcChain" Target="calcChain.xml"/><Relationship Id="rId4" Type="http://schemas.openxmlformats.org/officeDocument/2006/relationships/sharedStrings" Target="sharedStrings.xml"/></Relationships>
</file>

<file path=xl/drawings/_rels/drawing1.xml.rels><?xml version="1.0" encoding="UTF-8" standalone="yes"?>
<Relationships xmlns="http://schemas.openxmlformats.org/package/2006/relationships"><Relationship Id="rId2" Type="http://schemas.openxmlformats.org/officeDocument/2006/relationships/image" Target="../media/image2.png"/><Relationship Id="rId1" Type="http://schemas.openxmlformats.org/officeDocument/2006/relationships/image" Target="../media/image1.tiff"/></Relationships>
</file>

<file path=xl/drawings/drawing1.xml><?xml version="1.0" encoding="utf-8"?>
<xdr:wsDr xmlns:xdr="http://schemas.openxmlformats.org/drawingml/2006/spreadsheetDrawing" xmlns:a="http://schemas.openxmlformats.org/drawingml/2006/main">
  <xdr:twoCellAnchor editAs="oneCell">
    <xdr:from>
      <xdr:col>3</xdr:col>
      <xdr:colOff>728353</xdr:colOff>
      <xdr:row>3</xdr:row>
      <xdr:rowOff>44223</xdr:rowOff>
    </xdr:from>
    <xdr:to>
      <xdr:col>3</xdr:col>
      <xdr:colOff>2608900</xdr:colOff>
      <xdr:row>7</xdr:row>
      <xdr:rowOff>17972</xdr:rowOff>
    </xdr:to>
    <xdr:pic>
      <xdr:nvPicPr>
        <xdr:cNvPr id="2" name="Imagen 1">
          <a:extLst>
            <a:ext uri="{FF2B5EF4-FFF2-40B4-BE49-F238E27FC236}">
              <a16:creationId xmlns:a16="http://schemas.microsoft.com/office/drawing/2014/main" id="{00000000-0008-0000-0000-000002000000}"/>
            </a:ext>
          </a:extLst>
        </xdr:cNvPr>
        <xdr:cNvPicPr>
          <a:picLocks noChangeAspect="1"/>
        </xdr:cNvPicPr>
      </xdr:nvPicPr>
      <xdr:blipFill>
        <a:blip xmlns:r="http://schemas.openxmlformats.org/officeDocument/2006/relationships" r:embed="rId1"/>
        <a:stretch>
          <a:fillRect/>
        </a:stretch>
      </xdr:blipFill>
      <xdr:spPr>
        <a:xfrm>
          <a:off x="1950428" y="637289"/>
          <a:ext cx="1880547" cy="1555258"/>
        </a:xfrm>
        <a:prstGeom prst="rect">
          <a:avLst/>
        </a:prstGeom>
      </xdr:spPr>
    </xdr:pic>
    <xdr:clientData/>
  </xdr:twoCellAnchor>
  <xdr:twoCellAnchor editAs="oneCell">
    <xdr:from>
      <xdr:col>17</xdr:col>
      <xdr:colOff>728099</xdr:colOff>
      <xdr:row>2</xdr:row>
      <xdr:rowOff>49022</xdr:rowOff>
    </xdr:from>
    <xdr:to>
      <xdr:col>17</xdr:col>
      <xdr:colOff>2869617</xdr:colOff>
      <xdr:row>6</xdr:row>
      <xdr:rowOff>218343</xdr:rowOff>
    </xdr:to>
    <xdr:pic>
      <xdr:nvPicPr>
        <xdr:cNvPr id="12" name="Imagen 11">
          <a:extLst>
            <a:ext uri="{FF2B5EF4-FFF2-40B4-BE49-F238E27FC236}">
              <a16:creationId xmlns:a16="http://schemas.microsoft.com/office/drawing/2014/main" id="{00000000-0008-0000-0000-00000C000000}"/>
            </a:ext>
          </a:extLst>
        </xdr:cNvPr>
        <xdr:cNvPicPr/>
      </xdr:nvPicPr>
      <xdr:blipFill rotWithShape="1">
        <a:blip xmlns:r="http://schemas.openxmlformats.org/officeDocument/2006/relationships" r:embed="rId2" cstate="print">
          <a:extLst>
            <a:ext uri="{28A0092B-C50C-407E-A947-70E740481C1C}">
              <a14:useLocalDpi xmlns:a14="http://schemas.microsoft.com/office/drawing/2010/main" val="0"/>
            </a:ext>
          </a:extLst>
        </a:blip>
        <a:srcRect l="-452" t="2078" r="70101" b="1437"/>
        <a:stretch/>
      </xdr:blipFill>
      <xdr:spPr>
        <a:xfrm>
          <a:off x="27494963" y="436480"/>
          <a:ext cx="2141518" cy="1670719"/>
        </a:xfrm>
        <a:prstGeom prst="rect">
          <a:avLst/>
        </a:prstGeom>
      </xdr:spPr>
    </xdr:pic>
    <xdr:clientData/>
  </xdr:twoCellAnchor>
  <xdr:oneCellAnchor>
    <xdr:from>
      <xdr:col>2</xdr:col>
      <xdr:colOff>58039</xdr:colOff>
      <xdr:row>144</xdr:row>
      <xdr:rowOff>161521</xdr:rowOff>
    </xdr:from>
    <xdr:ext cx="7341670" cy="2301873"/>
    <xdr:sp macro="" textlink="">
      <xdr:nvSpPr>
        <xdr:cNvPr id="10" name="CuadroTexto 9">
          <a:extLst>
            <a:ext uri="{FF2B5EF4-FFF2-40B4-BE49-F238E27FC236}">
              <a16:creationId xmlns:a16="http://schemas.microsoft.com/office/drawing/2014/main" id="{00000000-0008-0000-0000-000012000000}"/>
            </a:ext>
          </a:extLst>
        </xdr:cNvPr>
        <xdr:cNvSpPr txBox="1"/>
      </xdr:nvSpPr>
      <xdr:spPr>
        <a:xfrm>
          <a:off x="1208228" y="160253408"/>
          <a:ext cx="7341670" cy="2301873"/>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horzOverflow="clip" wrap="square" rtlCol="0" anchor="ctr">
          <a:noAutofit/>
        </a:bodyPr>
        <a:lstStyle/>
        <a:p>
          <a:pPr algn="ctr"/>
          <a:r>
            <a:rPr lang="es-MX" sz="2000" b="0">
              <a:latin typeface="Arial" panose="020B0604020202020204" pitchFamily="34" charset="0"/>
              <a:cs typeface="Arial" panose="020B0604020202020204" pitchFamily="34" charset="0"/>
            </a:rPr>
            <a:t>__________________________________</a:t>
          </a:r>
        </a:p>
        <a:p>
          <a:pPr algn="ctr"/>
          <a:r>
            <a:rPr lang="es-MX" sz="2000" b="0">
              <a:latin typeface="Arial" panose="020B0604020202020204" pitchFamily="34" charset="0"/>
              <a:cs typeface="Arial" panose="020B0604020202020204" pitchFamily="34" charset="0"/>
            </a:rPr>
            <a:t>Seguimiento y Control</a:t>
          </a:r>
        </a:p>
        <a:p>
          <a:pPr algn="ctr"/>
          <a:r>
            <a:rPr lang="es-MX" sz="2000" b="0">
              <a:latin typeface="Arial" panose="020B0604020202020204" pitchFamily="34" charset="0"/>
              <a:cs typeface="Arial" panose="020B0604020202020204" pitchFamily="34" charset="0"/>
            </a:rPr>
            <a:t>Lic. Indira Gaxiola Félix</a:t>
          </a:r>
          <a:br>
            <a:rPr lang="es-MX" sz="2000" b="0">
              <a:latin typeface="Arial" panose="020B0604020202020204" pitchFamily="34" charset="0"/>
              <a:cs typeface="Arial" panose="020B0604020202020204" pitchFamily="34" charset="0"/>
            </a:rPr>
          </a:br>
          <a:r>
            <a:rPr lang="es-MX" sz="2000" b="1">
              <a:latin typeface="Arial" panose="020B0604020202020204" pitchFamily="34" charset="0"/>
              <a:cs typeface="Arial" panose="020B0604020202020204" pitchFamily="34" charset="0"/>
            </a:rPr>
            <a:t>Dirección de Vinculación y Seguimiento con Instancias.</a:t>
          </a:r>
          <a:endParaRPr lang="es-MX" sz="2000" b="1">
            <a:effectLst/>
            <a:latin typeface="Arial" panose="020B0604020202020204" pitchFamily="34" charset="0"/>
            <a:cs typeface="Arial" panose="020B0604020202020204" pitchFamily="34" charset="0"/>
          </a:endParaRPr>
        </a:p>
      </xdr:txBody>
    </xdr:sp>
    <xdr:clientData/>
  </xdr:oneCellAnchor>
  <xdr:oneCellAnchor>
    <xdr:from>
      <xdr:col>4</xdr:col>
      <xdr:colOff>4766419</xdr:colOff>
      <xdr:row>145</xdr:row>
      <xdr:rowOff>112107</xdr:rowOff>
    </xdr:from>
    <xdr:ext cx="5914418" cy="1949929"/>
    <xdr:sp macro="" textlink="">
      <xdr:nvSpPr>
        <xdr:cNvPr id="13" name="CuadroTexto 12">
          <a:extLst>
            <a:ext uri="{FF2B5EF4-FFF2-40B4-BE49-F238E27FC236}">
              <a16:creationId xmlns:a16="http://schemas.microsoft.com/office/drawing/2014/main" id="{00000000-0008-0000-0000-00000B000000}"/>
            </a:ext>
          </a:extLst>
        </xdr:cNvPr>
        <xdr:cNvSpPr txBox="1"/>
      </xdr:nvSpPr>
      <xdr:spPr>
        <a:xfrm>
          <a:off x="10175900" y="160401682"/>
          <a:ext cx="5914418" cy="1949929"/>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horzOverflow="clip" wrap="square" rtlCol="0" anchor="ctr">
          <a:noAutofit/>
        </a:bodyPr>
        <a:lstStyle/>
        <a:p>
          <a:pPr algn="ctr"/>
          <a:r>
            <a:rPr lang="es-MX" sz="2000" b="1">
              <a:latin typeface="Arial" panose="020B0604020202020204" pitchFamily="34" charset="0"/>
              <a:cs typeface="Arial" panose="020B0604020202020204" pitchFamily="34" charset="0"/>
            </a:rPr>
            <a:t>__________________________________</a:t>
          </a:r>
        </a:p>
        <a:p>
          <a:pPr algn="ctr"/>
          <a:r>
            <a:rPr lang="es-MX" sz="2000" b="0">
              <a:latin typeface="Arial" panose="020B0604020202020204" pitchFamily="34" charset="0"/>
              <a:cs typeface="Arial" panose="020B0604020202020204" pitchFamily="34" charset="0"/>
            </a:rPr>
            <a:t>Presupuestación.</a:t>
          </a:r>
        </a:p>
        <a:p>
          <a:pPr algn="ctr"/>
          <a:r>
            <a:rPr lang="es-MX" sz="2000" b="0">
              <a:solidFill>
                <a:schemeClr val="tx1"/>
              </a:solidFill>
              <a:effectLst/>
              <a:latin typeface="Arial" panose="020B0604020202020204" pitchFamily="34" charset="0"/>
              <a:ea typeface="+mn-ea"/>
              <a:cs typeface="Arial" panose="020B0604020202020204" pitchFamily="34" charset="0"/>
            </a:rPr>
            <a:t>Dr. Gonzalo Alonso Ramírez</a:t>
          </a:r>
          <a:r>
            <a:rPr lang="es-MX" sz="2000" b="0" baseline="0">
              <a:solidFill>
                <a:schemeClr val="tx1"/>
              </a:solidFill>
              <a:effectLst/>
              <a:latin typeface="Arial" panose="020B0604020202020204" pitchFamily="34" charset="0"/>
              <a:ea typeface="+mn-ea"/>
              <a:cs typeface="Arial" panose="020B0604020202020204" pitchFamily="34" charset="0"/>
            </a:rPr>
            <a:t> Duarte</a:t>
          </a:r>
        </a:p>
        <a:p>
          <a:pPr algn="ctr"/>
          <a:r>
            <a:rPr lang="es-MX" sz="2000" b="1" baseline="0">
              <a:solidFill>
                <a:schemeClr val="tx1"/>
              </a:solidFill>
              <a:effectLst/>
              <a:latin typeface="Arial" panose="020B0604020202020204" pitchFamily="34" charset="0"/>
              <a:ea typeface="+mn-ea"/>
              <a:cs typeface="Arial" panose="020B0604020202020204" pitchFamily="34" charset="0"/>
            </a:rPr>
            <a:t>Dirección Administrativa de la SMSCYT.</a:t>
          </a:r>
          <a:endParaRPr lang="es-MX" sz="2000" b="1">
            <a:effectLst/>
            <a:latin typeface="Arial" panose="020B0604020202020204" pitchFamily="34" charset="0"/>
            <a:cs typeface="Arial" panose="020B0604020202020204" pitchFamily="34" charset="0"/>
          </a:endParaRPr>
        </a:p>
      </xdr:txBody>
    </xdr:sp>
    <xdr:clientData/>
  </xdr:oneCellAnchor>
  <xdr:oneCellAnchor>
    <xdr:from>
      <xdr:col>11</xdr:col>
      <xdr:colOff>59142</xdr:colOff>
      <xdr:row>145</xdr:row>
      <xdr:rowOff>17811</xdr:rowOff>
    </xdr:from>
    <xdr:ext cx="5998760" cy="1905000"/>
    <xdr:sp macro="" textlink="">
      <xdr:nvSpPr>
        <xdr:cNvPr id="14" name="CuadroTexto 13">
          <a:extLst>
            <a:ext uri="{FF2B5EF4-FFF2-40B4-BE49-F238E27FC236}">
              <a16:creationId xmlns:a16="http://schemas.microsoft.com/office/drawing/2014/main" id="{00000000-0008-0000-0000-00000E000000}"/>
            </a:ext>
          </a:extLst>
        </xdr:cNvPr>
        <xdr:cNvSpPr txBox="1"/>
      </xdr:nvSpPr>
      <xdr:spPr>
        <a:xfrm>
          <a:off x="17797208" y="160307386"/>
          <a:ext cx="5998760" cy="1905000"/>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horzOverflow="clip" wrap="square" rtlCol="0" anchor="ctr">
          <a:noAutofit/>
        </a:bodyPr>
        <a:lstStyle/>
        <a:p>
          <a:pPr algn="ctr"/>
          <a:r>
            <a:rPr lang="es-MX" sz="2000" b="1">
              <a:latin typeface="Arial" panose="020B0604020202020204" pitchFamily="34" charset="0"/>
              <a:cs typeface="Arial" panose="020B0604020202020204" pitchFamily="34" charset="0"/>
            </a:rPr>
            <a:t>____________________________</a:t>
          </a:r>
        </a:p>
        <a:p>
          <a:pPr algn="ctr"/>
          <a:r>
            <a:rPr lang="es-MX" sz="2000" b="0">
              <a:latin typeface="Arial" panose="020B0604020202020204" pitchFamily="34" charset="0"/>
              <a:cs typeface="Arial" panose="020B0604020202020204" pitchFamily="34" charset="0"/>
            </a:rPr>
            <a:t>Revisó</a:t>
          </a:r>
        </a:p>
        <a:p>
          <a:pPr algn="ctr"/>
          <a:r>
            <a:rPr lang="es-MX" sz="2000" b="0">
              <a:latin typeface="Arial" panose="020B0604020202020204" pitchFamily="34" charset="0"/>
              <a:cs typeface="Arial" panose="020B0604020202020204" pitchFamily="34" charset="0"/>
            </a:rPr>
            <a:t>M.C. Enrique Eduardo Encalada Sánchez</a:t>
          </a:r>
        </a:p>
        <a:p>
          <a:pPr algn="ctr"/>
          <a:r>
            <a:rPr lang="es-MX" sz="2000" b="1">
              <a:latin typeface="Arial" panose="020B0604020202020204" pitchFamily="34" charset="0"/>
              <a:cs typeface="Arial" panose="020B0604020202020204" pitchFamily="34" charset="0"/>
            </a:rPr>
            <a:t>Dirección de</a:t>
          </a:r>
          <a:r>
            <a:rPr lang="es-MX" sz="2000" b="1" baseline="0">
              <a:latin typeface="Arial" panose="020B0604020202020204" pitchFamily="34" charset="0"/>
              <a:cs typeface="Arial" panose="020B0604020202020204" pitchFamily="34" charset="0"/>
            </a:rPr>
            <a:t> </a:t>
          </a:r>
          <a:r>
            <a:rPr lang="es-MX" sz="2000" b="1">
              <a:latin typeface="Arial" panose="020B0604020202020204" pitchFamily="34" charset="0"/>
              <a:cs typeface="Arial" panose="020B0604020202020204" pitchFamily="34" charset="0"/>
            </a:rPr>
            <a:t>Planeación de la DGPM</a:t>
          </a:r>
        </a:p>
      </xdr:txBody>
    </xdr:sp>
    <xdr:clientData/>
  </xdr:oneCellAnchor>
  <xdr:oneCellAnchor>
    <xdr:from>
      <xdr:col>15</xdr:col>
      <xdr:colOff>940651</xdr:colOff>
      <xdr:row>144</xdr:row>
      <xdr:rowOff>29466</xdr:rowOff>
    </xdr:from>
    <xdr:ext cx="7335386" cy="2159497"/>
    <xdr:sp macro="" textlink="">
      <xdr:nvSpPr>
        <xdr:cNvPr id="15" name="CuadroTexto 14">
          <a:extLst>
            <a:ext uri="{FF2B5EF4-FFF2-40B4-BE49-F238E27FC236}">
              <a16:creationId xmlns:a16="http://schemas.microsoft.com/office/drawing/2014/main" id="{00000000-0008-0000-0000-000011000000}"/>
            </a:ext>
          </a:extLst>
        </xdr:cNvPr>
        <xdr:cNvSpPr txBox="1"/>
      </xdr:nvSpPr>
      <xdr:spPr>
        <a:xfrm>
          <a:off x="25004755" y="160121353"/>
          <a:ext cx="7335386" cy="2159497"/>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horzOverflow="clip" wrap="square" rtlCol="0" anchor="ctr">
          <a:noAutofit/>
        </a:bodyPr>
        <a:lstStyle/>
        <a:p>
          <a:pPr algn="ctr"/>
          <a:r>
            <a:rPr lang="es-MX" sz="2000" b="1">
              <a:solidFill>
                <a:schemeClr val="tx1"/>
              </a:solidFill>
              <a:latin typeface="Arial" panose="020B0604020202020204" pitchFamily="34" charset="0"/>
              <a:cs typeface="Arial" panose="020B0604020202020204" pitchFamily="34" charset="0"/>
            </a:rPr>
            <a:t>___________________________</a:t>
          </a:r>
        </a:p>
        <a:p>
          <a:pPr algn="ctr"/>
          <a:r>
            <a:rPr lang="es-MX" sz="2000" b="0">
              <a:solidFill>
                <a:schemeClr val="tx1"/>
              </a:solidFill>
              <a:latin typeface="Arial" panose="020B0604020202020204" pitchFamily="34" charset="0"/>
              <a:cs typeface="Arial" panose="020B0604020202020204" pitchFamily="34" charset="0"/>
            </a:rPr>
            <a:t>Autorizó</a:t>
          </a:r>
          <a:endParaRPr lang="es-MX" sz="2000" b="0">
            <a:solidFill>
              <a:schemeClr val="tx1"/>
            </a:solidFill>
            <a:effectLst/>
            <a:latin typeface="Arial" panose="020B0604020202020204" pitchFamily="34" charset="0"/>
            <a:cs typeface="Arial" panose="020B0604020202020204" pitchFamily="34" charset="0"/>
          </a:endParaRPr>
        </a:p>
        <a:p>
          <a:pPr algn="ctr"/>
          <a:r>
            <a:rPr lang="es-ES" sz="2000" b="0">
              <a:solidFill>
                <a:schemeClr val="tx1"/>
              </a:solidFill>
              <a:effectLst/>
              <a:latin typeface="Arial" panose="020B0604020202020204" pitchFamily="34" charset="0"/>
              <a:ea typeface="+mn-ea"/>
              <a:cs typeface="Arial" panose="020B0604020202020204" pitchFamily="34" charset="0"/>
            </a:rPr>
            <a:t>CAP. NAV. Carlos Ernesto D'amiano Sumuano.</a:t>
          </a:r>
          <a:endParaRPr lang="es-MX" sz="2000" b="0">
            <a:solidFill>
              <a:schemeClr val="tx1"/>
            </a:solidFill>
            <a:effectLst/>
            <a:latin typeface="Arial" panose="020B0604020202020204" pitchFamily="34" charset="0"/>
            <a:ea typeface="+mn-ea"/>
            <a:cs typeface="Arial" panose="020B0604020202020204" pitchFamily="34" charset="0"/>
          </a:endParaRPr>
        </a:p>
        <a:p>
          <a:pPr algn="ctr"/>
          <a:r>
            <a:rPr lang="es-MX" sz="2000" b="1">
              <a:solidFill>
                <a:schemeClr val="tx1"/>
              </a:solidFill>
              <a:effectLst/>
              <a:latin typeface="Arial" panose="020B0604020202020204" pitchFamily="34" charset="0"/>
              <a:ea typeface="+mn-ea"/>
              <a:cs typeface="Arial" panose="020B0604020202020204" pitchFamily="34" charset="0"/>
            </a:rPr>
            <a:t>Secretaria Municipal de Seguridad Ciudadana y Tránsito</a:t>
          </a:r>
          <a:endParaRPr lang="es-MX" sz="2000" b="1" baseline="0">
            <a:solidFill>
              <a:schemeClr val="tx1"/>
            </a:solidFill>
            <a:effectLst/>
            <a:latin typeface="Arial" panose="020B0604020202020204" pitchFamily="34" charset="0"/>
            <a:ea typeface="+mn-ea"/>
            <a:cs typeface="Arial" panose="020B0604020202020204" pitchFamily="34" charset="0"/>
          </a:endParaRPr>
        </a:p>
      </xdr:txBody>
    </xdr:sp>
    <xdr:clientData/>
  </xdr:oneCellAnchor>
</xdr:wsDr>
</file>

<file path=xl/theme/theme1.xml><?xml version="1.0" encoding="utf-8"?>
<a:theme xmlns:a="http://schemas.openxmlformats.org/drawingml/2006/main" name="Tema de Office">
  <a:themeElements>
    <a:clrScheme name="Office">
      <a:dk1>
        <a:sysClr val="windowText" lastClr="000000"/>
      </a:dk1>
      <a:lt1>
        <a:sysClr val="window" lastClr="FFFFFF"/>
      </a:lt1>
      <a:dk2>
        <a:srgbClr val="44546A"/>
      </a:dk2>
      <a:lt2>
        <a:srgbClr val="E7E6E6"/>
      </a:lt2>
      <a:accent1>
        <a:srgbClr val="4472C4"/>
      </a:accent1>
      <a:accent2>
        <a:srgbClr val="ED7D31"/>
      </a:accent2>
      <a:accent3>
        <a:srgbClr val="A5A5A5"/>
      </a:accent3>
      <a:accent4>
        <a:srgbClr val="FFC000"/>
      </a:accent4>
      <a:accent5>
        <a:srgbClr val="5B9BD5"/>
      </a:accent5>
      <a:accent6>
        <a:srgbClr val="70AD47"/>
      </a:accent6>
      <a:hlink>
        <a:srgbClr val="0563C1"/>
      </a:hlink>
      <a:folHlink>
        <a:srgbClr val="954F72"/>
      </a:folHlink>
    </a:clrScheme>
    <a:fontScheme name="Office">
      <a:majorFont>
        <a:latin typeface="Calibri Light"/>
        <a:ea typeface=""/>
        <a:cs typeface=""/>
        <a:font script="Jpan" typeface="游ゴシック Light"/>
        <a:font script="Hang" typeface="맑은 고딕"/>
        <a:font script="Hans" typeface="等线 Light"/>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font script="Geor" typeface="Sylfaen"/>
      </a:majorFont>
      <a:minorFont>
        <a:latin typeface="Calibri"/>
        <a:ea typeface=""/>
        <a:cs typeface=""/>
        <a:font script="Jpan" typeface="游ゴシック"/>
        <a:font script="Hang" typeface="맑은 고딕"/>
        <a:font script="Hans" typeface="等线"/>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font script="Geor" typeface="Sylfaen"/>
      </a:minorFont>
    </a:fontScheme>
    <a:fmtScheme name="Office">
      <a:fillStyleLst>
        <a:solidFill>
          <a:schemeClr val="phClr"/>
        </a:solidFill>
        <a:gradFill rotWithShape="1">
          <a:gsLst>
            <a:gs pos="0">
              <a:schemeClr val="phClr">
                <a:lumMod val="110000"/>
                <a:satMod val="105000"/>
                <a:tint val="67000"/>
              </a:schemeClr>
            </a:gs>
            <a:gs pos="50000">
              <a:schemeClr val="phClr">
                <a:lumMod val="105000"/>
                <a:satMod val="103000"/>
                <a:tint val="73000"/>
              </a:schemeClr>
            </a:gs>
            <a:gs pos="100000">
              <a:schemeClr val="phClr">
                <a:lumMod val="105000"/>
                <a:satMod val="109000"/>
                <a:tint val="81000"/>
              </a:schemeClr>
            </a:gs>
          </a:gsLst>
          <a:lin ang="5400000" scaled="0"/>
        </a:gradFill>
        <a:gradFill rotWithShape="1">
          <a:gsLst>
            <a:gs pos="0">
              <a:schemeClr val="phClr">
                <a:satMod val="103000"/>
                <a:lumMod val="102000"/>
                <a:tint val="94000"/>
              </a:schemeClr>
            </a:gs>
            <a:gs pos="50000">
              <a:schemeClr val="phClr">
                <a:satMod val="110000"/>
                <a:lumMod val="100000"/>
                <a:shade val="100000"/>
              </a:schemeClr>
            </a:gs>
            <a:gs pos="100000">
              <a:schemeClr val="phClr">
                <a:lumMod val="99000"/>
                <a:satMod val="120000"/>
                <a:shade val="78000"/>
              </a:schemeClr>
            </a:gs>
          </a:gsLst>
          <a:lin ang="5400000" scaled="0"/>
        </a:gradFill>
      </a:fillStyleLst>
      <a:lnStyleLst>
        <a:ln w="6350" cap="flat" cmpd="sng" algn="ctr">
          <a:solidFill>
            <a:schemeClr val="phClr"/>
          </a:solidFill>
          <a:prstDash val="solid"/>
          <a:miter lim="800000"/>
        </a:ln>
        <a:ln w="12700" cap="flat" cmpd="sng" algn="ctr">
          <a:solidFill>
            <a:schemeClr val="phClr"/>
          </a:solidFill>
          <a:prstDash val="solid"/>
          <a:miter lim="800000"/>
        </a:ln>
        <a:ln w="19050" cap="flat" cmpd="sng" algn="ctr">
          <a:solidFill>
            <a:schemeClr val="phClr"/>
          </a:solidFill>
          <a:prstDash val="solid"/>
          <a:miter lim="800000"/>
        </a:ln>
      </a:lnStyleLst>
      <a:effectStyleLst>
        <a:effectStyle>
          <a:effectLst/>
        </a:effectStyle>
        <a:effectStyle>
          <a:effectLst/>
        </a:effectStyle>
        <a:effectStyle>
          <a:effectLst>
            <a:outerShdw blurRad="57150" dist="19050" dir="5400000" algn="ctr" rotWithShape="0">
              <a:srgbClr val="000000">
                <a:alpha val="63000"/>
              </a:srgbClr>
            </a:outerShdw>
          </a:effectLst>
        </a:effectStyle>
      </a:effectStyleLst>
      <a:bgFillStyleLst>
        <a:solidFill>
          <a:schemeClr val="phClr"/>
        </a:solidFill>
        <a:solidFill>
          <a:schemeClr val="phClr">
            <a:tint val="95000"/>
            <a:satMod val="170000"/>
          </a:schemeClr>
        </a:solidFill>
        <a:gradFill rotWithShape="1">
          <a:gsLst>
            <a:gs pos="0">
              <a:schemeClr val="phClr">
                <a:tint val="93000"/>
                <a:satMod val="150000"/>
                <a:shade val="98000"/>
                <a:lumMod val="102000"/>
              </a:schemeClr>
            </a:gs>
            <a:gs pos="50000">
              <a:schemeClr val="phClr">
                <a:tint val="98000"/>
                <a:satMod val="130000"/>
                <a:shade val="90000"/>
                <a:lumMod val="103000"/>
              </a:schemeClr>
            </a:gs>
            <a:gs pos="100000">
              <a:schemeClr val="phClr">
                <a:shade val="63000"/>
                <a:satMod val="120000"/>
              </a:schemeClr>
            </a:gs>
          </a:gsLst>
          <a:lin ang="5400000" scaled="0"/>
        </a:gradFill>
      </a:bgFillStyleLst>
    </a:fmtScheme>
  </a:themeElements>
  <a:objectDefaults/>
  <a:extraClrSchemeLst/>
</a:theme>
</file>

<file path=xl/worksheets/_rels/sheet1.xml.rels><?xml version="1.0" encoding="UTF-8" standalone="yes"?>
<Relationships xmlns="http://schemas.openxmlformats.org/package/2006/relationships"><Relationship Id="rId2" Type="http://schemas.openxmlformats.org/officeDocument/2006/relationships/drawing" Target="../drawings/drawing1.xml"/><Relationship Id="rId1" Type="http://schemas.openxmlformats.org/officeDocument/2006/relationships/printerSettings" Target="../printerSettings/printerSettings1.bin"/></Relationships>
</file>

<file path=xl/worksheets/sheet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000-000000000000}">
  <sheetPr>
    <pageSetUpPr fitToPage="1"/>
  </sheetPr>
  <dimension ref="B4:X138"/>
  <sheetViews>
    <sheetView tabSelected="1" topLeftCell="B58" zoomScale="96" zoomScaleNormal="96" workbookViewId="0">
      <selection activeCell="N61" sqref="N61:N62"/>
    </sheetView>
  </sheetViews>
  <sheetFormatPr baseColWidth="10" defaultColWidth="11.42578125" defaultRowHeight="15.75"/>
  <cols>
    <col min="1" max="1" width="11.42578125" style="1"/>
    <col min="2" max="2" width="6" style="14" customWidth="1"/>
    <col min="3" max="3" width="1.140625" style="1" customWidth="1"/>
    <col min="4" max="4" width="62.85546875" style="2" customWidth="1"/>
    <col min="5" max="5" width="77.5703125" style="2" hidden="1" customWidth="1"/>
    <col min="6" max="6" width="20" style="1" hidden="1" customWidth="1"/>
    <col min="7" max="7" width="20.140625" style="1" hidden="1" customWidth="1"/>
    <col min="8" max="8" width="16.5703125" style="1" hidden="1" customWidth="1"/>
    <col min="9" max="9" width="14.7109375" style="1" hidden="1" customWidth="1"/>
    <col min="10" max="13" width="15.5703125" style="1" customWidth="1"/>
    <col min="14" max="14" width="33" style="1" customWidth="1"/>
    <col min="15" max="15" width="30.85546875" style="1" customWidth="1"/>
    <col min="16" max="17" width="37.140625" style="1" customWidth="1"/>
    <col min="18" max="18" width="56.5703125" style="1" customWidth="1"/>
    <col min="19" max="19" width="1.42578125" style="1" customWidth="1"/>
    <col min="20" max="16384" width="11.42578125" style="1"/>
  </cols>
  <sheetData>
    <row r="4" spans="2:21" s="4" customFormat="1" ht="34.5" customHeight="1">
      <c r="B4" s="14"/>
      <c r="D4" s="54" t="s">
        <v>0</v>
      </c>
      <c r="E4" s="54"/>
      <c r="F4" s="54"/>
      <c r="G4" s="54"/>
      <c r="H4" s="54"/>
      <c r="I4" s="54"/>
      <c r="J4" s="54"/>
      <c r="K4" s="54"/>
      <c r="L4" s="54"/>
      <c r="M4" s="54"/>
      <c r="N4" s="54"/>
      <c r="O4" s="54"/>
      <c r="P4" s="54"/>
      <c r="Q4" s="54"/>
      <c r="R4" s="54"/>
    </row>
    <row r="5" spans="2:21" s="4" customFormat="1" ht="34.5" customHeight="1">
      <c r="B5" s="14"/>
      <c r="D5" s="54" t="s">
        <v>1</v>
      </c>
      <c r="E5" s="54"/>
      <c r="F5" s="54"/>
      <c r="G5" s="54"/>
      <c r="H5" s="54"/>
      <c r="I5" s="54"/>
      <c r="J5" s="54"/>
      <c r="K5" s="54"/>
      <c r="L5" s="54"/>
      <c r="M5" s="54"/>
      <c r="N5" s="54"/>
      <c r="O5" s="54"/>
      <c r="P5" s="54"/>
      <c r="Q5" s="54"/>
      <c r="R5" s="54"/>
    </row>
    <row r="6" spans="2:21" s="4" customFormat="1" ht="34.5" customHeight="1">
      <c r="B6" s="14"/>
      <c r="D6" s="54" t="s">
        <v>285</v>
      </c>
      <c r="E6" s="54"/>
      <c r="F6" s="54"/>
      <c r="G6" s="54"/>
      <c r="H6" s="54"/>
      <c r="I6" s="54"/>
      <c r="J6" s="54"/>
      <c r="K6" s="54"/>
      <c r="L6" s="54"/>
      <c r="M6" s="54"/>
      <c r="N6" s="54"/>
      <c r="O6" s="54"/>
      <c r="P6" s="54"/>
      <c r="Q6" s="54"/>
      <c r="R6" s="54"/>
    </row>
    <row r="7" spans="2:21" ht="23.25">
      <c r="D7" s="6"/>
      <c r="E7" s="6"/>
      <c r="F7" s="7"/>
      <c r="G7" s="7"/>
      <c r="H7" s="7"/>
      <c r="I7" s="7"/>
      <c r="J7" s="7"/>
      <c r="K7" s="7"/>
      <c r="L7" s="7"/>
      <c r="M7" s="7"/>
      <c r="N7" s="7"/>
      <c r="O7" s="7"/>
      <c r="P7" s="7"/>
      <c r="Q7" s="7"/>
      <c r="R7" s="7"/>
    </row>
    <row r="8" spans="2:21" ht="16.5" thickBot="1"/>
    <row r="9" spans="2:21" ht="57.75" customHeight="1" thickBot="1">
      <c r="D9" s="24" t="s">
        <v>2</v>
      </c>
      <c r="E9" s="25"/>
      <c r="F9" s="26" t="s">
        <v>159</v>
      </c>
      <c r="G9" s="26"/>
      <c r="H9" s="27"/>
      <c r="I9" s="27"/>
      <c r="J9" s="27"/>
      <c r="K9" s="27"/>
      <c r="L9" s="27"/>
      <c r="M9" s="27"/>
      <c r="N9" s="27"/>
      <c r="O9" s="27"/>
      <c r="P9" s="26"/>
      <c r="Q9" s="26"/>
      <c r="R9" s="28"/>
    </row>
    <row r="10" spans="2:21" ht="32.25" customHeight="1" thickBot="1">
      <c r="D10" s="37" t="s">
        <v>3</v>
      </c>
      <c r="E10" s="37" t="s">
        <v>4</v>
      </c>
      <c r="F10" s="40" t="s">
        <v>5</v>
      </c>
      <c r="G10" s="37" t="s">
        <v>6</v>
      </c>
      <c r="H10" s="29" t="s">
        <v>7</v>
      </c>
      <c r="I10" s="30"/>
      <c r="J10" s="30"/>
      <c r="K10" s="30"/>
      <c r="L10" s="30"/>
      <c r="M10" s="30"/>
      <c r="N10" s="30"/>
      <c r="O10" s="31"/>
      <c r="P10" s="82" t="s">
        <v>8</v>
      </c>
      <c r="Q10" s="83"/>
      <c r="R10" s="84"/>
    </row>
    <row r="11" spans="2:21" ht="55.5" customHeight="1" thickBot="1">
      <c r="D11" s="38"/>
      <c r="E11" s="38"/>
      <c r="F11" s="41"/>
      <c r="G11" s="38"/>
      <c r="H11" s="37" t="s">
        <v>45</v>
      </c>
      <c r="I11" s="37" t="s">
        <v>9</v>
      </c>
      <c r="J11" s="32" t="s">
        <v>10</v>
      </c>
      <c r="K11" s="33"/>
      <c r="L11" s="33"/>
      <c r="M11" s="34"/>
      <c r="N11" s="35" t="s">
        <v>11</v>
      </c>
      <c r="O11" s="36"/>
      <c r="P11" s="85"/>
      <c r="Q11" s="86"/>
      <c r="R11" s="87"/>
    </row>
    <row r="12" spans="2:21" ht="42.75" customHeight="1" thickBot="1">
      <c r="D12" s="39"/>
      <c r="E12" s="39"/>
      <c r="F12" s="42"/>
      <c r="G12" s="39"/>
      <c r="H12" s="39"/>
      <c r="I12" s="39"/>
      <c r="J12" s="13" t="s">
        <v>12</v>
      </c>
      <c r="K12" s="13" t="s">
        <v>13</v>
      </c>
      <c r="L12" s="13" t="s">
        <v>14</v>
      </c>
      <c r="M12" s="13" t="s">
        <v>15</v>
      </c>
      <c r="N12" s="13" t="s">
        <v>16</v>
      </c>
      <c r="O12" s="13" t="s">
        <v>17</v>
      </c>
      <c r="P12" s="88"/>
      <c r="Q12" s="89"/>
      <c r="R12" s="90"/>
    </row>
    <row r="13" spans="2:21" ht="172.5" customHeight="1">
      <c r="D13" s="55" t="s">
        <v>281</v>
      </c>
      <c r="E13" s="58" t="s">
        <v>283</v>
      </c>
      <c r="F13" s="61" t="s">
        <v>21</v>
      </c>
      <c r="G13" s="46" t="s">
        <v>18</v>
      </c>
      <c r="H13" s="43">
        <v>0.7</v>
      </c>
      <c r="I13" s="46" t="s">
        <v>19</v>
      </c>
      <c r="J13" s="12">
        <v>0.78</v>
      </c>
      <c r="K13" s="12">
        <v>0.78</v>
      </c>
      <c r="L13" s="12">
        <v>0.78</v>
      </c>
      <c r="M13" s="21" t="s">
        <v>20</v>
      </c>
      <c r="N13" s="48">
        <f>IFERROR((K13-K14)/(K14),"ND")</f>
        <v>0.11428571428571439</v>
      </c>
      <c r="O13" s="53">
        <f>IFERROR(((J13+K13+L13)-(J14+K14+L14))/(J14+K14+L14),"ND")</f>
        <v>0.11428571428571441</v>
      </c>
      <c r="P13" s="77" t="s">
        <v>288</v>
      </c>
      <c r="Q13" s="78"/>
      <c r="R13" s="79"/>
      <c r="T13" s="3"/>
      <c r="U13" s="3"/>
    </row>
    <row r="14" spans="2:21" ht="137.25" customHeight="1">
      <c r="D14" s="56"/>
      <c r="E14" s="59"/>
      <c r="F14" s="62" t="s">
        <v>21</v>
      </c>
      <c r="G14" s="47"/>
      <c r="H14" s="44"/>
      <c r="I14" s="47"/>
      <c r="J14" s="8">
        <v>0.7</v>
      </c>
      <c r="K14" s="8">
        <v>0.7</v>
      </c>
      <c r="L14" s="8">
        <v>0.7</v>
      </c>
      <c r="M14" s="22">
        <v>0.7</v>
      </c>
      <c r="N14" s="49"/>
      <c r="O14" s="53"/>
      <c r="P14" s="80"/>
      <c r="Q14" s="80"/>
      <c r="R14" s="81"/>
    </row>
    <row r="15" spans="2:21" ht="171" customHeight="1">
      <c r="B15" s="14" t="s">
        <v>150</v>
      </c>
      <c r="D15" s="57" t="s">
        <v>160</v>
      </c>
      <c r="E15" s="60" t="s">
        <v>161</v>
      </c>
      <c r="F15" s="63" t="s">
        <v>21</v>
      </c>
      <c r="G15" s="63" t="s">
        <v>22</v>
      </c>
      <c r="H15" s="45">
        <f t="shared" ref="H15:H77" si="0">SUM(J16:M16)</f>
        <v>13974</v>
      </c>
      <c r="I15" s="45" t="s">
        <v>23</v>
      </c>
      <c r="J15" s="9">
        <v>2114</v>
      </c>
      <c r="K15" s="9">
        <v>3299</v>
      </c>
      <c r="L15" s="9">
        <v>3233</v>
      </c>
      <c r="M15" s="9" t="s">
        <v>20</v>
      </c>
      <c r="N15" s="50">
        <f>IFERROR((L15-L16)/K16,"ND")</f>
        <v>-7.5839098129643859E-2</v>
      </c>
      <c r="O15" s="51">
        <f>IFERROR(((K15+J15+L15)/(J16+K16+L16)),"ND")</f>
        <v>0.88432034366370049</v>
      </c>
      <c r="P15" s="75" t="s">
        <v>289</v>
      </c>
      <c r="Q15" s="75"/>
      <c r="R15" s="76"/>
      <c r="S15" s="3"/>
      <c r="T15" s="3"/>
    </row>
    <row r="16" spans="2:21" ht="171" customHeight="1">
      <c r="D16" s="57"/>
      <c r="E16" s="60"/>
      <c r="F16" s="63"/>
      <c r="G16" s="63"/>
      <c r="H16" s="45"/>
      <c r="I16" s="45"/>
      <c r="J16" s="10">
        <v>2345</v>
      </c>
      <c r="K16" s="10">
        <v>3903</v>
      </c>
      <c r="L16" s="10">
        <v>3529</v>
      </c>
      <c r="M16" s="10">
        <v>4197</v>
      </c>
      <c r="N16" s="50" t="str">
        <f>IFERROR((J16-F16)/F16,"ND")</f>
        <v>ND</v>
      </c>
      <c r="O16" s="52"/>
      <c r="P16" s="75"/>
      <c r="Q16" s="75"/>
      <c r="R16" s="76"/>
      <c r="S16" s="3"/>
      <c r="T16" s="3"/>
    </row>
    <row r="17" spans="2:24" ht="89.25" customHeight="1">
      <c r="B17" s="18" t="s">
        <v>151</v>
      </c>
      <c r="D17" s="57" t="s">
        <v>162</v>
      </c>
      <c r="E17" s="60" t="s">
        <v>163</v>
      </c>
      <c r="F17" s="63" t="s">
        <v>24</v>
      </c>
      <c r="G17" s="63" t="s">
        <v>22</v>
      </c>
      <c r="H17" s="45">
        <f t="shared" si="0"/>
        <v>3216</v>
      </c>
      <c r="I17" s="45" t="s">
        <v>23</v>
      </c>
      <c r="J17" s="10">
        <v>765</v>
      </c>
      <c r="K17" s="10">
        <v>1347</v>
      </c>
      <c r="L17" s="10">
        <v>882</v>
      </c>
      <c r="M17" s="10" t="s">
        <v>20</v>
      </c>
      <c r="N17" s="51">
        <f>IFERROR((L17/L18),"ND")</f>
        <v>0.875</v>
      </c>
      <c r="O17" s="51">
        <f>IFERROR(((J17+K17+L17)/H17),"ND")</f>
        <v>0.93097014925373134</v>
      </c>
      <c r="P17" s="69" t="s">
        <v>286</v>
      </c>
      <c r="Q17" s="69"/>
      <c r="R17" s="70"/>
      <c r="S17" s="3"/>
      <c r="T17" s="23" t="s">
        <v>284</v>
      </c>
      <c r="U17" s="23"/>
      <c r="V17" s="23"/>
      <c r="W17" s="23"/>
      <c r="X17" s="23"/>
    </row>
    <row r="18" spans="2:24" ht="102" customHeight="1">
      <c r="B18" s="18"/>
      <c r="D18" s="57" t="s">
        <v>46</v>
      </c>
      <c r="E18" s="60" t="s">
        <v>47</v>
      </c>
      <c r="F18" s="63"/>
      <c r="G18" s="63"/>
      <c r="H18" s="45"/>
      <c r="I18" s="45"/>
      <c r="J18" s="10">
        <v>598</v>
      </c>
      <c r="K18" s="10">
        <v>653</v>
      </c>
      <c r="L18" s="10">
        <v>1008</v>
      </c>
      <c r="M18" s="10">
        <v>957</v>
      </c>
      <c r="N18" s="52"/>
      <c r="O18" s="52"/>
      <c r="P18" s="69"/>
      <c r="Q18" s="69"/>
      <c r="R18" s="70"/>
      <c r="S18" s="3"/>
      <c r="T18" s="23"/>
      <c r="U18" s="23"/>
      <c r="V18" s="23"/>
      <c r="W18" s="23"/>
      <c r="X18" s="23"/>
    </row>
    <row r="19" spans="2:24" ht="99" customHeight="1">
      <c r="B19" s="18"/>
      <c r="D19" s="57" t="s">
        <v>164</v>
      </c>
      <c r="E19" s="60" t="s">
        <v>165</v>
      </c>
      <c r="F19" s="63" t="s">
        <v>24</v>
      </c>
      <c r="G19" s="63" t="s">
        <v>22</v>
      </c>
      <c r="H19" s="45">
        <f t="shared" si="0"/>
        <v>739</v>
      </c>
      <c r="I19" s="45" t="s">
        <v>23</v>
      </c>
      <c r="J19" s="9">
        <v>160</v>
      </c>
      <c r="K19" s="9">
        <v>327</v>
      </c>
      <c r="L19" s="9">
        <v>113</v>
      </c>
      <c r="M19" s="9" t="s">
        <v>20</v>
      </c>
      <c r="N19" s="51">
        <f t="shared" ref="N19" si="1">IFERROR((L19/L20),"ND")</f>
        <v>0.5</v>
      </c>
      <c r="O19" s="51">
        <f t="shared" ref="O19" si="2">IFERROR(((J19+K19+L19)/H19),"ND")</f>
        <v>0.81190798376184037</v>
      </c>
      <c r="P19" s="69" t="s">
        <v>287</v>
      </c>
      <c r="Q19" s="69"/>
      <c r="R19" s="70"/>
      <c r="S19" s="3"/>
      <c r="T19" s="3"/>
    </row>
    <row r="20" spans="2:24" ht="98.25" customHeight="1">
      <c r="B20" s="18"/>
      <c r="D20" s="57"/>
      <c r="E20" s="60"/>
      <c r="F20" s="63"/>
      <c r="G20" s="63"/>
      <c r="H20" s="45"/>
      <c r="I20" s="45"/>
      <c r="J20" s="10">
        <v>131</v>
      </c>
      <c r="K20" s="10">
        <v>181</v>
      </c>
      <c r="L20" s="10">
        <v>226</v>
      </c>
      <c r="M20" s="10">
        <v>201</v>
      </c>
      <c r="N20" s="52"/>
      <c r="O20" s="52"/>
      <c r="P20" s="69"/>
      <c r="Q20" s="69"/>
      <c r="R20" s="70"/>
      <c r="S20" s="3"/>
      <c r="T20" s="3"/>
    </row>
    <row r="21" spans="2:24" ht="120.75" customHeight="1">
      <c r="B21" s="18"/>
      <c r="D21" s="57" t="s">
        <v>166</v>
      </c>
      <c r="E21" s="60" t="s">
        <v>167</v>
      </c>
      <c r="F21" s="63" t="s">
        <v>24</v>
      </c>
      <c r="G21" s="63" t="s">
        <v>22</v>
      </c>
      <c r="H21" s="45">
        <f t="shared" si="0"/>
        <v>611</v>
      </c>
      <c r="I21" s="45" t="s">
        <v>23</v>
      </c>
      <c r="J21" s="9">
        <v>159</v>
      </c>
      <c r="K21" s="9">
        <v>218</v>
      </c>
      <c r="L21" s="9">
        <v>144</v>
      </c>
      <c r="M21" s="9" t="s">
        <v>20</v>
      </c>
      <c r="N21" s="51">
        <f t="shared" ref="N21" si="3">IFERROR((L21/L22),"ND")</f>
        <v>0.82758620689655171</v>
      </c>
      <c r="O21" s="51">
        <f t="shared" ref="O21" si="4">IFERROR(((J21+K21+L21)/H21),"ND")</f>
        <v>0.85270049099836331</v>
      </c>
      <c r="P21" s="69" t="s">
        <v>290</v>
      </c>
      <c r="Q21" s="69"/>
      <c r="R21" s="70"/>
      <c r="S21" s="5"/>
      <c r="T21" s="3"/>
    </row>
    <row r="22" spans="2:24" ht="120.75" customHeight="1">
      <c r="B22" s="18"/>
      <c r="D22" s="57" t="s">
        <v>48</v>
      </c>
      <c r="E22" s="60" t="s">
        <v>49</v>
      </c>
      <c r="F22" s="63"/>
      <c r="G22" s="63"/>
      <c r="H22" s="45"/>
      <c r="I22" s="45"/>
      <c r="J22" s="17">
        <v>131</v>
      </c>
      <c r="K22" s="17">
        <v>133</v>
      </c>
      <c r="L22" s="17">
        <v>174</v>
      </c>
      <c r="M22" s="17">
        <v>173</v>
      </c>
      <c r="N22" s="52"/>
      <c r="O22" s="52"/>
      <c r="P22" s="69"/>
      <c r="Q22" s="69"/>
      <c r="R22" s="70"/>
      <c r="S22" s="5"/>
      <c r="T22" s="3"/>
    </row>
    <row r="23" spans="2:24" ht="102" customHeight="1">
      <c r="B23" s="18"/>
      <c r="D23" s="57" t="s">
        <v>168</v>
      </c>
      <c r="E23" s="60" t="s">
        <v>169</v>
      </c>
      <c r="F23" s="63" t="s">
        <v>24</v>
      </c>
      <c r="G23" s="63" t="s">
        <v>22</v>
      </c>
      <c r="H23" s="45">
        <f t="shared" si="0"/>
        <v>862</v>
      </c>
      <c r="I23" s="45" t="s">
        <v>23</v>
      </c>
      <c r="J23" s="9">
        <v>232</v>
      </c>
      <c r="K23" s="9">
        <v>363</v>
      </c>
      <c r="L23" s="9">
        <v>227</v>
      </c>
      <c r="M23" s="9" t="s">
        <v>20</v>
      </c>
      <c r="N23" s="51">
        <f t="shared" ref="N23" si="5">IFERROR((L23/L24),"ND")</f>
        <v>1.0365296803652968</v>
      </c>
      <c r="O23" s="51">
        <f t="shared" ref="O23" si="6">IFERROR(((J23+K23+L23)/H23),"ND")</f>
        <v>0.95359628770301619</v>
      </c>
      <c r="P23" s="69" t="s">
        <v>291</v>
      </c>
      <c r="Q23" s="69"/>
      <c r="R23" s="70"/>
    </row>
    <row r="24" spans="2:24" ht="102" customHeight="1">
      <c r="B24" s="18"/>
      <c r="D24" s="57" t="s">
        <v>50</v>
      </c>
      <c r="E24" s="60" t="s">
        <v>51</v>
      </c>
      <c r="F24" s="63"/>
      <c r="G24" s="63"/>
      <c r="H24" s="45"/>
      <c r="I24" s="45"/>
      <c r="J24" s="17">
        <v>213</v>
      </c>
      <c r="K24" s="17">
        <v>212</v>
      </c>
      <c r="L24" s="17">
        <v>219</v>
      </c>
      <c r="M24" s="17">
        <v>218</v>
      </c>
      <c r="N24" s="52"/>
      <c r="O24" s="52"/>
      <c r="P24" s="69"/>
      <c r="Q24" s="69"/>
      <c r="R24" s="70"/>
    </row>
    <row r="25" spans="2:24" ht="89.25" customHeight="1">
      <c r="B25" s="18"/>
      <c r="D25" s="57" t="s">
        <v>170</v>
      </c>
      <c r="E25" s="60" t="s">
        <v>171</v>
      </c>
      <c r="F25" s="63" t="s">
        <v>24</v>
      </c>
      <c r="G25" s="63" t="s">
        <v>22</v>
      </c>
      <c r="H25" s="45">
        <f t="shared" si="0"/>
        <v>314</v>
      </c>
      <c r="I25" s="45" t="s">
        <v>23</v>
      </c>
      <c r="J25" s="9">
        <v>123</v>
      </c>
      <c r="K25" s="9">
        <v>66</v>
      </c>
      <c r="L25" s="9">
        <v>113</v>
      </c>
      <c r="M25" s="9" t="s">
        <v>20</v>
      </c>
      <c r="N25" s="51">
        <f t="shared" ref="N25" si="7">IFERROR((L25/L26),"ND")</f>
        <v>1.1299999999999999</v>
      </c>
      <c r="O25" s="51">
        <f t="shared" ref="O25" si="8">IFERROR(((J25+K25+L25)/H25),"ND")</f>
        <v>0.96178343949044587</v>
      </c>
      <c r="P25" s="69" t="s">
        <v>292</v>
      </c>
      <c r="Q25" s="69"/>
      <c r="R25" s="70"/>
    </row>
    <row r="26" spans="2:24" ht="89.25" customHeight="1">
      <c r="B26" s="18"/>
      <c r="D26" s="57" t="s">
        <v>52</v>
      </c>
      <c r="E26" s="60" t="s">
        <v>53</v>
      </c>
      <c r="F26" s="63"/>
      <c r="G26" s="63"/>
      <c r="H26" s="45"/>
      <c r="I26" s="45"/>
      <c r="J26" s="17">
        <v>56</v>
      </c>
      <c r="K26" s="17">
        <v>58</v>
      </c>
      <c r="L26" s="17">
        <v>100</v>
      </c>
      <c r="M26" s="17">
        <v>100</v>
      </c>
      <c r="N26" s="52"/>
      <c r="O26" s="52"/>
      <c r="P26" s="69"/>
      <c r="Q26" s="69"/>
      <c r="R26" s="70"/>
    </row>
    <row r="27" spans="2:24" ht="89.25" customHeight="1">
      <c r="B27" s="18"/>
      <c r="D27" s="57" t="s">
        <v>172</v>
      </c>
      <c r="E27" s="60" t="s">
        <v>173</v>
      </c>
      <c r="F27" s="63" t="s">
        <v>24</v>
      </c>
      <c r="G27" s="63" t="s">
        <v>22</v>
      </c>
      <c r="H27" s="45">
        <f t="shared" si="0"/>
        <v>650</v>
      </c>
      <c r="I27" s="45" t="s">
        <v>23</v>
      </c>
      <c r="J27" s="9">
        <v>77</v>
      </c>
      <c r="K27" s="9">
        <v>365</v>
      </c>
      <c r="L27" s="9">
        <v>282</v>
      </c>
      <c r="M27" s="9" t="s">
        <v>20</v>
      </c>
      <c r="N27" s="51">
        <f t="shared" ref="N27" si="9">IFERROR((L27/L28),"ND")</f>
        <v>1.014388489208633</v>
      </c>
      <c r="O27" s="51">
        <f t="shared" ref="O27" si="10">IFERROR(((J27+K27+L27)/H27),"ND")</f>
        <v>1.1138461538461539</v>
      </c>
      <c r="P27" s="69" t="s">
        <v>293</v>
      </c>
      <c r="Q27" s="69"/>
      <c r="R27" s="70"/>
    </row>
    <row r="28" spans="2:24" ht="89.25" customHeight="1">
      <c r="B28" s="18"/>
      <c r="D28" s="57" t="s">
        <v>54</v>
      </c>
      <c r="E28" s="60" t="s">
        <v>55</v>
      </c>
      <c r="F28" s="63"/>
      <c r="G28" s="63"/>
      <c r="H28" s="45"/>
      <c r="I28" s="45"/>
      <c r="J28" s="17">
        <v>57</v>
      </c>
      <c r="K28" s="17">
        <v>58</v>
      </c>
      <c r="L28" s="17">
        <v>278</v>
      </c>
      <c r="M28" s="17">
        <v>257</v>
      </c>
      <c r="N28" s="52"/>
      <c r="O28" s="52"/>
      <c r="P28" s="69"/>
      <c r="Q28" s="69"/>
      <c r="R28" s="70"/>
    </row>
    <row r="29" spans="2:24" ht="102" customHeight="1">
      <c r="B29" s="18"/>
      <c r="D29" s="57" t="s">
        <v>174</v>
      </c>
      <c r="E29" s="60" t="s">
        <v>175</v>
      </c>
      <c r="F29" s="63" t="s">
        <v>24</v>
      </c>
      <c r="G29" s="63" t="s">
        <v>22</v>
      </c>
      <c r="H29" s="45">
        <f t="shared" si="0"/>
        <v>40</v>
      </c>
      <c r="I29" s="45" t="s">
        <v>23</v>
      </c>
      <c r="J29" s="9">
        <v>14</v>
      </c>
      <c r="K29" s="9">
        <v>8</v>
      </c>
      <c r="L29" s="9">
        <v>3</v>
      </c>
      <c r="M29" s="9" t="s">
        <v>20</v>
      </c>
      <c r="N29" s="51">
        <f t="shared" ref="N29" si="11">IFERROR((L29/L30),"ND")</f>
        <v>0.27272727272727271</v>
      </c>
      <c r="O29" s="51">
        <f t="shared" ref="O29" si="12">IFERROR(((J29+K29+L29)/H29),"ND")</f>
        <v>0.625</v>
      </c>
      <c r="P29" s="69" t="s">
        <v>294</v>
      </c>
      <c r="Q29" s="69"/>
      <c r="R29" s="70"/>
    </row>
    <row r="30" spans="2:24" ht="102" customHeight="1">
      <c r="B30" s="18"/>
      <c r="D30" s="57" t="s">
        <v>56</v>
      </c>
      <c r="E30" s="60" t="s">
        <v>57</v>
      </c>
      <c r="F30" s="63"/>
      <c r="G30" s="63"/>
      <c r="H30" s="45"/>
      <c r="I30" s="45"/>
      <c r="J30" s="17">
        <v>10</v>
      </c>
      <c r="K30" s="17">
        <v>11</v>
      </c>
      <c r="L30" s="17">
        <v>11</v>
      </c>
      <c r="M30" s="17">
        <v>8</v>
      </c>
      <c r="N30" s="52"/>
      <c r="O30" s="52"/>
      <c r="P30" s="69"/>
      <c r="Q30" s="69"/>
      <c r="R30" s="70"/>
    </row>
    <row r="31" spans="2:24" ht="89.25" customHeight="1">
      <c r="B31" s="14" t="s">
        <v>152</v>
      </c>
      <c r="D31" s="57" t="s">
        <v>176</v>
      </c>
      <c r="E31" s="60" t="s">
        <v>177</v>
      </c>
      <c r="F31" s="63" t="s">
        <v>24</v>
      </c>
      <c r="G31" s="63" t="s">
        <v>22</v>
      </c>
      <c r="H31" s="45">
        <f t="shared" si="0"/>
        <v>69</v>
      </c>
      <c r="I31" s="45" t="s">
        <v>23</v>
      </c>
      <c r="J31" s="10">
        <v>27</v>
      </c>
      <c r="K31" s="10">
        <v>33</v>
      </c>
      <c r="L31" s="10">
        <v>15</v>
      </c>
      <c r="M31" s="10" t="s">
        <v>20</v>
      </c>
      <c r="N31" s="51">
        <f t="shared" ref="N31" si="13">IFERROR((L31/L32),"ND")</f>
        <v>0.83333333333333337</v>
      </c>
      <c r="O31" s="51">
        <f t="shared" ref="O31" si="14">IFERROR(((J31+K31+L31)/H31),"ND")</f>
        <v>1.0869565217391304</v>
      </c>
      <c r="P31" s="69" t="s">
        <v>295</v>
      </c>
      <c r="Q31" s="69"/>
      <c r="R31" s="70"/>
    </row>
    <row r="32" spans="2:24" ht="89.25" customHeight="1">
      <c r="D32" s="57" t="s">
        <v>58</v>
      </c>
      <c r="E32" s="60" t="s">
        <v>59</v>
      </c>
      <c r="F32" s="63"/>
      <c r="G32" s="63"/>
      <c r="H32" s="45"/>
      <c r="I32" s="45"/>
      <c r="J32" s="10">
        <v>24</v>
      </c>
      <c r="K32" s="10">
        <v>21</v>
      </c>
      <c r="L32" s="10">
        <v>18</v>
      </c>
      <c r="M32" s="10">
        <v>6</v>
      </c>
      <c r="N32" s="52"/>
      <c r="O32" s="52"/>
      <c r="P32" s="69"/>
      <c r="Q32" s="69"/>
      <c r="R32" s="70"/>
    </row>
    <row r="33" spans="2:18" ht="89.25" customHeight="1">
      <c r="D33" s="57" t="s">
        <v>178</v>
      </c>
      <c r="E33" s="60" t="s">
        <v>179</v>
      </c>
      <c r="F33" s="63" t="s">
        <v>24</v>
      </c>
      <c r="G33" s="63" t="s">
        <v>22</v>
      </c>
      <c r="H33" s="45">
        <f t="shared" si="0"/>
        <v>69</v>
      </c>
      <c r="I33" s="45" t="s">
        <v>23</v>
      </c>
      <c r="J33" s="9">
        <v>27</v>
      </c>
      <c r="K33" s="9">
        <v>33</v>
      </c>
      <c r="L33" s="9">
        <v>15</v>
      </c>
      <c r="M33" s="9" t="s">
        <v>20</v>
      </c>
      <c r="N33" s="51">
        <f t="shared" ref="N33" si="15">IFERROR((L33/L34),"ND")</f>
        <v>0.83333333333333337</v>
      </c>
      <c r="O33" s="51">
        <f t="shared" ref="O33" si="16">IFERROR(((J33+K33+L33)/H33),"ND")</f>
        <v>1.0869565217391304</v>
      </c>
      <c r="P33" s="69" t="s">
        <v>296</v>
      </c>
      <c r="Q33" s="69"/>
      <c r="R33" s="70"/>
    </row>
    <row r="34" spans="2:18" ht="89.25" customHeight="1">
      <c r="D34" s="57" t="s">
        <v>60</v>
      </c>
      <c r="E34" s="60" t="s">
        <v>61</v>
      </c>
      <c r="F34" s="63"/>
      <c r="G34" s="63"/>
      <c r="H34" s="45"/>
      <c r="I34" s="45"/>
      <c r="J34" s="10">
        <v>24</v>
      </c>
      <c r="K34" s="10">
        <v>21</v>
      </c>
      <c r="L34" s="10">
        <v>18</v>
      </c>
      <c r="M34" s="10">
        <v>6</v>
      </c>
      <c r="N34" s="52"/>
      <c r="O34" s="52"/>
      <c r="P34" s="69"/>
      <c r="Q34" s="69"/>
      <c r="R34" s="70"/>
    </row>
    <row r="35" spans="2:18" ht="89.25" customHeight="1">
      <c r="B35" s="16" t="s">
        <v>153</v>
      </c>
      <c r="D35" s="57" t="s">
        <v>180</v>
      </c>
      <c r="E35" s="60" t="s">
        <v>181</v>
      </c>
      <c r="F35" s="63" t="s">
        <v>24</v>
      </c>
      <c r="G35" s="63" t="s">
        <v>22</v>
      </c>
      <c r="H35" s="45">
        <f t="shared" si="0"/>
        <v>765</v>
      </c>
      <c r="I35" s="45" t="s">
        <v>23</v>
      </c>
      <c r="J35" s="10">
        <v>264</v>
      </c>
      <c r="K35" s="10">
        <v>247</v>
      </c>
      <c r="L35" s="9">
        <v>269</v>
      </c>
      <c r="M35" s="9" t="s">
        <v>20</v>
      </c>
      <c r="N35" s="51">
        <f t="shared" ref="N35" si="17">IFERROR((L35/L36),"ND")</f>
        <v>1.2117117117117118</v>
      </c>
      <c r="O35" s="51">
        <f t="shared" ref="O35" si="18">IFERROR(((J35+K35+L35)/H35),"ND")</f>
        <v>1.0196078431372548</v>
      </c>
      <c r="P35" s="69" t="s">
        <v>297</v>
      </c>
      <c r="Q35" s="69"/>
      <c r="R35" s="70"/>
    </row>
    <row r="36" spans="2:18" ht="89.25" customHeight="1">
      <c r="B36" s="16"/>
      <c r="D36" s="57" t="s">
        <v>62</v>
      </c>
      <c r="E36" s="60" t="s">
        <v>63</v>
      </c>
      <c r="F36" s="63"/>
      <c r="G36" s="63"/>
      <c r="H36" s="45"/>
      <c r="I36" s="45"/>
      <c r="J36" s="10">
        <v>169</v>
      </c>
      <c r="K36" s="10">
        <v>153</v>
      </c>
      <c r="L36" s="10">
        <v>222</v>
      </c>
      <c r="M36" s="10">
        <v>221</v>
      </c>
      <c r="N36" s="52"/>
      <c r="O36" s="52"/>
      <c r="P36" s="69"/>
      <c r="Q36" s="69"/>
      <c r="R36" s="70"/>
    </row>
    <row r="37" spans="2:18" ht="102.75" customHeight="1">
      <c r="B37" s="16"/>
      <c r="D37" s="57" t="s">
        <v>182</v>
      </c>
      <c r="E37" s="60" t="s">
        <v>183</v>
      </c>
      <c r="F37" s="63" t="s">
        <v>24</v>
      </c>
      <c r="G37" s="63" t="s">
        <v>22</v>
      </c>
      <c r="H37" s="45">
        <f t="shared" si="0"/>
        <v>425</v>
      </c>
      <c r="I37" s="45" t="s">
        <v>23</v>
      </c>
      <c r="J37" s="9">
        <v>216</v>
      </c>
      <c r="K37" s="9">
        <v>198</v>
      </c>
      <c r="L37" s="9">
        <v>220</v>
      </c>
      <c r="M37" s="9" t="s">
        <v>20</v>
      </c>
      <c r="N37" s="51">
        <f t="shared" ref="N37" si="19">IFERROR((L37/L38),"ND")</f>
        <v>2.1782178217821784</v>
      </c>
      <c r="O37" s="51">
        <f t="shared" ref="O37" si="20">IFERROR(((J37+K37+L37)/H37),"ND")</f>
        <v>1.4917647058823529</v>
      </c>
      <c r="P37" s="69" t="s">
        <v>298</v>
      </c>
      <c r="Q37" s="69"/>
      <c r="R37" s="70"/>
    </row>
    <row r="38" spans="2:18" ht="102.75" customHeight="1">
      <c r="B38" s="16"/>
      <c r="D38" s="57" t="s">
        <v>64</v>
      </c>
      <c r="E38" s="60" t="s">
        <v>65</v>
      </c>
      <c r="F38" s="63"/>
      <c r="G38" s="63"/>
      <c r="H38" s="45"/>
      <c r="I38" s="45"/>
      <c r="J38" s="10">
        <v>121</v>
      </c>
      <c r="K38" s="10">
        <v>102</v>
      </c>
      <c r="L38" s="10">
        <v>101</v>
      </c>
      <c r="M38" s="10">
        <v>101</v>
      </c>
      <c r="N38" s="52"/>
      <c r="O38" s="52"/>
      <c r="P38" s="69"/>
      <c r="Q38" s="69"/>
      <c r="R38" s="70"/>
    </row>
    <row r="39" spans="2:18" ht="89.25" customHeight="1">
      <c r="B39" s="16"/>
      <c r="D39" s="57" t="s">
        <v>184</v>
      </c>
      <c r="E39" s="60" t="s">
        <v>185</v>
      </c>
      <c r="F39" s="63" t="s">
        <v>24</v>
      </c>
      <c r="G39" s="63" t="s">
        <v>22</v>
      </c>
      <c r="H39" s="45">
        <f t="shared" si="0"/>
        <v>3</v>
      </c>
      <c r="I39" s="45" t="s">
        <v>23</v>
      </c>
      <c r="J39" s="9">
        <v>0</v>
      </c>
      <c r="K39" s="9">
        <v>0</v>
      </c>
      <c r="L39" s="9">
        <v>0</v>
      </c>
      <c r="M39" s="9" t="s">
        <v>20</v>
      </c>
      <c r="N39" s="51">
        <f t="shared" ref="N39" si="21">IFERROR((L39/L40),"ND")</f>
        <v>0</v>
      </c>
      <c r="O39" s="51">
        <f t="shared" ref="O39" si="22">IFERROR(((J39+K39+L39)/H39),"ND")</f>
        <v>0</v>
      </c>
      <c r="P39" s="69" t="s">
        <v>299</v>
      </c>
      <c r="Q39" s="69"/>
      <c r="R39" s="70"/>
    </row>
    <row r="40" spans="2:18" ht="89.25" customHeight="1">
      <c r="B40" s="16"/>
      <c r="D40" s="57" t="s">
        <v>66</v>
      </c>
      <c r="E40" s="60" t="s">
        <v>67</v>
      </c>
      <c r="F40" s="63"/>
      <c r="G40" s="63"/>
      <c r="H40" s="45"/>
      <c r="I40" s="45"/>
      <c r="J40" s="10">
        <v>0</v>
      </c>
      <c r="K40" s="10">
        <v>2</v>
      </c>
      <c r="L40" s="10">
        <v>1</v>
      </c>
      <c r="M40" s="10">
        <v>0</v>
      </c>
      <c r="N40" s="52"/>
      <c r="O40" s="52"/>
      <c r="P40" s="69"/>
      <c r="Q40" s="69"/>
      <c r="R40" s="70"/>
    </row>
    <row r="41" spans="2:18" ht="89.25" customHeight="1">
      <c r="B41" s="16"/>
      <c r="D41" s="57" t="s">
        <v>186</v>
      </c>
      <c r="E41" s="60" t="s">
        <v>187</v>
      </c>
      <c r="F41" s="63" t="s">
        <v>24</v>
      </c>
      <c r="G41" s="63" t="s">
        <v>22</v>
      </c>
      <c r="H41" s="45">
        <f t="shared" si="0"/>
        <v>337</v>
      </c>
      <c r="I41" s="45" t="s">
        <v>23</v>
      </c>
      <c r="J41" s="9">
        <v>48</v>
      </c>
      <c r="K41" s="9">
        <v>49</v>
      </c>
      <c r="L41" s="9">
        <v>49</v>
      </c>
      <c r="M41" s="9" t="s">
        <v>20</v>
      </c>
      <c r="N41" s="51">
        <f t="shared" ref="N41" si="23">IFERROR((L41/L42),"ND")</f>
        <v>0.40833333333333333</v>
      </c>
      <c r="O41" s="51">
        <f t="shared" ref="O41" si="24">IFERROR(((J41+K41+L41)/H41),"ND")</f>
        <v>0.43323442136498519</v>
      </c>
      <c r="P41" s="69" t="s">
        <v>300</v>
      </c>
      <c r="Q41" s="69"/>
      <c r="R41" s="70"/>
    </row>
    <row r="42" spans="2:18" ht="89.25" customHeight="1">
      <c r="B42" s="16"/>
      <c r="D42" s="57" t="s">
        <v>68</v>
      </c>
      <c r="E42" s="60" t="s">
        <v>69</v>
      </c>
      <c r="F42" s="63"/>
      <c r="G42" s="63"/>
      <c r="H42" s="45"/>
      <c r="I42" s="45"/>
      <c r="J42" s="10">
        <v>48</v>
      </c>
      <c r="K42" s="10">
        <v>49</v>
      </c>
      <c r="L42" s="10">
        <v>120</v>
      </c>
      <c r="M42" s="10">
        <v>120</v>
      </c>
      <c r="N42" s="52"/>
      <c r="O42" s="52"/>
      <c r="P42" s="69"/>
      <c r="Q42" s="69"/>
      <c r="R42" s="70"/>
    </row>
    <row r="43" spans="2:18" ht="102" customHeight="1">
      <c r="B43" s="14" t="s">
        <v>154</v>
      </c>
      <c r="D43" s="57" t="s">
        <v>188</v>
      </c>
      <c r="E43" s="60" t="s">
        <v>189</v>
      </c>
      <c r="F43" s="63" t="s">
        <v>24</v>
      </c>
      <c r="G43" s="63" t="s">
        <v>22</v>
      </c>
      <c r="H43" s="45">
        <f t="shared" si="0"/>
        <v>1117</v>
      </c>
      <c r="I43" s="45" t="s">
        <v>23</v>
      </c>
      <c r="J43" s="10">
        <v>125</v>
      </c>
      <c r="K43" s="10">
        <v>181</v>
      </c>
      <c r="L43" s="10">
        <v>145</v>
      </c>
      <c r="M43" s="10" t="s">
        <v>20</v>
      </c>
      <c r="N43" s="51">
        <f t="shared" ref="N43" si="25">IFERROR((L43/L44),"ND")</f>
        <v>0.51971326164874554</v>
      </c>
      <c r="O43" s="51">
        <f t="shared" ref="O43" si="26">IFERROR(((J43+K43+L43)/H43),"ND")</f>
        <v>0.40376007162041183</v>
      </c>
      <c r="P43" s="69" t="s">
        <v>301</v>
      </c>
      <c r="Q43" s="69"/>
      <c r="R43" s="70"/>
    </row>
    <row r="44" spans="2:18" ht="102" customHeight="1">
      <c r="D44" s="57" t="s">
        <v>70</v>
      </c>
      <c r="E44" s="60" t="s">
        <v>71</v>
      </c>
      <c r="F44" s="63"/>
      <c r="G44" s="63"/>
      <c r="H44" s="45"/>
      <c r="I44" s="45"/>
      <c r="J44" s="10">
        <v>279</v>
      </c>
      <c r="K44" s="10">
        <v>280</v>
      </c>
      <c r="L44" s="10">
        <v>279</v>
      </c>
      <c r="M44" s="10">
        <v>279</v>
      </c>
      <c r="N44" s="52"/>
      <c r="O44" s="52"/>
      <c r="P44" s="69"/>
      <c r="Q44" s="69"/>
      <c r="R44" s="70"/>
    </row>
    <row r="45" spans="2:18" ht="89.25" customHeight="1">
      <c r="D45" s="57" t="s">
        <v>190</v>
      </c>
      <c r="E45" s="60" t="s">
        <v>191</v>
      </c>
      <c r="F45" s="63" t="s">
        <v>24</v>
      </c>
      <c r="G45" s="63" t="s">
        <v>22</v>
      </c>
      <c r="H45" s="45">
        <f t="shared" si="0"/>
        <v>1</v>
      </c>
      <c r="I45" s="45" t="s">
        <v>23</v>
      </c>
      <c r="J45" s="9">
        <v>0</v>
      </c>
      <c r="K45" s="9">
        <v>0</v>
      </c>
      <c r="L45" s="9">
        <v>0</v>
      </c>
      <c r="M45" s="9" t="s">
        <v>20</v>
      </c>
      <c r="N45" s="51" t="str">
        <f t="shared" ref="N45" si="27">IFERROR((L45/L46),"ND")</f>
        <v>ND</v>
      </c>
      <c r="O45" s="51">
        <f t="shared" ref="O45" si="28">IFERROR(((J45+K45+L45)/H45),"ND")</f>
        <v>0</v>
      </c>
      <c r="P45" s="69" t="s">
        <v>302</v>
      </c>
      <c r="Q45" s="73"/>
      <c r="R45" s="74"/>
    </row>
    <row r="46" spans="2:18" ht="89.25" customHeight="1">
      <c r="D46" s="57" t="s">
        <v>72</v>
      </c>
      <c r="E46" s="60" t="s">
        <v>73</v>
      </c>
      <c r="F46" s="63"/>
      <c r="G46" s="63"/>
      <c r="H46" s="45"/>
      <c r="I46" s="45"/>
      <c r="J46" s="10">
        <v>0</v>
      </c>
      <c r="K46" s="10">
        <v>1</v>
      </c>
      <c r="L46" s="10">
        <v>0</v>
      </c>
      <c r="M46" s="10">
        <v>0</v>
      </c>
      <c r="N46" s="52"/>
      <c r="O46" s="52"/>
      <c r="P46" s="73"/>
      <c r="Q46" s="73"/>
      <c r="R46" s="74"/>
    </row>
    <row r="47" spans="2:18" ht="89.25" customHeight="1">
      <c r="D47" s="57" t="s">
        <v>192</v>
      </c>
      <c r="E47" s="60" t="s">
        <v>193</v>
      </c>
      <c r="F47" s="63" t="s">
        <v>24</v>
      </c>
      <c r="G47" s="63" t="s">
        <v>22</v>
      </c>
      <c r="H47" s="45">
        <f t="shared" si="0"/>
        <v>1092</v>
      </c>
      <c r="I47" s="45" t="s">
        <v>23</v>
      </c>
      <c r="J47" s="9">
        <v>120</v>
      </c>
      <c r="K47" s="9">
        <v>177</v>
      </c>
      <c r="L47" s="9">
        <v>140</v>
      </c>
      <c r="M47" s="9" t="s">
        <v>20</v>
      </c>
      <c r="N47" s="51">
        <f t="shared" ref="N47" si="29">IFERROR((L47/L48),"ND")</f>
        <v>0.51282051282051277</v>
      </c>
      <c r="O47" s="51">
        <f t="shared" ref="O47" si="30">IFERROR(((J47+K47+L47)/H47),"ND")</f>
        <v>0.4001831501831502</v>
      </c>
      <c r="P47" s="69" t="s">
        <v>303</v>
      </c>
      <c r="Q47" s="73"/>
      <c r="R47" s="74"/>
    </row>
    <row r="48" spans="2:18" ht="89.25" customHeight="1">
      <c r="D48" s="57" t="s">
        <v>74</v>
      </c>
      <c r="E48" s="60" t="s">
        <v>75</v>
      </c>
      <c r="F48" s="63"/>
      <c r="G48" s="63"/>
      <c r="H48" s="45"/>
      <c r="I48" s="45"/>
      <c r="J48" s="10">
        <v>273</v>
      </c>
      <c r="K48" s="10">
        <v>273</v>
      </c>
      <c r="L48" s="10">
        <v>273</v>
      </c>
      <c r="M48" s="10">
        <v>273</v>
      </c>
      <c r="N48" s="52"/>
      <c r="O48" s="52"/>
      <c r="P48" s="73"/>
      <c r="Q48" s="73"/>
      <c r="R48" s="74"/>
    </row>
    <row r="49" spans="2:18" ht="99.75" customHeight="1">
      <c r="D49" s="57" t="s">
        <v>194</v>
      </c>
      <c r="E49" s="60" t="s">
        <v>195</v>
      </c>
      <c r="F49" s="63" t="s">
        <v>24</v>
      </c>
      <c r="G49" s="63" t="s">
        <v>22</v>
      </c>
      <c r="H49" s="45">
        <f t="shared" si="0"/>
        <v>24</v>
      </c>
      <c r="I49" s="45" t="s">
        <v>23</v>
      </c>
      <c r="J49" s="9">
        <v>5</v>
      </c>
      <c r="K49" s="9">
        <v>4</v>
      </c>
      <c r="L49" s="9">
        <v>5</v>
      </c>
      <c r="M49" s="9" t="s">
        <v>20</v>
      </c>
      <c r="N49" s="51">
        <f t="shared" ref="N49" si="31">IFERROR((L49/L50),"ND")</f>
        <v>0.83333333333333337</v>
      </c>
      <c r="O49" s="51">
        <f t="shared" ref="O49" si="32">IFERROR(((J49+K49+L49)/H49),"ND")</f>
        <v>0.58333333333333337</v>
      </c>
      <c r="P49" s="69" t="s">
        <v>304</v>
      </c>
      <c r="Q49" s="69"/>
      <c r="R49" s="70"/>
    </row>
    <row r="50" spans="2:18" ht="99.75" customHeight="1">
      <c r="D50" s="57" t="s">
        <v>76</v>
      </c>
      <c r="E50" s="60" t="s">
        <v>77</v>
      </c>
      <c r="F50" s="63"/>
      <c r="G50" s="63"/>
      <c r="H50" s="45"/>
      <c r="I50" s="45"/>
      <c r="J50" s="10">
        <v>6</v>
      </c>
      <c r="K50" s="10">
        <v>6</v>
      </c>
      <c r="L50" s="10">
        <v>6</v>
      </c>
      <c r="M50" s="10">
        <v>6</v>
      </c>
      <c r="N50" s="52"/>
      <c r="O50" s="52"/>
      <c r="P50" s="69"/>
      <c r="Q50" s="69"/>
      <c r="R50" s="70"/>
    </row>
    <row r="51" spans="2:18" ht="89.25" customHeight="1">
      <c r="B51" s="14" t="s">
        <v>155</v>
      </c>
      <c r="D51" s="57" t="s">
        <v>196</v>
      </c>
      <c r="E51" s="60" t="s">
        <v>197</v>
      </c>
      <c r="F51" s="63" t="s">
        <v>24</v>
      </c>
      <c r="G51" s="63" t="s">
        <v>22</v>
      </c>
      <c r="H51" s="45">
        <f t="shared" si="0"/>
        <v>4520</v>
      </c>
      <c r="I51" s="45" t="s">
        <v>23</v>
      </c>
      <c r="J51" s="10">
        <v>1268</v>
      </c>
      <c r="K51" s="10">
        <v>1201</v>
      </c>
      <c r="L51" s="9">
        <v>1189</v>
      </c>
      <c r="M51" s="9" t="s">
        <v>20</v>
      </c>
      <c r="N51" s="51">
        <f t="shared" ref="N51" si="33">IFERROR((L51/L52),"ND")</f>
        <v>0.9875415282392026</v>
      </c>
      <c r="O51" s="51">
        <f t="shared" ref="O51" si="34">IFERROR(((J51+K51+L51)/H51),"ND")</f>
        <v>0.80929203539823014</v>
      </c>
      <c r="P51" s="69" t="s">
        <v>305</v>
      </c>
      <c r="Q51" s="69"/>
      <c r="R51" s="70"/>
    </row>
    <row r="52" spans="2:18" ht="89.25" customHeight="1">
      <c r="D52" s="57" t="s">
        <v>78</v>
      </c>
      <c r="E52" s="60" t="s">
        <v>79</v>
      </c>
      <c r="F52" s="63"/>
      <c r="G52" s="63"/>
      <c r="H52" s="45"/>
      <c r="I52" s="45"/>
      <c r="J52" s="10">
        <v>1206</v>
      </c>
      <c r="K52" s="10">
        <v>1206</v>
      </c>
      <c r="L52" s="10">
        <v>1204</v>
      </c>
      <c r="M52" s="10">
        <v>904</v>
      </c>
      <c r="N52" s="52"/>
      <c r="O52" s="52"/>
      <c r="P52" s="69"/>
      <c r="Q52" s="69"/>
      <c r="R52" s="70"/>
    </row>
    <row r="53" spans="2:18" ht="107.25" customHeight="1">
      <c r="D53" s="57" t="s">
        <v>198</v>
      </c>
      <c r="E53" s="60" t="s">
        <v>199</v>
      </c>
      <c r="F53" s="63" t="s">
        <v>24</v>
      </c>
      <c r="G53" s="63" t="s">
        <v>22</v>
      </c>
      <c r="H53" s="45">
        <f t="shared" si="0"/>
        <v>3357</v>
      </c>
      <c r="I53" s="45" t="s">
        <v>23</v>
      </c>
      <c r="J53" s="9">
        <v>945</v>
      </c>
      <c r="K53" s="9">
        <v>930</v>
      </c>
      <c r="L53" s="9">
        <v>1002</v>
      </c>
      <c r="M53" s="9" t="s">
        <v>20</v>
      </c>
      <c r="N53" s="51">
        <f t="shared" ref="N53" si="35">IFERROR((L53/L54),"ND")</f>
        <v>1.0962800875273524</v>
      </c>
      <c r="O53" s="51">
        <f t="shared" ref="O53" si="36">IFERROR(((J53+K53+L53)/H53),"ND")</f>
        <v>0.85701519213583555</v>
      </c>
      <c r="P53" s="69" t="s">
        <v>306</v>
      </c>
      <c r="Q53" s="73"/>
      <c r="R53" s="74"/>
    </row>
    <row r="54" spans="2:18" ht="107.25" customHeight="1">
      <c r="D54" s="57" t="s">
        <v>80</v>
      </c>
      <c r="E54" s="60" t="s">
        <v>81</v>
      </c>
      <c r="F54" s="63"/>
      <c r="G54" s="63"/>
      <c r="H54" s="45"/>
      <c r="I54" s="45"/>
      <c r="J54" s="10">
        <v>914</v>
      </c>
      <c r="K54" s="10">
        <v>915</v>
      </c>
      <c r="L54" s="10">
        <v>914</v>
      </c>
      <c r="M54" s="10">
        <v>614</v>
      </c>
      <c r="N54" s="52"/>
      <c r="O54" s="52"/>
      <c r="P54" s="73"/>
      <c r="Q54" s="73"/>
      <c r="R54" s="74"/>
    </row>
    <row r="55" spans="2:18" ht="89.25" customHeight="1">
      <c r="D55" s="57" t="s">
        <v>200</v>
      </c>
      <c r="E55" s="60" t="s">
        <v>201</v>
      </c>
      <c r="F55" s="63" t="s">
        <v>24</v>
      </c>
      <c r="G55" s="63" t="s">
        <v>22</v>
      </c>
      <c r="H55" s="45">
        <f t="shared" si="0"/>
        <v>1163</v>
      </c>
      <c r="I55" s="45" t="s">
        <v>23</v>
      </c>
      <c r="J55" s="9">
        <v>323</v>
      </c>
      <c r="K55" s="9">
        <v>271</v>
      </c>
      <c r="L55" s="9">
        <v>187</v>
      </c>
      <c r="M55" s="9" t="s">
        <v>20</v>
      </c>
      <c r="N55" s="51">
        <f t="shared" ref="N55" si="37">IFERROR((L55/L56),"ND")</f>
        <v>0.64482758620689651</v>
      </c>
      <c r="O55" s="51">
        <f t="shared" ref="O55" si="38">IFERROR(((J55+K55+L55)/H55),"ND")</f>
        <v>0.67153912295786755</v>
      </c>
      <c r="P55" s="69" t="s">
        <v>307</v>
      </c>
      <c r="Q55" s="73"/>
      <c r="R55" s="74"/>
    </row>
    <row r="56" spans="2:18" ht="89.25" customHeight="1">
      <c r="D56" s="57" t="s">
        <v>82</v>
      </c>
      <c r="E56" s="60" t="s">
        <v>83</v>
      </c>
      <c r="F56" s="63"/>
      <c r="G56" s="63"/>
      <c r="H56" s="45"/>
      <c r="I56" s="45"/>
      <c r="J56" s="10">
        <v>291</v>
      </c>
      <c r="K56" s="10">
        <v>292</v>
      </c>
      <c r="L56" s="10">
        <v>290</v>
      </c>
      <c r="M56" s="10">
        <v>290</v>
      </c>
      <c r="N56" s="52"/>
      <c r="O56" s="52"/>
      <c r="P56" s="73"/>
      <c r="Q56" s="73"/>
      <c r="R56" s="74"/>
    </row>
    <row r="57" spans="2:18" ht="89.25" customHeight="1">
      <c r="B57" s="20" t="s">
        <v>156</v>
      </c>
      <c r="D57" s="57" t="s">
        <v>202</v>
      </c>
      <c r="E57" s="60" t="s">
        <v>203</v>
      </c>
      <c r="F57" s="63" t="s">
        <v>24</v>
      </c>
      <c r="G57" s="63" t="s">
        <v>22</v>
      </c>
      <c r="H57" s="45">
        <f t="shared" si="0"/>
        <v>1483</v>
      </c>
      <c r="I57" s="45" t="s">
        <v>23</v>
      </c>
      <c r="J57" s="10">
        <v>375</v>
      </c>
      <c r="K57" s="10">
        <v>360</v>
      </c>
      <c r="L57" s="10">
        <v>372</v>
      </c>
      <c r="M57" s="10" t="s">
        <v>20</v>
      </c>
      <c r="N57" s="51">
        <f t="shared" ref="N57" si="39">IFERROR((L57/L58),"ND")</f>
        <v>1.0081300813008129</v>
      </c>
      <c r="O57" s="51">
        <f t="shared" ref="O57" si="40">IFERROR(((J57+K57+L57)/H57),"ND")</f>
        <v>0.74645987862440999</v>
      </c>
      <c r="P57" s="69" t="s">
        <v>308</v>
      </c>
      <c r="Q57" s="69"/>
      <c r="R57" s="70"/>
    </row>
    <row r="58" spans="2:18" ht="89.25" customHeight="1">
      <c r="B58" s="20"/>
      <c r="D58" s="57" t="s">
        <v>84</v>
      </c>
      <c r="E58" s="60" t="s">
        <v>85</v>
      </c>
      <c r="F58" s="63"/>
      <c r="G58" s="63"/>
      <c r="H58" s="45"/>
      <c r="I58" s="45"/>
      <c r="J58" s="10">
        <v>371</v>
      </c>
      <c r="K58" s="10">
        <v>374</v>
      </c>
      <c r="L58" s="10">
        <v>369</v>
      </c>
      <c r="M58" s="10">
        <v>369</v>
      </c>
      <c r="N58" s="52"/>
      <c r="O58" s="52"/>
      <c r="P58" s="69"/>
      <c r="Q58" s="69"/>
      <c r="R58" s="70"/>
    </row>
    <row r="59" spans="2:18" ht="89.25" customHeight="1">
      <c r="B59" s="20"/>
      <c r="D59" s="57" t="s">
        <v>204</v>
      </c>
      <c r="E59" s="60" t="s">
        <v>205</v>
      </c>
      <c r="F59" s="63" t="s">
        <v>24</v>
      </c>
      <c r="G59" s="63" t="s">
        <v>22</v>
      </c>
      <c r="H59" s="45">
        <f t="shared" si="0"/>
        <v>144</v>
      </c>
      <c r="I59" s="45" t="s">
        <v>23</v>
      </c>
      <c r="J59" s="9">
        <v>36</v>
      </c>
      <c r="K59" s="9">
        <v>36</v>
      </c>
      <c r="L59" s="9">
        <v>36</v>
      </c>
      <c r="M59" s="9" t="s">
        <v>20</v>
      </c>
      <c r="N59" s="51">
        <f t="shared" ref="N59" si="41">IFERROR((L59/L60),"ND")</f>
        <v>1</v>
      </c>
      <c r="O59" s="51">
        <f t="shared" ref="O59" si="42">IFERROR(((J59+K59+L59)/H59),"ND")</f>
        <v>0.75</v>
      </c>
      <c r="P59" s="69" t="s">
        <v>309</v>
      </c>
      <c r="Q59" s="69"/>
      <c r="R59" s="70"/>
    </row>
    <row r="60" spans="2:18" ht="89.25" customHeight="1">
      <c r="B60" s="20"/>
      <c r="D60" s="57" t="s">
        <v>86</v>
      </c>
      <c r="E60" s="60" t="s">
        <v>87</v>
      </c>
      <c r="F60" s="63"/>
      <c r="G60" s="63"/>
      <c r="H60" s="45"/>
      <c r="I60" s="45"/>
      <c r="J60" s="10">
        <v>36</v>
      </c>
      <c r="K60" s="10">
        <v>36</v>
      </c>
      <c r="L60" s="10">
        <v>36</v>
      </c>
      <c r="M60" s="10">
        <v>36</v>
      </c>
      <c r="N60" s="52"/>
      <c r="O60" s="52"/>
      <c r="P60" s="69"/>
      <c r="Q60" s="69"/>
      <c r="R60" s="70"/>
    </row>
    <row r="61" spans="2:18" ht="89.25" customHeight="1">
      <c r="B61" s="20"/>
      <c r="D61" s="57" t="s">
        <v>206</v>
      </c>
      <c r="E61" s="60" t="s">
        <v>207</v>
      </c>
      <c r="F61" s="63" t="s">
        <v>24</v>
      </c>
      <c r="G61" s="63" t="s">
        <v>22</v>
      </c>
      <c r="H61" s="45">
        <f t="shared" si="0"/>
        <v>1339</v>
      </c>
      <c r="I61" s="45" t="s">
        <v>23</v>
      </c>
      <c r="J61" s="9">
        <v>339</v>
      </c>
      <c r="K61" s="9">
        <v>324</v>
      </c>
      <c r="L61" s="9">
        <v>336</v>
      </c>
      <c r="M61" s="9" t="s">
        <v>20</v>
      </c>
      <c r="N61" s="51">
        <f t="shared" ref="N61" si="43">IFERROR((L61/L62),"ND")</f>
        <v>1.0090090090090089</v>
      </c>
      <c r="O61" s="51">
        <f t="shared" ref="O61" si="44">IFERROR(((J61+K61+L61)/H61),"ND")</f>
        <v>0.74607916355489168</v>
      </c>
      <c r="P61" s="69" t="s">
        <v>310</v>
      </c>
      <c r="Q61" s="69"/>
      <c r="R61" s="70"/>
    </row>
    <row r="62" spans="2:18" ht="89.25" customHeight="1">
      <c r="B62" s="20"/>
      <c r="D62" s="57" t="s">
        <v>88</v>
      </c>
      <c r="E62" s="60" t="s">
        <v>89</v>
      </c>
      <c r="F62" s="63"/>
      <c r="G62" s="63"/>
      <c r="H62" s="45"/>
      <c r="I62" s="45"/>
      <c r="J62" s="10">
        <v>335</v>
      </c>
      <c r="K62" s="10">
        <v>338</v>
      </c>
      <c r="L62" s="10">
        <v>333</v>
      </c>
      <c r="M62" s="10">
        <v>333</v>
      </c>
      <c r="N62" s="52"/>
      <c r="O62" s="52"/>
      <c r="P62" s="69"/>
      <c r="Q62" s="69"/>
      <c r="R62" s="70"/>
    </row>
    <row r="63" spans="2:18" ht="89.25" customHeight="1">
      <c r="B63" s="14" t="s">
        <v>157</v>
      </c>
      <c r="D63" s="57" t="s">
        <v>282</v>
      </c>
      <c r="E63" s="60" t="s">
        <v>208</v>
      </c>
      <c r="F63" s="63" t="s">
        <v>24</v>
      </c>
      <c r="G63" s="63" t="s">
        <v>22</v>
      </c>
      <c r="H63" s="45">
        <f t="shared" si="0"/>
        <v>27145</v>
      </c>
      <c r="I63" s="45" t="s">
        <v>23</v>
      </c>
      <c r="J63" s="10">
        <v>6178</v>
      </c>
      <c r="K63" s="10">
        <v>6270</v>
      </c>
      <c r="L63" s="10">
        <v>6775</v>
      </c>
      <c r="M63" s="10" t="s">
        <v>20</v>
      </c>
      <c r="N63" s="51">
        <f t="shared" ref="N63" si="45">IFERROR((L63/L64),"ND")</f>
        <v>0.99486049926578557</v>
      </c>
      <c r="O63" s="51">
        <f t="shared" ref="O63" si="46">IFERROR(((J63+K63+L63)/H63),"ND")</f>
        <v>0.70815988211456993</v>
      </c>
      <c r="P63" s="69" t="s">
        <v>311</v>
      </c>
      <c r="Q63" s="69"/>
      <c r="R63" s="70"/>
    </row>
    <row r="64" spans="2:18" ht="89.25" customHeight="1">
      <c r="D64" s="57" t="s">
        <v>25</v>
      </c>
      <c r="E64" s="60" t="s">
        <v>26</v>
      </c>
      <c r="F64" s="63"/>
      <c r="G64" s="63"/>
      <c r="H64" s="45"/>
      <c r="I64" s="45"/>
      <c r="J64" s="10">
        <v>6745</v>
      </c>
      <c r="K64" s="10">
        <v>6745</v>
      </c>
      <c r="L64" s="10">
        <v>6810</v>
      </c>
      <c r="M64" s="10">
        <v>6845</v>
      </c>
      <c r="N64" s="52"/>
      <c r="O64" s="52"/>
      <c r="P64" s="69"/>
      <c r="Q64" s="69"/>
      <c r="R64" s="70"/>
    </row>
    <row r="65" spans="2:18" ht="89.25" customHeight="1">
      <c r="D65" s="57" t="s">
        <v>209</v>
      </c>
      <c r="E65" s="60" t="s">
        <v>210</v>
      </c>
      <c r="F65" s="63" t="s">
        <v>24</v>
      </c>
      <c r="G65" s="63" t="s">
        <v>22</v>
      </c>
      <c r="H65" s="45">
        <f t="shared" si="0"/>
        <v>20725</v>
      </c>
      <c r="I65" s="45" t="s">
        <v>23</v>
      </c>
      <c r="J65" s="9">
        <v>4825</v>
      </c>
      <c r="K65" s="9">
        <v>4838</v>
      </c>
      <c r="L65" s="9">
        <v>5089</v>
      </c>
      <c r="M65" s="9" t="s">
        <v>20</v>
      </c>
      <c r="N65" s="51">
        <f t="shared" ref="N65" si="47">IFERROR((L65/L66),"ND")</f>
        <v>0.98338164251207727</v>
      </c>
      <c r="O65" s="51">
        <f t="shared" ref="O65" si="48">IFERROR(((J65+K65+L65)/H65),"ND")</f>
        <v>0.71179734620024127</v>
      </c>
      <c r="P65" s="69" t="s">
        <v>312</v>
      </c>
      <c r="Q65" s="69"/>
      <c r="R65" s="70"/>
    </row>
    <row r="66" spans="2:18" ht="89.25" customHeight="1">
      <c r="D66" s="57" t="s">
        <v>90</v>
      </c>
      <c r="E66" s="60" t="s">
        <v>27</v>
      </c>
      <c r="F66" s="63"/>
      <c r="G66" s="63"/>
      <c r="H66" s="45"/>
      <c r="I66" s="45"/>
      <c r="J66" s="10">
        <v>5170</v>
      </c>
      <c r="K66" s="10">
        <v>5170</v>
      </c>
      <c r="L66" s="10">
        <v>5175</v>
      </c>
      <c r="M66" s="10">
        <v>5210</v>
      </c>
      <c r="N66" s="52"/>
      <c r="O66" s="52"/>
      <c r="P66" s="69"/>
      <c r="Q66" s="69"/>
      <c r="R66" s="70"/>
    </row>
    <row r="67" spans="2:18" ht="89.25" customHeight="1">
      <c r="D67" s="57" t="s">
        <v>211</v>
      </c>
      <c r="E67" s="60" t="s">
        <v>212</v>
      </c>
      <c r="F67" s="63" t="s">
        <v>24</v>
      </c>
      <c r="G67" s="63" t="s">
        <v>22</v>
      </c>
      <c r="H67" s="45">
        <f t="shared" si="0"/>
        <v>6420</v>
      </c>
      <c r="I67" s="45" t="s">
        <v>23</v>
      </c>
      <c r="J67" s="9">
        <v>1353</v>
      </c>
      <c r="K67" s="9">
        <v>1432</v>
      </c>
      <c r="L67" s="9">
        <v>1686</v>
      </c>
      <c r="M67" s="9" t="s">
        <v>20</v>
      </c>
      <c r="N67" s="51">
        <f t="shared" ref="N67" si="49">IFERROR((L67/L68),"ND")</f>
        <v>1.0311926605504587</v>
      </c>
      <c r="O67" s="51">
        <f t="shared" ref="O67" si="50">IFERROR(((J67+K67+L67)/H67),"ND")</f>
        <v>0.69641744548286599</v>
      </c>
      <c r="P67" s="69" t="s">
        <v>313</v>
      </c>
      <c r="Q67" s="69"/>
      <c r="R67" s="70"/>
    </row>
    <row r="68" spans="2:18" ht="89.25" customHeight="1">
      <c r="D68" s="57" t="s">
        <v>91</v>
      </c>
      <c r="E68" s="60" t="s">
        <v>92</v>
      </c>
      <c r="F68" s="63"/>
      <c r="G68" s="63"/>
      <c r="H68" s="45"/>
      <c r="I68" s="45"/>
      <c r="J68" s="10">
        <v>1575</v>
      </c>
      <c r="K68" s="10">
        <v>1575</v>
      </c>
      <c r="L68" s="10">
        <v>1635</v>
      </c>
      <c r="M68" s="10">
        <v>1635</v>
      </c>
      <c r="N68" s="52"/>
      <c r="O68" s="52"/>
      <c r="P68" s="69"/>
      <c r="Q68" s="69"/>
      <c r="R68" s="70"/>
    </row>
    <row r="69" spans="2:18" ht="89.25" customHeight="1">
      <c r="B69" s="16" t="s">
        <v>158</v>
      </c>
      <c r="D69" s="57" t="s">
        <v>213</v>
      </c>
      <c r="E69" s="60" t="s">
        <v>214</v>
      </c>
      <c r="F69" s="63" t="s">
        <v>24</v>
      </c>
      <c r="G69" s="63" t="s">
        <v>22</v>
      </c>
      <c r="H69" s="45">
        <f t="shared" si="0"/>
        <v>56</v>
      </c>
      <c r="I69" s="45" t="s">
        <v>23</v>
      </c>
      <c r="J69" s="10">
        <v>15</v>
      </c>
      <c r="K69" s="10">
        <v>14</v>
      </c>
      <c r="L69" s="10">
        <v>13</v>
      </c>
      <c r="M69" s="10" t="s">
        <v>20</v>
      </c>
      <c r="N69" s="51">
        <f t="shared" ref="N69" si="51">IFERROR((L69/L70),"ND")</f>
        <v>0.72222222222222221</v>
      </c>
      <c r="O69" s="51">
        <f t="shared" ref="O69" si="52">IFERROR(((J69+K69+L69)/H69),"ND")</f>
        <v>0.75</v>
      </c>
      <c r="P69" s="69" t="s">
        <v>314</v>
      </c>
      <c r="Q69" s="69"/>
      <c r="R69" s="70"/>
    </row>
    <row r="70" spans="2:18" ht="89.25" customHeight="1">
      <c r="B70" s="16"/>
      <c r="D70" s="57" t="s">
        <v>93</v>
      </c>
      <c r="E70" s="60" t="s">
        <v>28</v>
      </c>
      <c r="F70" s="63"/>
      <c r="G70" s="63"/>
      <c r="H70" s="45"/>
      <c r="I70" s="45"/>
      <c r="J70" s="10">
        <v>15</v>
      </c>
      <c r="K70" s="10">
        <v>16</v>
      </c>
      <c r="L70" s="10">
        <v>18</v>
      </c>
      <c r="M70" s="10">
        <v>7</v>
      </c>
      <c r="N70" s="52"/>
      <c r="O70" s="52"/>
      <c r="P70" s="69"/>
      <c r="Q70" s="69"/>
      <c r="R70" s="70"/>
    </row>
    <row r="71" spans="2:18" ht="89.25" customHeight="1">
      <c r="B71" s="16"/>
      <c r="D71" s="57" t="s">
        <v>215</v>
      </c>
      <c r="E71" s="60" t="s">
        <v>216</v>
      </c>
      <c r="F71" s="63" t="s">
        <v>24</v>
      </c>
      <c r="G71" s="63" t="s">
        <v>22</v>
      </c>
      <c r="H71" s="45">
        <f t="shared" si="0"/>
        <v>1</v>
      </c>
      <c r="I71" s="45" t="s">
        <v>23</v>
      </c>
      <c r="J71" s="9">
        <v>0</v>
      </c>
      <c r="K71" s="9">
        <v>0</v>
      </c>
      <c r="L71" s="9">
        <v>1</v>
      </c>
      <c r="M71" s="9" t="s">
        <v>20</v>
      </c>
      <c r="N71" s="51">
        <f t="shared" ref="N71" si="53">IFERROR((L71/L72),"ND")</f>
        <v>1</v>
      </c>
      <c r="O71" s="51">
        <f t="shared" ref="O71" si="54">IFERROR(((J71+K71+L71)/H71),"ND")</f>
        <v>1</v>
      </c>
      <c r="P71" s="69" t="s">
        <v>315</v>
      </c>
      <c r="Q71" s="69"/>
      <c r="R71" s="70"/>
    </row>
    <row r="72" spans="2:18" ht="89.25" customHeight="1">
      <c r="B72" s="16"/>
      <c r="D72" s="57" t="s">
        <v>94</v>
      </c>
      <c r="E72" s="60" t="s">
        <v>95</v>
      </c>
      <c r="F72" s="63"/>
      <c r="G72" s="63"/>
      <c r="H72" s="45"/>
      <c r="I72" s="45"/>
      <c r="J72" s="10">
        <v>0</v>
      </c>
      <c r="K72" s="10">
        <v>0</v>
      </c>
      <c r="L72" s="10">
        <v>1</v>
      </c>
      <c r="M72" s="10">
        <v>0</v>
      </c>
      <c r="N72" s="52"/>
      <c r="O72" s="52"/>
      <c r="P72" s="69"/>
      <c r="Q72" s="69"/>
      <c r="R72" s="70"/>
    </row>
    <row r="73" spans="2:18" ht="89.25" customHeight="1">
      <c r="B73" s="16"/>
      <c r="D73" s="57" t="s">
        <v>217</v>
      </c>
      <c r="E73" s="60" t="s">
        <v>218</v>
      </c>
      <c r="F73" s="63" t="s">
        <v>24</v>
      </c>
      <c r="G73" s="63" t="s">
        <v>22</v>
      </c>
      <c r="H73" s="45">
        <f t="shared" si="0"/>
        <v>24</v>
      </c>
      <c r="I73" s="45" t="s">
        <v>23</v>
      </c>
      <c r="J73" s="9">
        <v>7</v>
      </c>
      <c r="K73" s="9">
        <v>6</v>
      </c>
      <c r="L73" s="9">
        <v>6</v>
      </c>
      <c r="M73" s="9" t="s">
        <v>20</v>
      </c>
      <c r="N73" s="51">
        <f t="shared" ref="N73" si="55">IFERROR((L73/L74),"ND")</f>
        <v>1</v>
      </c>
      <c r="O73" s="51">
        <f t="shared" ref="O73" si="56">IFERROR(((J73+K73+L73)/H73),"ND")</f>
        <v>0.79166666666666663</v>
      </c>
      <c r="P73" s="69" t="s">
        <v>316</v>
      </c>
      <c r="Q73" s="69"/>
      <c r="R73" s="70"/>
    </row>
    <row r="74" spans="2:18" ht="89.25" customHeight="1">
      <c r="B74" s="16"/>
      <c r="D74" s="57" t="s">
        <v>96</v>
      </c>
      <c r="E74" s="60" t="s">
        <v>97</v>
      </c>
      <c r="F74" s="63"/>
      <c r="G74" s="63"/>
      <c r="H74" s="45"/>
      <c r="I74" s="45"/>
      <c r="J74" s="10">
        <v>7</v>
      </c>
      <c r="K74" s="10">
        <v>6</v>
      </c>
      <c r="L74" s="10">
        <v>6</v>
      </c>
      <c r="M74" s="10">
        <v>5</v>
      </c>
      <c r="N74" s="52"/>
      <c r="O74" s="52"/>
      <c r="P74" s="69"/>
      <c r="Q74" s="69"/>
      <c r="R74" s="70"/>
    </row>
    <row r="75" spans="2:18" ht="117.75" customHeight="1">
      <c r="B75" s="16"/>
      <c r="D75" s="57" t="s">
        <v>219</v>
      </c>
      <c r="E75" s="60" t="s">
        <v>220</v>
      </c>
      <c r="F75" s="63" t="s">
        <v>24</v>
      </c>
      <c r="G75" s="63" t="s">
        <v>22</v>
      </c>
      <c r="H75" s="45">
        <f t="shared" si="0"/>
        <v>23</v>
      </c>
      <c r="I75" s="45" t="s">
        <v>23</v>
      </c>
      <c r="J75" s="9">
        <v>6</v>
      </c>
      <c r="K75" s="9">
        <v>4</v>
      </c>
      <c r="L75" s="9">
        <v>6</v>
      </c>
      <c r="M75" s="9" t="s">
        <v>20</v>
      </c>
      <c r="N75" s="51">
        <f t="shared" ref="N75" si="57">IFERROR((L75/L76),"ND")</f>
        <v>0.66666666666666663</v>
      </c>
      <c r="O75" s="51">
        <f t="shared" ref="O75" si="58">IFERROR(((J75+K75+L75)/H75),"ND")</f>
        <v>0.69565217391304346</v>
      </c>
      <c r="P75" s="69" t="s">
        <v>317</v>
      </c>
      <c r="Q75" s="69"/>
      <c r="R75" s="70"/>
    </row>
    <row r="76" spans="2:18" ht="134.25" customHeight="1">
      <c r="B76" s="16"/>
      <c r="D76" s="57" t="s">
        <v>98</v>
      </c>
      <c r="E76" s="60" t="s">
        <v>99</v>
      </c>
      <c r="F76" s="63"/>
      <c r="G76" s="63"/>
      <c r="H76" s="45"/>
      <c r="I76" s="45"/>
      <c r="J76" s="10">
        <v>6</v>
      </c>
      <c r="K76" s="10">
        <v>6</v>
      </c>
      <c r="L76" s="10">
        <v>9</v>
      </c>
      <c r="M76" s="10">
        <v>2</v>
      </c>
      <c r="N76" s="52"/>
      <c r="O76" s="52"/>
      <c r="P76" s="69"/>
      <c r="Q76" s="69"/>
      <c r="R76" s="70"/>
    </row>
    <row r="77" spans="2:18" ht="89.25" customHeight="1">
      <c r="B77" s="16"/>
      <c r="D77" s="57" t="s">
        <v>221</v>
      </c>
      <c r="E77" s="60" t="s">
        <v>222</v>
      </c>
      <c r="F77" s="63" t="s">
        <v>24</v>
      </c>
      <c r="G77" s="63" t="s">
        <v>22</v>
      </c>
      <c r="H77" s="45">
        <f t="shared" si="0"/>
        <v>1</v>
      </c>
      <c r="I77" s="45" t="s">
        <v>23</v>
      </c>
      <c r="J77" s="10">
        <v>1</v>
      </c>
      <c r="K77" s="9">
        <v>0</v>
      </c>
      <c r="L77" s="9">
        <v>0</v>
      </c>
      <c r="M77" s="9" t="s">
        <v>20</v>
      </c>
      <c r="N77" s="51" t="str">
        <f t="shared" ref="N77" si="59">IFERROR((L77/L78),"ND")</f>
        <v>ND</v>
      </c>
      <c r="O77" s="51">
        <f t="shared" ref="O77" si="60">IFERROR(((J77+K77+L77)/H77),"ND")</f>
        <v>1</v>
      </c>
      <c r="P77" s="69" t="s">
        <v>318</v>
      </c>
      <c r="Q77" s="69"/>
      <c r="R77" s="70"/>
    </row>
    <row r="78" spans="2:18" ht="89.25" customHeight="1">
      <c r="B78" s="16"/>
      <c r="D78" s="57" t="s">
        <v>100</v>
      </c>
      <c r="E78" s="60" t="s">
        <v>101</v>
      </c>
      <c r="F78" s="63"/>
      <c r="G78" s="63"/>
      <c r="H78" s="45"/>
      <c r="I78" s="45"/>
      <c r="J78" s="10">
        <v>1</v>
      </c>
      <c r="K78" s="10">
        <v>0</v>
      </c>
      <c r="L78" s="10">
        <v>0</v>
      </c>
      <c r="M78" s="10">
        <v>0</v>
      </c>
      <c r="N78" s="52"/>
      <c r="O78" s="52"/>
      <c r="P78" s="69"/>
      <c r="Q78" s="69"/>
      <c r="R78" s="70"/>
    </row>
    <row r="79" spans="2:18" ht="89.25" customHeight="1">
      <c r="B79" s="16"/>
      <c r="D79" s="57" t="s">
        <v>223</v>
      </c>
      <c r="E79" s="60" t="s">
        <v>224</v>
      </c>
      <c r="F79" s="63" t="s">
        <v>24</v>
      </c>
      <c r="G79" s="63" t="s">
        <v>22</v>
      </c>
      <c r="H79" s="45">
        <f t="shared" ref="H79:H135" si="61">SUM(J80:M80)</f>
        <v>1</v>
      </c>
      <c r="I79" s="45" t="s">
        <v>23</v>
      </c>
      <c r="J79" s="9">
        <v>0</v>
      </c>
      <c r="K79" s="9">
        <v>0</v>
      </c>
      <c r="L79" s="9">
        <v>0</v>
      </c>
      <c r="M79" s="9" t="s">
        <v>20</v>
      </c>
      <c r="N79" s="51">
        <f t="shared" ref="N79" si="62">IFERROR((L79/L80),"ND")</f>
        <v>0</v>
      </c>
      <c r="O79" s="51">
        <f t="shared" ref="O79" si="63">IFERROR(((J79+K79+L79)/H79),"ND")</f>
        <v>0</v>
      </c>
      <c r="P79" s="69" t="s">
        <v>319</v>
      </c>
      <c r="Q79" s="69"/>
      <c r="R79" s="70"/>
    </row>
    <row r="80" spans="2:18" ht="89.25" customHeight="1">
      <c r="B80" s="16"/>
      <c r="D80" s="57" t="s">
        <v>102</v>
      </c>
      <c r="E80" s="60" t="s">
        <v>29</v>
      </c>
      <c r="F80" s="63"/>
      <c r="G80" s="63"/>
      <c r="H80" s="45"/>
      <c r="I80" s="45"/>
      <c r="J80" s="10">
        <v>0</v>
      </c>
      <c r="K80" s="10">
        <v>0</v>
      </c>
      <c r="L80" s="10">
        <v>1</v>
      </c>
      <c r="M80" s="10">
        <v>0</v>
      </c>
      <c r="N80" s="52"/>
      <c r="O80" s="52"/>
      <c r="P80" s="69"/>
      <c r="Q80" s="69"/>
      <c r="R80" s="70"/>
    </row>
    <row r="81" spans="2:18" ht="89.25" customHeight="1">
      <c r="B81" s="16"/>
      <c r="D81" s="57" t="s">
        <v>225</v>
      </c>
      <c r="E81" s="60" t="s">
        <v>226</v>
      </c>
      <c r="F81" s="63" t="s">
        <v>24</v>
      </c>
      <c r="G81" s="63" t="s">
        <v>22</v>
      </c>
      <c r="H81" s="45">
        <f t="shared" si="61"/>
        <v>5</v>
      </c>
      <c r="I81" s="45" t="s">
        <v>23</v>
      </c>
      <c r="J81" s="9">
        <v>0</v>
      </c>
      <c r="K81" s="9">
        <v>4</v>
      </c>
      <c r="L81" s="9">
        <v>0</v>
      </c>
      <c r="M81" s="9" t="s">
        <v>20</v>
      </c>
      <c r="N81" s="51">
        <f t="shared" ref="N81" si="64">IFERROR((L81/L82),"ND")</f>
        <v>0</v>
      </c>
      <c r="O81" s="51">
        <f t="shared" ref="O81" si="65">IFERROR(((J81+K81+L81)/H81),"ND")</f>
        <v>0.8</v>
      </c>
      <c r="P81" s="69" t="s">
        <v>320</v>
      </c>
      <c r="Q81" s="69"/>
      <c r="R81" s="70"/>
    </row>
    <row r="82" spans="2:18" ht="89.25" customHeight="1">
      <c r="B82" s="16"/>
      <c r="D82" s="57" t="s">
        <v>103</v>
      </c>
      <c r="E82" s="60" t="s">
        <v>30</v>
      </c>
      <c r="F82" s="63"/>
      <c r="G82" s="63"/>
      <c r="H82" s="45"/>
      <c r="I82" s="45"/>
      <c r="J82" s="10">
        <v>0</v>
      </c>
      <c r="K82" s="10">
        <v>4</v>
      </c>
      <c r="L82" s="10">
        <v>1</v>
      </c>
      <c r="M82" s="10">
        <v>0</v>
      </c>
      <c r="N82" s="52"/>
      <c r="O82" s="52"/>
      <c r="P82" s="69"/>
      <c r="Q82" s="69"/>
      <c r="R82" s="70"/>
    </row>
    <row r="83" spans="2:18" ht="89.25" customHeight="1">
      <c r="B83" s="16"/>
      <c r="D83" s="57" t="s">
        <v>227</v>
      </c>
      <c r="E83" s="60" t="s">
        <v>228</v>
      </c>
      <c r="F83" s="63" t="s">
        <v>24</v>
      </c>
      <c r="G83" s="63" t="s">
        <v>22</v>
      </c>
      <c r="H83" s="45">
        <f t="shared" si="61"/>
        <v>1</v>
      </c>
      <c r="I83" s="45" t="s">
        <v>23</v>
      </c>
      <c r="J83" s="9">
        <v>1</v>
      </c>
      <c r="K83" s="9">
        <v>0</v>
      </c>
      <c r="L83" s="9">
        <v>0</v>
      </c>
      <c r="M83" s="9" t="s">
        <v>20</v>
      </c>
      <c r="N83" s="51" t="str">
        <f t="shared" ref="N83" si="66">IFERROR((L83/L84),"ND")</f>
        <v>ND</v>
      </c>
      <c r="O83" s="51">
        <f t="shared" ref="O83" si="67">IFERROR(((J83+K83+L83)/H83),"ND")</f>
        <v>1</v>
      </c>
      <c r="P83" s="69" t="s">
        <v>321</v>
      </c>
      <c r="Q83" s="69"/>
      <c r="R83" s="70"/>
    </row>
    <row r="84" spans="2:18" ht="89.25" customHeight="1">
      <c r="B84" s="16"/>
      <c r="D84" s="57" t="s">
        <v>104</v>
      </c>
      <c r="E84" s="60" t="s">
        <v>105</v>
      </c>
      <c r="F84" s="63"/>
      <c r="G84" s="63"/>
      <c r="H84" s="45"/>
      <c r="I84" s="45"/>
      <c r="J84" s="10">
        <v>1</v>
      </c>
      <c r="K84" s="10">
        <v>0</v>
      </c>
      <c r="L84" s="10">
        <v>0</v>
      </c>
      <c r="M84" s="10">
        <v>0</v>
      </c>
      <c r="N84" s="52"/>
      <c r="O84" s="52"/>
      <c r="P84" s="69"/>
      <c r="Q84" s="69"/>
      <c r="R84" s="70"/>
    </row>
    <row r="85" spans="2:18" ht="89.25" customHeight="1">
      <c r="B85" s="14" t="s">
        <v>144</v>
      </c>
      <c r="D85" s="57" t="s">
        <v>229</v>
      </c>
      <c r="E85" s="60" t="s">
        <v>230</v>
      </c>
      <c r="F85" s="63" t="s">
        <v>24</v>
      </c>
      <c r="G85" s="63" t="s">
        <v>22</v>
      </c>
      <c r="H85" s="45">
        <f t="shared" si="61"/>
        <v>229400</v>
      </c>
      <c r="I85" s="45" t="s">
        <v>23</v>
      </c>
      <c r="J85" s="10">
        <v>57752</v>
      </c>
      <c r="K85" s="10">
        <v>57348</v>
      </c>
      <c r="L85" s="10">
        <v>57342</v>
      </c>
      <c r="M85" s="10" t="s">
        <v>20</v>
      </c>
      <c r="N85" s="51">
        <f t="shared" ref="N85" si="68">IFERROR((L85/L86),"ND")</f>
        <v>0.99984307161165453</v>
      </c>
      <c r="O85" s="51">
        <f t="shared" ref="O85" si="69">IFERROR(((J85+K85+L85)/H85),"ND")</f>
        <v>0.75170880557977338</v>
      </c>
      <c r="P85" s="69" t="s">
        <v>322</v>
      </c>
      <c r="Q85" s="69"/>
      <c r="R85" s="70"/>
    </row>
    <row r="86" spans="2:18" ht="89.25" customHeight="1">
      <c r="D86" s="57" t="s">
        <v>106</v>
      </c>
      <c r="E86" s="60" t="s">
        <v>31</v>
      </c>
      <c r="F86" s="63"/>
      <c r="G86" s="63"/>
      <c r="H86" s="45"/>
      <c r="I86" s="45"/>
      <c r="J86" s="10">
        <v>57350</v>
      </c>
      <c r="K86" s="10">
        <v>57349</v>
      </c>
      <c r="L86" s="10">
        <v>57351</v>
      </c>
      <c r="M86" s="10">
        <v>57350</v>
      </c>
      <c r="N86" s="52"/>
      <c r="O86" s="52"/>
      <c r="P86" s="69"/>
      <c r="Q86" s="69"/>
      <c r="R86" s="70"/>
    </row>
    <row r="87" spans="2:18" ht="89.25" customHeight="1">
      <c r="D87" s="57" t="s">
        <v>231</v>
      </c>
      <c r="E87" s="60" t="s">
        <v>232</v>
      </c>
      <c r="F87" s="63" t="s">
        <v>24</v>
      </c>
      <c r="G87" s="63" t="s">
        <v>22</v>
      </c>
      <c r="H87" s="45">
        <f t="shared" si="61"/>
        <v>6</v>
      </c>
      <c r="I87" s="45" t="s">
        <v>23</v>
      </c>
      <c r="J87" s="9">
        <v>1</v>
      </c>
      <c r="K87" s="9">
        <v>2</v>
      </c>
      <c r="L87" s="9">
        <v>0</v>
      </c>
      <c r="M87" s="9" t="s">
        <v>20</v>
      </c>
      <c r="N87" s="51">
        <f t="shared" ref="N87" si="70">IFERROR((L87/L88),"ND")</f>
        <v>0</v>
      </c>
      <c r="O87" s="51">
        <f t="shared" ref="O87" si="71">IFERROR(((J87+K87+L87)/H87),"ND")</f>
        <v>0.5</v>
      </c>
      <c r="P87" s="69" t="s">
        <v>323</v>
      </c>
      <c r="Q87" s="69"/>
      <c r="R87" s="70"/>
    </row>
    <row r="88" spans="2:18" ht="89.25" customHeight="1">
      <c r="D88" s="57" t="s">
        <v>107</v>
      </c>
      <c r="E88" s="60" t="s">
        <v>108</v>
      </c>
      <c r="F88" s="63"/>
      <c r="G88" s="63"/>
      <c r="H88" s="45"/>
      <c r="I88" s="45"/>
      <c r="J88" s="10">
        <v>2</v>
      </c>
      <c r="K88" s="10">
        <v>1</v>
      </c>
      <c r="L88" s="10">
        <v>2</v>
      </c>
      <c r="M88" s="10">
        <v>1</v>
      </c>
      <c r="N88" s="52"/>
      <c r="O88" s="52"/>
      <c r="P88" s="69"/>
      <c r="Q88" s="69"/>
      <c r="R88" s="70"/>
    </row>
    <row r="89" spans="2:18" ht="89.25" customHeight="1">
      <c r="D89" s="57" t="s">
        <v>233</v>
      </c>
      <c r="E89" s="60" t="s">
        <v>234</v>
      </c>
      <c r="F89" s="63" t="s">
        <v>24</v>
      </c>
      <c r="G89" s="63" t="s">
        <v>22</v>
      </c>
      <c r="H89" s="45">
        <f t="shared" si="61"/>
        <v>103928</v>
      </c>
      <c r="I89" s="45" t="s">
        <v>23</v>
      </c>
      <c r="J89" s="9">
        <v>25982</v>
      </c>
      <c r="K89" s="9">
        <v>25980</v>
      </c>
      <c r="L89" s="9">
        <v>25973</v>
      </c>
      <c r="M89" s="9" t="s">
        <v>20</v>
      </c>
      <c r="N89" s="51">
        <f t="shared" ref="N89" si="72">IFERROR((L89/L90),"ND")</f>
        <v>0.99969208267580156</v>
      </c>
      <c r="O89" s="51">
        <f t="shared" ref="O89" si="73">IFERROR(((J89+K89+L89)/H89),"ND")</f>
        <v>0.7498941574936494</v>
      </c>
      <c r="P89" s="69" t="s">
        <v>324</v>
      </c>
      <c r="Q89" s="69"/>
      <c r="R89" s="70"/>
    </row>
    <row r="90" spans="2:18" ht="89.25" customHeight="1">
      <c r="D90" s="57" t="s">
        <v>109</v>
      </c>
      <c r="E90" s="60" t="s">
        <v>110</v>
      </c>
      <c r="F90" s="63"/>
      <c r="G90" s="63"/>
      <c r="H90" s="45"/>
      <c r="I90" s="45"/>
      <c r="J90" s="10">
        <v>25981</v>
      </c>
      <c r="K90" s="10">
        <v>25982</v>
      </c>
      <c r="L90" s="10">
        <v>25981</v>
      </c>
      <c r="M90" s="10">
        <v>25984</v>
      </c>
      <c r="N90" s="52"/>
      <c r="O90" s="52"/>
      <c r="P90" s="69"/>
      <c r="Q90" s="69"/>
      <c r="R90" s="70"/>
    </row>
    <row r="91" spans="2:18" ht="89.25" customHeight="1">
      <c r="D91" s="57" t="s">
        <v>235</v>
      </c>
      <c r="E91" s="60" t="s">
        <v>236</v>
      </c>
      <c r="F91" s="63" t="s">
        <v>24</v>
      </c>
      <c r="G91" s="63" t="s">
        <v>22</v>
      </c>
      <c r="H91" s="45">
        <f t="shared" si="61"/>
        <v>124740</v>
      </c>
      <c r="I91" s="45" t="s">
        <v>23</v>
      </c>
      <c r="J91" s="9">
        <v>31589</v>
      </c>
      <c r="K91" s="9">
        <v>31185</v>
      </c>
      <c r="L91" s="9">
        <v>31188</v>
      </c>
      <c r="M91" s="9" t="s">
        <v>20</v>
      </c>
      <c r="N91" s="51">
        <f t="shared" ref="N91" si="74">IFERROR((L91/L92),"ND")</f>
        <v>1.0000962000962001</v>
      </c>
      <c r="O91" s="51">
        <f t="shared" ref="O91" si="75">IFERROR(((J91+K91+L91)/H91),"ND")</f>
        <v>0.75326278659611989</v>
      </c>
      <c r="P91" s="69" t="s">
        <v>325</v>
      </c>
      <c r="Q91" s="69"/>
      <c r="R91" s="70"/>
    </row>
    <row r="92" spans="2:18" ht="89.25" customHeight="1">
      <c r="D92" s="57" t="s">
        <v>111</v>
      </c>
      <c r="E92" s="60" t="s">
        <v>32</v>
      </c>
      <c r="F92" s="63"/>
      <c r="G92" s="63"/>
      <c r="H92" s="45"/>
      <c r="I92" s="45"/>
      <c r="J92" s="10">
        <v>31185</v>
      </c>
      <c r="K92" s="10">
        <v>31185</v>
      </c>
      <c r="L92" s="10">
        <v>31185</v>
      </c>
      <c r="M92" s="10">
        <v>31185</v>
      </c>
      <c r="N92" s="52"/>
      <c r="O92" s="52"/>
      <c r="P92" s="69"/>
      <c r="Q92" s="69"/>
      <c r="R92" s="70"/>
    </row>
    <row r="93" spans="2:18" ht="89.25" customHeight="1">
      <c r="D93" s="57" t="s">
        <v>237</v>
      </c>
      <c r="E93" s="60" t="s">
        <v>238</v>
      </c>
      <c r="F93" s="63" t="s">
        <v>24</v>
      </c>
      <c r="G93" s="63" t="s">
        <v>22</v>
      </c>
      <c r="H93" s="45">
        <f t="shared" si="61"/>
        <v>720</v>
      </c>
      <c r="I93" s="45" t="s">
        <v>23</v>
      </c>
      <c r="J93" s="9">
        <v>180</v>
      </c>
      <c r="K93" s="9">
        <v>180</v>
      </c>
      <c r="L93" s="9">
        <v>180</v>
      </c>
      <c r="M93" s="9" t="s">
        <v>20</v>
      </c>
      <c r="N93" s="51">
        <f t="shared" ref="N93" si="76">IFERROR((L93/L94),"ND")</f>
        <v>1</v>
      </c>
      <c r="O93" s="51">
        <f t="shared" ref="O93" si="77">IFERROR(((J93+K93+L93)/H93),"ND")</f>
        <v>0.75</v>
      </c>
      <c r="P93" s="69" t="s">
        <v>326</v>
      </c>
      <c r="Q93" s="69"/>
      <c r="R93" s="70"/>
    </row>
    <row r="94" spans="2:18" ht="89.25" customHeight="1">
      <c r="D94" s="57" t="s">
        <v>112</v>
      </c>
      <c r="E94" s="60" t="s">
        <v>113</v>
      </c>
      <c r="F94" s="63"/>
      <c r="G94" s="63"/>
      <c r="H94" s="45"/>
      <c r="I94" s="45"/>
      <c r="J94" s="10">
        <v>180</v>
      </c>
      <c r="K94" s="10">
        <v>180</v>
      </c>
      <c r="L94" s="10">
        <v>180</v>
      </c>
      <c r="M94" s="10">
        <v>180</v>
      </c>
      <c r="N94" s="52"/>
      <c r="O94" s="52"/>
      <c r="P94" s="69"/>
      <c r="Q94" s="69"/>
      <c r="R94" s="70"/>
    </row>
    <row r="95" spans="2:18" ht="89.25" customHeight="1">
      <c r="D95" s="57" t="s">
        <v>239</v>
      </c>
      <c r="E95" s="60" t="s">
        <v>240</v>
      </c>
      <c r="F95" s="63" t="s">
        <v>24</v>
      </c>
      <c r="G95" s="63" t="s">
        <v>22</v>
      </c>
      <c r="H95" s="45">
        <f t="shared" si="61"/>
        <v>6</v>
      </c>
      <c r="I95" s="45" t="s">
        <v>23</v>
      </c>
      <c r="J95" s="9">
        <v>0</v>
      </c>
      <c r="K95" s="9">
        <v>1</v>
      </c>
      <c r="L95" s="9">
        <v>1</v>
      </c>
      <c r="M95" s="9" t="s">
        <v>20</v>
      </c>
      <c r="N95" s="51">
        <f t="shared" ref="N95" si="78">IFERROR((L95/L96),"ND")</f>
        <v>0.33333333333333331</v>
      </c>
      <c r="O95" s="51">
        <f t="shared" ref="O95" si="79">IFERROR(((J95+K95+L95)/H95),"ND")</f>
        <v>0.33333333333333331</v>
      </c>
      <c r="P95" s="69" t="s">
        <v>327</v>
      </c>
      <c r="Q95" s="69"/>
      <c r="R95" s="70"/>
    </row>
    <row r="96" spans="2:18" ht="89.25" customHeight="1">
      <c r="D96" s="57" t="s">
        <v>114</v>
      </c>
      <c r="E96" s="60" t="s">
        <v>115</v>
      </c>
      <c r="F96" s="63"/>
      <c r="G96" s="63"/>
      <c r="H96" s="45"/>
      <c r="I96" s="45"/>
      <c r="J96" s="10">
        <v>2</v>
      </c>
      <c r="K96" s="10">
        <v>1</v>
      </c>
      <c r="L96" s="10">
        <v>3</v>
      </c>
      <c r="M96" s="10">
        <v>0</v>
      </c>
      <c r="N96" s="52"/>
      <c r="O96" s="52"/>
      <c r="P96" s="69"/>
      <c r="Q96" s="69"/>
      <c r="R96" s="70"/>
    </row>
    <row r="97" spans="2:18" ht="137.25" customHeight="1">
      <c r="B97" s="16" t="s">
        <v>145</v>
      </c>
      <c r="D97" s="57" t="s">
        <v>241</v>
      </c>
      <c r="E97" s="60" t="s">
        <v>242</v>
      </c>
      <c r="F97" s="63" t="s">
        <v>24</v>
      </c>
      <c r="G97" s="63" t="s">
        <v>22</v>
      </c>
      <c r="H97" s="45">
        <f t="shared" si="61"/>
        <v>1296</v>
      </c>
      <c r="I97" s="45" t="s">
        <v>23</v>
      </c>
      <c r="J97" s="10">
        <v>0</v>
      </c>
      <c r="K97" s="10">
        <v>247</v>
      </c>
      <c r="L97" s="10">
        <v>266</v>
      </c>
      <c r="M97" s="10" t="s">
        <v>20</v>
      </c>
      <c r="N97" s="51">
        <f t="shared" ref="N97" si="80">IFERROR((L97/L98),"ND")</f>
        <v>0.45783132530120479</v>
      </c>
      <c r="O97" s="51">
        <f t="shared" ref="O97" si="81">IFERROR(((J97+K97+L97)/H97),"ND")</f>
        <v>0.39583333333333331</v>
      </c>
      <c r="P97" s="69" t="s">
        <v>328</v>
      </c>
      <c r="Q97" s="69"/>
      <c r="R97" s="70"/>
    </row>
    <row r="98" spans="2:18" ht="137.25" customHeight="1">
      <c r="B98" s="16"/>
      <c r="D98" s="57" t="s">
        <v>116</v>
      </c>
      <c r="E98" s="60" t="s">
        <v>117</v>
      </c>
      <c r="F98" s="63"/>
      <c r="G98" s="63"/>
      <c r="H98" s="45"/>
      <c r="I98" s="45"/>
      <c r="J98" s="10">
        <v>0</v>
      </c>
      <c r="K98" s="10">
        <v>247</v>
      </c>
      <c r="L98" s="10">
        <v>581</v>
      </c>
      <c r="M98" s="10">
        <v>468</v>
      </c>
      <c r="N98" s="52"/>
      <c r="O98" s="52"/>
      <c r="P98" s="69"/>
      <c r="Q98" s="69"/>
      <c r="R98" s="70"/>
    </row>
    <row r="99" spans="2:18" ht="137.25" customHeight="1">
      <c r="B99" s="16"/>
      <c r="D99" s="57" t="s">
        <v>243</v>
      </c>
      <c r="E99" s="60" t="s">
        <v>244</v>
      </c>
      <c r="F99" s="63" t="s">
        <v>24</v>
      </c>
      <c r="G99" s="63" t="s">
        <v>22</v>
      </c>
      <c r="H99" s="45">
        <f t="shared" si="61"/>
        <v>1084</v>
      </c>
      <c r="I99" s="45" t="s">
        <v>23</v>
      </c>
      <c r="J99" s="9">
        <v>0</v>
      </c>
      <c r="K99" s="9">
        <v>200</v>
      </c>
      <c r="L99" s="9">
        <v>227</v>
      </c>
      <c r="M99" s="9" t="s">
        <v>20</v>
      </c>
      <c r="N99" s="51">
        <f t="shared" ref="N99" si="82">IFERROR((L99/L100),"ND")</f>
        <v>0.42509363295880148</v>
      </c>
      <c r="O99" s="51">
        <f t="shared" ref="O99" si="83">IFERROR(((J99+K99+L99)/H99),"ND")</f>
        <v>0.39391143911439114</v>
      </c>
      <c r="P99" s="69" t="s">
        <v>329</v>
      </c>
      <c r="Q99" s="69"/>
      <c r="R99" s="70"/>
    </row>
    <row r="100" spans="2:18" ht="137.25" customHeight="1">
      <c r="B100" s="16"/>
      <c r="D100" s="57" t="s">
        <v>118</v>
      </c>
      <c r="E100" s="60" t="s">
        <v>33</v>
      </c>
      <c r="F100" s="63"/>
      <c r="G100" s="63"/>
      <c r="H100" s="45"/>
      <c r="I100" s="45"/>
      <c r="J100" s="10">
        <v>0</v>
      </c>
      <c r="K100" s="10">
        <v>200</v>
      </c>
      <c r="L100" s="10">
        <v>534</v>
      </c>
      <c r="M100" s="10">
        <v>350</v>
      </c>
      <c r="N100" s="52"/>
      <c r="O100" s="52"/>
      <c r="P100" s="69"/>
      <c r="Q100" s="69"/>
      <c r="R100" s="70"/>
    </row>
    <row r="101" spans="2:18" ht="137.25" customHeight="1">
      <c r="B101" s="16"/>
      <c r="D101" s="57" t="s">
        <v>245</v>
      </c>
      <c r="E101" s="60" t="s">
        <v>246</v>
      </c>
      <c r="F101" s="63" t="s">
        <v>24</v>
      </c>
      <c r="G101" s="63" t="s">
        <v>22</v>
      </c>
      <c r="H101" s="45">
        <f t="shared" si="61"/>
        <v>112</v>
      </c>
      <c r="I101" s="45" t="s">
        <v>23</v>
      </c>
      <c r="J101" s="9">
        <v>0</v>
      </c>
      <c r="K101" s="9">
        <v>47</v>
      </c>
      <c r="L101" s="9">
        <v>39</v>
      </c>
      <c r="M101" s="9" t="s">
        <v>20</v>
      </c>
      <c r="N101" s="51">
        <f t="shared" ref="N101" si="84">IFERROR((L101/L102),"ND")</f>
        <v>0.82978723404255317</v>
      </c>
      <c r="O101" s="51">
        <f t="shared" ref="O101" si="85">IFERROR(((J101+K101+L101)/H101),"ND")</f>
        <v>0.7678571428571429</v>
      </c>
      <c r="P101" s="69" t="s">
        <v>330</v>
      </c>
      <c r="Q101" s="69"/>
      <c r="R101" s="70"/>
    </row>
    <row r="102" spans="2:18" ht="137.25" customHeight="1">
      <c r="B102" s="16"/>
      <c r="D102" s="57" t="s">
        <v>119</v>
      </c>
      <c r="E102" s="60" t="s">
        <v>34</v>
      </c>
      <c r="F102" s="63"/>
      <c r="G102" s="63"/>
      <c r="H102" s="45"/>
      <c r="I102" s="45"/>
      <c r="J102" s="10">
        <v>0</v>
      </c>
      <c r="K102" s="10">
        <v>47</v>
      </c>
      <c r="L102" s="10">
        <v>47</v>
      </c>
      <c r="M102" s="10">
        <v>18</v>
      </c>
      <c r="N102" s="52"/>
      <c r="O102" s="52"/>
      <c r="P102" s="69"/>
      <c r="Q102" s="69"/>
      <c r="R102" s="70"/>
    </row>
    <row r="103" spans="2:18" ht="89.25" customHeight="1">
      <c r="B103" s="16"/>
      <c r="D103" s="57" t="s">
        <v>247</v>
      </c>
      <c r="E103" s="60" t="s">
        <v>248</v>
      </c>
      <c r="F103" s="63" t="s">
        <v>24</v>
      </c>
      <c r="G103" s="63" t="s">
        <v>22</v>
      </c>
      <c r="H103" s="45">
        <f t="shared" si="61"/>
        <v>100</v>
      </c>
      <c r="I103" s="45" t="s">
        <v>23</v>
      </c>
      <c r="J103" s="9">
        <v>0</v>
      </c>
      <c r="K103" s="9">
        <v>0</v>
      </c>
      <c r="L103" s="9">
        <v>0</v>
      </c>
      <c r="M103" s="9" t="s">
        <v>20</v>
      </c>
      <c r="N103" s="51" t="str">
        <f t="shared" ref="N103" si="86">IFERROR((L103/L104),"ND")</f>
        <v>ND</v>
      </c>
      <c r="O103" s="51">
        <f t="shared" ref="O103" si="87">IFERROR(((J103+K103+L103)/H103),"ND")</f>
        <v>0</v>
      </c>
      <c r="P103" s="69" t="s">
        <v>331</v>
      </c>
      <c r="Q103" s="69"/>
      <c r="R103" s="70"/>
    </row>
    <row r="104" spans="2:18" ht="89.25" customHeight="1">
      <c r="B104" s="16"/>
      <c r="D104" s="57" t="s">
        <v>120</v>
      </c>
      <c r="E104" s="60" t="s">
        <v>35</v>
      </c>
      <c r="F104" s="63"/>
      <c r="G104" s="63"/>
      <c r="H104" s="45"/>
      <c r="I104" s="45"/>
      <c r="J104" s="10">
        <v>0</v>
      </c>
      <c r="K104" s="10">
        <v>0</v>
      </c>
      <c r="L104" s="10">
        <v>0</v>
      </c>
      <c r="M104" s="10">
        <v>100</v>
      </c>
      <c r="N104" s="52"/>
      <c r="O104" s="52"/>
      <c r="P104" s="69"/>
      <c r="Q104" s="69"/>
      <c r="R104" s="70"/>
    </row>
    <row r="105" spans="2:18" ht="89.25" customHeight="1">
      <c r="B105" s="16" t="s">
        <v>146</v>
      </c>
      <c r="D105" s="57" t="s">
        <v>249</v>
      </c>
      <c r="E105" s="60" t="s">
        <v>250</v>
      </c>
      <c r="F105" s="63" t="s">
        <v>24</v>
      </c>
      <c r="G105" s="63" t="s">
        <v>22</v>
      </c>
      <c r="H105" s="45">
        <f t="shared" si="61"/>
        <v>173</v>
      </c>
      <c r="I105" s="45" t="s">
        <v>23</v>
      </c>
      <c r="J105" s="10">
        <v>108</v>
      </c>
      <c r="K105" s="10">
        <v>33</v>
      </c>
      <c r="L105" s="10">
        <v>34</v>
      </c>
      <c r="M105" s="10" t="s">
        <v>20</v>
      </c>
      <c r="N105" s="51">
        <f t="shared" ref="N105" si="88">IFERROR((L105/L106),"ND")</f>
        <v>0.77272727272727271</v>
      </c>
      <c r="O105" s="51">
        <f t="shared" ref="O105" si="89">IFERROR(((J105+K105+L105)/H105),"ND")</f>
        <v>1.0115606936416186</v>
      </c>
      <c r="P105" s="69" t="s">
        <v>332</v>
      </c>
      <c r="Q105" s="69"/>
      <c r="R105" s="70"/>
    </row>
    <row r="106" spans="2:18" ht="89.25" customHeight="1">
      <c r="B106" s="16"/>
      <c r="D106" s="57" t="s">
        <v>121</v>
      </c>
      <c r="E106" s="60" t="s">
        <v>36</v>
      </c>
      <c r="F106" s="63"/>
      <c r="G106" s="63"/>
      <c r="H106" s="45"/>
      <c r="I106" s="45"/>
      <c r="J106" s="10">
        <v>49</v>
      </c>
      <c r="K106" s="10">
        <v>44</v>
      </c>
      <c r="L106" s="10">
        <v>44</v>
      </c>
      <c r="M106" s="10">
        <v>36</v>
      </c>
      <c r="N106" s="52"/>
      <c r="O106" s="52"/>
      <c r="P106" s="69"/>
      <c r="Q106" s="69"/>
      <c r="R106" s="70"/>
    </row>
    <row r="107" spans="2:18" ht="89.25" customHeight="1">
      <c r="B107" s="16"/>
      <c r="D107" s="57" t="s">
        <v>251</v>
      </c>
      <c r="E107" s="60" t="s">
        <v>252</v>
      </c>
      <c r="F107" s="63" t="s">
        <v>24</v>
      </c>
      <c r="G107" s="63" t="s">
        <v>22</v>
      </c>
      <c r="H107" s="45">
        <f t="shared" si="61"/>
        <v>35</v>
      </c>
      <c r="I107" s="45" t="s">
        <v>23</v>
      </c>
      <c r="J107" s="9">
        <v>5</v>
      </c>
      <c r="K107" s="9">
        <v>17</v>
      </c>
      <c r="L107" s="9">
        <v>3</v>
      </c>
      <c r="M107" s="9" t="s">
        <v>20</v>
      </c>
      <c r="N107" s="51">
        <f t="shared" ref="N107" si="90">IFERROR((L107/L108),"ND")</f>
        <v>0.375</v>
      </c>
      <c r="O107" s="51">
        <f t="shared" ref="O107" si="91">IFERROR(((J107+K107+L107)/H107),"ND")</f>
        <v>0.7142857142857143</v>
      </c>
      <c r="P107" s="69" t="s">
        <v>333</v>
      </c>
      <c r="Q107" s="69"/>
      <c r="R107" s="70"/>
    </row>
    <row r="108" spans="2:18" ht="89.25" customHeight="1">
      <c r="B108" s="16"/>
      <c r="D108" s="57" t="s">
        <v>122</v>
      </c>
      <c r="E108" s="60" t="s">
        <v>123</v>
      </c>
      <c r="F108" s="63"/>
      <c r="G108" s="63"/>
      <c r="H108" s="45"/>
      <c r="I108" s="45"/>
      <c r="J108" s="10">
        <v>9</v>
      </c>
      <c r="K108" s="10">
        <v>10</v>
      </c>
      <c r="L108" s="10">
        <v>8</v>
      </c>
      <c r="M108" s="10">
        <v>8</v>
      </c>
      <c r="N108" s="52"/>
      <c r="O108" s="52"/>
      <c r="P108" s="69"/>
      <c r="Q108" s="69"/>
      <c r="R108" s="70"/>
    </row>
    <row r="109" spans="2:18" ht="89.25" customHeight="1">
      <c r="B109" s="16"/>
      <c r="D109" s="57" t="s">
        <v>253</v>
      </c>
      <c r="E109" s="60" t="s">
        <v>254</v>
      </c>
      <c r="F109" s="63" t="s">
        <v>24</v>
      </c>
      <c r="G109" s="63" t="s">
        <v>22</v>
      </c>
      <c r="H109" s="45">
        <f t="shared" si="61"/>
        <v>19</v>
      </c>
      <c r="I109" s="45" t="s">
        <v>23</v>
      </c>
      <c r="J109" s="9">
        <v>5</v>
      </c>
      <c r="K109" s="9">
        <v>3</v>
      </c>
      <c r="L109" s="9">
        <v>6</v>
      </c>
      <c r="M109" s="9" t="s">
        <v>20</v>
      </c>
      <c r="N109" s="51">
        <f t="shared" ref="N109" si="92">IFERROR((L109/L110),"ND")</f>
        <v>0.8571428571428571</v>
      </c>
      <c r="O109" s="51">
        <f t="shared" ref="O109" si="93">IFERROR(((J109+K109+L109)/H109),"ND")</f>
        <v>0.73684210526315785</v>
      </c>
      <c r="P109" s="69" t="s">
        <v>334</v>
      </c>
      <c r="Q109" s="69"/>
      <c r="R109" s="70"/>
    </row>
    <row r="110" spans="2:18" ht="89.25" customHeight="1">
      <c r="B110" s="16"/>
      <c r="D110" s="57" t="s">
        <v>124</v>
      </c>
      <c r="E110" s="60" t="s">
        <v>125</v>
      </c>
      <c r="F110" s="63"/>
      <c r="G110" s="63"/>
      <c r="H110" s="45"/>
      <c r="I110" s="45"/>
      <c r="J110" s="10">
        <v>7</v>
      </c>
      <c r="K110" s="10">
        <v>4</v>
      </c>
      <c r="L110" s="10">
        <v>7</v>
      </c>
      <c r="M110" s="10">
        <v>1</v>
      </c>
      <c r="N110" s="52"/>
      <c r="O110" s="52"/>
      <c r="P110" s="69"/>
      <c r="Q110" s="69"/>
      <c r="R110" s="70"/>
    </row>
    <row r="111" spans="2:18" ht="89.25" customHeight="1">
      <c r="B111" s="16"/>
      <c r="D111" s="57" t="s">
        <v>255</v>
      </c>
      <c r="E111" s="60" t="s">
        <v>256</v>
      </c>
      <c r="F111" s="63" t="s">
        <v>24</v>
      </c>
      <c r="G111" s="63" t="s">
        <v>22</v>
      </c>
      <c r="H111" s="45">
        <f t="shared" si="61"/>
        <v>22</v>
      </c>
      <c r="I111" s="45" t="s">
        <v>23</v>
      </c>
      <c r="J111" s="9">
        <v>8</v>
      </c>
      <c r="K111" s="9">
        <v>4</v>
      </c>
      <c r="L111" s="9">
        <v>4</v>
      </c>
      <c r="M111" s="9" t="s">
        <v>20</v>
      </c>
      <c r="N111" s="51">
        <f t="shared" ref="N111" si="94">IFERROR((L111/L112),"ND")</f>
        <v>0.8</v>
      </c>
      <c r="O111" s="51">
        <f t="shared" ref="O111" si="95">IFERROR(((J111+K111+L111)/H111),"ND")</f>
        <v>0.72727272727272729</v>
      </c>
      <c r="P111" s="69" t="s">
        <v>335</v>
      </c>
      <c r="Q111" s="69"/>
      <c r="R111" s="70"/>
    </row>
    <row r="112" spans="2:18" ht="89.25" customHeight="1">
      <c r="B112" s="16"/>
      <c r="D112" s="57" t="s">
        <v>126</v>
      </c>
      <c r="E112" s="60" t="s">
        <v>127</v>
      </c>
      <c r="F112" s="63"/>
      <c r="G112" s="63"/>
      <c r="H112" s="45"/>
      <c r="I112" s="45"/>
      <c r="J112" s="10">
        <v>8</v>
      </c>
      <c r="K112" s="10">
        <v>5</v>
      </c>
      <c r="L112" s="10">
        <v>5</v>
      </c>
      <c r="M112" s="10">
        <v>4</v>
      </c>
      <c r="N112" s="52"/>
      <c r="O112" s="52"/>
      <c r="P112" s="69"/>
      <c r="Q112" s="69"/>
      <c r="R112" s="70"/>
    </row>
    <row r="113" spans="2:18" ht="89.25" customHeight="1">
      <c r="B113" s="16"/>
      <c r="D113" s="57" t="s">
        <v>257</v>
      </c>
      <c r="E113" s="60" t="s">
        <v>258</v>
      </c>
      <c r="F113" s="63" t="s">
        <v>24</v>
      </c>
      <c r="G113" s="63" t="s">
        <v>22</v>
      </c>
      <c r="H113" s="45">
        <f t="shared" si="61"/>
        <v>27</v>
      </c>
      <c r="I113" s="45" t="s">
        <v>23</v>
      </c>
      <c r="J113" s="9">
        <v>68</v>
      </c>
      <c r="K113" s="9">
        <v>0</v>
      </c>
      <c r="L113" s="9">
        <v>8</v>
      </c>
      <c r="M113" s="9" t="s">
        <v>20</v>
      </c>
      <c r="N113" s="51">
        <f t="shared" ref="N113" si="96">IFERROR((L113/L114),"ND")</f>
        <v>1</v>
      </c>
      <c r="O113" s="51">
        <f t="shared" ref="O113" si="97">IFERROR(((J113+K113+L113)/H113),"ND")</f>
        <v>2.8148148148148149</v>
      </c>
      <c r="P113" s="69" t="s">
        <v>336</v>
      </c>
      <c r="Q113" s="69"/>
      <c r="R113" s="70"/>
    </row>
    <row r="114" spans="2:18" ht="89.25" customHeight="1">
      <c r="B114" s="16"/>
      <c r="D114" s="57" t="s">
        <v>128</v>
      </c>
      <c r="E114" s="60" t="s">
        <v>37</v>
      </c>
      <c r="F114" s="63"/>
      <c r="G114" s="63"/>
      <c r="H114" s="45"/>
      <c r="I114" s="45"/>
      <c r="J114" s="10">
        <v>5</v>
      </c>
      <c r="K114" s="10">
        <v>6</v>
      </c>
      <c r="L114" s="10">
        <v>8</v>
      </c>
      <c r="M114" s="10">
        <v>8</v>
      </c>
      <c r="N114" s="52"/>
      <c r="O114" s="52"/>
      <c r="P114" s="69"/>
      <c r="Q114" s="69"/>
      <c r="R114" s="70"/>
    </row>
    <row r="115" spans="2:18" ht="89.25" customHeight="1">
      <c r="B115" s="16"/>
      <c r="D115" s="57" t="s">
        <v>259</v>
      </c>
      <c r="E115" s="60" t="s">
        <v>260</v>
      </c>
      <c r="F115" s="63" t="s">
        <v>24</v>
      </c>
      <c r="G115" s="63" t="s">
        <v>22</v>
      </c>
      <c r="H115" s="45">
        <f t="shared" si="61"/>
        <v>70</v>
      </c>
      <c r="I115" s="45" t="s">
        <v>23</v>
      </c>
      <c r="J115" s="9">
        <v>22</v>
      </c>
      <c r="K115" s="9">
        <v>9</v>
      </c>
      <c r="L115" s="9">
        <v>13</v>
      </c>
      <c r="M115" s="9" t="s">
        <v>20</v>
      </c>
      <c r="N115" s="51">
        <f t="shared" ref="N115" si="98">IFERROR((L115/L116),"ND")</f>
        <v>0.8125</v>
      </c>
      <c r="O115" s="51">
        <f t="shared" ref="O115" si="99">IFERROR(((J115+K115+L115)/H115),"ND")</f>
        <v>0.62857142857142856</v>
      </c>
      <c r="P115" s="69" t="s">
        <v>337</v>
      </c>
      <c r="Q115" s="69"/>
      <c r="R115" s="70"/>
    </row>
    <row r="116" spans="2:18" ht="89.25" customHeight="1">
      <c r="B116" s="16"/>
      <c r="D116" s="57" t="s">
        <v>129</v>
      </c>
      <c r="E116" s="60" t="s">
        <v>130</v>
      </c>
      <c r="F116" s="63"/>
      <c r="G116" s="63"/>
      <c r="H116" s="45"/>
      <c r="I116" s="45"/>
      <c r="J116" s="10">
        <v>20</v>
      </c>
      <c r="K116" s="10">
        <v>19</v>
      </c>
      <c r="L116" s="10">
        <v>16</v>
      </c>
      <c r="M116" s="10">
        <v>15</v>
      </c>
      <c r="N116" s="52"/>
      <c r="O116" s="52"/>
      <c r="P116" s="69"/>
      <c r="Q116" s="69"/>
      <c r="R116" s="70"/>
    </row>
    <row r="117" spans="2:18" ht="89.25" customHeight="1">
      <c r="B117" s="14" t="s">
        <v>147</v>
      </c>
      <c r="D117" s="57" t="s">
        <v>261</v>
      </c>
      <c r="E117" s="60" t="s">
        <v>262</v>
      </c>
      <c r="F117" s="63" t="s">
        <v>24</v>
      </c>
      <c r="G117" s="63" t="s">
        <v>22</v>
      </c>
      <c r="H117" s="45">
        <f t="shared" si="61"/>
        <v>29</v>
      </c>
      <c r="I117" s="45" t="s">
        <v>23</v>
      </c>
      <c r="J117" s="10">
        <v>11</v>
      </c>
      <c r="K117" s="10">
        <v>9</v>
      </c>
      <c r="L117" s="10">
        <v>9</v>
      </c>
      <c r="M117" s="10" t="s">
        <v>20</v>
      </c>
      <c r="N117" s="51">
        <f t="shared" ref="N117" si="100">IFERROR((L117/L118),"ND")</f>
        <v>1</v>
      </c>
      <c r="O117" s="51">
        <f t="shared" ref="O117" si="101">IFERROR(((J117+K117+L117)/H117),"ND")</f>
        <v>1</v>
      </c>
      <c r="P117" s="69" t="s">
        <v>338</v>
      </c>
      <c r="Q117" s="69"/>
      <c r="R117" s="70"/>
    </row>
    <row r="118" spans="2:18" ht="89.25" customHeight="1">
      <c r="D118" s="57" t="s">
        <v>131</v>
      </c>
      <c r="E118" s="60" t="s">
        <v>38</v>
      </c>
      <c r="F118" s="63"/>
      <c r="G118" s="63"/>
      <c r="H118" s="45"/>
      <c r="I118" s="45"/>
      <c r="J118" s="10">
        <v>11</v>
      </c>
      <c r="K118" s="10">
        <v>9</v>
      </c>
      <c r="L118" s="10">
        <v>9</v>
      </c>
      <c r="M118" s="10">
        <v>0</v>
      </c>
      <c r="N118" s="52"/>
      <c r="O118" s="52"/>
      <c r="P118" s="69"/>
      <c r="Q118" s="69"/>
      <c r="R118" s="70"/>
    </row>
    <row r="119" spans="2:18" ht="89.25" customHeight="1">
      <c r="D119" s="57" t="s">
        <v>263</v>
      </c>
      <c r="E119" s="60" t="s">
        <v>264</v>
      </c>
      <c r="F119" s="63" t="s">
        <v>24</v>
      </c>
      <c r="G119" s="63" t="s">
        <v>22</v>
      </c>
      <c r="H119" s="45">
        <f t="shared" si="61"/>
        <v>3</v>
      </c>
      <c r="I119" s="45" t="s">
        <v>23</v>
      </c>
      <c r="J119" s="9">
        <v>1</v>
      </c>
      <c r="K119" s="9">
        <v>1</v>
      </c>
      <c r="L119" s="9">
        <v>1</v>
      </c>
      <c r="M119" s="9" t="s">
        <v>20</v>
      </c>
      <c r="N119" s="51">
        <f t="shared" ref="N119" si="102">IFERROR((L119/L120),"ND")</f>
        <v>1</v>
      </c>
      <c r="O119" s="51">
        <f t="shared" ref="O119" si="103">IFERROR(((J119+K119+L119)/H119),"ND")</f>
        <v>1</v>
      </c>
      <c r="P119" s="69" t="s">
        <v>339</v>
      </c>
      <c r="Q119" s="69"/>
      <c r="R119" s="70"/>
    </row>
    <row r="120" spans="2:18" ht="89.25" customHeight="1">
      <c r="D120" s="57" t="s">
        <v>132</v>
      </c>
      <c r="E120" s="60" t="s">
        <v>39</v>
      </c>
      <c r="F120" s="63"/>
      <c r="G120" s="63"/>
      <c r="H120" s="45"/>
      <c r="I120" s="45"/>
      <c r="J120" s="10">
        <v>1</v>
      </c>
      <c r="K120" s="10">
        <v>1</v>
      </c>
      <c r="L120" s="10">
        <v>1</v>
      </c>
      <c r="M120" s="10">
        <v>0</v>
      </c>
      <c r="N120" s="52"/>
      <c r="O120" s="52"/>
      <c r="P120" s="69"/>
      <c r="Q120" s="69"/>
      <c r="R120" s="70"/>
    </row>
    <row r="121" spans="2:18" ht="89.25" customHeight="1">
      <c r="D121" s="57" t="s">
        <v>265</v>
      </c>
      <c r="E121" s="60" t="s">
        <v>266</v>
      </c>
      <c r="F121" s="63" t="s">
        <v>24</v>
      </c>
      <c r="G121" s="63" t="s">
        <v>22</v>
      </c>
      <c r="H121" s="45">
        <f t="shared" si="61"/>
        <v>26</v>
      </c>
      <c r="I121" s="45" t="s">
        <v>23</v>
      </c>
      <c r="J121" s="9">
        <v>10</v>
      </c>
      <c r="K121" s="9">
        <v>8</v>
      </c>
      <c r="L121" s="9">
        <v>8</v>
      </c>
      <c r="M121" s="9" t="s">
        <v>20</v>
      </c>
      <c r="N121" s="51">
        <f t="shared" ref="N121" si="104">IFERROR((L121/L122),"ND")</f>
        <v>1</v>
      </c>
      <c r="O121" s="51">
        <f t="shared" ref="O121" si="105">IFERROR(((J121+K121+L121)/H121),"ND")</f>
        <v>1</v>
      </c>
      <c r="P121" s="69" t="s">
        <v>340</v>
      </c>
      <c r="Q121" s="69"/>
      <c r="R121" s="70"/>
    </row>
    <row r="122" spans="2:18" ht="89.25" customHeight="1">
      <c r="D122" s="57" t="s">
        <v>133</v>
      </c>
      <c r="E122" s="60" t="s">
        <v>134</v>
      </c>
      <c r="F122" s="63"/>
      <c r="G122" s="63"/>
      <c r="H122" s="45"/>
      <c r="I122" s="45"/>
      <c r="J122" s="10">
        <v>10</v>
      </c>
      <c r="K122" s="10">
        <v>8</v>
      </c>
      <c r="L122" s="10">
        <v>8</v>
      </c>
      <c r="M122" s="10">
        <v>0</v>
      </c>
      <c r="N122" s="52"/>
      <c r="O122" s="52"/>
      <c r="P122" s="69"/>
      <c r="Q122" s="69"/>
      <c r="R122" s="70"/>
    </row>
    <row r="123" spans="2:18" ht="89.25" customHeight="1">
      <c r="B123" s="19" t="s">
        <v>148</v>
      </c>
      <c r="D123" s="57" t="s">
        <v>267</v>
      </c>
      <c r="E123" s="60" t="s">
        <v>268</v>
      </c>
      <c r="F123" s="63" t="s">
        <v>24</v>
      </c>
      <c r="G123" s="63" t="s">
        <v>22</v>
      </c>
      <c r="H123" s="45">
        <f t="shared" si="61"/>
        <v>7</v>
      </c>
      <c r="I123" s="45" t="s">
        <v>23</v>
      </c>
      <c r="J123" s="10">
        <v>2</v>
      </c>
      <c r="K123" s="10">
        <v>2</v>
      </c>
      <c r="L123" s="10">
        <v>2</v>
      </c>
      <c r="M123" s="10" t="s">
        <v>20</v>
      </c>
      <c r="N123" s="51">
        <f t="shared" ref="N123" si="106">IFERROR((L123/L124),"ND")</f>
        <v>1</v>
      </c>
      <c r="O123" s="51">
        <f t="shared" ref="O123" si="107">IFERROR(((J123+K123+L123)/H123),"ND")</f>
        <v>0.8571428571428571</v>
      </c>
      <c r="P123" s="69" t="s">
        <v>341</v>
      </c>
      <c r="Q123" s="69"/>
      <c r="R123" s="70"/>
    </row>
    <row r="124" spans="2:18" ht="89.25" customHeight="1">
      <c r="B124" s="19"/>
      <c r="D124" s="57" t="s">
        <v>135</v>
      </c>
      <c r="E124" s="60" t="s">
        <v>40</v>
      </c>
      <c r="F124" s="63"/>
      <c r="G124" s="63"/>
      <c r="H124" s="45"/>
      <c r="I124" s="45"/>
      <c r="J124" s="10">
        <v>2</v>
      </c>
      <c r="K124" s="10">
        <v>2</v>
      </c>
      <c r="L124" s="10">
        <v>2</v>
      </c>
      <c r="M124" s="10">
        <v>1</v>
      </c>
      <c r="N124" s="52"/>
      <c r="O124" s="52"/>
      <c r="P124" s="69"/>
      <c r="Q124" s="69"/>
      <c r="R124" s="70"/>
    </row>
    <row r="125" spans="2:18" ht="89.25" customHeight="1">
      <c r="B125" s="19"/>
      <c r="D125" s="57" t="s">
        <v>269</v>
      </c>
      <c r="E125" s="60" t="s">
        <v>270</v>
      </c>
      <c r="F125" s="63" t="s">
        <v>24</v>
      </c>
      <c r="G125" s="63" t="s">
        <v>22</v>
      </c>
      <c r="H125" s="45">
        <f t="shared" si="61"/>
        <v>2</v>
      </c>
      <c r="I125" s="45" t="s">
        <v>23</v>
      </c>
      <c r="J125" s="9">
        <v>1</v>
      </c>
      <c r="K125" s="9">
        <v>1</v>
      </c>
      <c r="L125" s="9">
        <v>0</v>
      </c>
      <c r="M125" s="9" t="s">
        <v>20</v>
      </c>
      <c r="N125" s="51" t="str">
        <f t="shared" ref="N125" si="108">IFERROR((L125/L126),"ND")</f>
        <v>ND</v>
      </c>
      <c r="O125" s="51">
        <f t="shared" ref="O125" si="109">IFERROR(((J125+K125+L125)/H125),"ND")</f>
        <v>1</v>
      </c>
      <c r="P125" s="69" t="s">
        <v>342</v>
      </c>
      <c r="Q125" s="69"/>
      <c r="R125" s="70"/>
    </row>
    <row r="126" spans="2:18" ht="89.25" customHeight="1">
      <c r="B126" s="19"/>
      <c r="D126" s="57" t="s">
        <v>136</v>
      </c>
      <c r="E126" s="60" t="s">
        <v>41</v>
      </c>
      <c r="F126" s="63"/>
      <c r="G126" s="63"/>
      <c r="H126" s="45"/>
      <c r="I126" s="45"/>
      <c r="J126" s="10">
        <v>1</v>
      </c>
      <c r="K126" s="10">
        <v>1</v>
      </c>
      <c r="L126" s="10">
        <v>0</v>
      </c>
      <c r="M126" s="10">
        <v>0</v>
      </c>
      <c r="N126" s="52"/>
      <c r="O126" s="52"/>
      <c r="P126" s="69"/>
      <c r="Q126" s="69"/>
      <c r="R126" s="70"/>
    </row>
    <row r="127" spans="2:18" ht="89.25" customHeight="1">
      <c r="B127" s="19"/>
      <c r="D127" s="57" t="s">
        <v>271</v>
      </c>
      <c r="E127" s="60" t="s">
        <v>272</v>
      </c>
      <c r="F127" s="63" t="s">
        <v>24</v>
      </c>
      <c r="G127" s="63" t="s">
        <v>22</v>
      </c>
      <c r="H127" s="45">
        <f t="shared" si="61"/>
        <v>1</v>
      </c>
      <c r="I127" s="45" t="s">
        <v>23</v>
      </c>
      <c r="J127" s="9">
        <v>0</v>
      </c>
      <c r="K127" s="9">
        <v>0</v>
      </c>
      <c r="L127" s="9">
        <v>1</v>
      </c>
      <c r="M127" s="9" t="s">
        <v>20</v>
      </c>
      <c r="N127" s="51">
        <f t="shared" ref="N127" si="110">IFERROR((L127/L128),"ND")</f>
        <v>1</v>
      </c>
      <c r="O127" s="51">
        <f t="shared" ref="O127" si="111">IFERROR(((J127+K127+L127)/H127),"ND")</f>
        <v>1</v>
      </c>
      <c r="P127" s="69" t="s">
        <v>343</v>
      </c>
      <c r="Q127" s="69"/>
      <c r="R127" s="70"/>
    </row>
    <row r="128" spans="2:18" ht="89.25" customHeight="1">
      <c r="B128" s="19"/>
      <c r="D128" s="57" t="s">
        <v>137</v>
      </c>
      <c r="E128" s="60" t="s">
        <v>138</v>
      </c>
      <c r="F128" s="63"/>
      <c r="G128" s="63"/>
      <c r="H128" s="45"/>
      <c r="I128" s="45"/>
      <c r="J128" s="10">
        <v>0</v>
      </c>
      <c r="K128" s="10">
        <v>0</v>
      </c>
      <c r="L128" s="10">
        <v>1</v>
      </c>
      <c r="M128" s="10">
        <v>0</v>
      </c>
      <c r="N128" s="52"/>
      <c r="O128" s="52"/>
      <c r="P128" s="69"/>
      <c r="Q128" s="69"/>
      <c r="R128" s="70"/>
    </row>
    <row r="129" spans="2:18" ht="89.25" customHeight="1">
      <c r="B129" s="19"/>
      <c r="D129" s="57" t="s">
        <v>273</v>
      </c>
      <c r="E129" s="60" t="s">
        <v>274</v>
      </c>
      <c r="F129" s="63" t="s">
        <v>24</v>
      </c>
      <c r="G129" s="63" t="s">
        <v>22</v>
      </c>
      <c r="H129" s="45">
        <f t="shared" si="61"/>
        <v>4</v>
      </c>
      <c r="I129" s="45" t="s">
        <v>23</v>
      </c>
      <c r="J129" s="9">
        <v>1</v>
      </c>
      <c r="K129" s="9">
        <v>1</v>
      </c>
      <c r="L129" s="9">
        <v>1</v>
      </c>
      <c r="M129" s="9" t="s">
        <v>20</v>
      </c>
      <c r="N129" s="51">
        <f t="shared" ref="N129" si="112">IFERROR((L129/L130),"ND")</f>
        <v>1</v>
      </c>
      <c r="O129" s="51">
        <f t="shared" ref="O129" si="113">IFERROR(((J129+K129+L129)/H129),"ND")</f>
        <v>0.75</v>
      </c>
      <c r="P129" s="69" t="s">
        <v>344</v>
      </c>
      <c r="Q129" s="69"/>
      <c r="R129" s="70"/>
    </row>
    <row r="130" spans="2:18" ht="89.25" customHeight="1">
      <c r="B130" s="19"/>
      <c r="D130" s="57" t="s">
        <v>139</v>
      </c>
      <c r="E130" s="60" t="s">
        <v>42</v>
      </c>
      <c r="F130" s="63"/>
      <c r="G130" s="63"/>
      <c r="H130" s="45"/>
      <c r="I130" s="45"/>
      <c r="J130" s="10">
        <v>1</v>
      </c>
      <c r="K130" s="10">
        <v>1</v>
      </c>
      <c r="L130" s="10">
        <v>1</v>
      </c>
      <c r="M130" s="10">
        <v>1</v>
      </c>
      <c r="N130" s="52"/>
      <c r="O130" s="52"/>
      <c r="P130" s="69"/>
      <c r="Q130" s="69"/>
      <c r="R130" s="70"/>
    </row>
    <row r="131" spans="2:18" ht="89.25" customHeight="1">
      <c r="B131" s="14" t="s">
        <v>149</v>
      </c>
      <c r="D131" s="57" t="s">
        <v>275</v>
      </c>
      <c r="E131" s="60" t="s">
        <v>276</v>
      </c>
      <c r="F131" s="63" t="s">
        <v>24</v>
      </c>
      <c r="G131" s="63" t="s">
        <v>22</v>
      </c>
      <c r="H131" s="45">
        <f t="shared" si="61"/>
        <v>387</v>
      </c>
      <c r="I131" s="45" t="s">
        <v>23</v>
      </c>
      <c r="J131" s="10">
        <v>94</v>
      </c>
      <c r="K131" s="10">
        <v>98</v>
      </c>
      <c r="L131" s="10">
        <v>90</v>
      </c>
      <c r="M131" s="10" t="s">
        <v>20</v>
      </c>
      <c r="N131" s="51">
        <f t="shared" ref="N131" si="114">IFERROR((L131/L132),"ND")</f>
        <v>0.9375</v>
      </c>
      <c r="O131" s="51">
        <f t="shared" ref="O131" si="115">IFERROR(((J131+K131+L131)/H131),"ND")</f>
        <v>0.72868217054263562</v>
      </c>
      <c r="P131" s="69" t="s">
        <v>345</v>
      </c>
      <c r="Q131" s="69"/>
      <c r="R131" s="70"/>
    </row>
    <row r="132" spans="2:18" ht="89.25" customHeight="1">
      <c r="D132" s="57" t="s">
        <v>140</v>
      </c>
      <c r="E132" s="60" t="s">
        <v>43</v>
      </c>
      <c r="F132" s="63"/>
      <c r="G132" s="63"/>
      <c r="H132" s="45"/>
      <c r="I132" s="45"/>
      <c r="J132" s="10">
        <v>99</v>
      </c>
      <c r="K132" s="10">
        <v>96</v>
      </c>
      <c r="L132" s="10">
        <v>96</v>
      </c>
      <c r="M132" s="10">
        <v>96</v>
      </c>
      <c r="N132" s="52"/>
      <c r="O132" s="52"/>
      <c r="P132" s="69"/>
      <c r="Q132" s="69"/>
      <c r="R132" s="70"/>
    </row>
    <row r="133" spans="2:18" ht="89.25" customHeight="1">
      <c r="D133" s="57" t="s">
        <v>277</v>
      </c>
      <c r="E133" s="60" t="s">
        <v>278</v>
      </c>
      <c r="F133" s="63" t="s">
        <v>24</v>
      </c>
      <c r="G133" s="63" t="s">
        <v>22</v>
      </c>
      <c r="H133" s="45">
        <f t="shared" si="61"/>
        <v>384</v>
      </c>
      <c r="I133" s="45" t="s">
        <v>23</v>
      </c>
      <c r="J133" s="9">
        <v>94</v>
      </c>
      <c r="K133" s="9">
        <v>98</v>
      </c>
      <c r="L133" s="9">
        <v>87</v>
      </c>
      <c r="M133" s="9" t="s">
        <v>20</v>
      </c>
      <c r="N133" s="51">
        <f t="shared" ref="N133" si="116">IFERROR((L133/L134),"ND")</f>
        <v>0.90625</v>
      </c>
      <c r="O133" s="51">
        <f t="shared" ref="O133" si="117">IFERROR(((J133+K133+L133)/H133),"ND")</f>
        <v>0.7265625</v>
      </c>
      <c r="P133" s="69" t="s">
        <v>346</v>
      </c>
      <c r="Q133" s="69"/>
      <c r="R133" s="70"/>
    </row>
    <row r="134" spans="2:18" ht="89.25" customHeight="1">
      <c r="D134" s="57" t="s">
        <v>141</v>
      </c>
      <c r="E134" s="60" t="s">
        <v>44</v>
      </c>
      <c r="F134" s="63"/>
      <c r="G134" s="63"/>
      <c r="H134" s="45"/>
      <c r="I134" s="45"/>
      <c r="J134" s="10">
        <v>96</v>
      </c>
      <c r="K134" s="10">
        <v>96</v>
      </c>
      <c r="L134" s="10">
        <v>96</v>
      </c>
      <c r="M134" s="10">
        <v>96</v>
      </c>
      <c r="N134" s="52"/>
      <c r="O134" s="52"/>
      <c r="P134" s="69"/>
      <c r="Q134" s="69"/>
      <c r="R134" s="70"/>
    </row>
    <row r="135" spans="2:18" ht="89.25" customHeight="1">
      <c r="D135" s="57" t="s">
        <v>279</v>
      </c>
      <c r="E135" s="60" t="s">
        <v>280</v>
      </c>
      <c r="F135" s="63" t="s">
        <v>24</v>
      </c>
      <c r="G135" s="63" t="s">
        <v>22</v>
      </c>
      <c r="H135" s="45">
        <f t="shared" si="61"/>
        <v>3</v>
      </c>
      <c r="I135" s="45" t="s">
        <v>23</v>
      </c>
      <c r="J135" s="9">
        <v>0</v>
      </c>
      <c r="K135" s="9">
        <v>0</v>
      </c>
      <c r="L135" s="9">
        <v>3</v>
      </c>
      <c r="M135" s="9" t="s">
        <v>20</v>
      </c>
      <c r="N135" s="51" t="str">
        <f t="shared" ref="N135" si="118">IFERROR((L135/L136),"ND")</f>
        <v>ND</v>
      </c>
      <c r="O135" s="51">
        <f t="shared" ref="O135" si="119">IFERROR(((J135+K135+L135)/H135),"ND")</f>
        <v>1</v>
      </c>
      <c r="P135" s="69" t="s">
        <v>347</v>
      </c>
      <c r="Q135" s="69"/>
      <c r="R135" s="70"/>
    </row>
    <row r="136" spans="2:18" ht="89.25" customHeight="1" thickBot="1">
      <c r="D136" s="64" t="s">
        <v>142</v>
      </c>
      <c r="E136" s="65" t="s">
        <v>143</v>
      </c>
      <c r="F136" s="66"/>
      <c r="G136" s="66"/>
      <c r="H136" s="67"/>
      <c r="I136" s="67"/>
      <c r="J136" s="11">
        <v>3</v>
      </c>
      <c r="K136" s="11">
        <v>0</v>
      </c>
      <c r="L136" s="11">
        <v>0</v>
      </c>
      <c r="M136" s="11">
        <v>0</v>
      </c>
      <c r="N136" s="68"/>
      <c r="O136" s="52"/>
      <c r="P136" s="71"/>
      <c r="Q136" s="71"/>
      <c r="R136" s="72"/>
    </row>
    <row r="137" spans="2:18" ht="152.25" customHeight="1">
      <c r="O137" s="15"/>
    </row>
    <row r="138" spans="2:18" ht="49.5" customHeight="1"/>
  </sheetData>
  <mergeCells count="574">
    <mergeCell ref="P15:R16"/>
    <mergeCell ref="P21:R22"/>
    <mergeCell ref="P17:R18"/>
    <mergeCell ref="P13:R14"/>
    <mergeCell ref="P10:R12"/>
    <mergeCell ref="P35:R36"/>
    <mergeCell ref="P37:R38"/>
    <mergeCell ref="P31:R32"/>
    <mergeCell ref="P33:R34"/>
    <mergeCell ref="P27:R28"/>
    <mergeCell ref="P29:R30"/>
    <mergeCell ref="P23:R24"/>
    <mergeCell ref="P25:R26"/>
    <mergeCell ref="P19:R20"/>
    <mergeCell ref="P55:R56"/>
    <mergeCell ref="P57:R58"/>
    <mergeCell ref="P51:R52"/>
    <mergeCell ref="P53:R54"/>
    <mergeCell ref="P47:R48"/>
    <mergeCell ref="P49:R50"/>
    <mergeCell ref="P43:R44"/>
    <mergeCell ref="P45:R46"/>
    <mergeCell ref="P39:R40"/>
    <mergeCell ref="P41:R42"/>
    <mergeCell ref="P75:R76"/>
    <mergeCell ref="P77:R78"/>
    <mergeCell ref="P71:R72"/>
    <mergeCell ref="P73:R74"/>
    <mergeCell ref="P67:R68"/>
    <mergeCell ref="P69:R70"/>
    <mergeCell ref="P63:R64"/>
    <mergeCell ref="P65:R66"/>
    <mergeCell ref="P59:R60"/>
    <mergeCell ref="P61:R62"/>
    <mergeCell ref="P95:R96"/>
    <mergeCell ref="P97:R98"/>
    <mergeCell ref="P91:R92"/>
    <mergeCell ref="P93:R94"/>
    <mergeCell ref="P87:R88"/>
    <mergeCell ref="P89:R90"/>
    <mergeCell ref="P83:R84"/>
    <mergeCell ref="P85:R86"/>
    <mergeCell ref="P79:R80"/>
    <mergeCell ref="P81:R82"/>
    <mergeCell ref="P115:R116"/>
    <mergeCell ref="P111:R112"/>
    <mergeCell ref="P113:R114"/>
    <mergeCell ref="P107:R108"/>
    <mergeCell ref="P109:R110"/>
    <mergeCell ref="P103:R104"/>
    <mergeCell ref="P105:R106"/>
    <mergeCell ref="P99:R100"/>
    <mergeCell ref="P101:R102"/>
    <mergeCell ref="P133:R134"/>
    <mergeCell ref="P135:R136"/>
    <mergeCell ref="P129:R130"/>
    <mergeCell ref="P131:R132"/>
    <mergeCell ref="P125:R126"/>
    <mergeCell ref="P127:R128"/>
    <mergeCell ref="P121:R122"/>
    <mergeCell ref="P123:R124"/>
    <mergeCell ref="P117:R118"/>
    <mergeCell ref="P119:R120"/>
    <mergeCell ref="O119:O120"/>
    <mergeCell ref="O121:O122"/>
    <mergeCell ref="O123:O124"/>
    <mergeCell ref="O125:O126"/>
    <mergeCell ref="O127:O128"/>
    <mergeCell ref="O129:O130"/>
    <mergeCell ref="O131:O132"/>
    <mergeCell ref="O133:O134"/>
    <mergeCell ref="O135:O136"/>
    <mergeCell ref="O109:O110"/>
    <mergeCell ref="O111:O112"/>
    <mergeCell ref="O113:O114"/>
    <mergeCell ref="O115:O116"/>
    <mergeCell ref="O117:O118"/>
    <mergeCell ref="O85:O86"/>
    <mergeCell ref="O87:O88"/>
    <mergeCell ref="O89:O90"/>
    <mergeCell ref="O91:O92"/>
    <mergeCell ref="O93:O94"/>
    <mergeCell ref="O95:O96"/>
    <mergeCell ref="O97:O98"/>
    <mergeCell ref="O99:O100"/>
    <mergeCell ref="O101:O102"/>
    <mergeCell ref="O73:O74"/>
    <mergeCell ref="O75:O76"/>
    <mergeCell ref="O77:O78"/>
    <mergeCell ref="O79:O80"/>
    <mergeCell ref="O81:O82"/>
    <mergeCell ref="O83:O84"/>
    <mergeCell ref="O103:O104"/>
    <mergeCell ref="O105:O106"/>
    <mergeCell ref="O107:O108"/>
    <mergeCell ref="O55:O56"/>
    <mergeCell ref="O57:O58"/>
    <mergeCell ref="O59:O60"/>
    <mergeCell ref="O61:O62"/>
    <mergeCell ref="O63:O64"/>
    <mergeCell ref="O65:O66"/>
    <mergeCell ref="O67:O68"/>
    <mergeCell ref="O69:O70"/>
    <mergeCell ref="O71:O72"/>
    <mergeCell ref="O37:O38"/>
    <mergeCell ref="O39:O40"/>
    <mergeCell ref="O41:O42"/>
    <mergeCell ref="O43:O44"/>
    <mergeCell ref="O45:O46"/>
    <mergeCell ref="O47:O48"/>
    <mergeCell ref="O49:O50"/>
    <mergeCell ref="O51:O52"/>
    <mergeCell ref="O53:O54"/>
    <mergeCell ref="O19:O20"/>
    <mergeCell ref="O21:O22"/>
    <mergeCell ref="O23:O24"/>
    <mergeCell ref="O25:O26"/>
    <mergeCell ref="O27:O28"/>
    <mergeCell ref="O29:O30"/>
    <mergeCell ref="O31:O32"/>
    <mergeCell ref="O33:O34"/>
    <mergeCell ref="O35:O36"/>
    <mergeCell ref="N119:N120"/>
    <mergeCell ref="N121:N122"/>
    <mergeCell ref="N123:N124"/>
    <mergeCell ref="N125:N126"/>
    <mergeCell ref="N127:N128"/>
    <mergeCell ref="N129:N130"/>
    <mergeCell ref="N131:N132"/>
    <mergeCell ref="N133:N134"/>
    <mergeCell ref="N135:N136"/>
    <mergeCell ref="N109:N110"/>
    <mergeCell ref="N111:N112"/>
    <mergeCell ref="N113:N114"/>
    <mergeCell ref="N115:N116"/>
    <mergeCell ref="N117:N118"/>
    <mergeCell ref="N85:N86"/>
    <mergeCell ref="N87:N88"/>
    <mergeCell ref="N89:N90"/>
    <mergeCell ref="N91:N92"/>
    <mergeCell ref="N93:N94"/>
    <mergeCell ref="N95:N96"/>
    <mergeCell ref="N97:N98"/>
    <mergeCell ref="N99:N100"/>
    <mergeCell ref="N101:N102"/>
    <mergeCell ref="N73:N74"/>
    <mergeCell ref="N75:N76"/>
    <mergeCell ref="N77:N78"/>
    <mergeCell ref="N79:N80"/>
    <mergeCell ref="N81:N82"/>
    <mergeCell ref="N83:N84"/>
    <mergeCell ref="N103:N104"/>
    <mergeCell ref="N105:N106"/>
    <mergeCell ref="N107:N108"/>
    <mergeCell ref="N55:N56"/>
    <mergeCell ref="N57:N58"/>
    <mergeCell ref="N59:N60"/>
    <mergeCell ref="N61:N62"/>
    <mergeCell ref="N63:N64"/>
    <mergeCell ref="N65:N66"/>
    <mergeCell ref="N67:N68"/>
    <mergeCell ref="N69:N70"/>
    <mergeCell ref="N71:N72"/>
    <mergeCell ref="N37:N38"/>
    <mergeCell ref="N39:N40"/>
    <mergeCell ref="N41:N42"/>
    <mergeCell ref="N43:N44"/>
    <mergeCell ref="N45:N46"/>
    <mergeCell ref="N47:N48"/>
    <mergeCell ref="N49:N50"/>
    <mergeCell ref="N51:N52"/>
    <mergeCell ref="N53:N54"/>
    <mergeCell ref="N19:N20"/>
    <mergeCell ref="N21:N22"/>
    <mergeCell ref="N23:N24"/>
    <mergeCell ref="N25:N26"/>
    <mergeCell ref="N27:N28"/>
    <mergeCell ref="N29:N30"/>
    <mergeCell ref="N31:N32"/>
    <mergeCell ref="N33:N34"/>
    <mergeCell ref="N35:N36"/>
    <mergeCell ref="I119:I120"/>
    <mergeCell ref="I121:I122"/>
    <mergeCell ref="I123:I124"/>
    <mergeCell ref="I125:I126"/>
    <mergeCell ref="I127:I128"/>
    <mergeCell ref="I129:I130"/>
    <mergeCell ref="I131:I132"/>
    <mergeCell ref="I133:I134"/>
    <mergeCell ref="I135:I136"/>
    <mergeCell ref="I109:I110"/>
    <mergeCell ref="I111:I112"/>
    <mergeCell ref="I113:I114"/>
    <mergeCell ref="I115:I116"/>
    <mergeCell ref="I117:I118"/>
    <mergeCell ref="I85:I86"/>
    <mergeCell ref="I87:I88"/>
    <mergeCell ref="I89:I90"/>
    <mergeCell ref="I91:I92"/>
    <mergeCell ref="I93:I94"/>
    <mergeCell ref="I95:I96"/>
    <mergeCell ref="I97:I98"/>
    <mergeCell ref="I99:I100"/>
    <mergeCell ref="I101:I102"/>
    <mergeCell ref="I73:I74"/>
    <mergeCell ref="I75:I76"/>
    <mergeCell ref="I77:I78"/>
    <mergeCell ref="I79:I80"/>
    <mergeCell ref="I81:I82"/>
    <mergeCell ref="I83:I84"/>
    <mergeCell ref="I103:I104"/>
    <mergeCell ref="I105:I106"/>
    <mergeCell ref="I107:I108"/>
    <mergeCell ref="I55:I56"/>
    <mergeCell ref="I57:I58"/>
    <mergeCell ref="I59:I60"/>
    <mergeCell ref="I61:I62"/>
    <mergeCell ref="I63:I64"/>
    <mergeCell ref="I65:I66"/>
    <mergeCell ref="I67:I68"/>
    <mergeCell ref="I69:I70"/>
    <mergeCell ref="I71:I72"/>
    <mergeCell ref="I37:I38"/>
    <mergeCell ref="I39:I40"/>
    <mergeCell ref="I41:I42"/>
    <mergeCell ref="I43:I44"/>
    <mergeCell ref="I45:I46"/>
    <mergeCell ref="I47:I48"/>
    <mergeCell ref="I49:I50"/>
    <mergeCell ref="I51:I52"/>
    <mergeCell ref="I53:I54"/>
    <mergeCell ref="I19:I20"/>
    <mergeCell ref="I21:I22"/>
    <mergeCell ref="I23:I24"/>
    <mergeCell ref="I25:I26"/>
    <mergeCell ref="I27:I28"/>
    <mergeCell ref="I29:I30"/>
    <mergeCell ref="I31:I32"/>
    <mergeCell ref="I33:I34"/>
    <mergeCell ref="I35:I36"/>
    <mergeCell ref="H119:H120"/>
    <mergeCell ref="H121:H122"/>
    <mergeCell ref="H123:H124"/>
    <mergeCell ref="H125:H126"/>
    <mergeCell ref="H127:H128"/>
    <mergeCell ref="H129:H130"/>
    <mergeCell ref="H131:H132"/>
    <mergeCell ref="H133:H134"/>
    <mergeCell ref="H135:H136"/>
    <mergeCell ref="H109:H110"/>
    <mergeCell ref="H111:H112"/>
    <mergeCell ref="H113:H114"/>
    <mergeCell ref="H115:H116"/>
    <mergeCell ref="H117:H118"/>
    <mergeCell ref="H85:H86"/>
    <mergeCell ref="H87:H88"/>
    <mergeCell ref="H89:H90"/>
    <mergeCell ref="H91:H92"/>
    <mergeCell ref="H93:H94"/>
    <mergeCell ref="H95:H96"/>
    <mergeCell ref="H97:H98"/>
    <mergeCell ref="H99:H100"/>
    <mergeCell ref="H101:H102"/>
    <mergeCell ref="H73:H74"/>
    <mergeCell ref="H75:H76"/>
    <mergeCell ref="H77:H78"/>
    <mergeCell ref="H79:H80"/>
    <mergeCell ref="H81:H82"/>
    <mergeCell ref="H83:H84"/>
    <mergeCell ref="H103:H104"/>
    <mergeCell ref="H105:H106"/>
    <mergeCell ref="H107:H108"/>
    <mergeCell ref="H55:H56"/>
    <mergeCell ref="H57:H58"/>
    <mergeCell ref="H59:H60"/>
    <mergeCell ref="H61:H62"/>
    <mergeCell ref="H63:H64"/>
    <mergeCell ref="H65:H66"/>
    <mergeCell ref="H67:H68"/>
    <mergeCell ref="H69:H70"/>
    <mergeCell ref="H71:H72"/>
    <mergeCell ref="H37:H38"/>
    <mergeCell ref="H39:H40"/>
    <mergeCell ref="H41:H42"/>
    <mergeCell ref="H43:H44"/>
    <mergeCell ref="H45:H46"/>
    <mergeCell ref="H47:H48"/>
    <mergeCell ref="H49:H50"/>
    <mergeCell ref="H51:H52"/>
    <mergeCell ref="H53:H54"/>
    <mergeCell ref="H19:H20"/>
    <mergeCell ref="H21:H22"/>
    <mergeCell ref="H23:H24"/>
    <mergeCell ref="H25:H26"/>
    <mergeCell ref="H27:H28"/>
    <mergeCell ref="H29:H30"/>
    <mergeCell ref="H31:H32"/>
    <mergeCell ref="H33:H34"/>
    <mergeCell ref="H35:H36"/>
    <mergeCell ref="G119:G120"/>
    <mergeCell ref="G121:G122"/>
    <mergeCell ref="G123:G124"/>
    <mergeCell ref="G125:G126"/>
    <mergeCell ref="G127:G128"/>
    <mergeCell ref="G129:G130"/>
    <mergeCell ref="G131:G132"/>
    <mergeCell ref="G133:G134"/>
    <mergeCell ref="G135:G136"/>
    <mergeCell ref="G109:G110"/>
    <mergeCell ref="G111:G112"/>
    <mergeCell ref="G113:G114"/>
    <mergeCell ref="G115:G116"/>
    <mergeCell ref="G117:G118"/>
    <mergeCell ref="G85:G86"/>
    <mergeCell ref="G87:G88"/>
    <mergeCell ref="G89:G90"/>
    <mergeCell ref="G91:G92"/>
    <mergeCell ref="G93:G94"/>
    <mergeCell ref="G95:G96"/>
    <mergeCell ref="G97:G98"/>
    <mergeCell ref="G99:G100"/>
    <mergeCell ref="G101:G102"/>
    <mergeCell ref="G73:G74"/>
    <mergeCell ref="G75:G76"/>
    <mergeCell ref="G77:G78"/>
    <mergeCell ref="G79:G80"/>
    <mergeCell ref="G81:G82"/>
    <mergeCell ref="G83:G84"/>
    <mergeCell ref="G103:G104"/>
    <mergeCell ref="G105:G106"/>
    <mergeCell ref="G107:G108"/>
    <mergeCell ref="G55:G56"/>
    <mergeCell ref="G57:G58"/>
    <mergeCell ref="G59:G60"/>
    <mergeCell ref="G61:G62"/>
    <mergeCell ref="G63:G64"/>
    <mergeCell ref="G65:G66"/>
    <mergeCell ref="G67:G68"/>
    <mergeCell ref="G69:G70"/>
    <mergeCell ref="G71:G72"/>
    <mergeCell ref="G37:G38"/>
    <mergeCell ref="G39:G40"/>
    <mergeCell ref="G41:G42"/>
    <mergeCell ref="G43:G44"/>
    <mergeCell ref="G45:G46"/>
    <mergeCell ref="G47:G48"/>
    <mergeCell ref="G49:G50"/>
    <mergeCell ref="G51:G52"/>
    <mergeCell ref="G53:G54"/>
    <mergeCell ref="G19:G20"/>
    <mergeCell ref="G21:G22"/>
    <mergeCell ref="G23:G24"/>
    <mergeCell ref="G25:G26"/>
    <mergeCell ref="G27:G28"/>
    <mergeCell ref="G29:G30"/>
    <mergeCell ref="G31:G32"/>
    <mergeCell ref="G33:G34"/>
    <mergeCell ref="G35:G36"/>
    <mergeCell ref="F119:F120"/>
    <mergeCell ref="F121:F122"/>
    <mergeCell ref="F123:F124"/>
    <mergeCell ref="F125:F126"/>
    <mergeCell ref="F127:F128"/>
    <mergeCell ref="F129:F130"/>
    <mergeCell ref="F131:F132"/>
    <mergeCell ref="F133:F134"/>
    <mergeCell ref="F135:F136"/>
    <mergeCell ref="F115:F116"/>
    <mergeCell ref="F117:F118"/>
    <mergeCell ref="F85:F86"/>
    <mergeCell ref="F87:F88"/>
    <mergeCell ref="F89:F90"/>
    <mergeCell ref="F91:F92"/>
    <mergeCell ref="F93:F94"/>
    <mergeCell ref="F95:F96"/>
    <mergeCell ref="F97:F98"/>
    <mergeCell ref="F99:F100"/>
    <mergeCell ref="F101:F102"/>
    <mergeCell ref="F79:F80"/>
    <mergeCell ref="F81:F82"/>
    <mergeCell ref="F83:F84"/>
    <mergeCell ref="F103:F104"/>
    <mergeCell ref="F105:F106"/>
    <mergeCell ref="F107:F108"/>
    <mergeCell ref="F109:F110"/>
    <mergeCell ref="F111:F112"/>
    <mergeCell ref="F113:F114"/>
    <mergeCell ref="F61:F62"/>
    <mergeCell ref="F63:F64"/>
    <mergeCell ref="F65:F66"/>
    <mergeCell ref="F67:F68"/>
    <mergeCell ref="F69:F70"/>
    <mergeCell ref="F71:F72"/>
    <mergeCell ref="F73:F74"/>
    <mergeCell ref="F75:F76"/>
    <mergeCell ref="F77:F78"/>
    <mergeCell ref="F43:F44"/>
    <mergeCell ref="F45:F46"/>
    <mergeCell ref="F47:F48"/>
    <mergeCell ref="F49:F50"/>
    <mergeCell ref="F51:F52"/>
    <mergeCell ref="F53:F54"/>
    <mergeCell ref="F55:F56"/>
    <mergeCell ref="F57:F58"/>
    <mergeCell ref="F59:F60"/>
    <mergeCell ref="F25:F26"/>
    <mergeCell ref="F27:F28"/>
    <mergeCell ref="F29:F30"/>
    <mergeCell ref="F31:F32"/>
    <mergeCell ref="F33:F34"/>
    <mergeCell ref="F35:F36"/>
    <mergeCell ref="F37:F38"/>
    <mergeCell ref="F39:F40"/>
    <mergeCell ref="F41:F42"/>
    <mergeCell ref="E119:E120"/>
    <mergeCell ref="E121:E122"/>
    <mergeCell ref="E123:E124"/>
    <mergeCell ref="E125:E126"/>
    <mergeCell ref="E127:E128"/>
    <mergeCell ref="E129:E130"/>
    <mergeCell ref="E131:E132"/>
    <mergeCell ref="E133:E134"/>
    <mergeCell ref="E135:E136"/>
    <mergeCell ref="E115:E116"/>
    <mergeCell ref="E117:E118"/>
    <mergeCell ref="E85:E86"/>
    <mergeCell ref="E87:E88"/>
    <mergeCell ref="E89:E90"/>
    <mergeCell ref="E91:E92"/>
    <mergeCell ref="E93:E94"/>
    <mergeCell ref="E95:E96"/>
    <mergeCell ref="E97:E98"/>
    <mergeCell ref="E99:E100"/>
    <mergeCell ref="E101:E102"/>
    <mergeCell ref="E79:E80"/>
    <mergeCell ref="E81:E82"/>
    <mergeCell ref="E83:E84"/>
    <mergeCell ref="E103:E104"/>
    <mergeCell ref="E105:E106"/>
    <mergeCell ref="E107:E108"/>
    <mergeCell ref="E109:E110"/>
    <mergeCell ref="E111:E112"/>
    <mergeCell ref="E113:E114"/>
    <mergeCell ref="E61:E62"/>
    <mergeCell ref="E63:E64"/>
    <mergeCell ref="E65:E66"/>
    <mergeCell ref="E67:E68"/>
    <mergeCell ref="E69:E70"/>
    <mergeCell ref="E71:E72"/>
    <mergeCell ref="E73:E74"/>
    <mergeCell ref="E75:E76"/>
    <mergeCell ref="E77:E78"/>
    <mergeCell ref="E43:E44"/>
    <mergeCell ref="E45:E46"/>
    <mergeCell ref="E47:E48"/>
    <mergeCell ref="E49:E50"/>
    <mergeCell ref="E51:E52"/>
    <mergeCell ref="E53:E54"/>
    <mergeCell ref="E55:E56"/>
    <mergeCell ref="E57:E58"/>
    <mergeCell ref="E59:E60"/>
    <mergeCell ref="E25:E26"/>
    <mergeCell ref="E27:E28"/>
    <mergeCell ref="E29:E30"/>
    <mergeCell ref="E31:E32"/>
    <mergeCell ref="E33:E34"/>
    <mergeCell ref="E35:E36"/>
    <mergeCell ref="E37:E38"/>
    <mergeCell ref="E39:E40"/>
    <mergeCell ref="E41:E42"/>
    <mergeCell ref="D119:D120"/>
    <mergeCell ref="D121:D122"/>
    <mergeCell ref="D123:D124"/>
    <mergeCell ref="D125:D126"/>
    <mergeCell ref="D127:D128"/>
    <mergeCell ref="D129:D130"/>
    <mergeCell ref="D131:D132"/>
    <mergeCell ref="D133:D134"/>
    <mergeCell ref="D135:D136"/>
    <mergeCell ref="D115:D116"/>
    <mergeCell ref="D117:D118"/>
    <mergeCell ref="D85:D86"/>
    <mergeCell ref="D87:D88"/>
    <mergeCell ref="D89:D90"/>
    <mergeCell ref="D91:D92"/>
    <mergeCell ref="D93:D94"/>
    <mergeCell ref="D95:D96"/>
    <mergeCell ref="D97:D98"/>
    <mergeCell ref="D99:D100"/>
    <mergeCell ref="D101:D102"/>
    <mergeCell ref="D79:D80"/>
    <mergeCell ref="D81:D82"/>
    <mergeCell ref="D83:D84"/>
    <mergeCell ref="D103:D104"/>
    <mergeCell ref="D105:D106"/>
    <mergeCell ref="D107:D108"/>
    <mergeCell ref="D109:D110"/>
    <mergeCell ref="D111:D112"/>
    <mergeCell ref="D113:D114"/>
    <mergeCell ref="D61:D62"/>
    <mergeCell ref="D63:D64"/>
    <mergeCell ref="D65:D66"/>
    <mergeCell ref="D67:D68"/>
    <mergeCell ref="D69:D70"/>
    <mergeCell ref="D71:D72"/>
    <mergeCell ref="D73:D74"/>
    <mergeCell ref="D75:D76"/>
    <mergeCell ref="D77:D78"/>
    <mergeCell ref="D43:D44"/>
    <mergeCell ref="D45:D46"/>
    <mergeCell ref="D47:D48"/>
    <mergeCell ref="D49:D50"/>
    <mergeCell ref="D51:D52"/>
    <mergeCell ref="D53:D54"/>
    <mergeCell ref="D55:D56"/>
    <mergeCell ref="D57:D58"/>
    <mergeCell ref="D59:D60"/>
    <mergeCell ref="D25:D26"/>
    <mergeCell ref="D27:D28"/>
    <mergeCell ref="D29:D30"/>
    <mergeCell ref="D31:D32"/>
    <mergeCell ref="D33:D34"/>
    <mergeCell ref="D35:D36"/>
    <mergeCell ref="D37:D38"/>
    <mergeCell ref="D39:D40"/>
    <mergeCell ref="D41:D42"/>
    <mergeCell ref="D4:R4"/>
    <mergeCell ref="D5:R5"/>
    <mergeCell ref="D6:R6"/>
    <mergeCell ref="D13:D14"/>
    <mergeCell ref="D15:D16"/>
    <mergeCell ref="D17:D18"/>
    <mergeCell ref="D19:D20"/>
    <mergeCell ref="D21:D22"/>
    <mergeCell ref="D23:D24"/>
    <mergeCell ref="E13:E14"/>
    <mergeCell ref="E15:E16"/>
    <mergeCell ref="E17:E18"/>
    <mergeCell ref="E19:E20"/>
    <mergeCell ref="E21:E22"/>
    <mergeCell ref="E23:E24"/>
    <mergeCell ref="F13:F14"/>
    <mergeCell ref="F15:F16"/>
    <mergeCell ref="F17:F18"/>
    <mergeCell ref="F19:F20"/>
    <mergeCell ref="F21:F22"/>
    <mergeCell ref="F23:F24"/>
    <mergeCell ref="G13:G14"/>
    <mergeCell ref="G15:G16"/>
    <mergeCell ref="G17:G18"/>
    <mergeCell ref="T17:X18"/>
    <mergeCell ref="D9:E9"/>
    <mergeCell ref="F9:R9"/>
    <mergeCell ref="H10:O10"/>
    <mergeCell ref="J11:M11"/>
    <mergeCell ref="N11:O11"/>
    <mergeCell ref="D10:D12"/>
    <mergeCell ref="E10:E12"/>
    <mergeCell ref="F10:F12"/>
    <mergeCell ref="G10:G12"/>
    <mergeCell ref="H11:H12"/>
    <mergeCell ref="I11:I12"/>
    <mergeCell ref="H13:H14"/>
    <mergeCell ref="H15:H16"/>
    <mergeCell ref="H17:H18"/>
    <mergeCell ref="I13:I14"/>
    <mergeCell ref="I15:I16"/>
    <mergeCell ref="I17:I18"/>
    <mergeCell ref="N13:N14"/>
    <mergeCell ref="N15:N16"/>
    <mergeCell ref="N17:N18"/>
    <mergeCell ref="O13:O14"/>
    <mergeCell ref="O15:O16"/>
    <mergeCell ref="O17:O18"/>
  </mergeCells>
  <printOptions horizontalCentered="1"/>
  <pageMargins left="0.23622047244094491" right="0.23622047244094491" top="0.35433070866141736" bottom="0.35433070866141736" header="0.31496062992125984" footer="0.31496062992125984"/>
  <pageSetup scale="41" fitToHeight="0" orientation="landscape" r:id="rId1"/>
  <rowBreaks count="7" manualBreakCount="7">
    <brk id="24" min="2" max="18" man="1"/>
    <brk id="44" min="2" max="18" man="1"/>
    <brk id="64" min="2" max="18" man="1"/>
    <brk id="84" min="2" max="18" man="1"/>
    <brk id="102" min="2" max="18" man="1"/>
    <brk id="122" min="2" max="18" man="1"/>
    <brk id="159" min="2" max="18" man="1"/>
  </rowBreaks>
  <drawing r:id="rId2"/>
</worksheet>
</file>

<file path=docProps/app.xml><?xml version="1.0" encoding="utf-8"?>
<Properties xmlns="http://schemas.openxmlformats.org/officeDocument/2006/extended-properties" xmlns:vt="http://schemas.openxmlformats.org/officeDocument/2006/docPropsVTypes">
  <Application>Microsoft Excel</Application>
  <DocSecurity>0</DocSecurity>
  <ScaleCrop>false</ScaleCrop>
  <HeadingPairs>
    <vt:vector size="4" baseType="variant">
      <vt:variant>
        <vt:lpstr>Hojas de cálculo</vt:lpstr>
      </vt:variant>
      <vt:variant>
        <vt:i4>1</vt:i4>
      </vt:variant>
      <vt:variant>
        <vt:lpstr>Rangos con nombre</vt:lpstr>
      </vt:variant>
      <vt:variant>
        <vt:i4>1</vt:i4>
      </vt:variant>
    </vt:vector>
  </HeadingPairs>
  <TitlesOfParts>
    <vt:vector size="2" baseType="lpstr">
      <vt:lpstr>CEDULA EJE4 T3</vt:lpstr>
      <vt:lpstr>'CEDULA EJE4 T3'!Área_de_impresión</vt:lpstr>
    </vt:vector>
  </TitlesOfParts>
  <LinksUpToDate>false</LinksUpToDate>
  <SharedDoc>false</SharedDoc>
  <HyperlinksChanged>false</HyperlinksChanged>
  <AppVersion>16.0300</AppVersion>
</Properties>
</file>

<file path=docProps/core.xml><?xml version="1.0" encoding="utf-8"?>
<cp:coreProperties xmlns:cp="http://schemas.openxmlformats.org/package/2006/metadata/core-properties" xmlns:dc="http://purl.org/dc/elements/1.1/" xmlns:dcterms="http://purl.org/dc/terms/" xmlns:dcmitype="http://purl.org/dc/dcmitype/" xmlns:xsi="http://www.w3.org/2001/XMLSchema-instance">
  <dc:creator>alma_arroyo74@hotmail.com</dc:creator>
  <cp:lastModifiedBy>Cristina Estrada Chan</cp:lastModifiedBy>
  <cp:lastPrinted>2024-10-10T14:56:30Z</cp:lastPrinted>
  <dcterms:created xsi:type="dcterms:W3CDTF">2021-09-15T15:35:00Z</dcterms:created>
  <dcterms:modified xsi:type="dcterms:W3CDTF">2024-10-14T14:29:13Z</dcterms:modified>
</cp:coreProperties>
</file>

<file path=docProps/custom.xml><?xml version="1.0" encoding="utf-8"?>
<Properties xmlns="http://schemas.openxmlformats.org/officeDocument/2006/custom-properties" xmlns:vt="http://schemas.openxmlformats.org/officeDocument/2006/docPropsVTypes">
  <property fmtid="{D5CDD505-2E9C-101B-9397-08002B2CF9AE}" pid="2" name="ICV">
    <vt:lpwstr>5136601548BD4D3195876274F131AAF0</vt:lpwstr>
  </property>
  <property fmtid="{D5CDD505-2E9C-101B-9397-08002B2CF9AE}" pid="3" name="KSOProductBuildVer">
    <vt:lpwstr>1033-11.2.0.11219</vt:lpwstr>
  </property>
</Properties>
</file>