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alexa\Downloads\"/>
    </mc:Choice>
  </mc:AlternateContent>
  <xr:revisionPtr revIDLastSave="0" documentId="13_ncr:1_{91C56689-9640-4F64-B916-516AD84DB5E2}" xr6:coauthVersionLast="47" xr6:coauthVersionMax="47" xr10:uidLastSave="{00000000-0000-0000-0000-000000000000}"/>
  <bookViews>
    <workbookView xWindow="-108" yWindow="-108" windowWidth="23256" windowHeight="12456" xr2:uid="{00000000-000D-0000-FFFF-FFFF00000000}"/>
  </bookViews>
  <sheets>
    <sheet name="CEDULA 2025 EJE 3" sheetId="6" r:id="rId1"/>
    <sheet name="CEDULA 2026 EJE 3" sheetId="8" r:id="rId2"/>
    <sheet name="CEDULA 2027 EJE 3" sheetId="9" r:id="rId3"/>
    <sheet name="Instrucciones" sheetId="7" r:id="rId4"/>
  </sheets>
  <definedNames>
    <definedName name="ADFASDF">#REF!</definedName>
    <definedName name="_xlnm.Print_Area" localSheetId="0">'CEDULA 2025 EJE 3'!$D$1:$R$47</definedName>
    <definedName name="_xlnm.Print_Area" localSheetId="1">'CEDULA 2026 EJE 3'!$D$3:$R$30</definedName>
    <definedName name="_xlnm.Print_Area" localSheetId="2">'CEDULA 2027 EJE 3'!$D$3:$R$30</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 name="_xlnm.Print_Titles" localSheetId="0">'CEDULA 2025 EJE 3'!$3:$12</definedName>
    <definedName name="_xlnm.Print_Titles" localSheetId="1">'CEDULA 2026 EJE 3'!$3:$12</definedName>
    <definedName name="_xlnm.Print_Titles" localSheetId="2">'CEDULA 2027 EJE 3'!$3:$12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7" i="6" l="1"/>
  <c r="O13" i="6"/>
  <c r="O15" i="6"/>
  <c r="N41" i="6"/>
  <c r="N39" i="6"/>
  <c r="N37" i="6"/>
  <c r="N35" i="6"/>
  <c r="N33" i="6"/>
  <c r="N31" i="6"/>
  <c r="N29" i="6"/>
  <c r="N27" i="6"/>
  <c r="N25" i="6"/>
  <c r="N23" i="6"/>
  <c r="N21" i="6"/>
  <c r="N19" i="6"/>
  <c r="N17" i="6"/>
  <c r="N13" i="6"/>
  <c r="O19" i="6"/>
  <c r="O41" i="6" l="1"/>
  <c r="O39" i="6"/>
  <c r="O37" i="6"/>
  <c r="O35" i="6"/>
  <c r="O33" i="6"/>
  <c r="O31" i="6"/>
  <c r="O29" i="6"/>
  <c r="O27" i="6"/>
  <c r="O25" i="6"/>
  <c r="O23" i="6"/>
  <c r="O21" i="6"/>
  <c r="O15" i="9" l="1"/>
  <c r="N15" i="9"/>
  <c r="O15" i="8"/>
  <c r="N15" i="8"/>
  <c r="N15" i="6"/>
</calcChain>
</file>

<file path=xl/sharedStrings.xml><?xml version="1.0" encoding="utf-8"?>
<sst xmlns="http://schemas.openxmlformats.org/spreadsheetml/2006/main" count="208" uniqueCount="100">
  <si>
    <t>CÉDULA DE AVANCE DE CUMPLIMIENTO DE LOS OBJETIVOS Y METAS</t>
  </si>
  <si>
    <t>MUNICIPIO DE BENITO JUÁREZ QUINTANA ROO</t>
  </si>
  <si>
    <t xml:space="preserve">PROGRAMA PRESUPUESTARIO ANUAL: </t>
  </si>
  <si>
    <t>NIVEL MIR CON RESUMEN
 NARRATIVO</t>
  </si>
  <si>
    <t>NOMBRE DEL
 INDICADOR</t>
  </si>
  <si>
    <t>SENTIDO DEL INDICADOR 
( ascendente, descendente)</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</si>
  <si>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</si>
  <si>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</si>
  <si>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</si>
  <si>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</si>
  <si>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</si>
  <si>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</si>
  <si>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</si>
  <si>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</si>
  <si>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</si>
  <si>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</si>
  <si>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</si>
  <si>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</si>
  <si>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</si>
  <si>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r>
      <rPr>
        <b/>
        <sz val="11"/>
        <color theme="1"/>
        <rFont val="Calibri"/>
        <family val="2"/>
        <scheme val="minor"/>
      </rPr>
      <t xml:space="preserve">F. 3.XX.1: </t>
    </r>
    <r>
      <rPr>
        <sz val="11"/>
        <color theme="1"/>
        <rFont val="Calibri"/>
        <family val="2"/>
        <scheme val="minor"/>
      </rPr>
      <t>Contribuir a la creación de una sociedad más segura y unida mediante estrategias de prevención de la violencia y el impulso de actividades que fomenten la convivencia y el bienestar social.</t>
    </r>
  </si>
  <si>
    <r>
      <rPr>
        <b/>
        <sz val="11"/>
        <color theme="1"/>
        <rFont val="Calibri"/>
        <family val="2"/>
        <scheme val="minor"/>
      </rPr>
      <t xml:space="preserve">I_TOD_PAZ: </t>
    </r>
    <r>
      <rPr>
        <sz val="11"/>
        <color theme="1"/>
        <rFont val="Calibri"/>
        <family val="2"/>
        <scheme val="minor"/>
      </rPr>
      <t>Índice de Todos por la Paz</t>
    </r>
  </si>
  <si>
    <t>Ascendente</t>
  </si>
  <si>
    <t>Trianual</t>
  </si>
  <si>
    <t>No Aplica</t>
  </si>
  <si>
    <t>NO</t>
  </si>
  <si>
    <t>NA</t>
  </si>
  <si>
    <t>-</t>
  </si>
  <si>
    <t xml:space="preserve"> NA</t>
  </si>
  <si>
    <t>EJEMPLO DE FORMULACIÓN</t>
  </si>
  <si>
    <t>P.</t>
  </si>
  <si>
    <t>C</t>
  </si>
  <si>
    <t>A</t>
  </si>
  <si>
    <r>
      <rPr>
        <b/>
        <sz val="20"/>
        <color theme="1"/>
        <rFont val="Calibri"/>
        <family val="2"/>
        <scheme val="minor"/>
      </rPr>
      <t>ELABORÓ</t>
    </r>
    <r>
      <rPr>
        <sz val="20"/>
        <color theme="1"/>
        <rFont val="Calibri"/>
        <family val="2"/>
        <scheme val="minor"/>
      </rPr>
      <t xml:space="preserve">
</t>
    </r>
    <r>
      <rPr>
        <b/>
        <sz val="20"/>
        <color theme="1"/>
        <rFont val="Calibri"/>
        <family val="2"/>
        <scheme val="minor"/>
      </rPr>
      <t>(nombre, cargo y firma)</t>
    </r>
  </si>
  <si>
    <t>REVISÓ
Dr. Enrique E. Encalada Sánchez
Dirección de Planeación de la DGPM</t>
  </si>
  <si>
    <r>
      <rPr>
        <b/>
        <sz val="20"/>
        <color theme="1"/>
        <rFont val="Calibri"/>
        <family val="2"/>
        <scheme val="minor"/>
      </rPr>
      <t>AUTORIZÓ</t>
    </r>
    <r>
      <rPr>
        <sz val="20"/>
        <color theme="1"/>
        <rFont val="Calibri"/>
        <family val="2"/>
        <scheme val="minor"/>
      </rPr>
      <t xml:space="preserve">
</t>
    </r>
    <r>
      <rPr>
        <b/>
        <sz val="20"/>
        <color theme="1"/>
        <rFont val="Calibri"/>
        <family val="2"/>
        <scheme val="minor"/>
      </rPr>
      <t>(nombre, cargo y firma)</t>
    </r>
  </si>
  <si>
    <t>PERÍODO QUE SE INFORMA: DEL 1 DE ENERO AL 31 DE MARZO 2026</t>
  </si>
  <si>
    <r>
      <rPr>
        <b/>
        <sz val="12"/>
        <color rgb="FF000000"/>
        <rFont val="Calibri"/>
        <family val="2"/>
        <scheme val="minor"/>
      </rPr>
      <t>Meta Trimestral:</t>
    </r>
    <r>
      <rPr>
        <sz val="12"/>
        <color rgb="FF000000"/>
        <rFont val="Calibri"/>
        <family val="2"/>
        <scheme val="minor"/>
      </rPr>
      <t xml:space="preserve">  
Se considera que no aplica para el primer trimestre del 2026, debido a que es un Índice de nueva creación para el eje 3 Todos por la Paz y que tiene una periodicidad trianual sin línea base y con una meta establecida hasta diciembre 2027, fecha en que se verificará si la meta programada se logró.
</t>
    </r>
    <r>
      <rPr>
        <b/>
        <sz val="12"/>
        <color rgb="FF000000"/>
        <rFont val="Calibri"/>
        <family val="2"/>
        <scheme val="minor"/>
      </rPr>
      <t xml:space="preserve">Meta Anual: 
</t>
    </r>
    <r>
      <rPr>
        <sz val="12"/>
        <color rgb="FF000000"/>
        <rFont val="Calibri"/>
        <family val="2"/>
        <scheme val="minor"/>
      </rPr>
      <t>Se considera que no aplica para el primer trimestre del 2026, debido a que es un Índice de nueva creación para el eje 3 Todos por la Paz y que tiene una periodicidad trianual sin línea base y con una meta establecida hasta diciembre 2027, fecha en que se verificará si la meta programada se logró.</t>
    </r>
  </si>
  <si>
    <t>PERÍODO QUE SE INFORMA: DEL 1 DE ENERO AL 31 DE MARZO 2027</t>
  </si>
  <si>
    <r>
      <rPr>
        <b/>
        <sz val="12"/>
        <color rgb="FF000000"/>
        <rFont val="Calibri"/>
        <family val="2"/>
        <scheme val="minor"/>
      </rPr>
      <t>Meta Trimestral:</t>
    </r>
    <r>
      <rPr>
        <sz val="12"/>
        <color rgb="FF000000"/>
        <rFont val="Calibri"/>
        <family val="2"/>
        <scheme val="minor"/>
      </rPr>
      <t xml:space="preserve">  
Se considera que no aplica para el primer trimestre del 2027, debido a que es un Índice de nueva creación para el eje 3 Todos por la Paz y que tiene una periodicidad trianual sin línea base y con una meta establecida hasta diciembre 2027, fecha en que se verificará si la meta programada se logró.
</t>
    </r>
    <r>
      <rPr>
        <b/>
        <sz val="12"/>
        <color rgb="FF000000"/>
        <rFont val="Calibri"/>
        <family val="2"/>
        <scheme val="minor"/>
      </rPr>
      <t xml:space="preserve">Meta Anual: 
</t>
    </r>
    <r>
      <rPr>
        <sz val="12"/>
        <color rgb="FF000000"/>
        <rFont val="Calibri"/>
        <family val="2"/>
        <scheme val="minor"/>
      </rPr>
      <t>Se considera que no aplica para el primer trimestre del 2027, debido a que es un Índice de nueva creación para el eje 3 Todos por la Paz y que tiene una periodicidad trianual sin línea base y con una meta establecida hasta diciembre 2027, fecha en que se verificará si la meta programada se logró.</t>
    </r>
  </si>
  <si>
    <t>INSTRUCTIVO</t>
  </si>
  <si>
    <t xml:space="preserve">PARA REPORTAR SUS AVANCES, SOLO TIENEN QUE REGISTRAR LA META ANUAL PROGRAMADA,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
EL PERIODO QUE SE INFORMA DEBE SER ACTUALIZADO EN CADA ENTREGA ES DECIR ESTE INICIA DEL 1 DE ENERO A LA FECHA DE CORTE.
</t>
  </si>
  <si>
    <t>PARA MÁS INFORMACIÓN CONSULTA LA GUÍA QUE BRINDA LA ASEQROO: https://onedrive.live.com/?authkey=%21Ai5%2DwCGq%2D4tDTT8&amp;cid=84F4E4FFF988A5F5&amp;id=84F4E4FFF988A5F5%21104102&amp;parId=84F4E4FFF988A5F5%2194277&amp;o=OneUp</t>
  </si>
  <si>
    <t>ID (t,t-1): tasa de variación de delitos cometidos contra el patrimonio de la población del MBJ entre dos periodos de tiempo.</t>
  </si>
  <si>
    <t>Trimestral</t>
  </si>
  <si>
    <t>SI</t>
  </si>
  <si>
    <t>PODMSC: Porcentaje de operativos desarrollados para mejorar la seguridad ciudadana.</t>
  </si>
  <si>
    <t xml:space="preserve">PADIBPP: Porcentaje de acciones dirigidas a la implementación de buenas prácticas profesionales. </t>
  </si>
  <si>
    <t>PAPSPPDZAP: Porcentaje de acciones de proximidad social y patrullaje preventivo desplegados en zonas de atención prioritarias.</t>
  </si>
  <si>
    <t>PAICIP: Porcentaje de actividades integrales para crear inteligencia policial.</t>
  </si>
  <si>
    <t>POPPRC: Porcentaje de opertativos de presencia policial para la reducción de la criminalidad</t>
  </si>
  <si>
    <t>PSPTAPDBZT: Porcentaje de servicios de patrullaje turístico, atención y prevención del delito brindados en zonas con actividad turística.</t>
  </si>
  <si>
    <t xml:space="preserve">POPDPSEST: Porcentaje de operativos de prevención y disuasión con proximidad social enfocados al sector turístico. </t>
  </si>
  <si>
    <t>PAPDR: Porcentaje de acciones de prevención del delito con enfoque de derechos humanos y perspectiva de genero realizadas.</t>
  </si>
  <si>
    <t xml:space="preserve">PCCEPSMSCYT: Porcentaje de capacitaciones continua y especializada para el personal de la SMSCyT de Benito Juárez. </t>
  </si>
  <si>
    <t>PCFIR: Porcentaje de capacitación de formación Inicial realizadas.</t>
  </si>
  <si>
    <t>PSEAPCCVFG: Porcentaje de servicios especializados de antención, prevención y canalización ante casos de violencia failiar y de genéro.</t>
  </si>
  <si>
    <t>PAPVFGR: Porcentaje de acciones de prevención de la violencia familiar y de género realizadas.</t>
  </si>
  <si>
    <t xml:space="preserve"> E-PPA 3.2 CANCÚN CONTIGO Y SIN VIOLENCIA.</t>
  </si>
  <si>
    <t>Descendente</t>
  </si>
  <si>
    <t>Subsecretaria</t>
  </si>
  <si>
    <t>Seg. Ciudadana</t>
  </si>
  <si>
    <t>Seg. Ciudadana 1</t>
  </si>
  <si>
    <t>Seg. Ciudadana 2</t>
  </si>
  <si>
    <t>Turística</t>
  </si>
  <si>
    <t>Turística 1</t>
  </si>
  <si>
    <t>Academia</t>
  </si>
  <si>
    <t>academia 1</t>
  </si>
  <si>
    <t>IMPC: Índice Municipal de Paz y Convivencia Ciudadana</t>
  </si>
  <si>
    <t>META ANUAL PROGRAMADA</t>
  </si>
  <si>
    <t>Prevención</t>
  </si>
  <si>
    <r>
      <rPr>
        <b/>
        <sz val="12"/>
        <color theme="1"/>
        <rFont val="Calibri"/>
        <family val="2"/>
        <scheme val="minor"/>
      </rPr>
      <t xml:space="preserve">3.2.1 </t>
    </r>
    <r>
      <rPr>
        <sz val="12"/>
        <color theme="1"/>
        <rFont val="Calibri"/>
        <family val="2"/>
        <scheme val="minor"/>
      </rPr>
      <t>Contribuir a una sociedad más segura, cohesionada y pacífica en el municipio de Benito Juárez mediante estrategias de prevención de la violencia, impulso a la convivencia y fortalecimiento del bienestar social.</t>
    </r>
  </si>
  <si>
    <r>
      <rPr>
        <b/>
        <sz val="12"/>
        <color theme="1"/>
        <rFont val="Calibri"/>
        <family val="2"/>
        <scheme val="minor"/>
      </rPr>
      <t xml:space="preserve">P. 3.2.1.1 </t>
    </r>
    <r>
      <rPr>
        <sz val="12"/>
        <color theme="1"/>
        <rFont val="Calibri"/>
        <family val="2"/>
        <scheme val="minor"/>
      </rPr>
      <t>La población Benitojuarense, así como la población flotante conserva su patrimonio con ayuda de la prevención, detección, atención e inhibición de factores de violencia y transgresiones con cabal respeto a los Derechos Humanos.</t>
    </r>
  </si>
  <si>
    <r>
      <rPr>
        <b/>
        <sz val="12"/>
        <color theme="1"/>
        <rFont val="Calibri"/>
        <family val="2"/>
        <scheme val="minor"/>
      </rPr>
      <t xml:space="preserve">C. 3.2.1.1.1 </t>
    </r>
    <r>
      <rPr>
        <sz val="12"/>
        <color theme="1"/>
        <rFont val="Calibri"/>
        <family val="2"/>
        <scheme val="minor"/>
      </rPr>
      <t>Implementación de operativos para mejorar la seguridad ciudadana, con el objetivo de beneficiar a toda la comunidad.</t>
    </r>
  </si>
  <si>
    <r>
      <rPr>
        <b/>
        <sz val="12"/>
        <color theme="1"/>
        <rFont val="Calibri"/>
        <family val="2"/>
        <scheme val="minor"/>
      </rPr>
      <t>A. 3.2.1.1.1.1</t>
    </r>
    <r>
      <rPr>
        <sz val="12"/>
        <color theme="1"/>
        <rFont val="Calibri"/>
        <family val="2"/>
        <scheme val="minor"/>
      </rPr>
      <t xml:space="preserve"> Acciones dirigidas a la implementación de buenas prácticas profesionales. </t>
    </r>
  </si>
  <si>
    <r>
      <rPr>
        <b/>
        <sz val="12"/>
        <color theme="1"/>
        <rFont val="Calibri"/>
        <family val="2"/>
        <scheme val="minor"/>
      </rPr>
      <t xml:space="preserve">C. 3.2.1.1.2 </t>
    </r>
    <r>
      <rPr>
        <sz val="12"/>
        <color theme="1"/>
        <rFont val="Calibri"/>
        <family val="2"/>
        <scheme val="minor"/>
      </rPr>
      <t>Acciones de proximidad social y patrullaje preventivo desplegadas en zonas de atención prioritaria</t>
    </r>
  </si>
  <si>
    <r>
      <rPr>
        <b/>
        <sz val="12"/>
        <color theme="1"/>
        <rFont val="Calibri"/>
        <family val="2"/>
        <scheme val="minor"/>
      </rPr>
      <t xml:space="preserve">A. 3.2.1.1.2.1  </t>
    </r>
    <r>
      <rPr>
        <sz val="12"/>
        <color theme="1"/>
        <rFont val="Calibri"/>
        <family val="2"/>
        <scheme val="minor"/>
      </rPr>
      <t>Implementación de actividades integrales para fomentar la inteligencia policial</t>
    </r>
  </si>
  <si>
    <r>
      <rPr>
        <b/>
        <sz val="12"/>
        <color theme="1"/>
        <rFont val="Calibri"/>
        <family val="2"/>
        <scheme val="minor"/>
      </rPr>
      <t>A. 3.2.1.1.2.2</t>
    </r>
    <r>
      <rPr>
        <sz val="12"/>
        <color theme="1"/>
        <rFont val="Calibri"/>
        <family val="2"/>
        <scheme val="minor"/>
      </rPr>
      <t xml:space="preserve"> Operativos de presencia policial para la reducción de la criminalidad</t>
    </r>
  </si>
  <si>
    <r>
      <rPr>
        <b/>
        <sz val="12"/>
        <color theme="1"/>
        <rFont val="Calibri"/>
        <family val="2"/>
        <scheme val="minor"/>
      </rPr>
      <t>C. 3.2.1.1.3</t>
    </r>
    <r>
      <rPr>
        <sz val="12"/>
        <color theme="1"/>
        <rFont val="Calibri"/>
        <family val="2"/>
        <scheme val="minor"/>
      </rPr>
      <t xml:space="preserve"> Servicios de patrullaje turístico, atención ciudadana y prevención del delito brindados en zonas con actividad turística</t>
    </r>
  </si>
  <si>
    <r>
      <rPr>
        <b/>
        <sz val="12"/>
        <color theme="1"/>
        <rFont val="Calibri"/>
        <family val="2"/>
        <scheme val="minor"/>
      </rPr>
      <t xml:space="preserve">A. 3.2.1.1.3.1 </t>
    </r>
    <r>
      <rPr>
        <sz val="12"/>
        <color theme="1"/>
        <rFont val="Calibri"/>
        <family val="2"/>
        <scheme val="minor"/>
      </rPr>
      <t>Fortalecimiento de operativos de prevención y disuasión con proximidad social enfocados al sector turístico</t>
    </r>
  </si>
  <si>
    <r>
      <rPr>
        <b/>
        <sz val="12"/>
        <color theme="1"/>
        <rFont val="Calibri"/>
        <family val="2"/>
        <scheme val="minor"/>
      </rPr>
      <t xml:space="preserve">A. 3.2.1.1.3.2 </t>
    </r>
    <r>
      <rPr>
        <sz val="12"/>
        <color theme="1"/>
        <rFont val="Calibri"/>
        <family val="2"/>
        <scheme val="minor"/>
      </rPr>
      <t>Acciones de prevención del delito con enfoque de derechos humanos, perspectiva de género y corresponsabilidad ciudadana realizadas.</t>
    </r>
  </si>
  <si>
    <r>
      <rPr>
        <b/>
        <sz val="12"/>
        <color theme="1"/>
        <rFont val="Calibri"/>
        <family val="2"/>
        <scheme val="minor"/>
      </rPr>
      <t xml:space="preserve">C. 3.2.1.1.4 </t>
    </r>
    <r>
      <rPr>
        <sz val="12"/>
        <color theme="1"/>
        <rFont val="Calibri"/>
        <family val="2"/>
        <scheme val="minor"/>
      </rPr>
      <t>Capacitación continua y especializada para el personal de la SMSCyT de Benito Juárez.</t>
    </r>
  </si>
  <si>
    <r>
      <rPr>
        <b/>
        <sz val="12"/>
        <color theme="1"/>
        <rFont val="Calibri"/>
        <family val="2"/>
        <scheme val="minor"/>
      </rPr>
      <t>A. 3.2.1.1.4.1</t>
    </r>
    <r>
      <rPr>
        <sz val="12"/>
        <color theme="1"/>
        <rFont val="Calibri"/>
        <family val="2"/>
        <scheme val="minor"/>
      </rPr>
      <t xml:space="preserve"> Formación Inicial para el personal en activo y aspirantes a policía municipal.</t>
    </r>
  </si>
  <si>
    <r>
      <rPr>
        <b/>
        <sz val="12"/>
        <color theme="1"/>
        <rFont val="Calibri"/>
        <family val="2"/>
        <scheme val="minor"/>
      </rPr>
      <t>C. 3.2.1.1.5.</t>
    </r>
    <r>
      <rPr>
        <sz val="12"/>
        <color theme="1"/>
        <rFont val="Calibri"/>
        <family val="2"/>
        <scheme val="minor"/>
      </rPr>
      <t>Servicios especializados de atención, prevención y canalización ante casos de violencia familiar y de género brindados a la población del municipio de Benito Juárez</t>
    </r>
  </si>
  <si>
    <r>
      <rPr>
        <b/>
        <sz val="12"/>
        <color theme="1"/>
        <rFont val="Calibri"/>
        <family val="2"/>
        <scheme val="minor"/>
      </rPr>
      <t>A. 3.2.1.1.5.1</t>
    </r>
    <r>
      <rPr>
        <sz val="12"/>
        <color theme="1"/>
        <rFont val="Calibri"/>
        <family val="2"/>
        <scheme val="minor"/>
      </rPr>
      <t xml:space="preserve"> Ejecución de acciones de prevención de la violencia familiar y de género.</t>
    </r>
  </si>
  <si>
    <t>PERÍODO QUE SE INFORMA: DEL 01 DE ENERO AL 30 DE SEPTIEMBRE 2025</t>
  </si>
  <si>
    <r>
      <rPr>
        <b/>
        <sz val="14"/>
        <rFont val="Calibri"/>
        <family val="2"/>
        <scheme val="minor"/>
      </rPr>
      <t xml:space="preserve">Meta Trimestral:
</t>
    </r>
    <r>
      <rPr>
        <sz val="14"/>
        <rFont val="Calibri"/>
        <family val="2"/>
        <scheme val="minor"/>
      </rPr>
      <t xml:space="preserve">La tasa de variación de los delitos cometidos contra el patrimonio en el municipio de Benito Juárez presenta un avance positivo en el segundo trimestre. Esto indica un aumento en la incidencia delictiva, del </t>
    </r>
    <r>
      <rPr>
        <b/>
        <sz val="14"/>
        <rFont val="Calibri"/>
        <family val="2"/>
        <scheme val="minor"/>
      </rPr>
      <t>3.58%</t>
    </r>
    <r>
      <rPr>
        <sz val="14"/>
        <rFont val="Calibri"/>
        <family val="2"/>
        <scheme val="minor"/>
      </rPr>
      <t xml:space="preserve"> respecto a la cifra proyectada, lo que refleja un </t>
    </r>
    <r>
      <rPr>
        <b/>
        <sz val="14"/>
        <rFont val="Calibri"/>
        <family val="2"/>
        <scheme val="minor"/>
      </rPr>
      <t>aumento de delitos cometido</t>
    </r>
    <r>
      <rPr>
        <sz val="14"/>
        <rFont val="Calibri"/>
        <family val="2"/>
        <scheme val="minor"/>
      </rPr>
      <t>s. En términos absolutos, se reportaron</t>
    </r>
    <r>
      <rPr>
        <b/>
        <sz val="14"/>
        <rFont val="Calibri"/>
        <family val="2"/>
        <scheme val="minor"/>
      </rPr>
      <t xml:space="preserve"> 3,383</t>
    </r>
    <r>
      <rPr>
        <sz val="14"/>
        <rFont val="Calibri"/>
        <family val="2"/>
        <scheme val="minor"/>
      </rPr>
      <t xml:space="preserve"> delitos contra el patrimonio, frente a los </t>
    </r>
    <r>
      <rPr>
        <b/>
        <sz val="14"/>
        <rFont val="Calibri"/>
        <family val="2"/>
        <scheme val="minor"/>
      </rPr>
      <t>3,266 delitos previstos para este período</t>
    </r>
    <r>
      <rPr>
        <sz val="14"/>
        <rFont val="Calibri"/>
        <family val="2"/>
        <scheme val="minor"/>
      </rPr>
      <t xml:space="preserve">. Los datos han sido obtenidos del </t>
    </r>
    <r>
      <rPr>
        <b/>
        <sz val="14"/>
        <rFont val="Calibri"/>
        <family val="2"/>
        <scheme val="minor"/>
      </rPr>
      <t>Secretariado Ejecutivo del Sistema Nacional de Seguridad Pública</t>
    </r>
    <r>
      <rPr>
        <sz val="14"/>
        <rFont val="Calibri"/>
        <family val="2"/>
        <scheme val="minor"/>
      </rPr>
      <t xml:space="preserve"> (SESNSP).</t>
    </r>
    <r>
      <rPr>
        <b/>
        <sz val="14"/>
        <rFont val="Calibri"/>
        <family val="2"/>
        <scheme val="minor"/>
      </rPr>
      <t xml:space="preserve">
Meta Anual:
</t>
    </r>
    <r>
      <rPr>
        <sz val="14"/>
        <rFont val="Calibri"/>
        <family val="2"/>
        <scheme val="minor"/>
      </rPr>
      <t>La tasa de variación de los delitos cometidos contra el patrimonio en el municipio de Benito Juárez, con base en los datos proporcionados por el Secretariado Ejecutivo del Sistema Nacional de Seguridad Pública (SESNSP), se calcula comparando los 3,383 delitos reportados en el tercer trimestre con la meta anual establecida de 13,066 delitos. Sin embargo, es importante señalar que el avance anual no se puede calcular de manera acumulativa, ya que se trata de un indicador no acumulativo según lo establecido en la Guía para la Integración y Rendición de Informes de Avance de Gestión Financiera ASEQROO, por lo que el valor correspondiente se registra como N/A.</t>
    </r>
    <r>
      <rPr>
        <b/>
        <sz val="14"/>
        <rFont val="Calibri"/>
        <family val="2"/>
        <scheme val="minor"/>
      </rPr>
      <t xml:space="preserve">
Nota Importante:
</t>
    </r>
    <r>
      <rPr>
        <sz val="14"/>
        <rFont val="Calibri"/>
        <family val="2"/>
        <scheme val="minor"/>
      </rPr>
      <t>Los datos proporcionados por el Secretariado Ejecutivo del Sistema Nacional de Seguridad Pública (SESNSP) corresponden a cifras publicadas con un desfase de un mes. La información más reciente disponible es hasta mayo de 2025. Para más detalles, puedes consultar el siguiente enlace: https://drive.google.com/file/d/1eeQ5TvYR_8YWMSX2ttojCdLBUuwCwKp7/view</t>
    </r>
  </si>
  <si>
    <r>
      <rPr>
        <b/>
        <sz val="14"/>
        <color theme="1"/>
        <rFont val="Calibri"/>
        <family val="2"/>
        <scheme val="minor"/>
      </rPr>
      <t xml:space="preserve">Meta trimestral: </t>
    </r>
    <r>
      <rPr>
        <sz val="14"/>
        <color theme="1"/>
        <rFont val="Calibri"/>
        <family val="2"/>
        <scheme val="minor"/>
      </rPr>
      <t xml:space="preserve">
Este componente tiene como </t>
    </r>
    <r>
      <rPr>
        <b/>
        <sz val="14"/>
        <color theme="1"/>
        <rFont val="Calibri"/>
        <family val="2"/>
        <scheme val="minor"/>
      </rPr>
      <t>meta trimestral 2,208 acciones</t>
    </r>
    <r>
      <rPr>
        <sz val="14"/>
        <color theme="1"/>
        <rFont val="Calibri"/>
        <family val="2"/>
        <scheme val="minor"/>
      </rPr>
      <t xml:space="preserve"> de proximidad social y patrullaje preventivo desplegadas en zonas de atención prioritaria. En </t>
    </r>
    <r>
      <rPr>
        <b/>
        <sz val="14"/>
        <color theme="1"/>
        <rFont val="Calibri"/>
        <family val="2"/>
        <scheme val="minor"/>
      </rPr>
      <t>este trimestre</t>
    </r>
    <r>
      <rPr>
        <sz val="14"/>
        <color theme="1"/>
        <rFont val="Calibri"/>
        <family val="2"/>
        <scheme val="minor"/>
      </rPr>
      <t xml:space="preserve"> se </t>
    </r>
    <r>
      <rPr>
        <b/>
        <sz val="14"/>
        <color theme="1"/>
        <rFont val="Calibri"/>
        <family val="2"/>
        <scheme val="minor"/>
      </rPr>
      <t>realizaron</t>
    </r>
    <r>
      <rPr>
        <sz val="14"/>
        <color theme="1"/>
        <rFont val="Calibri"/>
        <family val="2"/>
        <scheme val="minor"/>
      </rPr>
      <t xml:space="preserve"> las</t>
    </r>
    <r>
      <rPr>
        <b/>
        <sz val="14"/>
        <color theme="1"/>
        <rFont val="Calibri"/>
        <family val="2"/>
        <scheme val="minor"/>
      </rPr>
      <t xml:space="preserve"> 2,208 acciones</t>
    </r>
    <r>
      <rPr>
        <sz val="14"/>
        <color theme="1"/>
        <rFont val="Calibri"/>
        <family val="2"/>
        <scheme val="minor"/>
      </rPr>
      <t xml:space="preserve"> de proximidad programados. Obteniendo un porcentaje de </t>
    </r>
    <r>
      <rPr>
        <b/>
        <sz val="14"/>
        <color theme="1"/>
        <rFont val="Calibri"/>
        <family val="2"/>
        <scheme val="minor"/>
      </rPr>
      <t>cumplimiento</t>
    </r>
    <r>
      <rPr>
        <sz val="14"/>
        <color theme="1"/>
        <rFont val="Calibri"/>
        <family val="2"/>
        <scheme val="minor"/>
      </rPr>
      <t xml:space="preserve"> del </t>
    </r>
    <r>
      <rPr>
        <b/>
        <sz val="14"/>
        <color theme="1"/>
        <rFont val="Calibri"/>
        <family val="2"/>
        <scheme val="minor"/>
      </rPr>
      <t>100%</t>
    </r>
    <r>
      <rPr>
        <sz val="14"/>
        <color theme="1"/>
        <rFont val="Calibri"/>
        <family val="2"/>
        <scheme val="minor"/>
      </rPr>
      <t xml:space="preserve">, con respecto a la meta proyectada en el trimestre.
</t>
    </r>
    <r>
      <rPr>
        <b/>
        <sz val="14"/>
        <color theme="1"/>
        <rFont val="Calibri"/>
        <family val="2"/>
        <scheme val="minor"/>
      </rPr>
      <t xml:space="preserve">
Meta anual:
</t>
    </r>
    <r>
      <rPr>
        <sz val="14"/>
        <color theme="1"/>
        <rFont val="Calibri"/>
        <family val="2"/>
        <scheme val="minor"/>
      </rPr>
      <t>Tiene como</t>
    </r>
    <r>
      <rPr>
        <b/>
        <sz val="14"/>
        <color theme="1"/>
        <rFont val="Calibri"/>
        <family val="2"/>
        <scheme val="minor"/>
      </rPr>
      <t xml:space="preserve"> meta anual</t>
    </r>
    <r>
      <rPr>
        <sz val="14"/>
        <color theme="1"/>
        <rFont val="Calibri"/>
        <family val="2"/>
        <scheme val="minor"/>
      </rPr>
      <t xml:space="preserve"> la realización de</t>
    </r>
    <r>
      <rPr>
        <b/>
        <sz val="14"/>
        <color theme="1"/>
        <rFont val="Calibri"/>
        <family val="2"/>
        <scheme val="minor"/>
      </rPr>
      <t xml:space="preserve"> 8,760 acciones de proximidad</t>
    </r>
    <r>
      <rPr>
        <sz val="14"/>
        <color theme="1"/>
        <rFont val="Calibri"/>
        <family val="2"/>
        <scheme val="minor"/>
      </rPr>
      <t xml:space="preserve"> social y patrullaje preventivo desplegadas en zonas de atención prioritaria. </t>
    </r>
    <r>
      <rPr>
        <b/>
        <sz val="14"/>
        <color theme="1"/>
        <rFont val="Calibri"/>
        <family val="2"/>
        <scheme val="minor"/>
      </rPr>
      <t>Hasta la fecha</t>
    </r>
    <r>
      <rPr>
        <sz val="14"/>
        <color theme="1"/>
        <rFont val="Calibri"/>
        <family val="2"/>
        <scheme val="minor"/>
      </rPr>
      <t xml:space="preserve">, se han realizado </t>
    </r>
    <r>
      <rPr>
        <b/>
        <sz val="14"/>
        <color theme="1"/>
        <rFont val="Calibri"/>
        <family val="2"/>
        <scheme val="minor"/>
      </rPr>
      <t>6,571</t>
    </r>
    <r>
      <rPr>
        <sz val="14"/>
        <color theme="1"/>
        <rFont val="Calibri"/>
        <family val="2"/>
        <scheme val="minor"/>
      </rPr>
      <t xml:space="preserve"> </t>
    </r>
    <r>
      <rPr>
        <b/>
        <sz val="14"/>
        <color theme="1"/>
        <rFont val="Calibri"/>
        <family val="2"/>
        <scheme val="minor"/>
      </rPr>
      <t>acciones</t>
    </r>
    <r>
      <rPr>
        <sz val="14"/>
        <color theme="1"/>
        <rFont val="Calibri"/>
        <family val="2"/>
        <scheme val="minor"/>
      </rPr>
      <t xml:space="preserve"> en el transcurso del año, y en </t>
    </r>
    <r>
      <rPr>
        <b/>
        <sz val="14"/>
        <color theme="1"/>
        <rFont val="Calibri"/>
        <family val="2"/>
        <scheme val="minor"/>
      </rPr>
      <t>este</t>
    </r>
    <r>
      <rPr>
        <sz val="14"/>
        <color theme="1"/>
        <rFont val="Calibri"/>
        <family val="2"/>
        <scheme val="minor"/>
      </rPr>
      <t xml:space="preserve"> </t>
    </r>
    <r>
      <rPr>
        <b/>
        <sz val="14"/>
        <color theme="1"/>
        <rFont val="Calibri"/>
        <family val="2"/>
        <scheme val="minor"/>
      </rPr>
      <t>trimestre</t>
    </r>
    <r>
      <rPr>
        <sz val="14"/>
        <color theme="1"/>
        <rFont val="Calibri"/>
        <family val="2"/>
        <scheme val="minor"/>
      </rPr>
      <t xml:space="preserve"> especifico se llevaron a cabo </t>
    </r>
    <r>
      <rPr>
        <b/>
        <sz val="14"/>
        <color theme="1"/>
        <rFont val="Calibri"/>
        <family val="2"/>
        <scheme val="minor"/>
      </rPr>
      <t>2,208 acciones</t>
    </r>
    <r>
      <rPr>
        <sz val="14"/>
        <color theme="1"/>
        <rFont val="Calibri"/>
        <family val="2"/>
        <scheme val="minor"/>
      </rPr>
      <t xml:space="preserve">, alcanzando un </t>
    </r>
    <r>
      <rPr>
        <b/>
        <sz val="14"/>
        <color theme="1"/>
        <rFont val="Calibri"/>
        <family val="2"/>
        <scheme val="minor"/>
      </rPr>
      <t>avance</t>
    </r>
    <r>
      <rPr>
        <sz val="14"/>
        <color theme="1"/>
        <rFont val="Calibri"/>
        <family val="2"/>
        <scheme val="minor"/>
      </rPr>
      <t xml:space="preserve"> </t>
    </r>
    <r>
      <rPr>
        <b/>
        <sz val="14"/>
        <color theme="1"/>
        <rFont val="Calibri"/>
        <family val="2"/>
        <scheme val="minor"/>
      </rPr>
      <t>acumulado</t>
    </r>
    <r>
      <rPr>
        <sz val="14"/>
        <color theme="1"/>
        <rFont val="Calibri"/>
        <family val="2"/>
        <scheme val="minor"/>
      </rPr>
      <t xml:space="preserve"> del </t>
    </r>
    <r>
      <rPr>
        <b/>
        <sz val="14"/>
        <color theme="1"/>
        <rFont val="Calibri"/>
        <family val="2"/>
        <scheme val="minor"/>
      </rPr>
      <t>75.01%</t>
    </r>
    <r>
      <rPr>
        <sz val="14"/>
        <color theme="1"/>
        <rFont val="Calibri"/>
        <family val="2"/>
        <scheme val="minor"/>
      </rPr>
      <t>, respecto a la meta anual, Este resultado refleja un progreso significativo hacia el cumplimiento objetivo establecido para el cierre del ejercicio.</t>
    </r>
  </si>
  <si>
    <r>
      <rPr>
        <b/>
        <sz val="14"/>
        <color theme="1"/>
        <rFont val="Calibri"/>
        <family val="2"/>
        <scheme val="minor"/>
      </rPr>
      <t>Meta trimestral:</t>
    </r>
    <r>
      <rPr>
        <sz val="14"/>
        <color theme="1"/>
        <rFont val="Calibri"/>
        <family val="2"/>
        <scheme val="minor"/>
      </rPr>
      <t xml:space="preserve"> 
Durante el presente trimestre la meta establecida para este componente </t>
    </r>
    <r>
      <rPr>
        <b/>
        <sz val="14"/>
        <color theme="1"/>
        <rFont val="Calibri"/>
        <family val="2"/>
        <scheme val="minor"/>
      </rPr>
      <t>de 360</t>
    </r>
    <r>
      <rPr>
        <sz val="14"/>
        <color theme="1"/>
        <rFont val="Calibri"/>
        <family val="2"/>
        <scheme val="minor"/>
      </rPr>
      <t xml:space="preserve"> actividades integrales para fomentar la inteligencia policial. En </t>
    </r>
    <r>
      <rPr>
        <b/>
        <sz val="14"/>
        <color theme="1"/>
        <rFont val="Calibri"/>
        <family val="2"/>
        <scheme val="minor"/>
      </rPr>
      <t>este trimestre</t>
    </r>
    <r>
      <rPr>
        <sz val="14"/>
        <color theme="1"/>
        <rFont val="Calibri"/>
        <family val="2"/>
        <scheme val="minor"/>
      </rPr>
      <t xml:space="preserve"> se realizaron </t>
    </r>
    <r>
      <rPr>
        <b/>
        <sz val="14"/>
        <color theme="1"/>
        <rFont val="Calibri"/>
        <family val="2"/>
        <scheme val="minor"/>
      </rPr>
      <t>274</t>
    </r>
    <r>
      <rPr>
        <sz val="14"/>
        <color theme="1"/>
        <rFont val="Calibri"/>
        <family val="2"/>
        <scheme val="minor"/>
      </rPr>
      <t xml:space="preserve"> </t>
    </r>
    <r>
      <rPr>
        <b/>
        <sz val="14"/>
        <color theme="1"/>
        <rFont val="Calibri"/>
        <family val="2"/>
        <scheme val="minor"/>
      </rPr>
      <t>acciones</t>
    </r>
    <r>
      <rPr>
        <sz val="14"/>
        <color theme="1"/>
        <rFont val="Calibri"/>
        <family val="2"/>
        <scheme val="minor"/>
      </rPr>
      <t xml:space="preserve">, obteniendo un porcentaje de </t>
    </r>
    <r>
      <rPr>
        <b/>
        <sz val="14"/>
        <color theme="1"/>
        <rFont val="Calibri"/>
        <family val="2"/>
        <scheme val="minor"/>
      </rPr>
      <t>cumplimiento</t>
    </r>
    <r>
      <rPr>
        <sz val="14"/>
        <color theme="1"/>
        <rFont val="Calibri"/>
        <family val="2"/>
        <scheme val="minor"/>
      </rPr>
      <t xml:space="preserve"> del </t>
    </r>
    <r>
      <rPr>
        <b/>
        <sz val="14"/>
        <color theme="1"/>
        <rFont val="Calibri"/>
        <family val="2"/>
        <scheme val="minor"/>
      </rPr>
      <t xml:space="preserve">76.11% </t>
    </r>
    <r>
      <rPr>
        <sz val="14"/>
        <color theme="1"/>
        <rFont val="Calibri"/>
        <family val="2"/>
        <scheme val="minor"/>
      </rPr>
      <t xml:space="preserve">con respecto a la meta proyectada en el trimestre.
</t>
    </r>
    <r>
      <rPr>
        <b/>
        <sz val="14"/>
        <color theme="1"/>
        <rFont val="Calibri"/>
        <family val="2"/>
        <scheme val="minor"/>
      </rPr>
      <t>Meta anual:
La</t>
    </r>
    <r>
      <rPr>
        <sz val="14"/>
        <color theme="1"/>
        <rFont val="Calibri"/>
        <family val="2"/>
        <scheme val="minor"/>
      </rPr>
      <t xml:space="preserve"> </t>
    </r>
    <r>
      <rPr>
        <b/>
        <sz val="14"/>
        <color theme="1"/>
        <rFont val="Calibri"/>
        <family val="2"/>
        <scheme val="minor"/>
      </rPr>
      <t xml:space="preserve">meta anual </t>
    </r>
    <r>
      <rPr>
        <sz val="14"/>
        <color theme="1"/>
        <rFont val="Calibri"/>
        <family val="2"/>
        <scheme val="minor"/>
      </rPr>
      <t xml:space="preserve">contempla la </t>
    </r>
    <r>
      <rPr>
        <b/>
        <sz val="14"/>
        <color theme="1"/>
        <rFont val="Calibri"/>
        <family val="2"/>
        <scheme val="minor"/>
      </rPr>
      <t>ejecución</t>
    </r>
    <r>
      <rPr>
        <sz val="14"/>
        <color theme="1"/>
        <rFont val="Calibri"/>
        <family val="2"/>
        <scheme val="minor"/>
      </rPr>
      <t xml:space="preserve"> de </t>
    </r>
    <r>
      <rPr>
        <b/>
        <sz val="14"/>
        <color theme="1"/>
        <rFont val="Calibri"/>
        <family val="2"/>
        <scheme val="minor"/>
      </rPr>
      <t>1,140 acciones integrales</t>
    </r>
    <r>
      <rPr>
        <sz val="14"/>
        <color theme="1"/>
        <rFont val="Calibri"/>
        <family val="2"/>
        <scheme val="minor"/>
      </rPr>
      <t xml:space="preserve"> para fomentar la inteligencia policial. </t>
    </r>
    <r>
      <rPr>
        <b/>
        <sz val="14"/>
        <color theme="1"/>
        <rFont val="Calibri"/>
        <family val="2"/>
        <scheme val="minor"/>
      </rPr>
      <t xml:space="preserve">Hasta </t>
    </r>
    <r>
      <rPr>
        <sz val="14"/>
        <color theme="1"/>
        <rFont val="Calibri"/>
        <family val="2"/>
        <scheme val="minor"/>
      </rPr>
      <t>la</t>
    </r>
    <r>
      <rPr>
        <b/>
        <sz val="14"/>
        <color theme="1"/>
        <rFont val="Calibri"/>
        <family val="2"/>
        <scheme val="minor"/>
      </rPr>
      <t xml:space="preserve"> fecha, se han llevado a cabo 996 actividades</t>
    </r>
    <r>
      <rPr>
        <sz val="14"/>
        <color theme="1"/>
        <rFont val="Calibri"/>
        <family val="2"/>
        <scheme val="minor"/>
      </rPr>
      <t xml:space="preserve"> en el transcurso del año, y en </t>
    </r>
    <r>
      <rPr>
        <b/>
        <sz val="14"/>
        <color theme="1"/>
        <rFont val="Calibri"/>
        <family val="2"/>
        <scheme val="minor"/>
      </rPr>
      <t>este trimestre</t>
    </r>
    <r>
      <rPr>
        <sz val="14"/>
        <color theme="1"/>
        <rFont val="Calibri"/>
        <family val="2"/>
        <scheme val="minor"/>
      </rPr>
      <t xml:space="preserve"> especifico se llevaron a cabo 274 </t>
    </r>
    <r>
      <rPr>
        <b/>
        <sz val="14"/>
        <color theme="1"/>
        <rFont val="Calibri"/>
        <family val="2"/>
        <scheme val="minor"/>
      </rPr>
      <t>actividades</t>
    </r>
    <r>
      <rPr>
        <sz val="14"/>
        <color theme="1"/>
        <rFont val="Calibri"/>
        <family val="2"/>
        <scheme val="minor"/>
      </rPr>
      <t xml:space="preserve">, alcanzando un </t>
    </r>
    <r>
      <rPr>
        <b/>
        <sz val="14"/>
        <color theme="1"/>
        <rFont val="Calibri"/>
        <family val="2"/>
        <scheme val="minor"/>
      </rPr>
      <t>avance</t>
    </r>
    <r>
      <rPr>
        <sz val="14"/>
        <color theme="1"/>
        <rFont val="Calibri"/>
        <family val="2"/>
        <scheme val="minor"/>
      </rPr>
      <t xml:space="preserve"> </t>
    </r>
    <r>
      <rPr>
        <b/>
        <sz val="14"/>
        <color theme="1"/>
        <rFont val="Calibri"/>
        <family val="2"/>
        <scheme val="minor"/>
      </rPr>
      <t>acumulado</t>
    </r>
    <r>
      <rPr>
        <sz val="14"/>
        <color theme="1"/>
        <rFont val="Calibri"/>
        <family val="2"/>
        <scheme val="minor"/>
      </rPr>
      <t xml:space="preserve"> del</t>
    </r>
    <r>
      <rPr>
        <b/>
        <sz val="14"/>
        <color theme="1"/>
        <rFont val="Calibri"/>
        <family val="2"/>
        <scheme val="minor"/>
      </rPr>
      <t xml:space="preserve"> 87.37%</t>
    </r>
    <r>
      <rPr>
        <sz val="14"/>
        <color theme="1"/>
        <rFont val="Calibri"/>
        <family val="2"/>
        <scheme val="minor"/>
      </rPr>
      <t xml:space="preserve">, respecto a la meta anual. </t>
    </r>
  </si>
  <si>
    <r>
      <rPr>
        <b/>
        <sz val="14"/>
        <color theme="1"/>
        <rFont val="Calibri"/>
        <family val="2"/>
        <scheme val="minor"/>
      </rPr>
      <t>Meta trimestral:</t>
    </r>
    <r>
      <rPr>
        <sz val="14"/>
        <color theme="1"/>
        <rFont val="Calibri"/>
        <family val="2"/>
        <scheme val="minor"/>
      </rPr>
      <t xml:space="preserve">
Durante el presente trimestre, la meta establecida para este </t>
    </r>
    <r>
      <rPr>
        <b/>
        <sz val="14"/>
        <color theme="1"/>
        <rFont val="Calibri"/>
        <family val="2"/>
        <scheme val="minor"/>
      </rPr>
      <t>componente</t>
    </r>
    <r>
      <rPr>
        <sz val="14"/>
        <color theme="1"/>
        <rFont val="Calibri"/>
        <family val="2"/>
        <scheme val="minor"/>
      </rPr>
      <t xml:space="preserve"> tiene como </t>
    </r>
    <r>
      <rPr>
        <b/>
        <sz val="14"/>
        <color theme="1"/>
        <rFont val="Calibri"/>
        <family val="2"/>
        <scheme val="minor"/>
      </rPr>
      <t>meta trimestral 368 patrullajes</t>
    </r>
    <r>
      <rPr>
        <sz val="14"/>
        <color theme="1"/>
        <rFont val="Calibri"/>
        <family val="2"/>
        <scheme val="minor"/>
      </rPr>
      <t xml:space="preserve"> turísticos, atención ciudadana y prevención del delito brindados en zonas con actividad turística. En </t>
    </r>
    <r>
      <rPr>
        <b/>
        <sz val="14"/>
        <color theme="1"/>
        <rFont val="Calibri"/>
        <family val="2"/>
        <scheme val="minor"/>
      </rPr>
      <t>este</t>
    </r>
    <r>
      <rPr>
        <sz val="14"/>
        <color theme="1"/>
        <rFont val="Calibri"/>
        <family val="2"/>
        <scheme val="minor"/>
      </rPr>
      <t xml:space="preserve"> </t>
    </r>
    <r>
      <rPr>
        <b/>
        <sz val="14"/>
        <color theme="1"/>
        <rFont val="Calibri"/>
        <family val="2"/>
        <scheme val="minor"/>
      </rPr>
      <t>trimestre</t>
    </r>
    <r>
      <rPr>
        <sz val="14"/>
        <color theme="1"/>
        <rFont val="Calibri"/>
        <family val="2"/>
        <scheme val="minor"/>
      </rPr>
      <t xml:space="preserve"> se realizaron </t>
    </r>
    <r>
      <rPr>
        <b/>
        <sz val="14"/>
        <color theme="1"/>
        <rFont val="Calibri"/>
        <family val="2"/>
        <scheme val="minor"/>
      </rPr>
      <t>364 patrullajes</t>
    </r>
    <r>
      <rPr>
        <sz val="14"/>
        <color theme="1"/>
        <rFont val="Calibri"/>
        <family val="2"/>
        <scheme val="minor"/>
      </rPr>
      <t xml:space="preserve"> programados. Obteniendo un </t>
    </r>
    <r>
      <rPr>
        <b/>
        <sz val="14"/>
        <color theme="1"/>
        <rFont val="Calibri"/>
        <family val="2"/>
        <scheme val="minor"/>
      </rPr>
      <t>porcentaje</t>
    </r>
    <r>
      <rPr>
        <sz val="14"/>
        <color theme="1"/>
        <rFont val="Calibri"/>
        <family val="2"/>
        <scheme val="minor"/>
      </rPr>
      <t xml:space="preserve"> de </t>
    </r>
    <r>
      <rPr>
        <b/>
        <sz val="14"/>
        <color theme="1"/>
        <rFont val="Calibri"/>
        <family val="2"/>
        <scheme val="minor"/>
      </rPr>
      <t>cumplimiento</t>
    </r>
    <r>
      <rPr>
        <sz val="14"/>
        <color theme="1"/>
        <rFont val="Calibri"/>
        <family val="2"/>
        <scheme val="minor"/>
      </rPr>
      <t xml:space="preserve"> del </t>
    </r>
    <r>
      <rPr>
        <b/>
        <sz val="14"/>
        <color theme="1"/>
        <rFont val="Calibri"/>
        <family val="2"/>
        <scheme val="minor"/>
      </rPr>
      <t>98.91%</t>
    </r>
    <r>
      <rPr>
        <sz val="14"/>
        <color theme="1"/>
        <rFont val="Calibri"/>
        <family val="2"/>
        <scheme val="minor"/>
      </rPr>
      <t xml:space="preserve">, con respecto a la meta proyectada en el trimestre.
</t>
    </r>
    <r>
      <rPr>
        <b/>
        <sz val="14"/>
        <color theme="1"/>
        <rFont val="Calibri"/>
        <family val="2"/>
        <scheme val="minor"/>
      </rPr>
      <t>Meta anual:</t>
    </r>
    <r>
      <rPr>
        <sz val="14"/>
        <color theme="1"/>
        <rFont val="Calibri"/>
        <family val="2"/>
        <scheme val="minor"/>
      </rPr>
      <t xml:space="preserve">
Tiene como </t>
    </r>
    <r>
      <rPr>
        <b/>
        <sz val="14"/>
        <color theme="1"/>
        <rFont val="Calibri"/>
        <family val="2"/>
        <scheme val="minor"/>
      </rPr>
      <t>meta anual</t>
    </r>
    <r>
      <rPr>
        <sz val="14"/>
        <color theme="1"/>
        <rFont val="Calibri"/>
        <family val="2"/>
        <scheme val="minor"/>
      </rPr>
      <t xml:space="preserve"> la realización del </t>
    </r>
    <r>
      <rPr>
        <b/>
        <sz val="14"/>
        <color theme="1"/>
        <rFont val="Calibri"/>
        <family val="2"/>
        <scheme val="minor"/>
      </rPr>
      <t>1,460 patrullajes turísticos</t>
    </r>
    <r>
      <rPr>
        <sz val="14"/>
        <color theme="1"/>
        <rFont val="Calibri"/>
        <family val="2"/>
        <scheme val="minor"/>
      </rPr>
      <t xml:space="preserve">, atención ciudadana y prevención del delito brindados en zonas con actividad turística. </t>
    </r>
    <r>
      <rPr>
        <b/>
        <sz val="14"/>
        <color theme="1"/>
        <rFont val="Calibri"/>
        <family val="2"/>
        <scheme val="minor"/>
      </rPr>
      <t>Hasta la fecha</t>
    </r>
    <r>
      <rPr>
        <sz val="14"/>
        <color theme="1"/>
        <rFont val="Calibri"/>
        <family val="2"/>
        <scheme val="minor"/>
      </rPr>
      <t xml:space="preserve">, se han realizado </t>
    </r>
    <r>
      <rPr>
        <b/>
        <sz val="14"/>
        <color theme="1"/>
        <rFont val="Calibri"/>
        <family val="2"/>
        <scheme val="minor"/>
      </rPr>
      <t>1,089 patrullajes</t>
    </r>
    <r>
      <rPr>
        <sz val="14"/>
        <color theme="1"/>
        <rFont val="Calibri"/>
        <family val="2"/>
        <scheme val="minor"/>
      </rPr>
      <t xml:space="preserve"> en el transcurso del año, </t>
    </r>
    <r>
      <rPr>
        <b/>
        <sz val="14"/>
        <color theme="1"/>
        <rFont val="Calibri"/>
        <family val="2"/>
        <scheme val="minor"/>
      </rPr>
      <t xml:space="preserve">y en este trimestre </t>
    </r>
    <r>
      <rPr>
        <sz val="14"/>
        <color theme="1"/>
        <rFont val="Calibri"/>
        <family val="2"/>
        <scheme val="minor"/>
      </rPr>
      <t xml:space="preserve">especifico se llevaron a cabo </t>
    </r>
    <r>
      <rPr>
        <b/>
        <sz val="14"/>
        <color theme="1"/>
        <rFont val="Calibri"/>
        <family val="2"/>
        <scheme val="minor"/>
      </rPr>
      <t>364 patrullajes</t>
    </r>
    <r>
      <rPr>
        <sz val="14"/>
        <color theme="1"/>
        <rFont val="Calibri"/>
        <family val="2"/>
        <scheme val="minor"/>
      </rPr>
      <t xml:space="preserve">, alcanzando un </t>
    </r>
    <r>
      <rPr>
        <b/>
        <sz val="14"/>
        <color theme="1"/>
        <rFont val="Calibri"/>
        <family val="2"/>
        <scheme val="minor"/>
      </rPr>
      <t>avance</t>
    </r>
    <r>
      <rPr>
        <sz val="14"/>
        <color theme="1"/>
        <rFont val="Calibri"/>
        <family val="2"/>
        <scheme val="minor"/>
      </rPr>
      <t xml:space="preserve"> </t>
    </r>
    <r>
      <rPr>
        <b/>
        <sz val="14"/>
        <color theme="1"/>
        <rFont val="Calibri"/>
        <family val="2"/>
        <scheme val="minor"/>
      </rPr>
      <t>acumulado</t>
    </r>
    <r>
      <rPr>
        <sz val="14"/>
        <color theme="1"/>
        <rFont val="Calibri"/>
        <family val="2"/>
        <scheme val="minor"/>
      </rPr>
      <t xml:space="preserve"> del </t>
    </r>
    <r>
      <rPr>
        <b/>
        <sz val="14"/>
        <color theme="1"/>
        <rFont val="Calibri"/>
        <family val="2"/>
        <scheme val="minor"/>
      </rPr>
      <t>74.59%</t>
    </r>
    <r>
      <rPr>
        <sz val="14"/>
        <color theme="1"/>
        <rFont val="Calibri"/>
        <family val="2"/>
        <scheme val="minor"/>
      </rPr>
      <t>, respecto a la meta anual.</t>
    </r>
  </si>
  <si>
    <t>.</t>
  </si>
  <si>
    <r>
      <rPr>
        <b/>
        <sz val="14"/>
        <color theme="1"/>
        <rFont val="Calibri"/>
        <family val="2"/>
        <scheme val="minor"/>
      </rPr>
      <t>Meta trimestral:</t>
    </r>
    <r>
      <rPr>
        <sz val="14"/>
        <color theme="1"/>
        <rFont val="Calibri"/>
        <family val="2"/>
        <scheme val="minor"/>
      </rPr>
      <t xml:space="preserve">
Este </t>
    </r>
    <r>
      <rPr>
        <b/>
        <sz val="14"/>
        <color theme="1"/>
        <rFont val="Calibri"/>
        <family val="2"/>
        <scheme val="minor"/>
      </rPr>
      <t>indicador</t>
    </r>
    <r>
      <rPr>
        <sz val="14"/>
        <color theme="1"/>
        <rFont val="Calibri"/>
        <family val="2"/>
        <scheme val="minor"/>
      </rPr>
      <t xml:space="preserve"> tiene como</t>
    </r>
    <r>
      <rPr>
        <b/>
        <sz val="14"/>
        <color theme="1"/>
        <rFont val="Calibri"/>
        <family val="2"/>
        <scheme val="minor"/>
      </rPr>
      <t xml:space="preserve"> meta trimestral 95 acciones de prevención</t>
    </r>
    <r>
      <rPr>
        <sz val="14"/>
        <color theme="1"/>
        <rFont val="Calibri"/>
        <family val="2"/>
        <scheme val="minor"/>
      </rPr>
      <t xml:space="preserve"> de la violencia familiar y de género. En </t>
    </r>
    <r>
      <rPr>
        <b/>
        <sz val="14"/>
        <color theme="1"/>
        <rFont val="Calibri"/>
        <family val="2"/>
        <scheme val="minor"/>
      </rPr>
      <t>este trimestre se realizaron 89 de las 95 programadas</t>
    </r>
    <r>
      <rPr>
        <sz val="14"/>
        <color theme="1"/>
        <rFont val="Calibri"/>
        <family val="2"/>
        <scheme val="minor"/>
      </rPr>
      <t xml:space="preserve">, lo que representa un </t>
    </r>
    <r>
      <rPr>
        <b/>
        <sz val="14"/>
        <color theme="1"/>
        <rFont val="Calibri"/>
        <family val="2"/>
        <scheme val="minor"/>
      </rPr>
      <t>cumplimiento</t>
    </r>
    <r>
      <rPr>
        <sz val="14"/>
        <color theme="1"/>
        <rFont val="Calibri"/>
        <family val="2"/>
        <scheme val="minor"/>
      </rPr>
      <t xml:space="preserve"> del</t>
    </r>
    <r>
      <rPr>
        <b/>
        <sz val="14"/>
        <color theme="1"/>
        <rFont val="Calibri"/>
        <family val="2"/>
        <scheme val="minor"/>
      </rPr>
      <t xml:space="preserve"> 93.68%</t>
    </r>
    <r>
      <rPr>
        <sz val="14"/>
        <color theme="1"/>
        <rFont val="Calibri"/>
        <family val="2"/>
        <scheme val="minor"/>
      </rPr>
      <t xml:space="preserve"> en relación con la meta establecida.
</t>
    </r>
    <r>
      <rPr>
        <b/>
        <sz val="14"/>
        <color theme="1"/>
        <rFont val="Calibri"/>
        <family val="2"/>
        <scheme val="minor"/>
      </rPr>
      <t>Meta anual:</t>
    </r>
    <r>
      <rPr>
        <sz val="14"/>
        <color theme="1"/>
        <rFont val="Calibri"/>
        <family val="2"/>
        <scheme val="minor"/>
      </rPr>
      <t xml:space="preserve">
Tiene </t>
    </r>
    <r>
      <rPr>
        <b/>
        <sz val="14"/>
        <color theme="1"/>
        <rFont val="Calibri"/>
        <family val="2"/>
        <scheme val="minor"/>
      </rPr>
      <t>como meta anual</t>
    </r>
    <r>
      <rPr>
        <sz val="14"/>
        <color theme="1"/>
        <rFont val="Calibri"/>
        <family val="2"/>
        <scheme val="minor"/>
      </rPr>
      <t xml:space="preserve"> la realización de </t>
    </r>
    <r>
      <rPr>
        <b/>
        <sz val="14"/>
        <color theme="1"/>
        <rFont val="Calibri"/>
        <family val="2"/>
        <scheme val="minor"/>
      </rPr>
      <t>378 acciones</t>
    </r>
    <r>
      <rPr>
        <sz val="14"/>
        <color theme="1"/>
        <rFont val="Calibri"/>
        <family val="2"/>
        <scheme val="minor"/>
      </rPr>
      <t xml:space="preserve"> de prevención de la violencia familiar y de género. </t>
    </r>
    <r>
      <rPr>
        <b/>
        <sz val="14"/>
        <color theme="1"/>
        <rFont val="Calibri"/>
        <family val="2"/>
        <scheme val="minor"/>
      </rPr>
      <t>Hasta la fecha, se han realizado 276 acciones</t>
    </r>
    <r>
      <rPr>
        <sz val="14"/>
        <color theme="1"/>
        <rFont val="Calibri"/>
        <family val="2"/>
        <scheme val="minor"/>
      </rPr>
      <t xml:space="preserve"> de prevención en el transcurso del año, y </t>
    </r>
    <r>
      <rPr>
        <b/>
        <sz val="14"/>
        <color theme="1"/>
        <rFont val="Calibri"/>
        <family val="2"/>
        <scheme val="minor"/>
      </rPr>
      <t>en este trimestre es especifico se llevaron a cabo 89 acciones</t>
    </r>
    <r>
      <rPr>
        <sz val="14"/>
        <color theme="1"/>
        <rFont val="Calibri"/>
        <family val="2"/>
        <scheme val="minor"/>
      </rPr>
      <t xml:space="preserve">, alcanzando un </t>
    </r>
    <r>
      <rPr>
        <b/>
        <sz val="14"/>
        <color theme="1"/>
        <rFont val="Calibri"/>
        <family val="2"/>
        <scheme val="minor"/>
      </rPr>
      <t>avance acumulado del 73.02%</t>
    </r>
    <r>
      <rPr>
        <sz val="14"/>
        <color theme="1"/>
        <rFont val="Calibri"/>
        <family val="2"/>
        <scheme val="minor"/>
      </rPr>
      <t xml:space="preserve">, respecto a la meta anual. </t>
    </r>
  </si>
  <si>
    <r>
      <rPr>
        <b/>
        <sz val="14"/>
        <color theme="1"/>
        <rFont val="Calibri"/>
        <family val="2"/>
        <scheme val="minor"/>
      </rPr>
      <t xml:space="preserve">Meta trimestral:
</t>
    </r>
    <r>
      <rPr>
        <sz val="14"/>
        <color theme="1"/>
        <rFont val="Calibri"/>
        <family val="2"/>
        <scheme val="minor"/>
      </rPr>
      <t xml:space="preserve">Este indicador tiene como </t>
    </r>
    <r>
      <rPr>
        <b/>
        <sz val="14"/>
        <color theme="1"/>
        <rFont val="Calibri"/>
        <family val="2"/>
        <scheme val="minor"/>
      </rPr>
      <t>meta trimestral</t>
    </r>
    <r>
      <rPr>
        <sz val="14"/>
        <color theme="1"/>
        <rFont val="Calibri"/>
        <family val="2"/>
        <scheme val="minor"/>
      </rPr>
      <t xml:space="preserve"> la realización de </t>
    </r>
    <r>
      <rPr>
        <b/>
        <sz val="14"/>
        <color theme="1"/>
        <rFont val="Calibri"/>
        <family val="2"/>
        <scheme val="minor"/>
      </rPr>
      <t>2,757 operativos</t>
    </r>
    <r>
      <rPr>
        <sz val="14"/>
        <color theme="1"/>
        <rFont val="Calibri"/>
        <family val="2"/>
        <scheme val="minor"/>
      </rPr>
      <t xml:space="preserve"> de presencia policial. En </t>
    </r>
    <r>
      <rPr>
        <b/>
        <sz val="14"/>
        <color theme="1"/>
        <rFont val="Calibri"/>
        <family val="2"/>
        <scheme val="minor"/>
      </rPr>
      <t xml:space="preserve">este trimestre </t>
    </r>
    <r>
      <rPr>
        <sz val="14"/>
        <color theme="1"/>
        <rFont val="Calibri"/>
        <family val="2"/>
        <scheme val="minor"/>
      </rPr>
      <t xml:space="preserve">se </t>
    </r>
    <r>
      <rPr>
        <b/>
        <sz val="14"/>
        <color theme="1"/>
        <rFont val="Calibri"/>
        <family val="2"/>
        <scheme val="minor"/>
      </rPr>
      <t>realizaron 2,730 operativos</t>
    </r>
    <r>
      <rPr>
        <sz val="14"/>
        <color theme="1"/>
        <rFont val="Calibri"/>
        <family val="2"/>
        <scheme val="minor"/>
      </rPr>
      <t xml:space="preserve">, obteniendo un porcentaje de </t>
    </r>
    <r>
      <rPr>
        <b/>
        <sz val="14"/>
        <color theme="1"/>
        <rFont val="Calibri"/>
        <family val="2"/>
        <scheme val="minor"/>
      </rPr>
      <t>cumplimiento</t>
    </r>
    <r>
      <rPr>
        <sz val="14"/>
        <color theme="1"/>
        <rFont val="Calibri"/>
        <family val="2"/>
        <scheme val="minor"/>
      </rPr>
      <t xml:space="preserve"> del </t>
    </r>
    <r>
      <rPr>
        <b/>
        <sz val="14"/>
        <color theme="1"/>
        <rFont val="Calibri"/>
        <family val="2"/>
        <scheme val="minor"/>
      </rPr>
      <t>99.02%</t>
    </r>
    <r>
      <rPr>
        <sz val="14"/>
        <color theme="1"/>
        <rFont val="Calibri"/>
        <family val="2"/>
        <scheme val="minor"/>
      </rPr>
      <t xml:space="preserve"> con respecto a la mata proyectada en el trimestre.
</t>
    </r>
    <r>
      <rPr>
        <b/>
        <sz val="14"/>
        <color theme="1"/>
        <rFont val="Calibri"/>
        <family val="2"/>
        <scheme val="minor"/>
      </rPr>
      <t>Meta anual:</t>
    </r>
    <r>
      <rPr>
        <sz val="14"/>
        <color theme="1"/>
        <rFont val="Calibri"/>
        <family val="2"/>
        <scheme val="minor"/>
      </rPr>
      <t xml:space="preserve">
Tiene como </t>
    </r>
    <r>
      <rPr>
        <b/>
        <sz val="14"/>
        <color theme="1"/>
        <rFont val="Calibri"/>
        <family val="2"/>
        <scheme val="minor"/>
      </rPr>
      <t>meta anua</t>
    </r>
    <r>
      <rPr>
        <sz val="14"/>
        <color theme="1"/>
        <rFont val="Calibri"/>
        <family val="2"/>
        <scheme val="minor"/>
      </rPr>
      <t xml:space="preserve">l la realización de </t>
    </r>
    <r>
      <rPr>
        <b/>
        <sz val="14"/>
        <color theme="1"/>
        <rFont val="Calibri"/>
        <family val="2"/>
        <scheme val="minor"/>
      </rPr>
      <t>10,950 operativos</t>
    </r>
    <r>
      <rPr>
        <sz val="14"/>
        <color theme="1"/>
        <rFont val="Calibri"/>
        <family val="2"/>
        <scheme val="minor"/>
      </rPr>
      <t xml:space="preserve"> de presencia policial. </t>
    </r>
    <r>
      <rPr>
        <b/>
        <sz val="14"/>
        <color theme="1"/>
        <rFont val="Calibri"/>
        <family val="2"/>
        <scheme val="minor"/>
      </rPr>
      <t xml:space="preserve">Hasta la fecha, se han realizado 8,043 operativos </t>
    </r>
    <r>
      <rPr>
        <sz val="14"/>
        <color theme="1"/>
        <rFont val="Calibri"/>
        <family val="2"/>
        <scheme val="minor"/>
      </rPr>
      <t xml:space="preserve">en el transcurso del año, y en </t>
    </r>
    <r>
      <rPr>
        <b/>
        <sz val="14"/>
        <color theme="1"/>
        <rFont val="Calibri"/>
        <family val="2"/>
        <scheme val="minor"/>
      </rPr>
      <t>este trimestre</t>
    </r>
    <r>
      <rPr>
        <sz val="14"/>
        <color theme="1"/>
        <rFont val="Calibri"/>
        <family val="2"/>
        <scheme val="minor"/>
      </rPr>
      <t xml:space="preserve"> especifico se llevaron a cabo </t>
    </r>
    <r>
      <rPr>
        <b/>
        <sz val="14"/>
        <color theme="1"/>
        <rFont val="Calibri"/>
        <family val="2"/>
        <scheme val="minor"/>
      </rPr>
      <t>2,730 operativos</t>
    </r>
    <r>
      <rPr>
        <sz val="14"/>
        <color theme="1"/>
        <rFont val="Calibri"/>
        <family val="2"/>
        <scheme val="minor"/>
      </rPr>
      <t xml:space="preserve">, alcanzando un </t>
    </r>
    <r>
      <rPr>
        <b/>
        <sz val="14"/>
        <color theme="1"/>
        <rFont val="Calibri"/>
        <family val="2"/>
        <scheme val="minor"/>
      </rPr>
      <t>avance</t>
    </r>
    <r>
      <rPr>
        <sz val="14"/>
        <color theme="1"/>
        <rFont val="Calibri"/>
        <family val="2"/>
        <scheme val="minor"/>
      </rPr>
      <t xml:space="preserve"> </t>
    </r>
    <r>
      <rPr>
        <b/>
        <sz val="14"/>
        <color theme="1"/>
        <rFont val="Calibri"/>
        <family val="2"/>
        <scheme val="minor"/>
      </rPr>
      <t>acumulado</t>
    </r>
    <r>
      <rPr>
        <sz val="14"/>
        <color theme="1"/>
        <rFont val="Calibri"/>
        <family val="2"/>
        <scheme val="minor"/>
      </rPr>
      <t xml:space="preserve"> del</t>
    </r>
    <r>
      <rPr>
        <b/>
        <sz val="14"/>
        <color theme="1"/>
        <rFont val="Calibri"/>
        <family val="2"/>
        <scheme val="minor"/>
      </rPr>
      <t xml:space="preserve"> 73.45%</t>
    </r>
    <r>
      <rPr>
        <sz val="14"/>
        <color theme="1"/>
        <rFont val="Calibri"/>
        <family val="2"/>
        <scheme val="minor"/>
      </rPr>
      <t>, respecto a la meta anual.</t>
    </r>
  </si>
  <si>
    <r>
      <rPr>
        <b/>
        <sz val="14"/>
        <rFont val="Calibri"/>
        <family val="2"/>
        <scheme val="minor"/>
      </rPr>
      <t>Meta trimestral:</t>
    </r>
    <r>
      <rPr>
        <sz val="14"/>
        <rFont val="Calibri"/>
        <family val="2"/>
        <scheme val="minor"/>
      </rPr>
      <t xml:space="preserve">
Durante el presente trimestre, la meta establecida para este componente fue de </t>
    </r>
    <r>
      <rPr>
        <b/>
        <sz val="14"/>
        <rFont val="Calibri"/>
        <family val="2"/>
        <scheme val="minor"/>
      </rPr>
      <t>736 operativo</t>
    </r>
    <r>
      <rPr>
        <sz val="14"/>
        <rFont val="Calibri"/>
        <family val="2"/>
        <scheme val="minor"/>
      </rPr>
      <t xml:space="preserve">s de prevención y disuasión con proximidad social enfocados al sector turístico. En este trimestre se realizaron </t>
    </r>
    <r>
      <rPr>
        <b/>
        <sz val="14"/>
        <rFont val="Calibri"/>
        <family val="2"/>
        <scheme val="minor"/>
      </rPr>
      <t>727</t>
    </r>
    <r>
      <rPr>
        <sz val="14"/>
        <rFont val="Calibri"/>
        <family val="2"/>
        <scheme val="minor"/>
      </rPr>
      <t xml:space="preserve"> de los </t>
    </r>
    <r>
      <rPr>
        <b/>
        <sz val="14"/>
        <rFont val="Calibri"/>
        <family val="2"/>
        <scheme val="minor"/>
      </rPr>
      <t>736</t>
    </r>
    <r>
      <rPr>
        <sz val="14"/>
        <rFont val="Calibri"/>
        <family val="2"/>
        <scheme val="minor"/>
      </rPr>
      <t xml:space="preserve"> operativos de prevención programados. Obteniendo un avance porcentual de </t>
    </r>
    <r>
      <rPr>
        <b/>
        <sz val="14"/>
        <rFont val="Calibri"/>
        <family val="2"/>
        <scheme val="minor"/>
      </rPr>
      <t>98.78%</t>
    </r>
    <r>
      <rPr>
        <sz val="14"/>
        <rFont val="Calibri"/>
        <family val="2"/>
        <scheme val="minor"/>
      </rPr>
      <t xml:space="preserve">, con respecto a la meta proyectada en el trimestre.
</t>
    </r>
    <r>
      <rPr>
        <b/>
        <sz val="14"/>
        <rFont val="Calibri"/>
        <family val="2"/>
        <scheme val="minor"/>
      </rPr>
      <t>Meta anual:</t>
    </r>
    <r>
      <rPr>
        <sz val="14"/>
        <rFont val="Calibri"/>
        <family val="2"/>
        <scheme val="minor"/>
      </rPr>
      <t xml:space="preserve">
Tiene como </t>
    </r>
    <r>
      <rPr>
        <b/>
        <sz val="14"/>
        <rFont val="Calibri"/>
        <family val="2"/>
        <scheme val="minor"/>
      </rPr>
      <t>meta anual</t>
    </r>
    <r>
      <rPr>
        <sz val="14"/>
        <rFont val="Calibri"/>
        <family val="2"/>
        <scheme val="minor"/>
      </rPr>
      <t xml:space="preserve"> la realización de </t>
    </r>
    <r>
      <rPr>
        <b/>
        <sz val="14"/>
        <rFont val="Calibri"/>
        <family val="2"/>
        <scheme val="minor"/>
      </rPr>
      <t>2,932 operativos</t>
    </r>
    <r>
      <rPr>
        <sz val="14"/>
        <rFont val="Calibri"/>
        <family val="2"/>
        <scheme val="minor"/>
      </rPr>
      <t xml:space="preserve"> de prevención y disuasión con proximidad social enfocados al sector turístico. </t>
    </r>
    <r>
      <rPr>
        <b/>
        <sz val="14"/>
        <rFont val="Calibri"/>
        <family val="2"/>
        <scheme val="minor"/>
      </rPr>
      <t>Hasta la fecha, se han realizado 2,174 operativos</t>
    </r>
    <r>
      <rPr>
        <sz val="14"/>
        <rFont val="Calibri"/>
        <family val="2"/>
        <scheme val="minor"/>
      </rPr>
      <t xml:space="preserve"> programados. </t>
    </r>
    <r>
      <rPr>
        <b/>
        <sz val="14"/>
        <rFont val="Calibri"/>
        <family val="2"/>
        <scheme val="minor"/>
      </rPr>
      <t xml:space="preserve"> </t>
    </r>
    <r>
      <rPr>
        <sz val="14"/>
        <rFont val="Calibri"/>
        <family val="2"/>
        <scheme val="minor"/>
      </rPr>
      <t xml:space="preserve"> un porcentaje de cumplimiento del </t>
    </r>
    <r>
      <rPr>
        <b/>
        <sz val="14"/>
        <rFont val="Calibri"/>
        <family val="2"/>
        <scheme val="minor"/>
      </rPr>
      <t>74.15%</t>
    </r>
    <r>
      <rPr>
        <sz val="14"/>
        <rFont val="Calibri"/>
        <family val="2"/>
        <scheme val="minor"/>
      </rPr>
      <t>, con respecto a la meta anual.</t>
    </r>
  </si>
  <si>
    <r>
      <rPr>
        <b/>
        <sz val="14"/>
        <color theme="1"/>
        <rFont val="Calibri"/>
        <family val="2"/>
        <scheme val="minor"/>
      </rPr>
      <t>Meta trimestral:</t>
    </r>
    <r>
      <rPr>
        <sz val="14"/>
        <color theme="1"/>
        <rFont val="Calibri"/>
        <family val="2"/>
        <scheme val="minor"/>
      </rPr>
      <t xml:space="preserve">
Este </t>
    </r>
    <r>
      <rPr>
        <b/>
        <sz val="14"/>
        <color theme="1"/>
        <rFont val="Calibri"/>
        <family val="2"/>
        <scheme val="minor"/>
      </rPr>
      <t>indicador</t>
    </r>
    <r>
      <rPr>
        <sz val="14"/>
        <color theme="1"/>
        <rFont val="Calibri"/>
        <family val="2"/>
        <scheme val="minor"/>
      </rPr>
      <t xml:space="preserve"> tiene como </t>
    </r>
    <r>
      <rPr>
        <b/>
        <sz val="14"/>
        <color theme="1"/>
        <rFont val="Calibri"/>
        <family val="2"/>
        <scheme val="minor"/>
      </rPr>
      <t>meta trimestral 1 acción</t>
    </r>
    <r>
      <rPr>
        <sz val="14"/>
        <color theme="1"/>
        <rFont val="Calibri"/>
        <family val="2"/>
        <scheme val="minor"/>
      </rPr>
      <t xml:space="preserve"> de prevención del delito con enfoque de derechos humanos, perspectiva de género y corresponsabilidad ciudadana. </t>
    </r>
    <r>
      <rPr>
        <b/>
        <sz val="14"/>
        <color theme="1"/>
        <rFont val="Calibri"/>
        <family val="2"/>
        <scheme val="minor"/>
      </rPr>
      <t>En este trimestre se realizó la actividad</t>
    </r>
    <r>
      <rPr>
        <sz val="14"/>
        <color theme="1"/>
        <rFont val="Calibri"/>
        <family val="2"/>
        <scheme val="minor"/>
      </rPr>
      <t xml:space="preserve"> que se tenia programada. </t>
    </r>
    <r>
      <rPr>
        <b/>
        <sz val="14"/>
        <color theme="1"/>
        <rFont val="Calibri"/>
        <family val="2"/>
        <scheme val="minor"/>
      </rPr>
      <t>Obteniendo</t>
    </r>
    <r>
      <rPr>
        <sz val="14"/>
        <color theme="1"/>
        <rFont val="Calibri"/>
        <family val="2"/>
        <scheme val="minor"/>
      </rPr>
      <t xml:space="preserve"> un porcentaje de </t>
    </r>
    <r>
      <rPr>
        <b/>
        <sz val="14"/>
        <color theme="1"/>
        <rFont val="Calibri"/>
        <family val="2"/>
        <scheme val="minor"/>
      </rPr>
      <t>cumplimiento del 100%</t>
    </r>
    <r>
      <rPr>
        <sz val="14"/>
        <color theme="1"/>
        <rFont val="Calibri"/>
        <family val="2"/>
        <scheme val="minor"/>
      </rPr>
      <t xml:space="preserve">, con respecto a la meta proyectada ene le trimestre.
</t>
    </r>
    <r>
      <rPr>
        <b/>
        <sz val="14"/>
        <color theme="1"/>
        <rFont val="Calibri"/>
        <family val="2"/>
        <scheme val="minor"/>
      </rPr>
      <t>Meta anual:</t>
    </r>
    <r>
      <rPr>
        <sz val="14"/>
        <color theme="1"/>
        <rFont val="Calibri"/>
        <family val="2"/>
        <scheme val="minor"/>
      </rPr>
      <t xml:space="preserve">
Tiene como </t>
    </r>
    <r>
      <rPr>
        <b/>
        <sz val="14"/>
        <color theme="1"/>
        <rFont val="Calibri"/>
        <family val="2"/>
        <scheme val="minor"/>
      </rPr>
      <t>meta anual</t>
    </r>
    <r>
      <rPr>
        <sz val="14"/>
        <color theme="1"/>
        <rFont val="Calibri"/>
        <family val="2"/>
        <scheme val="minor"/>
      </rPr>
      <t xml:space="preserve"> la realización de</t>
    </r>
    <r>
      <rPr>
        <b/>
        <sz val="14"/>
        <color theme="1"/>
        <rFont val="Calibri"/>
        <family val="2"/>
        <scheme val="minor"/>
      </rPr>
      <t xml:space="preserve"> 04 acciones de prevención</t>
    </r>
    <r>
      <rPr>
        <sz val="14"/>
        <color theme="1"/>
        <rFont val="Calibri"/>
        <family val="2"/>
        <scheme val="minor"/>
      </rPr>
      <t xml:space="preserve"> del delito con enfoque de derechos humanos, perspectiva de género y corresponsabilidad ciudadana. </t>
    </r>
    <r>
      <rPr>
        <b/>
        <sz val="14"/>
        <color theme="1"/>
        <rFont val="Calibri"/>
        <family val="2"/>
        <scheme val="minor"/>
      </rPr>
      <t>Hasta la fecha, se han realizado 03 acciones</t>
    </r>
    <r>
      <rPr>
        <sz val="14"/>
        <color theme="1"/>
        <rFont val="Calibri"/>
        <family val="2"/>
        <scheme val="minor"/>
      </rPr>
      <t xml:space="preserve"> de prevención del delito en el transcurso del año, y en este trimestre especifico se llevó a cabo una actividad, alcanzando un </t>
    </r>
    <r>
      <rPr>
        <b/>
        <sz val="14"/>
        <color theme="1"/>
        <rFont val="Calibri"/>
        <family val="2"/>
        <scheme val="minor"/>
      </rPr>
      <t>avance</t>
    </r>
    <r>
      <rPr>
        <sz val="14"/>
        <color theme="1"/>
        <rFont val="Calibri"/>
        <family val="2"/>
        <scheme val="minor"/>
      </rPr>
      <t xml:space="preserve"> </t>
    </r>
    <r>
      <rPr>
        <b/>
        <sz val="14"/>
        <color theme="1"/>
        <rFont val="Calibri"/>
        <family val="2"/>
        <scheme val="minor"/>
      </rPr>
      <t>acumulado del 75%</t>
    </r>
    <r>
      <rPr>
        <sz val="14"/>
        <color theme="1"/>
        <rFont val="Calibri"/>
        <family val="2"/>
        <scheme val="minor"/>
      </rPr>
      <t>, respecto a la meta anual.</t>
    </r>
  </si>
  <si>
    <r>
      <rPr>
        <b/>
        <sz val="14"/>
        <rFont val="Calibri"/>
        <family val="2"/>
        <scheme val="minor"/>
      </rPr>
      <t>Meta triemstral:</t>
    </r>
    <r>
      <rPr>
        <sz val="14"/>
        <rFont val="Calibri"/>
        <family val="2"/>
        <scheme val="minor"/>
      </rPr>
      <t xml:space="preserve">
Durante el presente trimestre la meta establecida para este </t>
    </r>
    <r>
      <rPr>
        <b/>
        <sz val="14"/>
        <rFont val="Calibri"/>
        <family val="2"/>
        <scheme val="minor"/>
      </rPr>
      <t>componente</t>
    </r>
    <r>
      <rPr>
        <sz val="14"/>
        <rFont val="Calibri"/>
        <family val="2"/>
        <scheme val="minor"/>
      </rPr>
      <t xml:space="preserve"> fue la realización de </t>
    </r>
    <r>
      <rPr>
        <b/>
        <sz val="14"/>
        <rFont val="Calibri"/>
        <family val="2"/>
        <scheme val="minor"/>
      </rPr>
      <t>880 capacitaciones continuas</t>
    </r>
    <r>
      <rPr>
        <sz val="14"/>
        <rFont val="Calibri"/>
        <family val="2"/>
        <scheme val="minor"/>
      </rPr>
      <t xml:space="preserve"> y especializada para el personal de la SMSCyT de Benito Juárez. </t>
    </r>
    <r>
      <rPr>
        <b/>
        <sz val="14"/>
        <rFont val="Calibri"/>
        <family val="2"/>
        <scheme val="minor"/>
      </rPr>
      <t>En este trimestre</t>
    </r>
    <r>
      <rPr>
        <sz val="14"/>
        <rFont val="Calibri"/>
        <family val="2"/>
        <scheme val="minor"/>
      </rPr>
      <t xml:space="preserve"> se realizo </t>
    </r>
    <r>
      <rPr>
        <b/>
        <sz val="14"/>
        <rFont val="Calibri"/>
        <family val="2"/>
        <scheme val="minor"/>
      </rPr>
      <t>281</t>
    </r>
    <r>
      <rPr>
        <sz val="14"/>
        <rFont val="Calibri"/>
        <family val="2"/>
        <scheme val="minor"/>
      </rPr>
      <t xml:space="preserve"> de las </t>
    </r>
    <r>
      <rPr>
        <b/>
        <sz val="14"/>
        <rFont val="Calibri"/>
        <family val="2"/>
        <scheme val="minor"/>
      </rPr>
      <t>880</t>
    </r>
    <r>
      <rPr>
        <sz val="14"/>
        <rFont val="Calibri"/>
        <family val="2"/>
        <scheme val="minor"/>
      </rPr>
      <t xml:space="preserve"> </t>
    </r>
    <r>
      <rPr>
        <b/>
        <sz val="14"/>
        <rFont val="Calibri"/>
        <family val="2"/>
        <scheme val="minor"/>
      </rPr>
      <t>capacitaciones</t>
    </r>
    <r>
      <rPr>
        <sz val="14"/>
        <rFont val="Calibri"/>
        <family val="2"/>
        <scheme val="minor"/>
      </rPr>
      <t xml:space="preserve"> programadas, lo que representa un </t>
    </r>
    <r>
      <rPr>
        <b/>
        <sz val="14"/>
        <rFont val="Calibri"/>
        <family val="2"/>
        <scheme val="minor"/>
      </rPr>
      <t>avance del 31.93%</t>
    </r>
    <r>
      <rPr>
        <sz val="14"/>
        <rFont val="Calibri"/>
        <family val="2"/>
        <scheme val="minor"/>
      </rPr>
      <t xml:space="preserve"> en relación con la meta establecida. Se espera poder realizar las capacitaciones restantes el próximo trimestre, siempre que se cuente con las condiciones necesarias.
</t>
    </r>
    <r>
      <rPr>
        <b/>
        <sz val="14"/>
        <rFont val="Calibri"/>
        <family val="2"/>
        <scheme val="minor"/>
      </rPr>
      <t xml:space="preserve">
Meta anual:
</t>
    </r>
    <r>
      <rPr>
        <sz val="14"/>
        <rFont val="Calibri"/>
        <family val="2"/>
        <scheme val="minor"/>
      </rPr>
      <t xml:space="preserve">La </t>
    </r>
    <r>
      <rPr>
        <b/>
        <sz val="14"/>
        <rFont val="Calibri"/>
        <family val="2"/>
        <scheme val="minor"/>
      </rPr>
      <t>meta anual</t>
    </r>
    <r>
      <rPr>
        <sz val="14"/>
        <rFont val="Calibri"/>
        <family val="2"/>
        <scheme val="minor"/>
      </rPr>
      <t xml:space="preserve">  establece la capacitación a </t>
    </r>
    <r>
      <rPr>
        <b/>
        <sz val="14"/>
        <rFont val="Calibri"/>
        <family val="2"/>
        <scheme val="minor"/>
      </rPr>
      <t>1,590 elementos</t>
    </r>
    <r>
      <rPr>
        <sz val="14"/>
        <rFont val="Calibri"/>
        <family val="2"/>
        <scheme val="minor"/>
      </rPr>
      <t xml:space="preserve"> adscritos a la SMSCyT de Benito Juárez. </t>
    </r>
    <r>
      <rPr>
        <b/>
        <sz val="14"/>
        <rFont val="Calibri"/>
        <family val="2"/>
        <scheme val="minor"/>
      </rPr>
      <t>Hasta la fecha se han capacitado a 794 elementos</t>
    </r>
    <r>
      <rPr>
        <sz val="14"/>
        <rFont val="Calibri"/>
        <family val="2"/>
        <scheme val="minor"/>
      </rPr>
      <t xml:space="preserve">, y en este </t>
    </r>
    <r>
      <rPr>
        <b/>
        <sz val="14"/>
        <rFont val="Calibri"/>
        <family val="2"/>
        <scheme val="minor"/>
      </rPr>
      <t>trimestre</t>
    </r>
    <r>
      <rPr>
        <sz val="14"/>
        <rFont val="Calibri"/>
        <family val="2"/>
        <scheme val="minor"/>
      </rPr>
      <t xml:space="preserve"> especifico se llevó a cabo </t>
    </r>
    <r>
      <rPr>
        <b/>
        <sz val="14"/>
        <rFont val="Calibri"/>
        <family val="2"/>
        <scheme val="minor"/>
      </rPr>
      <t>281 capacitaciones</t>
    </r>
    <r>
      <rPr>
        <sz val="14"/>
        <rFont val="Calibri"/>
        <family val="2"/>
        <scheme val="minor"/>
      </rPr>
      <t xml:space="preserve">, alcanzando un </t>
    </r>
    <r>
      <rPr>
        <b/>
        <sz val="14"/>
        <rFont val="Calibri"/>
        <family val="2"/>
        <scheme val="minor"/>
      </rPr>
      <t>avance acumulado del 49.94%</t>
    </r>
    <r>
      <rPr>
        <sz val="14"/>
        <rFont val="Calibri"/>
        <family val="2"/>
        <scheme val="minor"/>
      </rPr>
      <t>, respecto a la meta anual.</t>
    </r>
  </si>
  <si>
    <r>
      <rPr>
        <b/>
        <sz val="14"/>
        <color theme="1"/>
        <rFont val="Calibri"/>
        <family val="2"/>
        <scheme val="minor"/>
      </rPr>
      <t>Meta trimestral:</t>
    </r>
    <r>
      <rPr>
        <sz val="14"/>
        <color theme="1"/>
        <rFont val="Calibri"/>
        <family val="2"/>
        <scheme val="minor"/>
      </rPr>
      <t xml:space="preserve">
Este </t>
    </r>
    <r>
      <rPr>
        <b/>
        <sz val="14"/>
        <color theme="1"/>
        <rFont val="Calibri"/>
        <family val="2"/>
        <scheme val="minor"/>
      </rPr>
      <t>componente</t>
    </r>
    <r>
      <rPr>
        <sz val="14"/>
        <color theme="1"/>
        <rFont val="Calibri"/>
        <family val="2"/>
        <scheme val="minor"/>
      </rPr>
      <t xml:space="preserve"> tiene como </t>
    </r>
    <r>
      <rPr>
        <b/>
        <sz val="14"/>
        <color theme="1"/>
        <rFont val="Calibri"/>
        <family val="2"/>
        <scheme val="minor"/>
      </rPr>
      <t xml:space="preserve">meta trimestral 367 servicios </t>
    </r>
    <r>
      <rPr>
        <sz val="14"/>
        <color theme="1"/>
        <rFont val="Calibri"/>
        <family val="2"/>
        <scheme val="minor"/>
      </rPr>
      <t xml:space="preserve">especializados de atención, prevención y canalización ante casos de violencia familiar y de género brindados a la población del municipio de Benito Juárez. </t>
    </r>
    <r>
      <rPr>
        <b/>
        <sz val="14"/>
        <color theme="1"/>
        <rFont val="Calibri"/>
        <family val="2"/>
        <scheme val="minor"/>
      </rPr>
      <t>En este trimestre se realizaron 101 de 367 servicios programados</t>
    </r>
    <r>
      <rPr>
        <sz val="14"/>
        <color theme="1"/>
        <rFont val="Calibri"/>
        <family val="2"/>
        <scheme val="minor"/>
      </rPr>
      <t xml:space="preserve">, lo que representa un </t>
    </r>
    <r>
      <rPr>
        <b/>
        <sz val="14"/>
        <color theme="1"/>
        <rFont val="Calibri"/>
        <family val="2"/>
        <scheme val="minor"/>
      </rPr>
      <t>avance</t>
    </r>
    <r>
      <rPr>
        <sz val="14"/>
        <color theme="1"/>
        <rFont val="Calibri"/>
        <family val="2"/>
        <scheme val="minor"/>
      </rPr>
      <t xml:space="preserve"> del </t>
    </r>
    <r>
      <rPr>
        <b/>
        <sz val="14"/>
        <color theme="1"/>
        <rFont val="Calibri"/>
        <family val="2"/>
        <scheme val="minor"/>
      </rPr>
      <t>27.52</t>
    </r>
    <r>
      <rPr>
        <sz val="14"/>
        <color theme="1"/>
        <rFont val="Calibri"/>
        <family val="2"/>
        <scheme val="minor"/>
      </rPr>
      <t xml:space="preserve">% en relación con la meta establecida. Se espera poder realizar las capacitaciones restantes el próximo trimestre, siempre que se cuente con las condiciones necesarias.
</t>
    </r>
    <r>
      <rPr>
        <b/>
        <sz val="14"/>
        <color theme="1"/>
        <rFont val="Calibri"/>
        <family val="2"/>
        <scheme val="minor"/>
      </rPr>
      <t>Meta anual:</t>
    </r>
    <r>
      <rPr>
        <sz val="14"/>
        <color theme="1"/>
        <rFont val="Calibri"/>
        <family val="2"/>
        <scheme val="minor"/>
      </rPr>
      <t xml:space="preserve">
Este indicador tiene como </t>
    </r>
    <r>
      <rPr>
        <b/>
        <sz val="14"/>
        <color theme="1"/>
        <rFont val="Calibri"/>
        <family val="2"/>
        <scheme val="minor"/>
      </rPr>
      <t>meta anual</t>
    </r>
    <r>
      <rPr>
        <sz val="14"/>
        <color theme="1"/>
        <rFont val="Calibri"/>
        <family val="2"/>
        <scheme val="minor"/>
      </rPr>
      <t xml:space="preserve"> la realización de </t>
    </r>
    <r>
      <rPr>
        <b/>
        <sz val="14"/>
        <color theme="1"/>
        <rFont val="Calibri"/>
        <family val="2"/>
        <scheme val="minor"/>
      </rPr>
      <t>1,465 servicios especializados</t>
    </r>
    <r>
      <rPr>
        <sz val="14"/>
        <color theme="1"/>
        <rFont val="Calibri"/>
        <family val="2"/>
        <scheme val="minor"/>
      </rPr>
      <t xml:space="preserve"> de atención, prevención y canalización ante casos de violencia familiar y de género brindados a la población del municipio de Benito Juárez. </t>
    </r>
    <r>
      <rPr>
        <b/>
        <sz val="14"/>
        <color theme="1"/>
        <rFont val="Calibri"/>
        <family val="2"/>
        <scheme val="minor"/>
      </rPr>
      <t>Hasta la fecha, se han realizado 343 servicios</t>
    </r>
    <r>
      <rPr>
        <sz val="14"/>
        <color theme="1"/>
        <rFont val="Calibri"/>
        <family val="2"/>
        <scheme val="minor"/>
      </rPr>
      <t xml:space="preserve"> en el transcurso del año, y en</t>
    </r>
    <r>
      <rPr>
        <b/>
        <sz val="14"/>
        <color theme="1"/>
        <rFont val="Calibri"/>
        <family val="2"/>
        <scheme val="minor"/>
      </rPr>
      <t xml:space="preserve"> este trimestre en especifico</t>
    </r>
    <r>
      <rPr>
        <sz val="14"/>
        <color theme="1"/>
        <rFont val="Calibri"/>
        <family val="2"/>
        <scheme val="minor"/>
      </rPr>
      <t xml:space="preserve"> se llevaron a cabo </t>
    </r>
    <r>
      <rPr>
        <b/>
        <sz val="14"/>
        <color theme="1"/>
        <rFont val="Calibri"/>
        <family val="2"/>
        <scheme val="minor"/>
      </rPr>
      <t>101 servicios</t>
    </r>
    <r>
      <rPr>
        <sz val="14"/>
        <color theme="1"/>
        <rFont val="Calibri"/>
        <family val="2"/>
        <scheme val="minor"/>
      </rPr>
      <t xml:space="preserve">, alcanzando un avance </t>
    </r>
    <r>
      <rPr>
        <b/>
        <sz val="14"/>
        <color theme="1"/>
        <rFont val="Calibri"/>
        <family val="2"/>
        <scheme val="minor"/>
      </rPr>
      <t>acumulado</t>
    </r>
    <r>
      <rPr>
        <sz val="14"/>
        <color theme="1"/>
        <rFont val="Calibri"/>
        <family val="2"/>
        <scheme val="minor"/>
      </rPr>
      <t xml:space="preserve"> del </t>
    </r>
    <r>
      <rPr>
        <b/>
        <sz val="14"/>
        <color theme="1"/>
        <rFont val="Calibri"/>
        <family val="2"/>
        <scheme val="minor"/>
      </rPr>
      <t>23.41%</t>
    </r>
    <r>
      <rPr>
        <sz val="14"/>
        <color theme="1"/>
        <rFont val="Calibri"/>
        <family val="2"/>
        <scheme val="minor"/>
      </rPr>
      <t>, respecto a la meta anual.</t>
    </r>
  </si>
  <si>
    <r>
      <rPr>
        <b/>
        <sz val="14"/>
        <color theme="1"/>
        <rFont val="Calibri"/>
        <family val="2"/>
        <scheme val="minor"/>
      </rPr>
      <t xml:space="preserve">Meta trimestral: </t>
    </r>
    <r>
      <rPr>
        <sz val="14"/>
        <color theme="1"/>
        <rFont val="Calibri"/>
        <family val="2"/>
        <scheme val="minor"/>
      </rPr>
      <t xml:space="preserve">
Durante el presente trimestre, la </t>
    </r>
    <r>
      <rPr>
        <b/>
        <sz val="14"/>
        <color theme="1"/>
        <rFont val="Calibri"/>
        <family val="2"/>
        <scheme val="minor"/>
      </rPr>
      <t>meta establecida</t>
    </r>
    <r>
      <rPr>
        <sz val="14"/>
        <color theme="1"/>
        <rFont val="Calibri"/>
        <family val="2"/>
        <scheme val="minor"/>
      </rPr>
      <t xml:space="preserve"> para este componente fue de </t>
    </r>
    <r>
      <rPr>
        <b/>
        <sz val="14"/>
        <color theme="1"/>
        <rFont val="Calibri"/>
        <family val="2"/>
        <scheme val="minor"/>
      </rPr>
      <t>554</t>
    </r>
    <r>
      <rPr>
        <sz val="14"/>
        <color theme="1"/>
        <rFont val="Calibri"/>
        <family val="2"/>
        <scheme val="minor"/>
      </rPr>
      <t xml:space="preserve"> acciones dirigidas a la implementación de buenas práctica policiales. Durante este período, se lograron ejecutar un total de </t>
    </r>
    <r>
      <rPr>
        <b/>
        <sz val="14"/>
        <color theme="1"/>
        <rFont val="Calibri"/>
        <family val="2"/>
        <scheme val="minor"/>
      </rPr>
      <t>564</t>
    </r>
    <r>
      <rPr>
        <sz val="14"/>
        <color theme="1"/>
        <rFont val="Calibri"/>
        <family val="2"/>
        <scheme val="minor"/>
      </rPr>
      <t xml:space="preserve"> acciones, lo que refleja un </t>
    </r>
    <r>
      <rPr>
        <b/>
        <sz val="14"/>
        <color theme="1"/>
        <rFont val="Calibri"/>
        <family val="2"/>
        <scheme val="minor"/>
      </rPr>
      <t>cumplimiento</t>
    </r>
    <r>
      <rPr>
        <sz val="14"/>
        <color theme="1"/>
        <rFont val="Calibri"/>
        <family val="2"/>
        <scheme val="minor"/>
      </rPr>
      <t xml:space="preserve"> del </t>
    </r>
    <r>
      <rPr>
        <b/>
        <sz val="14"/>
        <color theme="1"/>
        <rFont val="Calibri"/>
        <family val="2"/>
        <scheme val="minor"/>
      </rPr>
      <t>101.81%</t>
    </r>
    <r>
      <rPr>
        <sz val="14"/>
        <color theme="1"/>
        <rFont val="Calibri"/>
        <family val="2"/>
        <scheme val="minor"/>
      </rPr>
      <t xml:space="preserve">. Este resultado demuestra un esfuerzo adicional en la promoción de buenas prácticas, permitiendo avanzar de manera significativa en los objetivos planteados.
</t>
    </r>
    <r>
      <rPr>
        <b/>
        <sz val="14"/>
        <color theme="1"/>
        <rFont val="Calibri"/>
        <family val="2"/>
        <scheme val="minor"/>
      </rPr>
      <t>Meta anual:</t>
    </r>
    <r>
      <rPr>
        <sz val="14"/>
        <color theme="1"/>
        <rFont val="Calibri"/>
        <family val="2"/>
        <scheme val="minor"/>
      </rPr>
      <t xml:space="preserve">
La meta anual contempla la ejecución de </t>
    </r>
    <r>
      <rPr>
        <b/>
        <sz val="14"/>
        <color theme="1"/>
        <rFont val="Calibri"/>
        <family val="2"/>
        <scheme val="minor"/>
      </rPr>
      <t>2,202 acciones</t>
    </r>
    <r>
      <rPr>
        <sz val="14"/>
        <color theme="1"/>
        <rFont val="Calibri"/>
        <family val="2"/>
        <scheme val="minor"/>
      </rPr>
      <t xml:space="preserve"> dirigidas a fortalecer la implementación de buenas prácticas profesionales. Hasta la fecha, se han realizado </t>
    </r>
    <r>
      <rPr>
        <b/>
        <sz val="14"/>
        <color theme="1"/>
        <rFont val="Calibri"/>
        <family val="2"/>
        <scheme val="minor"/>
      </rPr>
      <t>1,862 acciones</t>
    </r>
    <r>
      <rPr>
        <sz val="14"/>
        <color theme="1"/>
        <rFont val="Calibri"/>
        <family val="2"/>
        <scheme val="minor"/>
      </rPr>
      <t xml:space="preserve"> en el transcurso del año, y en este trimestre específico se llevaron a cabo </t>
    </r>
    <r>
      <rPr>
        <b/>
        <sz val="14"/>
        <color theme="1"/>
        <rFont val="Calibri"/>
        <family val="2"/>
        <scheme val="minor"/>
      </rPr>
      <t>564 acciones</t>
    </r>
    <r>
      <rPr>
        <sz val="14"/>
        <color theme="1"/>
        <rFont val="Calibri"/>
        <family val="2"/>
        <scheme val="minor"/>
      </rPr>
      <t xml:space="preserve">, alcanzando un avance </t>
    </r>
    <r>
      <rPr>
        <b/>
        <sz val="14"/>
        <color theme="1"/>
        <rFont val="Calibri"/>
        <family val="2"/>
        <scheme val="minor"/>
      </rPr>
      <t>acumulado</t>
    </r>
    <r>
      <rPr>
        <sz val="14"/>
        <color theme="1"/>
        <rFont val="Calibri"/>
        <family val="2"/>
        <scheme val="minor"/>
      </rPr>
      <t xml:space="preserve"> del </t>
    </r>
    <r>
      <rPr>
        <b/>
        <sz val="14"/>
        <color theme="1"/>
        <rFont val="Calibri"/>
        <family val="2"/>
        <scheme val="minor"/>
      </rPr>
      <t>84.56</t>
    </r>
    <r>
      <rPr>
        <sz val="14"/>
        <color theme="1"/>
        <rFont val="Calibri"/>
        <family val="2"/>
        <scheme val="minor"/>
      </rPr>
      <t>% respecto a la meta anual. Este progreso indica un avance constante y sostenido hacia el cumplimiento de los objetivos anuales, reflejando el compromiso y la eficiencia en la ejecución de las acciones planificadas.</t>
    </r>
  </si>
  <si>
    <r>
      <rPr>
        <b/>
        <sz val="14"/>
        <color theme="1"/>
        <rFont val="Calibri"/>
        <family val="2"/>
        <scheme val="minor"/>
      </rPr>
      <t xml:space="preserve">Meta trimestral:
</t>
    </r>
    <r>
      <rPr>
        <sz val="14"/>
        <color theme="1"/>
        <rFont val="Calibri"/>
        <family val="2"/>
        <scheme val="minor"/>
      </rPr>
      <t xml:space="preserve">Durante el presente trimestre, la </t>
    </r>
    <r>
      <rPr>
        <b/>
        <sz val="14"/>
        <color theme="1"/>
        <rFont val="Calibri"/>
        <family val="2"/>
        <scheme val="minor"/>
      </rPr>
      <t>meta establecida</t>
    </r>
    <r>
      <rPr>
        <sz val="14"/>
        <color theme="1"/>
        <rFont val="Calibri"/>
        <family val="2"/>
        <scheme val="minor"/>
      </rPr>
      <t xml:space="preserve"> para este componente fue la realización de </t>
    </r>
    <r>
      <rPr>
        <b/>
        <sz val="14"/>
        <color theme="1"/>
        <rFont val="Calibri"/>
        <family val="2"/>
        <scheme val="minor"/>
      </rPr>
      <t>545 operativos</t>
    </r>
    <r>
      <rPr>
        <sz val="14"/>
        <color theme="1"/>
        <rFont val="Calibri"/>
        <family val="2"/>
        <scheme val="minor"/>
      </rPr>
      <t xml:space="preserve"> orientados a fortalecer la seguridad ciudadana, con el objetivo de beneficiar a toda la comunidad. En este periodo se ejecutaron </t>
    </r>
    <r>
      <rPr>
        <b/>
        <sz val="14"/>
        <color theme="1"/>
        <rFont val="Calibri"/>
        <family val="2"/>
        <scheme val="minor"/>
      </rPr>
      <t>995</t>
    </r>
    <r>
      <rPr>
        <sz val="14"/>
        <color theme="1"/>
        <rFont val="Calibri"/>
        <family val="2"/>
        <scheme val="minor"/>
      </rPr>
      <t xml:space="preserve"> operativos, lo que representa un </t>
    </r>
    <r>
      <rPr>
        <b/>
        <sz val="14"/>
        <color theme="1"/>
        <rFont val="Calibri"/>
        <family val="2"/>
        <scheme val="minor"/>
      </rPr>
      <t>cumplimiento</t>
    </r>
    <r>
      <rPr>
        <sz val="14"/>
        <color theme="1"/>
        <rFont val="Calibri"/>
        <family val="2"/>
        <scheme val="minor"/>
      </rPr>
      <t xml:space="preserve"> del </t>
    </r>
    <r>
      <rPr>
        <b/>
        <sz val="14"/>
        <color theme="1"/>
        <rFont val="Calibri"/>
        <family val="2"/>
        <scheme val="minor"/>
      </rPr>
      <t>182.57</t>
    </r>
    <r>
      <rPr>
        <sz val="14"/>
        <color theme="1"/>
        <rFont val="Calibri"/>
        <family val="2"/>
        <scheme val="minor"/>
      </rPr>
      <t>% respecto a la mera programada. Este resultado se debe, en parte, a la implementación de operativos adicionales con el fin de compensar rezagos de trimestres anteriores, contribuyendo así al cumplimiento óptimo del objetivo anual.</t>
    </r>
    <r>
      <rPr>
        <b/>
        <sz val="14"/>
        <color theme="1"/>
        <rFont val="Calibri"/>
        <family val="2"/>
        <scheme val="minor"/>
      </rPr>
      <t xml:space="preserve">
Meta anual:
</t>
    </r>
    <r>
      <rPr>
        <sz val="14"/>
        <color theme="1"/>
        <rFont val="Calibri"/>
        <family val="2"/>
        <scheme val="minor"/>
      </rPr>
      <t xml:space="preserve">La meta anual contempla la ejecución de </t>
    </r>
    <r>
      <rPr>
        <b/>
        <sz val="14"/>
        <color theme="1"/>
        <rFont val="Calibri"/>
        <family val="2"/>
        <scheme val="minor"/>
      </rPr>
      <t>2,176 operativos</t>
    </r>
    <r>
      <rPr>
        <sz val="14"/>
        <color theme="1"/>
        <rFont val="Calibri"/>
        <family val="2"/>
        <scheme val="minor"/>
      </rPr>
      <t xml:space="preserve"> destinados a mejorar la seguridad ciudadana. A la fecha, se han llevado a cabo, </t>
    </r>
    <r>
      <rPr>
        <b/>
        <sz val="14"/>
        <color theme="1"/>
        <rFont val="Calibri"/>
        <family val="2"/>
        <scheme val="minor"/>
      </rPr>
      <t>1,606 operativos</t>
    </r>
    <r>
      <rPr>
        <sz val="14"/>
        <color theme="1"/>
        <rFont val="Calibri"/>
        <family val="2"/>
        <scheme val="minor"/>
      </rPr>
      <t xml:space="preserve">, de los cuales </t>
    </r>
    <r>
      <rPr>
        <b/>
        <sz val="14"/>
        <color theme="1"/>
        <rFont val="Calibri"/>
        <family val="2"/>
        <scheme val="minor"/>
      </rPr>
      <t>995</t>
    </r>
    <r>
      <rPr>
        <sz val="14"/>
        <color theme="1"/>
        <rFont val="Calibri"/>
        <family val="2"/>
        <scheme val="minor"/>
      </rPr>
      <t xml:space="preserve"> se realizaron en el presente trimestre, lo que equivale a un avance </t>
    </r>
    <r>
      <rPr>
        <b/>
        <sz val="14"/>
        <color theme="1"/>
        <rFont val="Calibri"/>
        <family val="2"/>
        <scheme val="minor"/>
      </rPr>
      <t>acumulado del 73.81</t>
    </r>
    <r>
      <rPr>
        <sz val="14"/>
        <color theme="1"/>
        <rFont val="Calibri"/>
        <family val="2"/>
        <scheme val="minor"/>
      </rPr>
      <t>% respecto a la mera anual. Este resultado refleja un progreso significativo hacia el cumplimiento objetivo establecido para el cierre del ejercicio.</t>
    </r>
  </si>
  <si>
    <r>
      <rPr>
        <b/>
        <sz val="14"/>
        <color theme="1"/>
        <rFont val="Calibri"/>
        <family val="2"/>
        <scheme val="minor"/>
      </rPr>
      <t>Meta trimestral:</t>
    </r>
    <r>
      <rPr>
        <sz val="14"/>
        <color theme="1"/>
        <rFont val="Calibri"/>
        <family val="2"/>
        <scheme val="minor"/>
      </rPr>
      <t xml:space="preserve">
Durante el presente trimestre, la </t>
    </r>
    <r>
      <rPr>
        <b/>
        <sz val="14"/>
        <color theme="1"/>
        <rFont val="Calibri"/>
        <family val="2"/>
        <scheme val="minor"/>
      </rPr>
      <t>meta establecida</t>
    </r>
    <r>
      <rPr>
        <sz val="14"/>
        <color theme="1"/>
        <rFont val="Calibri"/>
        <family val="2"/>
        <scheme val="minor"/>
      </rPr>
      <t xml:space="preserve"> para este componente fue la realización de </t>
    </r>
    <r>
      <rPr>
        <b/>
        <sz val="14"/>
        <color theme="1"/>
        <rFont val="Calibri"/>
        <family val="2"/>
        <scheme val="minor"/>
      </rPr>
      <t>85</t>
    </r>
    <r>
      <rPr>
        <sz val="14"/>
        <color theme="1"/>
        <rFont val="Calibri"/>
        <family val="2"/>
        <scheme val="minor"/>
      </rPr>
      <t xml:space="preserve"> Servicios especializados de atención, prevención y canalización ante casos de violencia familiar y de género brindados a la población del municipio de Benito Juárez a, con el objetivo de beneficiar a toda la comunidad. En este periodo se ejecutaron </t>
    </r>
    <r>
      <rPr>
        <b/>
        <sz val="14"/>
        <color theme="1"/>
        <rFont val="Calibri"/>
        <family val="2"/>
        <scheme val="minor"/>
      </rPr>
      <t>35</t>
    </r>
    <r>
      <rPr>
        <sz val="14"/>
        <color theme="1"/>
        <rFont val="Calibri"/>
        <family val="2"/>
        <scheme val="minor"/>
      </rPr>
      <t xml:space="preserve"> capacitaciones, lo que representa un avance porcentual del </t>
    </r>
    <r>
      <rPr>
        <b/>
        <sz val="14"/>
        <color theme="1"/>
        <rFont val="Calibri"/>
        <family val="2"/>
        <scheme val="minor"/>
      </rPr>
      <t>41.18%</t>
    </r>
    <r>
      <rPr>
        <sz val="14"/>
        <color theme="1"/>
        <rFont val="Calibri"/>
        <family val="2"/>
        <scheme val="minor"/>
      </rPr>
      <t xml:space="preserve"> respecto a la meta programada. Se espera poder realizar las capacitaciones restantes el próximo trimestre, siempre que se cuente con las condiciones necesarias.
</t>
    </r>
    <r>
      <rPr>
        <b/>
        <sz val="14"/>
        <color theme="1"/>
        <rFont val="Calibri"/>
        <family val="2"/>
        <scheme val="minor"/>
      </rPr>
      <t>Meta anual:</t>
    </r>
    <r>
      <rPr>
        <sz val="14"/>
        <color theme="1"/>
        <rFont val="Calibri"/>
        <family val="2"/>
        <scheme val="minor"/>
      </rPr>
      <t xml:space="preserve">
La </t>
    </r>
    <r>
      <rPr>
        <b/>
        <sz val="14"/>
        <color theme="1"/>
        <rFont val="Calibri"/>
        <family val="2"/>
        <scheme val="minor"/>
      </rPr>
      <t>meta anual</t>
    </r>
    <r>
      <rPr>
        <sz val="14"/>
        <color theme="1"/>
        <rFont val="Calibri"/>
        <family val="2"/>
        <scheme val="minor"/>
      </rPr>
      <t xml:space="preserve"> Se tiene programado en el año la relizacion de 1</t>
    </r>
    <r>
      <rPr>
        <b/>
        <sz val="14"/>
        <color theme="1"/>
        <rFont val="Calibri"/>
        <family val="2"/>
        <scheme val="minor"/>
      </rPr>
      <t>50 capacitaciones</t>
    </r>
    <r>
      <rPr>
        <sz val="14"/>
        <color theme="1"/>
        <rFont val="Calibri"/>
        <family val="2"/>
        <scheme val="minor"/>
      </rPr>
      <t xml:space="preserve"> en formación inicial para personal activo y aspirantes a policía municipal. Hasta la fecha se han capacitado a </t>
    </r>
    <r>
      <rPr>
        <b/>
        <sz val="14"/>
        <color theme="1"/>
        <rFont val="Calibri"/>
        <family val="2"/>
        <scheme val="minor"/>
      </rPr>
      <t>35 elementos</t>
    </r>
    <r>
      <rPr>
        <sz val="14"/>
        <color theme="1"/>
        <rFont val="Calibri"/>
        <family val="2"/>
        <scheme val="minor"/>
      </rPr>
      <t xml:space="preserve">, alcanzando un </t>
    </r>
    <r>
      <rPr>
        <b/>
        <sz val="14"/>
        <color theme="1"/>
        <rFont val="Calibri"/>
        <family val="2"/>
        <scheme val="minor"/>
      </rPr>
      <t>avance acumulado</t>
    </r>
    <r>
      <rPr>
        <sz val="14"/>
        <color theme="1"/>
        <rFont val="Calibri"/>
        <family val="2"/>
        <scheme val="minor"/>
      </rPr>
      <t xml:space="preserve"> del</t>
    </r>
    <r>
      <rPr>
        <b/>
        <sz val="14"/>
        <color theme="1"/>
        <rFont val="Calibri"/>
        <family val="2"/>
        <scheme val="minor"/>
      </rPr>
      <t xml:space="preserve"> 23.33%</t>
    </r>
    <r>
      <rPr>
        <sz val="14"/>
        <color theme="1"/>
        <rFont val="Calibri"/>
        <family val="2"/>
        <scheme val="minor"/>
      </rPr>
      <t>, respecto a la meta anual.</t>
    </r>
  </si>
  <si>
    <r>
      <rPr>
        <b/>
        <sz val="12"/>
        <color theme="1"/>
        <rFont val="Calibri"/>
        <family val="2"/>
      </rPr>
      <t xml:space="preserve">Meta Trimestral:  </t>
    </r>
    <r>
      <rPr>
        <sz val="12"/>
        <color theme="1"/>
        <rFont val="Calibri"/>
        <family val="2"/>
      </rPr>
      <t xml:space="preserve">
El Índice Municipal de Todos por la Paz se integra con 3 Dimensiones y 9 subdimensiones que miden aspectos de Seguridad y Justicia, Cohesión Social y Educación para la Paz con indicadores de diferentes instituciones externas e internas al municipio . En el tercer trimestre la meta realizada se consideró igual a la programada debido a que los indicadores no han tenido actualizaciones.
</t>
    </r>
    <r>
      <rPr>
        <b/>
        <sz val="12"/>
        <color theme="1"/>
        <rFont val="Calibri"/>
        <family val="2"/>
      </rPr>
      <t xml:space="preserve">Meta Anual: </t>
    </r>
    <r>
      <rPr>
        <sz val="12"/>
        <color theme="1"/>
        <rFont val="Calibri"/>
        <family val="2"/>
      </rPr>
      <t xml:space="preserve">
La meta anual es del 74.99% como se esperaba con base a la metra trimestral alcanzada.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</si>
</sst>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Arial"/>
      <family val="2"/>
    </font>
    <font>
      <b/>
      <sz val="11"/>
      <color theme="1"/>
      <name val="Calibri"/>
      <family val="2"/>
      <scheme val="minor"/>
    </font>
    <font>
      <sz val="12"/>
      <color theme="1"/>
      <name val="Calibri"/>
      <family val="2"/>
      <scheme val="minor"/>
    </font>
    <font>
      <b/>
      <sz val="11"/>
      <color theme="1"/>
      <name val="Arial"/>
      <family val="2"/>
    </font>
    <font>
      <sz val="11"/>
      <color theme="1"/>
      <name val="Arial"/>
      <family val="2"/>
    </font>
    <font>
      <b/>
      <sz val="12"/>
      <color theme="1"/>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
      <sz val="20"/>
      <color theme="1"/>
      <name val="Calibri"/>
      <family val="2"/>
      <scheme val="minor"/>
    </font>
    <font>
      <b/>
      <sz val="20"/>
      <color theme="1"/>
      <name val="Calibri"/>
      <family val="2"/>
      <scheme val="minor"/>
    </font>
    <font>
      <b/>
      <sz val="12"/>
      <color rgb="FF000000"/>
      <name val="Calibri"/>
      <family val="2"/>
      <scheme val="minor"/>
    </font>
    <font>
      <sz val="12"/>
      <color rgb="FF000000"/>
      <name val="Calibri"/>
      <family val="2"/>
      <scheme val="minor"/>
    </font>
    <font>
      <b/>
      <sz val="14"/>
      <color theme="1"/>
      <name val="Calibri"/>
      <family val="2"/>
      <scheme val="minor"/>
    </font>
    <font>
      <sz val="14"/>
      <name val="Calibri"/>
      <family val="2"/>
      <scheme val="minor"/>
    </font>
    <font>
      <b/>
      <sz val="14"/>
      <name val="Calibri"/>
      <family val="2"/>
      <scheme val="minor"/>
    </font>
    <font>
      <sz val="14"/>
      <color theme="1"/>
      <name val="Calibri"/>
      <family val="2"/>
      <scheme val="minor"/>
    </font>
    <font>
      <b/>
      <sz val="18"/>
      <color theme="1"/>
      <name val="Calibri"/>
      <family val="2"/>
      <scheme val="minor"/>
    </font>
    <font>
      <b/>
      <sz val="18"/>
      <color theme="1"/>
      <name val="Arial"/>
      <family val="2"/>
    </font>
    <font>
      <sz val="12"/>
      <color theme="1"/>
      <name val="Calibri"/>
      <family val="2"/>
    </font>
    <font>
      <sz val="12"/>
      <color theme="1"/>
      <name val="Calibri"/>
      <family val="2"/>
      <scheme val="minor"/>
    </font>
    <font>
      <sz val="12"/>
      <name val="Calibri"/>
      <family val="2"/>
    </font>
    <font>
      <b/>
      <sz val="12"/>
      <color theme="1"/>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9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style="medium">
        <color indexed="64"/>
      </right>
      <top style="thin">
        <color indexed="64"/>
      </top>
      <bottom/>
      <diagonal/>
    </border>
    <border>
      <left style="dotted">
        <color indexed="64"/>
      </left>
      <right style="medium">
        <color indexed="64"/>
      </right>
      <top style="dotted">
        <color indexed="64"/>
      </top>
      <bottom style="dotted">
        <color indexed="64"/>
      </bottom>
      <diagonal/>
    </border>
    <border>
      <left/>
      <right/>
      <top style="dotted">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diagonal/>
    </border>
    <border>
      <left style="medium">
        <color indexed="64"/>
      </left>
      <right style="dotted">
        <color indexed="64"/>
      </right>
      <top/>
      <bottom style="dotted">
        <color indexed="64"/>
      </bottom>
      <diagonal/>
    </border>
    <border>
      <left/>
      <right style="dotted">
        <color indexed="64"/>
      </right>
      <top style="dotted">
        <color indexed="64"/>
      </top>
      <bottom style="dotted">
        <color indexed="64"/>
      </bottom>
      <diagonal/>
    </border>
    <border>
      <left style="medium">
        <color indexed="64"/>
      </left>
      <right style="dashed">
        <color indexed="64"/>
      </right>
      <top style="dotted">
        <color indexed="64"/>
      </top>
      <bottom/>
      <diagonal/>
    </border>
    <border>
      <left style="medium">
        <color indexed="64"/>
      </left>
      <right style="dashed">
        <color indexed="64"/>
      </right>
      <top/>
      <bottom style="dash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theme="1"/>
      </left>
      <right style="dashed">
        <color theme="1"/>
      </right>
      <top style="dashed">
        <color theme="1"/>
      </top>
      <bottom style="dashed">
        <color theme="1"/>
      </bottom>
      <diagonal/>
    </border>
    <border>
      <left style="dashed">
        <color theme="1"/>
      </left>
      <right style="dashed">
        <color theme="1"/>
      </right>
      <top/>
      <bottom style="dashed">
        <color theme="1"/>
      </bottom>
      <diagonal/>
    </border>
    <border>
      <left style="dashed">
        <color theme="1"/>
      </left>
      <right style="dashed">
        <color theme="1"/>
      </right>
      <top style="dashed">
        <color theme="1"/>
      </top>
      <bottom/>
      <diagonal/>
    </border>
    <border>
      <left/>
      <right/>
      <top style="dashed">
        <color theme="1"/>
      </top>
      <bottom/>
      <diagonal/>
    </border>
    <border>
      <left/>
      <right/>
      <top/>
      <bottom style="dashed">
        <color theme="1"/>
      </bottom>
      <diagonal/>
    </border>
    <border>
      <left style="medium">
        <color indexed="64"/>
      </left>
      <right style="dashed">
        <color theme="1"/>
      </right>
      <top style="dashed">
        <color indexed="64"/>
      </top>
      <bottom/>
      <diagonal/>
    </border>
    <border>
      <left/>
      <right style="medium">
        <color indexed="64"/>
      </right>
      <top style="dashed">
        <color theme="1"/>
      </top>
      <bottom/>
      <diagonal/>
    </border>
    <border>
      <left style="medium">
        <color indexed="64"/>
      </left>
      <right style="dashed">
        <color theme="1"/>
      </right>
      <top/>
      <bottom style="dashed">
        <color theme="1"/>
      </bottom>
      <diagonal/>
    </border>
    <border>
      <left/>
      <right style="medium">
        <color indexed="64"/>
      </right>
      <top/>
      <bottom style="dashed">
        <color theme="1"/>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medium">
        <color indexed="64"/>
      </bottom>
      <diagonal/>
    </border>
    <border>
      <left style="dotted">
        <color indexed="64"/>
      </left>
      <right/>
      <top style="dotted">
        <color indexed="64"/>
      </top>
      <bottom style="dotted">
        <color indexed="64"/>
      </bottom>
      <diagonal/>
    </border>
    <border>
      <left style="dashed">
        <color theme="1"/>
      </left>
      <right/>
      <top style="dashed">
        <color theme="1"/>
      </top>
      <bottom style="dashed">
        <color theme="1"/>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left style="thin">
        <color indexed="64"/>
      </left>
      <right style="dotted">
        <color indexed="64"/>
      </right>
      <top/>
      <bottom/>
      <diagonal/>
    </border>
    <border>
      <left style="dotted">
        <color indexed="64"/>
      </left>
      <right style="thin">
        <color indexed="64"/>
      </right>
      <top/>
      <bottom style="dotted">
        <color indexed="64"/>
      </bottom>
      <diagonal/>
    </border>
    <border>
      <left style="medium">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right style="dotted">
        <color indexed="64"/>
      </right>
      <top/>
      <bottom style="dotted">
        <color indexed="64"/>
      </bottom>
      <diagonal/>
    </border>
    <border>
      <left style="medium">
        <color indexed="64"/>
      </left>
      <right/>
      <top style="dotted">
        <color indexed="64"/>
      </top>
      <bottom/>
      <diagonal/>
    </border>
    <border>
      <left/>
      <right style="dotted">
        <color indexed="64"/>
      </right>
      <top style="dotted">
        <color indexed="64"/>
      </top>
      <bottom/>
      <diagonal/>
    </border>
    <border>
      <left style="thin">
        <color indexed="64"/>
      </left>
      <right/>
      <top style="dotted">
        <color indexed="64"/>
      </top>
      <bottom/>
      <diagonal/>
    </border>
    <border>
      <left style="dotted">
        <color indexed="64"/>
      </left>
      <right/>
      <top style="dotted">
        <color indexed="64"/>
      </top>
      <bottom/>
      <diagonal/>
    </border>
    <border>
      <left style="medium">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dotted">
        <color indexed="64"/>
      </left>
      <right style="dotted">
        <color indexed="64"/>
      </right>
      <top/>
      <bottom style="dashed">
        <color indexed="64"/>
      </bottom>
      <diagonal/>
    </border>
    <border>
      <left style="thin">
        <color indexed="64"/>
      </left>
      <right/>
      <top/>
      <bottom style="dotted">
        <color indexed="64"/>
      </bottom>
      <diagonal/>
    </border>
    <border>
      <left/>
      <right style="dotted">
        <color indexed="64"/>
      </right>
      <top/>
      <bottom style="medium">
        <color indexed="64"/>
      </bottom>
      <diagonal/>
    </border>
    <border>
      <left style="medium">
        <color indexed="64"/>
      </left>
      <right style="dashed">
        <color theme="1"/>
      </right>
      <top/>
      <bottom style="medium">
        <color indexed="64"/>
      </bottom>
      <diagonal/>
    </border>
    <border>
      <left style="dotted">
        <color indexed="64"/>
      </left>
      <right style="dotted">
        <color indexed="64"/>
      </right>
      <top style="dotted">
        <color indexed="64"/>
      </top>
      <bottom style="medium">
        <color indexed="64"/>
      </bottom>
      <diagonal/>
    </border>
    <border>
      <left style="dashed">
        <color theme="1"/>
      </left>
      <right style="dashed">
        <color theme="1"/>
      </right>
      <top style="dashed">
        <color theme="1"/>
      </top>
      <bottom style="medium">
        <color indexed="64"/>
      </bottom>
      <diagonal/>
    </border>
    <border>
      <left style="dashed">
        <color theme="1"/>
      </left>
      <right/>
      <top style="dashed">
        <color theme="1"/>
      </top>
      <bottom style="medium">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medium">
        <color indexed="64"/>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bottom style="dotted">
        <color rgb="FF000000"/>
      </bottom>
      <diagonal/>
    </border>
    <border>
      <left/>
      <right/>
      <top/>
      <bottom style="dotted">
        <color rgb="FF000000"/>
      </bottom>
      <diagonal/>
    </border>
    <border>
      <left/>
      <right style="medium">
        <color rgb="FF000000"/>
      </right>
      <top/>
      <bottom style="dotted">
        <color rgb="FF000000"/>
      </bottom>
      <diagonal/>
    </border>
  </borders>
  <cellStyleXfs count="5">
    <xf numFmtId="0" fontId="0" fillId="0" borderId="0"/>
    <xf numFmtId="43" fontId="6" fillId="0" borderId="0" applyFont="0" applyFill="0" applyBorder="0" applyAlignment="0" applyProtection="0"/>
    <xf numFmtId="9" fontId="6" fillId="0" borderId="0" applyFont="0" applyFill="0" applyBorder="0" applyAlignment="0" applyProtection="0"/>
    <xf numFmtId="0" fontId="3" fillId="0" borderId="0"/>
    <xf numFmtId="0" fontId="24" fillId="0" borderId="0"/>
  </cellStyleXfs>
  <cellXfs count="230">
    <xf numFmtId="0" fontId="0" fillId="0" borderId="0" xfId="0"/>
    <xf numFmtId="0" fontId="0" fillId="0" borderId="13" xfId="0" applyBorder="1"/>
    <xf numFmtId="0" fontId="0" fillId="0" borderId="1" xfId="0" applyBorder="1"/>
    <xf numFmtId="0" fontId="0" fillId="0" borderId="4" xfId="0" applyBorder="1"/>
    <xf numFmtId="0" fontId="0" fillId="0" borderId="14" xfId="0" applyBorder="1"/>
    <xf numFmtId="0" fontId="0" fillId="0" borderId="5" xfId="0" applyBorder="1"/>
    <xf numFmtId="10" fontId="0" fillId="0" borderId="0" xfId="0" applyNumberFormat="1"/>
    <xf numFmtId="0" fontId="9" fillId="0" borderId="0" xfId="0" applyFont="1" applyAlignment="1">
      <alignment vertical="top"/>
    </xf>
    <xf numFmtId="0" fontId="0" fillId="0" borderId="0" xfId="0" applyAlignment="1">
      <alignment vertical="center"/>
    </xf>
    <xf numFmtId="0" fontId="5" fillId="0" borderId="15"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5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3" applyFont="1"/>
    <xf numFmtId="0" fontId="3" fillId="0" borderId="0" xfId="3"/>
    <xf numFmtId="0" fontId="3" fillId="0" borderId="0" xfId="3" applyAlignment="1">
      <alignment wrapText="1"/>
    </xf>
    <xf numFmtId="0" fontId="0" fillId="0" borderId="66" xfId="0" applyBorder="1" applyAlignment="1">
      <alignment horizontal="center" vertical="center" wrapText="1"/>
    </xf>
    <xf numFmtId="0" fontId="0" fillId="0" borderId="16" xfId="0" applyBorder="1" applyAlignment="1">
      <alignment horizontal="center" vertical="center" wrapText="1"/>
    </xf>
    <xf numFmtId="1" fontId="2" fillId="3" borderId="21" xfId="2" applyNumberFormat="1" applyFont="1" applyFill="1" applyBorder="1" applyAlignment="1">
      <alignment horizontal="center" vertical="center" wrapText="1"/>
    </xf>
    <xf numFmtId="1" fontId="2" fillId="3" borderId="67" xfId="2" applyNumberFormat="1" applyFont="1" applyFill="1" applyBorder="1" applyAlignment="1">
      <alignment horizontal="center" vertical="center" wrapText="1"/>
    </xf>
    <xf numFmtId="9" fontId="2" fillId="3" borderId="54" xfId="2" applyFont="1" applyFill="1" applyBorder="1" applyAlignment="1">
      <alignment horizontal="center" vertical="center" wrapText="1"/>
    </xf>
    <xf numFmtId="1" fontId="2" fillId="3" borderId="28" xfId="2" applyNumberFormat="1" applyFont="1" applyFill="1" applyBorder="1" applyAlignment="1">
      <alignment horizontal="center" vertical="center" wrapText="1"/>
    </xf>
    <xf numFmtId="0" fontId="2" fillId="0" borderId="16" xfId="2" applyNumberFormat="1" applyFont="1" applyFill="1" applyBorder="1" applyAlignment="1">
      <alignment horizontal="center" vertical="center"/>
    </xf>
    <xf numFmtId="0" fontId="2" fillId="0" borderId="57" xfId="2" applyNumberFormat="1" applyFont="1" applyFill="1" applyBorder="1" applyAlignment="1">
      <alignment horizontal="center" vertical="center"/>
    </xf>
    <xf numFmtId="0" fontId="2" fillId="2" borderId="16" xfId="1" applyNumberFormat="1" applyFont="1" applyFill="1" applyBorder="1" applyAlignment="1">
      <alignment horizontal="center" vertical="center" wrapText="1"/>
    </xf>
    <xf numFmtId="9" fontId="2" fillId="2" borderId="57" xfId="2"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10" fontId="2" fillId="3" borderId="28" xfId="2" applyNumberFormat="1" applyFont="1" applyFill="1" applyBorder="1" applyAlignment="1">
      <alignment horizontal="center" vertical="center" wrapText="1"/>
    </xf>
    <xf numFmtId="0" fontId="4" fillId="0" borderId="0" xfId="0" applyFont="1" applyAlignment="1">
      <alignment horizontal="centerContinuous" vertical="center"/>
    </xf>
    <xf numFmtId="0" fontId="4" fillId="0" borderId="5" xfId="0" applyFont="1" applyBorder="1" applyAlignment="1">
      <alignment horizontal="centerContinuous" vertical="center"/>
    </xf>
    <xf numFmtId="0" fontId="18" fillId="0" borderId="16" xfId="2" applyNumberFormat="1" applyFont="1" applyFill="1" applyBorder="1" applyAlignment="1">
      <alignment horizontal="center" vertical="center"/>
    </xf>
    <xf numFmtId="0" fontId="18" fillId="0" borderId="57" xfId="2" applyNumberFormat="1" applyFont="1" applyFill="1" applyBorder="1" applyAlignment="1">
      <alignment horizontal="center" vertical="center"/>
    </xf>
    <xf numFmtId="0" fontId="21" fillId="0" borderId="14" xfId="0" applyFont="1" applyBorder="1" applyAlignment="1">
      <alignment horizontal="centerContinuous" vertical="center"/>
    </xf>
    <xf numFmtId="0" fontId="18" fillId="0" borderId="45" xfId="0" applyFont="1" applyBorder="1" applyAlignment="1">
      <alignment horizontal="center" vertical="center" wrapText="1"/>
    </xf>
    <xf numFmtId="10" fontId="18" fillId="0" borderId="21" xfId="2" applyNumberFormat="1" applyFont="1" applyFill="1" applyBorder="1" applyAlignment="1">
      <alignment horizontal="center" vertical="center" wrapText="1"/>
    </xf>
    <xf numFmtId="9" fontId="18" fillId="0" borderId="54" xfId="2"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84" xfId="0" applyFont="1" applyBorder="1" applyAlignment="1">
      <alignment horizontal="center" vertical="center" wrapText="1"/>
    </xf>
    <xf numFmtId="0" fontId="18" fillId="0" borderId="85" xfId="0" applyFont="1" applyBorder="1" applyAlignment="1">
      <alignment horizontal="center" vertical="center" wrapText="1"/>
    </xf>
    <xf numFmtId="0" fontId="0" fillId="3" borderId="66" xfId="0" applyFill="1" applyBorder="1" applyAlignment="1">
      <alignment horizontal="justify" vertical="center" wrapText="1"/>
    </xf>
    <xf numFmtId="0" fontId="0" fillId="3" borderId="21" xfId="0" applyFill="1" applyBorder="1" applyAlignment="1">
      <alignment horizontal="justify" vertical="center" wrapText="1"/>
    </xf>
    <xf numFmtId="0" fontId="0" fillId="3" borderId="68" xfId="0" applyFill="1" applyBorder="1" applyAlignment="1">
      <alignment horizontal="center" vertical="center" wrapText="1"/>
    </xf>
    <xf numFmtId="0" fontId="0" fillId="3" borderId="21" xfId="0" applyFill="1" applyBorder="1" applyAlignment="1">
      <alignment horizontal="center" vertical="center" wrapText="1"/>
    </xf>
    <xf numFmtId="0" fontId="5" fillId="0" borderId="2" xfId="0" applyFont="1" applyBorder="1" applyAlignment="1">
      <alignment horizontal="center" vertical="center" wrapText="1"/>
    </xf>
    <xf numFmtId="0" fontId="5" fillId="0" borderId="15" xfId="0" applyFont="1" applyBorder="1" applyAlignment="1">
      <alignment horizontal="center"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3" xfId="0" applyFont="1" applyBorder="1" applyAlignment="1">
      <alignment horizontal="center" vertical="center"/>
    </xf>
    <xf numFmtId="0" fontId="23" fillId="0" borderId="88" xfId="4" applyFont="1" applyBorder="1" applyAlignment="1">
      <alignment horizontal="left" vertical="top" wrapText="1"/>
    </xf>
    <xf numFmtId="0" fontId="25" fillId="0" borderId="89" xfId="4" applyFont="1" applyBorder="1"/>
    <xf numFmtId="0" fontId="25" fillId="0" borderId="90" xfId="4" applyFont="1" applyBorder="1"/>
    <xf numFmtId="0" fontId="25" fillId="0" borderId="91" xfId="4" applyFont="1" applyBorder="1"/>
    <xf numFmtId="0" fontId="25" fillId="0" borderId="92" xfId="4" applyFont="1" applyBorder="1"/>
    <xf numFmtId="0" fontId="25" fillId="0" borderId="93" xfId="4" applyFont="1" applyBorder="1"/>
    <xf numFmtId="0" fontId="20" fillId="0" borderId="48" xfId="0" applyFont="1" applyBorder="1" applyAlignment="1">
      <alignment horizontal="justify" vertical="center" wrapText="1"/>
    </xf>
    <xf numFmtId="0" fontId="20" fillId="0" borderId="51" xfId="0" applyFont="1" applyBorder="1" applyAlignment="1">
      <alignment horizontal="justify" vertical="center" wrapText="1"/>
    </xf>
    <xf numFmtId="0" fontId="20" fillId="0" borderId="49" xfId="0" applyFont="1" applyBorder="1" applyAlignment="1">
      <alignment horizontal="justify" vertical="center" wrapText="1"/>
    </xf>
    <xf numFmtId="0" fontId="20" fillId="0" borderId="53" xfId="0" applyFont="1" applyBorder="1" applyAlignment="1">
      <alignment horizontal="justify" vertical="center" wrapText="1"/>
    </xf>
    <xf numFmtId="0" fontId="0" fillId="0" borderId="50" xfId="0" applyBorder="1" applyAlignment="1">
      <alignment horizontal="justify" vertical="center" wrapText="1"/>
    </xf>
    <xf numFmtId="0" fontId="0" fillId="0" borderId="52" xfId="0" applyBorder="1" applyAlignment="1">
      <alignment horizontal="justify" vertical="center" wrapText="1"/>
    </xf>
    <xf numFmtId="0" fontId="0" fillId="0" borderId="16" xfId="0" applyBorder="1" applyAlignment="1">
      <alignment horizontal="justify" vertical="center" wrapText="1"/>
    </xf>
    <xf numFmtId="0" fontId="0" fillId="0" borderId="16" xfId="0" applyBorder="1" applyAlignment="1">
      <alignment horizontal="center" vertical="center"/>
    </xf>
    <xf numFmtId="1" fontId="17" fillId="0" borderId="16" xfId="0" applyNumberFormat="1" applyFont="1" applyBorder="1" applyAlignment="1">
      <alignment horizontal="center" vertical="center"/>
    </xf>
    <xf numFmtId="10" fontId="0" fillId="3" borderId="68" xfId="2" applyNumberFormat="1" applyFont="1" applyFill="1" applyBorder="1" applyAlignment="1">
      <alignment horizontal="center" vertical="center" wrapText="1"/>
    </xf>
    <xf numFmtId="10" fontId="0" fillId="3" borderId="21" xfId="2" applyNumberFormat="1" applyFont="1" applyFill="1" applyBorder="1" applyAlignment="1">
      <alignment horizontal="center" vertical="center" wrapText="1"/>
    </xf>
    <xf numFmtId="0" fontId="18" fillId="0" borderId="34" xfId="0" applyFont="1" applyBorder="1" applyAlignment="1">
      <alignment horizontal="justify" vertical="center" wrapText="1"/>
    </xf>
    <xf numFmtId="0" fontId="18" fillId="0" borderId="16" xfId="0" applyFont="1" applyBorder="1" applyAlignment="1">
      <alignment horizontal="justify" vertical="center" wrapText="1"/>
    </xf>
    <xf numFmtId="0" fontId="18" fillId="0" borderId="18" xfId="0" applyFont="1" applyBorder="1" applyAlignment="1">
      <alignment horizontal="justify" vertical="center" wrapText="1"/>
    </xf>
    <xf numFmtId="10" fontId="19" fillId="0" borderId="73" xfId="0" applyNumberFormat="1" applyFont="1" applyBorder="1" applyAlignment="1">
      <alignment horizontal="center" vertical="center" wrapText="1"/>
    </xf>
    <xf numFmtId="10" fontId="19" fillId="0" borderId="71" xfId="0" applyNumberFormat="1" applyFont="1" applyBorder="1" applyAlignment="1">
      <alignment horizontal="center" vertical="center" wrapText="1"/>
    </xf>
    <xf numFmtId="10" fontId="19" fillId="0" borderId="86" xfId="0" applyNumberFormat="1" applyFont="1" applyBorder="1" applyAlignment="1">
      <alignment horizontal="center" vertical="center" wrapText="1"/>
    </xf>
    <xf numFmtId="10" fontId="19" fillId="0" borderId="60" xfId="0" applyNumberFormat="1" applyFont="1" applyBorder="1" applyAlignment="1">
      <alignment horizontal="center" vertical="center" wrapText="1"/>
    </xf>
    <xf numFmtId="0" fontId="9" fillId="0" borderId="72" xfId="0" applyFont="1" applyBorder="1" applyAlignment="1">
      <alignment horizontal="center" vertical="center" wrapText="1"/>
    </xf>
    <xf numFmtId="0" fontId="0" fillId="0" borderId="19" xfId="0" applyBorder="1" applyAlignment="1">
      <alignment horizontal="center" vertical="center" wrapText="1"/>
    </xf>
    <xf numFmtId="0" fontId="0" fillId="0" borderId="73" xfId="0"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0" fillId="0" borderId="78" xfId="0" applyBorder="1" applyAlignment="1">
      <alignment horizontal="center" vertical="center" wrapText="1"/>
    </xf>
    <xf numFmtId="1" fontId="0" fillId="0" borderId="20" xfId="2" applyNumberFormat="1" applyFont="1" applyFill="1" applyBorder="1" applyAlignment="1">
      <alignment horizontal="center" vertical="center" wrapText="1"/>
    </xf>
    <xf numFmtId="1" fontId="0" fillId="0" borderId="79" xfId="2" applyNumberFormat="1" applyFont="1" applyFill="1" applyBorder="1" applyAlignment="1">
      <alignment horizontal="center" vertical="center" wrapText="1"/>
    </xf>
    <xf numFmtId="10" fontId="19" fillId="0" borderId="74" xfId="0" applyNumberFormat="1" applyFont="1" applyBorder="1" applyAlignment="1">
      <alignment horizontal="center" vertical="center" wrapText="1"/>
    </xf>
    <xf numFmtId="10" fontId="19" fillId="0" borderId="80" xfId="0" applyNumberFormat="1" applyFont="1" applyBorder="1" applyAlignment="1">
      <alignment horizontal="center" vertical="center" wrapText="1"/>
    </xf>
    <xf numFmtId="0" fontId="20" fillId="0" borderId="75" xfId="0" applyFont="1" applyBorder="1" applyAlignment="1">
      <alignment horizontal="justify" vertical="center" wrapText="1"/>
    </xf>
    <xf numFmtId="0" fontId="20" fillId="0" borderId="19" xfId="0" applyFont="1" applyBorder="1" applyAlignment="1">
      <alignment horizontal="justify" vertical="center" wrapText="1"/>
    </xf>
    <xf numFmtId="0" fontId="20" fillId="0" borderId="27" xfId="0" applyFont="1" applyBorder="1" applyAlignment="1">
      <alignment horizontal="justify" vertical="center" wrapText="1"/>
    </xf>
    <xf numFmtId="0" fontId="20" fillId="0" borderId="28" xfId="0" applyFont="1" applyBorder="1" applyAlignment="1">
      <alignment horizontal="justify" vertical="center" wrapText="1"/>
    </xf>
    <xf numFmtId="0" fontId="20" fillId="0" borderId="29" xfId="0" applyFont="1" applyBorder="1" applyAlignment="1">
      <alignment horizontal="justify" vertical="center" wrapText="1"/>
    </xf>
    <xf numFmtId="0" fontId="20" fillId="0" borderId="30" xfId="0" applyFont="1" applyBorder="1" applyAlignment="1">
      <alignment horizontal="justify" vertical="center" wrapText="1"/>
    </xf>
    <xf numFmtId="0" fontId="0" fillId="3" borderId="65" xfId="0" applyFill="1" applyBorder="1" applyAlignment="1">
      <alignment horizontal="justify" vertical="center" wrapText="1"/>
    </xf>
    <xf numFmtId="0" fontId="0" fillId="3" borderId="33" xfId="0" applyFill="1" applyBorder="1" applyAlignment="1">
      <alignment horizontal="justify" vertical="center" wrapText="1"/>
    </xf>
    <xf numFmtId="10" fontId="19" fillId="3" borderId="59" xfId="0" applyNumberFormat="1" applyFont="1" applyFill="1" applyBorder="1" applyAlignment="1">
      <alignment horizontal="center" vertical="center" wrapText="1"/>
    </xf>
    <xf numFmtId="10" fontId="19" fillId="3" borderId="60" xfId="0" applyNumberFormat="1" applyFont="1" applyFill="1" applyBorder="1" applyAlignment="1">
      <alignment horizontal="center" vertical="center" wrapText="1"/>
    </xf>
    <xf numFmtId="10" fontId="19" fillId="0" borderId="20" xfId="0" applyNumberFormat="1" applyFont="1" applyBorder="1" applyAlignment="1">
      <alignment horizontal="center" vertical="center" wrapText="1"/>
    </xf>
    <xf numFmtId="10" fontId="19" fillId="0" borderId="21" xfId="0" applyNumberFormat="1" applyFont="1" applyBorder="1" applyAlignment="1">
      <alignment horizontal="center" vertical="center" wrapText="1"/>
    </xf>
    <xf numFmtId="0" fontId="0" fillId="0" borderId="35" xfId="0" applyBorder="1" applyAlignment="1">
      <alignment horizontal="justify" vertical="center" wrapText="1"/>
    </xf>
    <xf numFmtId="0" fontId="0" fillId="0" borderId="36" xfId="0" applyBorder="1" applyAlignment="1">
      <alignment horizontal="justify" vertical="center" wrapText="1"/>
    </xf>
    <xf numFmtId="0" fontId="0" fillId="0" borderId="34" xfId="0" applyBorder="1" applyAlignment="1">
      <alignment horizontal="justify"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center" vertical="top" wrapText="1"/>
    </xf>
    <xf numFmtId="0" fontId="18" fillId="0" borderId="48" xfId="0" applyFont="1" applyBorder="1" applyAlignment="1">
      <alignment horizontal="justify" vertical="center" wrapText="1"/>
    </xf>
    <xf numFmtId="0" fontId="18" fillId="0" borderId="51" xfId="0" applyFont="1" applyBorder="1" applyAlignment="1">
      <alignment horizontal="justify" vertical="center" wrapText="1"/>
    </xf>
    <xf numFmtId="0" fontId="18" fillId="0" borderId="49" xfId="0" applyFont="1" applyBorder="1" applyAlignment="1">
      <alignment horizontal="justify" vertical="center" wrapText="1"/>
    </xf>
    <xf numFmtId="0" fontId="18" fillId="0" borderId="53" xfId="0" applyFont="1" applyBorder="1" applyAlignment="1">
      <alignment horizontal="justify"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83" xfId="0" applyBorder="1" applyAlignment="1">
      <alignment horizontal="center" vertical="center"/>
    </xf>
    <xf numFmtId="10" fontId="19" fillId="0" borderId="87" xfId="0" applyNumberFormat="1" applyFont="1" applyBorder="1" applyAlignment="1">
      <alignment horizontal="center" vertical="center" wrapText="1"/>
    </xf>
    <xf numFmtId="10" fontId="19" fillId="0" borderId="81" xfId="0" applyNumberFormat="1" applyFont="1" applyBorder="1" applyAlignment="1">
      <alignment horizontal="center" vertical="center" wrapText="1"/>
    </xf>
    <xf numFmtId="0" fontId="20" fillId="0" borderId="43" xfId="0" applyFont="1" applyBorder="1" applyAlignment="1">
      <alignment horizontal="justify" vertical="center" wrapText="1"/>
    </xf>
    <xf numFmtId="0" fontId="20" fillId="0" borderId="44" xfId="0" applyFont="1" applyBorder="1" applyAlignment="1">
      <alignment horizontal="justify" vertical="center" wrapText="1"/>
    </xf>
    <xf numFmtId="0" fontId="0" fillId="0" borderId="82" xfId="0" applyBorder="1" applyAlignment="1">
      <alignment horizontal="justify" vertical="center" wrapText="1"/>
    </xf>
    <xf numFmtId="0" fontId="0" fillId="0" borderId="83" xfId="0" applyBorder="1" applyAlignment="1">
      <alignment horizontal="justify" vertical="center" wrapText="1"/>
    </xf>
    <xf numFmtId="1" fontId="17" fillId="0" borderId="83" xfId="0" applyNumberFormat="1" applyFont="1" applyBorder="1" applyAlignment="1">
      <alignment horizontal="center" vertical="center"/>
    </xf>
    <xf numFmtId="0" fontId="2" fillId="2" borderId="20" xfId="0" applyFont="1" applyFill="1" applyBorder="1" applyAlignment="1">
      <alignment horizontal="center" vertical="center" wrapText="1"/>
    </xf>
    <xf numFmtId="0" fontId="2" fillId="2" borderId="41" xfId="0" applyFont="1" applyFill="1" applyBorder="1" applyAlignment="1">
      <alignment horizontal="center" vertical="center" wrapText="1"/>
    </xf>
    <xf numFmtId="10" fontId="10" fillId="2" borderId="61" xfId="0" applyNumberFormat="1" applyFont="1" applyFill="1" applyBorder="1" applyAlignment="1">
      <alignment horizontal="center" vertical="center" wrapText="1"/>
    </xf>
    <xf numFmtId="10" fontId="10" fillId="2" borderId="62" xfId="0" applyNumberFormat="1" applyFont="1" applyFill="1" applyBorder="1" applyAlignment="1">
      <alignment horizontal="center" vertical="center" wrapText="1"/>
    </xf>
    <xf numFmtId="10" fontId="10" fillId="2" borderId="55" xfId="0" applyNumberFormat="1" applyFont="1" applyFill="1" applyBorder="1" applyAlignment="1">
      <alignment horizontal="center" vertical="center" wrapText="1"/>
    </xf>
    <xf numFmtId="10" fontId="10" fillId="2" borderId="56" xfId="0" applyNumberFormat="1"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top" wrapText="1"/>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41" xfId="0" applyFont="1" applyFill="1" applyBorder="1" applyAlignment="1">
      <alignment horizontal="left" vertical="center" wrapText="1"/>
    </xf>
    <xf numFmtId="10" fontId="10" fillId="0" borderId="55" xfId="0" applyNumberFormat="1" applyFont="1" applyBorder="1" applyAlignment="1">
      <alignment horizontal="center" vertical="center" wrapText="1"/>
    </xf>
    <xf numFmtId="0" fontId="7" fillId="0" borderId="48"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3" xfId="0" applyFont="1" applyBorder="1" applyAlignment="1">
      <alignment horizontal="center" vertical="center" wrapText="1"/>
    </xf>
    <xf numFmtId="0" fontId="5" fillId="2" borderId="32"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1" xfId="0" applyFont="1" applyFill="1" applyBorder="1" applyAlignment="1">
      <alignment horizontal="center" vertical="center" wrapText="1"/>
    </xf>
    <xf numFmtId="10" fontId="10" fillId="2" borderId="63" xfId="0" applyNumberFormat="1" applyFont="1" applyFill="1" applyBorder="1" applyAlignment="1">
      <alignment horizontal="center" vertical="center" wrapText="1"/>
    </xf>
    <xf numFmtId="10" fontId="10" fillId="2" borderId="60" xfId="0" applyNumberFormat="1" applyFont="1" applyFill="1" applyBorder="1" applyAlignment="1">
      <alignment horizontal="center" vertical="center" wrapText="1"/>
    </xf>
    <xf numFmtId="10" fontId="10" fillId="2" borderId="64" xfId="0" applyNumberFormat="1"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10" fontId="10" fillId="0" borderId="61" xfId="0" applyNumberFormat="1" applyFont="1" applyBorder="1" applyAlignment="1">
      <alignment horizontal="center" vertical="center" wrapText="1"/>
    </xf>
    <xf numFmtId="0" fontId="2" fillId="0" borderId="34" xfId="0" applyFont="1" applyBorder="1" applyAlignment="1">
      <alignment horizontal="left" vertical="center" wrapText="1"/>
    </xf>
    <xf numFmtId="0" fontId="2" fillId="0" borderId="16" xfId="0" applyFont="1" applyBorder="1" applyAlignment="1">
      <alignment horizontal="left" vertical="center" wrapText="1"/>
    </xf>
    <xf numFmtId="0" fontId="2" fillId="0" borderId="18" xfId="0" applyFont="1" applyBorder="1" applyAlignment="1">
      <alignment horizontal="left" vertical="center" wrapText="1"/>
    </xf>
    <xf numFmtId="0" fontId="7" fillId="0" borderId="50" xfId="0" applyFont="1" applyBorder="1" applyAlignment="1">
      <alignment horizontal="left" vertical="center" wrapText="1"/>
    </xf>
    <xf numFmtId="0" fontId="7" fillId="0" borderId="52" xfId="0" applyFont="1" applyBorder="1" applyAlignment="1">
      <alignment horizontal="left" vertical="center" wrapText="1"/>
    </xf>
    <xf numFmtId="0" fontId="7" fillId="0" borderId="47" xfId="0" applyFont="1" applyBorder="1" applyAlignment="1">
      <alignment horizontal="center" vertical="center" wrapText="1"/>
    </xf>
    <xf numFmtId="0" fontId="7" fillId="0" borderId="46"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6" xfId="0" applyFont="1" applyBorder="1" applyAlignment="1">
      <alignment horizontal="center"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2" fillId="0" borderId="34"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6" xfId="0" applyFont="1" applyBorder="1" applyAlignment="1">
      <alignment horizontal="center" vertical="center"/>
    </xf>
    <xf numFmtId="1" fontId="2" fillId="0" borderId="16" xfId="0" applyNumberFormat="1" applyFont="1" applyBorder="1" applyAlignment="1">
      <alignment horizontal="center" vertical="center"/>
    </xf>
    <xf numFmtId="0" fontId="2" fillId="3" borderId="68" xfId="0" applyFont="1" applyFill="1" applyBorder="1" applyAlignment="1">
      <alignment horizontal="center" vertical="center" wrapText="1"/>
    </xf>
    <xf numFmtId="0" fontId="2" fillId="3" borderId="21" xfId="0" applyFont="1" applyFill="1" applyBorder="1" applyAlignment="1">
      <alignment horizontal="center" vertical="center" wrapText="1"/>
    </xf>
    <xf numFmtId="10" fontId="10" fillId="3" borderId="59" xfId="0" applyNumberFormat="1" applyFont="1" applyFill="1" applyBorder="1" applyAlignment="1">
      <alignment horizontal="center" vertical="center" wrapText="1"/>
    </xf>
    <xf numFmtId="10" fontId="10" fillId="3" borderId="60" xfId="0" applyNumberFormat="1" applyFont="1" applyFill="1" applyBorder="1" applyAlignment="1">
      <alignment horizontal="center" vertical="center" wrapText="1"/>
    </xf>
    <xf numFmtId="10" fontId="10" fillId="3" borderId="54" xfId="0" applyNumberFormat="1" applyFont="1" applyFill="1" applyBorder="1" applyAlignment="1">
      <alignment horizontal="center" vertical="center" wrapText="1"/>
    </xf>
    <xf numFmtId="10" fontId="10" fillId="3" borderId="55" xfId="0" applyNumberFormat="1" applyFont="1" applyFill="1" applyBorder="1" applyAlignment="1">
      <alignment horizontal="center" vertical="center" wrapText="1"/>
    </xf>
    <xf numFmtId="0" fontId="16" fillId="0" borderId="69" xfId="0" applyFont="1" applyBorder="1" applyAlignment="1">
      <alignment horizontal="left" vertical="top" wrapText="1"/>
    </xf>
    <xf numFmtId="0" fontId="0" fillId="0" borderId="67" xfId="0" applyBorder="1" applyAlignment="1">
      <alignment horizontal="left" vertical="top" wrapText="1"/>
    </xf>
    <xf numFmtId="0" fontId="0" fillId="0" borderId="70" xfId="0" applyBorder="1" applyAlignment="1">
      <alignment horizontal="left" vertical="top" wrapText="1"/>
    </xf>
    <xf numFmtId="0" fontId="0" fillId="0" borderId="61" xfId="0" applyBorder="1" applyAlignment="1">
      <alignment horizontal="left" vertical="top" wrapText="1"/>
    </xf>
    <xf numFmtId="0" fontId="0" fillId="0" borderId="16" xfId="0" applyBorder="1" applyAlignment="1">
      <alignment horizontal="left" vertical="top" wrapText="1"/>
    </xf>
    <xf numFmtId="0" fontId="0" fillId="0" borderId="18" xfId="0" applyBorder="1" applyAlignment="1">
      <alignment horizontal="left" vertical="top" wrapText="1"/>
    </xf>
    <xf numFmtId="0" fontId="11" fillId="0" borderId="72"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73" xfId="0" applyFont="1" applyBorder="1" applyAlignment="1">
      <alignment horizontal="center" vertical="center" wrapText="1"/>
    </xf>
    <xf numFmtId="0" fontId="12" fillId="0" borderId="76"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78" xfId="0" applyFont="1" applyBorder="1" applyAlignment="1">
      <alignment horizontal="center" vertical="center" wrapText="1"/>
    </xf>
    <xf numFmtId="10" fontId="10" fillId="0" borderId="74" xfId="0" applyNumberFormat="1" applyFont="1" applyBorder="1" applyAlignment="1">
      <alignment horizontal="center" vertical="center" wrapText="1"/>
    </xf>
    <xf numFmtId="10" fontId="10" fillId="0" borderId="80" xfId="0" applyNumberFormat="1" applyFont="1" applyBorder="1" applyAlignment="1">
      <alignment horizontal="center" vertical="center" wrapText="1"/>
    </xf>
    <xf numFmtId="10" fontId="10" fillId="0" borderId="73" xfId="0" applyNumberFormat="1" applyFont="1" applyBorder="1" applyAlignment="1">
      <alignment horizontal="center" vertical="center" wrapText="1"/>
    </xf>
    <xf numFmtId="10" fontId="10" fillId="0" borderId="71" xfId="0" applyNumberFormat="1" applyFont="1" applyBorder="1" applyAlignment="1">
      <alignment horizontal="center" vertical="center" wrapText="1"/>
    </xf>
    <xf numFmtId="0" fontId="0" fillId="0" borderId="75"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2" fillId="3" borderId="65" xfId="0" applyFont="1" applyFill="1" applyBorder="1" applyAlignment="1">
      <alignment horizontal="justify" vertical="center" wrapText="1"/>
    </xf>
    <xf numFmtId="0" fontId="2" fillId="3" borderId="33" xfId="0" applyFont="1" applyFill="1" applyBorder="1" applyAlignment="1">
      <alignment horizontal="justify" vertical="center" wrapText="1"/>
    </xf>
    <xf numFmtId="0" fontId="2" fillId="3" borderId="66" xfId="0" applyFont="1" applyFill="1" applyBorder="1" applyAlignment="1">
      <alignment horizontal="justify" vertical="center" wrapText="1"/>
    </xf>
    <xf numFmtId="0" fontId="2" fillId="3" borderId="21" xfId="0" applyFont="1" applyFill="1" applyBorder="1" applyAlignment="1">
      <alignment horizontal="justify" vertical="center" wrapText="1"/>
    </xf>
    <xf numFmtId="2" fontId="2" fillId="3" borderId="68" xfId="0" applyNumberFormat="1" applyFont="1" applyFill="1" applyBorder="1" applyAlignment="1">
      <alignment horizontal="center" vertical="center" wrapText="1"/>
    </xf>
    <xf numFmtId="2" fontId="2" fillId="3" borderId="21" xfId="0" applyNumberFormat="1" applyFont="1" applyFill="1" applyBorder="1" applyAlignment="1">
      <alignment horizontal="center" vertical="center" wrapText="1"/>
    </xf>
    <xf numFmtId="0" fontId="4" fillId="0" borderId="0" xfId="0" applyFont="1" applyAlignment="1">
      <alignment horizontal="center"/>
    </xf>
    <xf numFmtId="0" fontId="4" fillId="0" borderId="5" xfId="0" applyFont="1" applyBorder="1" applyAlignment="1">
      <alignment horizont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10" fontId="2" fillId="3" borderId="68" xfId="0" applyNumberFormat="1" applyFont="1" applyFill="1" applyBorder="1" applyAlignment="1">
      <alignment horizontal="center" vertical="center" wrapText="1"/>
    </xf>
    <xf numFmtId="10" fontId="2" fillId="3" borderId="21" xfId="0" applyNumberFormat="1" applyFont="1" applyFill="1" applyBorder="1" applyAlignment="1">
      <alignment horizontal="center" vertical="center" wrapText="1"/>
    </xf>
    <xf numFmtId="0" fontId="3" fillId="0" borderId="0" xfId="3" applyAlignment="1">
      <alignment horizontal="justify" vertical="center" wrapText="1"/>
    </xf>
    <xf numFmtId="0" fontId="2" fillId="0" borderId="0" xfId="3" applyFont="1" applyAlignment="1">
      <alignment horizontal="center" wrapText="1"/>
    </xf>
    <xf numFmtId="0" fontId="3" fillId="0" borderId="0" xfId="3" applyAlignment="1">
      <alignment horizontal="center" wrapText="1"/>
    </xf>
    <xf numFmtId="10" fontId="19" fillId="3" borderId="54" xfId="0" applyNumberFormat="1" applyFont="1" applyFill="1" applyBorder="1" applyAlignment="1">
      <alignment horizontal="center" vertical="center" wrapText="1"/>
    </xf>
    <xf numFmtId="10" fontId="19" fillId="3" borderId="55" xfId="0" applyNumberFormat="1" applyFont="1" applyFill="1" applyBorder="1" applyAlignment="1">
      <alignment horizontal="center" vertical="center" wrapText="1"/>
    </xf>
  </cellXfs>
  <cellStyles count="5">
    <cellStyle name="Millares" xfId="1" builtinId="3"/>
    <cellStyle name="Normal" xfId="0" builtinId="0"/>
    <cellStyle name="Normal 2" xfId="3" xr:uid="{00000000-0005-0000-0000-000002000000}"/>
    <cellStyle name="Normal 3" xfId="4" xr:uid="{00000000-0005-0000-0000-00000300000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1066800</xdr:colOff>
      <xdr:row>3</xdr:row>
      <xdr:rowOff>0</xdr:rowOff>
    </xdr:from>
    <xdr:to>
      <xdr:col>3</xdr:col>
      <xdr:colOff>2190750</xdr:colOff>
      <xdr:row>7</xdr:row>
      <xdr:rowOff>92075</xdr:rowOff>
    </xdr:to>
    <xdr:pic>
      <xdr:nvPicPr>
        <xdr:cNvPr id="3" name="Imagen 2">
          <a:extLst>
            <a:ext uri="{FF2B5EF4-FFF2-40B4-BE49-F238E27FC236}">
              <a16:creationId xmlns:a16="http://schemas.microsoft.com/office/drawing/2014/main" id="{03D512A3-A2BF-46CC-8E57-9009568B9B61}"/>
            </a:ext>
            <a:ext uri="{147F2762-F138-4A5C-976F-8EAC2B608ADB}">
              <a16:predDERef xmlns:a16="http://schemas.microsoft.com/office/drawing/2014/main" pred="{C8F85D7C-4339-42CD-8F7F-7041CC9BE07B}"/>
            </a:ext>
          </a:extLst>
        </xdr:cNvPr>
        <xdr:cNvPicPr>
          <a:picLocks noChangeAspect="1"/>
        </xdr:cNvPicPr>
      </xdr:nvPicPr>
      <xdr:blipFill>
        <a:blip xmlns:r="http://schemas.openxmlformats.org/officeDocument/2006/relationships" r:embed="rId1"/>
        <a:srcRect l="5984" t="2830" r="4724" b="3150"/>
        <a:stretch/>
      </xdr:blipFill>
      <xdr:spPr>
        <a:xfrm>
          <a:off x="3590925" y="619125"/>
          <a:ext cx="1123950" cy="1203325"/>
        </a:xfrm>
        <a:prstGeom prst="rect">
          <a:avLst/>
        </a:prstGeom>
      </xdr:spPr>
    </xdr:pic>
    <xdr:clientData/>
  </xdr:twoCellAnchor>
  <xdr:oneCellAnchor>
    <xdr:from>
      <xdr:col>16</xdr:col>
      <xdr:colOff>1620864</xdr:colOff>
      <xdr:row>2</xdr:row>
      <xdr:rowOff>1436</xdr:rowOff>
    </xdr:from>
    <xdr:ext cx="1639895" cy="1477831"/>
    <xdr:pic>
      <xdr:nvPicPr>
        <xdr:cNvPr id="5" name="Imagen 4">
          <a:extLst>
            <a:ext uri="{FF2B5EF4-FFF2-40B4-BE49-F238E27FC236}">
              <a16:creationId xmlns:a16="http://schemas.microsoft.com/office/drawing/2014/main" id="{92E5A509-49CE-4797-95F7-B2449FAEE72C}"/>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2"/>
        <a:stretch>
          <a:fillRect/>
        </a:stretch>
      </xdr:blipFill>
      <xdr:spPr>
        <a:xfrm>
          <a:off x="24174127" y="388894"/>
          <a:ext cx="1639895" cy="1477831"/>
        </a:xfrm>
        <a:prstGeom prst="rect">
          <a:avLst/>
        </a:prstGeom>
      </xdr:spPr>
    </xdr:pic>
    <xdr:clientData/>
  </xdr:oneCellAnchor>
  <xdr:twoCellAnchor>
    <xdr:from>
      <xdr:col>3</xdr:col>
      <xdr:colOff>138456</xdr:colOff>
      <xdr:row>45</xdr:row>
      <xdr:rowOff>135750</xdr:rowOff>
    </xdr:from>
    <xdr:to>
      <xdr:col>5</xdr:col>
      <xdr:colOff>1010227</xdr:colOff>
      <xdr:row>46</xdr:row>
      <xdr:rowOff>166757</xdr:rowOff>
    </xdr:to>
    <xdr:sp macro="" textlink="">
      <xdr:nvSpPr>
        <xdr:cNvPr id="4" name="CuadroTexto 3">
          <a:extLst>
            <a:ext uri="{FF2B5EF4-FFF2-40B4-BE49-F238E27FC236}">
              <a16:creationId xmlns:a16="http://schemas.microsoft.com/office/drawing/2014/main" id="{52D2BA4A-9A17-4BD5-BB6F-72EEF2D02512}"/>
            </a:ext>
          </a:extLst>
        </xdr:cNvPr>
        <xdr:cNvSpPr txBox="1"/>
      </xdr:nvSpPr>
      <xdr:spPr>
        <a:xfrm>
          <a:off x="2649592" y="45220750"/>
          <a:ext cx="5461090" cy="1272143"/>
        </a:xfrm>
        <a:prstGeom prst="rect">
          <a:avLst/>
        </a:prstGeom>
        <a:ln>
          <a:noFill/>
        </a:ln>
      </xdr:spPr>
      <xdr:style>
        <a:lnRef idx="2">
          <a:schemeClr val="dk1"/>
        </a:lnRef>
        <a:fillRef idx="1">
          <a:schemeClr val="lt1"/>
        </a:fillRef>
        <a:effectRef idx="0">
          <a:schemeClr val="dk1"/>
        </a:effectRef>
        <a:fontRef idx="minor">
          <a:schemeClr val="dk1"/>
        </a:fontRef>
      </xdr:style>
      <xdr:txBody>
        <a:bodyPr wrap="square" rtlCol="0">
          <a:spAutoFit/>
        </a:bodyPr>
        <a:lstStyle>
          <a:defPPr>
            <a:defRPr lang="es-MX"/>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MX" sz="1600">
              <a:latin typeface="Arial" panose="020B0604020202020204" pitchFamily="34" charset="0"/>
              <a:cs typeface="Arial" panose="020B0604020202020204" pitchFamily="34" charset="0"/>
            </a:rPr>
            <a:t>____________________________________</a:t>
          </a:r>
        </a:p>
        <a:p>
          <a:pPr algn="ctr"/>
          <a:r>
            <a:rPr lang="es-MX" sz="1600">
              <a:latin typeface="Arial" panose="020B0604020202020204" pitchFamily="34" charset="0"/>
              <a:cs typeface="Arial" panose="020B0604020202020204" pitchFamily="34" charset="0"/>
            </a:rPr>
            <a:t>ELABORÓ</a:t>
          </a:r>
        </a:p>
        <a:p>
          <a:pPr algn="ctr"/>
          <a:r>
            <a:rPr lang="es-MX" sz="1600">
              <a:latin typeface="Arial" panose="020B0604020202020204" pitchFamily="34" charset="0"/>
              <a:cs typeface="Arial" panose="020B0604020202020204" pitchFamily="34" charset="0"/>
            </a:rPr>
            <a:t>Lic. Indira Gaxiola Félix.</a:t>
          </a:r>
        </a:p>
        <a:p>
          <a:pPr algn="ctr"/>
          <a:r>
            <a:rPr lang="es-MX" sz="1600">
              <a:latin typeface="Arial" panose="020B0604020202020204" pitchFamily="34" charset="0"/>
              <a:cs typeface="Arial" panose="020B0604020202020204" pitchFamily="34" charset="0"/>
            </a:rPr>
            <a:t>Dirección de Vinculación y Seguimiento con Instancias de la SMSCyT de Benito Juárez.</a:t>
          </a:r>
        </a:p>
      </xdr:txBody>
    </xdr:sp>
    <xdr:clientData/>
  </xdr:twoCellAnchor>
  <xdr:twoCellAnchor>
    <xdr:from>
      <xdr:col>6</xdr:col>
      <xdr:colOff>952605</xdr:colOff>
      <xdr:row>45</xdr:row>
      <xdr:rowOff>165771</xdr:rowOff>
    </xdr:from>
    <xdr:to>
      <xdr:col>11</xdr:col>
      <xdr:colOff>663864</xdr:colOff>
      <xdr:row>45</xdr:row>
      <xdr:rowOff>1201952</xdr:rowOff>
    </xdr:to>
    <xdr:sp macro="" textlink="">
      <xdr:nvSpPr>
        <xdr:cNvPr id="6" name="CuadroTexto 6">
          <a:extLst>
            <a:ext uri="{FF2B5EF4-FFF2-40B4-BE49-F238E27FC236}">
              <a16:creationId xmlns:a16="http://schemas.microsoft.com/office/drawing/2014/main" id="{ADB695C1-6715-4852-9B4C-3BD8FA892974}"/>
            </a:ext>
          </a:extLst>
        </xdr:cNvPr>
        <xdr:cNvSpPr txBox="1"/>
      </xdr:nvSpPr>
      <xdr:spPr>
        <a:xfrm>
          <a:off x="9467378" y="45250771"/>
          <a:ext cx="5859213" cy="1036181"/>
        </a:xfrm>
        <a:prstGeom prst="rect">
          <a:avLst/>
        </a:prstGeom>
        <a:ln>
          <a:noFill/>
        </a:ln>
      </xdr:spPr>
      <xdr:style>
        <a:lnRef idx="2">
          <a:schemeClr val="dk1"/>
        </a:lnRef>
        <a:fillRef idx="1">
          <a:schemeClr val="lt1"/>
        </a:fillRef>
        <a:effectRef idx="0">
          <a:schemeClr val="dk1"/>
        </a:effectRef>
        <a:fontRef idx="minor">
          <a:schemeClr val="dk1"/>
        </a:fontRef>
      </xdr:style>
      <xdr:txBody>
        <a:bodyPr wrap="square" rtlCol="0">
          <a:spAutoFit/>
        </a:bodyPr>
        <a:lstStyle>
          <a:defPPr>
            <a:defRPr lang="es-MX"/>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MX" sz="1600">
              <a:solidFill>
                <a:sysClr val="windowText" lastClr="000000"/>
              </a:solidFill>
              <a:latin typeface="Arial" panose="020B0604020202020204" pitchFamily="34" charset="0"/>
              <a:cs typeface="Arial" panose="020B0604020202020204" pitchFamily="34" charset="0"/>
            </a:rPr>
            <a:t>________________________________</a:t>
          </a:r>
          <a:br>
            <a:rPr lang="es-MX" sz="1600">
              <a:solidFill>
                <a:sysClr val="windowText" lastClr="000000"/>
              </a:solidFill>
              <a:latin typeface="Arial" panose="020B0604020202020204" pitchFamily="34" charset="0"/>
              <a:cs typeface="Arial" panose="020B0604020202020204" pitchFamily="34" charset="0"/>
            </a:rPr>
          </a:br>
          <a:r>
            <a:rPr lang="es-MX" sz="1600">
              <a:solidFill>
                <a:sysClr val="windowText" lastClr="000000"/>
              </a:solidFill>
              <a:latin typeface="Arial" panose="020B0604020202020204" pitchFamily="34" charset="0"/>
              <a:cs typeface="Arial" panose="020B0604020202020204" pitchFamily="34" charset="0"/>
            </a:rPr>
            <a:t>PRESUPUESTACIÓN Y CONTROL</a:t>
          </a:r>
        </a:p>
        <a:p>
          <a:pPr algn="ctr"/>
          <a:r>
            <a:rPr lang="es-MX" sz="1600">
              <a:solidFill>
                <a:sysClr val="windowText" lastClr="000000"/>
              </a:solidFill>
              <a:latin typeface="Arial" panose="020B0604020202020204" pitchFamily="34" charset="0"/>
              <a:cs typeface="Arial" panose="020B0604020202020204" pitchFamily="34" charset="0"/>
            </a:rPr>
            <a:t>Lic.</a:t>
          </a:r>
          <a:r>
            <a:rPr lang="es-MX" sz="1600" baseline="0">
              <a:solidFill>
                <a:sysClr val="windowText" lastClr="000000"/>
              </a:solidFill>
              <a:latin typeface="Arial" panose="020B0604020202020204" pitchFamily="34" charset="0"/>
              <a:cs typeface="Arial" panose="020B0604020202020204" pitchFamily="34" charset="0"/>
            </a:rPr>
            <a:t> Edgar López Hernández</a:t>
          </a:r>
          <a:endParaRPr lang="es-MX" sz="1600">
            <a:solidFill>
              <a:sysClr val="windowText" lastClr="000000"/>
            </a:solidFill>
            <a:latin typeface="Arial" panose="020B0604020202020204" pitchFamily="34" charset="0"/>
            <a:cs typeface="Arial" panose="020B0604020202020204" pitchFamily="34" charset="0"/>
          </a:endParaRPr>
        </a:p>
        <a:p>
          <a:pPr algn="ctr"/>
          <a:r>
            <a:rPr lang="es-MX" sz="1600">
              <a:solidFill>
                <a:sysClr val="windowText" lastClr="000000"/>
              </a:solidFill>
              <a:latin typeface="Arial" panose="020B0604020202020204" pitchFamily="34" charset="0"/>
              <a:cs typeface="Arial" panose="020B0604020202020204" pitchFamily="34" charset="0"/>
            </a:rPr>
            <a:t>Dirección Administrativa de la SMSCYT de Benito Juárez.</a:t>
          </a:r>
        </a:p>
      </xdr:txBody>
    </xdr:sp>
    <xdr:clientData/>
  </xdr:twoCellAnchor>
  <xdr:twoCellAnchor>
    <xdr:from>
      <xdr:col>12</xdr:col>
      <xdr:colOff>525651</xdr:colOff>
      <xdr:row>45</xdr:row>
      <xdr:rowOff>86688</xdr:rowOff>
    </xdr:from>
    <xdr:to>
      <xdr:col>15</xdr:col>
      <xdr:colOff>381000</xdr:colOff>
      <xdr:row>45</xdr:row>
      <xdr:rowOff>1122869</xdr:rowOff>
    </xdr:to>
    <xdr:sp macro="" textlink="">
      <xdr:nvSpPr>
        <xdr:cNvPr id="7" name="CuadroTexto 5">
          <a:extLst>
            <a:ext uri="{FF2B5EF4-FFF2-40B4-BE49-F238E27FC236}">
              <a16:creationId xmlns:a16="http://schemas.microsoft.com/office/drawing/2014/main" id="{ECB2BFD4-7044-4721-A1FF-E9CDB3AC14E0}"/>
            </a:ext>
          </a:extLst>
        </xdr:cNvPr>
        <xdr:cNvSpPr txBox="1"/>
      </xdr:nvSpPr>
      <xdr:spPr>
        <a:xfrm>
          <a:off x="16099026" y="49092813"/>
          <a:ext cx="4213037" cy="1036181"/>
        </a:xfrm>
        <a:prstGeom prst="rect">
          <a:avLst/>
        </a:prstGeom>
        <a:ln>
          <a:noFill/>
        </a:ln>
      </xdr:spPr>
      <xdr:style>
        <a:lnRef idx="2">
          <a:schemeClr val="dk1"/>
        </a:lnRef>
        <a:fillRef idx="1">
          <a:schemeClr val="lt1"/>
        </a:fillRef>
        <a:effectRef idx="0">
          <a:schemeClr val="dk1"/>
        </a:effectRef>
        <a:fontRef idx="minor">
          <a:schemeClr val="dk1"/>
        </a:fontRef>
      </xdr:style>
      <xdr:txBody>
        <a:bodyPr wrap="square" rtlCol="0">
          <a:spAutoFit/>
        </a:bodyPr>
        <a:lstStyle>
          <a:defPPr>
            <a:defRPr lang="es-MX"/>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MX" sz="1600">
              <a:latin typeface="Arial" panose="020B0604020202020204" pitchFamily="34" charset="0"/>
              <a:cs typeface="Arial" panose="020B0604020202020204" pitchFamily="34" charset="0"/>
            </a:rPr>
            <a:t>__________________________________</a:t>
          </a:r>
        </a:p>
        <a:p>
          <a:pPr algn="ctr"/>
          <a:r>
            <a:rPr lang="es-MX" sz="1600">
              <a:solidFill>
                <a:sysClr val="windowText" lastClr="000000"/>
              </a:solidFill>
              <a:latin typeface="Arial" panose="020B0604020202020204" pitchFamily="34" charset="0"/>
              <a:cs typeface="Arial" panose="020B0604020202020204" pitchFamily="34" charset="0"/>
            </a:rPr>
            <a:t>REVISÓ</a:t>
          </a:r>
        </a:p>
        <a:p>
          <a:pPr algn="ctr"/>
          <a:r>
            <a:rPr lang="es-MX" sz="1600" kern="1200">
              <a:solidFill>
                <a:schemeClr val="dk1"/>
              </a:solidFill>
              <a:effectLst/>
              <a:latin typeface="Arial" panose="020B0604020202020204" pitchFamily="34" charset="0"/>
              <a:ea typeface="+mn-ea"/>
              <a:cs typeface="Arial" panose="020B0604020202020204" pitchFamily="34" charset="0"/>
            </a:rPr>
            <a:t>Lic. José Fernando Díaz Nuñez</a:t>
          </a:r>
          <a:endParaRPr lang="es-MX" sz="1600">
            <a:effectLst/>
            <a:latin typeface="Arial" panose="020B0604020202020204" pitchFamily="34" charset="0"/>
            <a:cs typeface="Arial" panose="020B0604020202020204" pitchFamily="34" charset="0"/>
          </a:endParaRPr>
        </a:p>
        <a:p>
          <a:pPr algn="ctr"/>
          <a:r>
            <a:rPr lang="es-MX" sz="1600" kern="1200">
              <a:solidFill>
                <a:schemeClr val="dk1"/>
              </a:solidFill>
              <a:effectLst/>
              <a:latin typeface="Arial" panose="020B0604020202020204" pitchFamily="34" charset="0"/>
              <a:ea typeface="+mn-ea"/>
              <a:cs typeface="Arial" panose="020B0604020202020204" pitchFamily="34" charset="0"/>
            </a:rPr>
            <a:t>Dirección General de Planeación Municipal</a:t>
          </a:r>
          <a:endParaRPr lang="es-MX" sz="1600">
            <a:effectLst/>
            <a:latin typeface="Arial" panose="020B0604020202020204" pitchFamily="34" charset="0"/>
            <a:cs typeface="Arial" panose="020B0604020202020204" pitchFamily="34" charset="0"/>
          </a:endParaRPr>
        </a:p>
      </xdr:txBody>
    </xdr:sp>
    <xdr:clientData/>
  </xdr:twoCellAnchor>
  <xdr:twoCellAnchor>
    <xdr:from>
      <xdr:col>15</xdr:col>
      <xdr:colOff>1420600</xdr:colOff>
      <xdr:row>45</xdr:row>
      <xdr:rowOff>25217</xdr:rowOff>
    </xdr:from>
    <xdr:to>
      <xdr:col>17</xdr:col>
      <xdr:colOff>2395682</xdr:colOff>
      <xdr:row>46</xdr:row>
      <xdr:rowOff>56224</xdr:rowOff>
    </xdr:to>
    <xdr:sp macro="" textlink="">
      <xdr:nvSpPr>
        <xdr:cNvPr id="8" name="CuadroTexto 7">
          <a:extLst>
            <a:ext uri="{FF2B5EF4-FFF2-40B4-BE49-F238E27FC236}">
              <a16:creationId xmlns:a16="http://schemas.microsoft.com/office/drawing/2014/main" id="{C9636B52-A3B2-4617-8D13-ACD49EAD0E95}"/>
            </a:ext>
          </a:extLst>
        </xdr:cNvPr>
        <xdr:cNvSpPr txBox="1"/>
      </xdr:nvSpPr>
      <xdr:spPr>
        <a:xfrm>
          <a:off x="21394236" y="45110217"/>
          <a:ext cx="6112810" cy="1272143"/>
        </a:xfrm>
        <a:prstGeom prst="rect">
          <a:avLst/>
        </a:prstGeom>
        <a:ln>
          <a:noFill/>
        </a:ln>
      </xdr:spPr>
      <xdr:style>
        <a:lnRef idx="2">
          <a:schemeClr val="dk1"/>
        </a:lnRef>
        <a:fillRef idx="1">
          <a:schemeClr val="lt1"/>
        </a:fillRef>
        <a:effectRef idx="0">
          <a:schemeClr val="dk1"/>
        </a:effectRef>
        <a:fontRef idx="minor">
          <a:schemeClr val="dk1"/>
        </a:fontRef>
      </xdr:style>
      <xdr:txBody>
        <a:bodyPr wrap="square" rtlCol="0">
          <a:spAutoFit/>
        </a:bodyPr>
        <a:lstStyle>
          <a:defPPr>
            <a:defRPr lang="es-MX"/>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MX" sz="1600" b="0">
              <a:solidFill>
                <a:sysClr val="windowText" lastClr="000000"/>
              </a:solidFill>
              <a:latin typeface="Arial" panose="020B0604020202020204" pitchFamily="34" charset="0"/>
              <a:cs typeface="Arial" panose="020B0604020202020204" pitchFamily="34" charset="0"/>
            </a:rPr>
            <a:t>_____________________________________</a:t>
          </a:r>
        </a:p>
        <a:p>
          <a:pPr algn="ctr"/>
          <a:r>
            <a:rPr lang="es-MX" sz="1600" b="0">
              <a:solidFill>
                <a:sysClr val="windowText" lastClr="000000"/>
              </a:solidFill>
              <a:latin typeface="Arial" panose="020B0604020202020204" pitchFamily="34" charset="0"/>
              <a:cs typeface="Arial" panose="020B0604020202020204" pitchFamily="34" charset="0"/>
            </a:rPr>
            <a:t>AUTORIZÓ</a:t>
          </a:r>
          <a:endParaRPr lang="es-MX" sz="1600" b="0">
            <a:solidFill>
              <a:sysClr val="windowText" lastClr="000000"/>
            </a:solidFill>
            <a:effectLst/>
            <a:latin typeface="Arial" panose="020B0604020202020204" pitchFamily="34" charset="0"/>
            <a:cs typeface="Arial" panose="020B0604020202020204" pitchFamily="34" charset="0"/>
          </a:endParaRPr>
        </a:p>
        <a:p>
          <a:pPr algn="ctr"/>
          <a:r>
            <a:rPr lang="es-ES" sz="1600" b="0">
              <a:solidFill>
                <a:sysClr val="windowText" lastClr="000000"/>
              </a:solidFill>
              <a:effectLst/>
              <a:latin typeface="Arial" panose="020B0604020202020204" pitchFamily="34" charset="0"/>
              <a:cs typeface="Arial" panose="020B0604020202020204" pitchFamily="34" charset="0"/>
            </a:rPr>
            <a:t>Lic. Jaime Padilla Barrientos.</a:t>
          </a:r>
          <a:endParaRPr lang="es-MX" sz="1600" b="0">
            <a:solidFill>
              <a:sysClr val="windowText" lastClr="000000"/>
            </a:solidFill>
            <a:effectLst/>
            <a:latin typeface="Arial" panose="020B0604020202020204" pitchFamily="34" charset="0"/>
            <a:cs typeface="Arial" panose="020B0604020202020204" pitchFamily="34" charset="0"/>
          </a:endParaRPr>
        </a:p>
        <a:p>
          <a:pPr algn="ctr"/>
          <a:r>
            <a:rPr lang="es-MX" sz="1600">
              <a:solidFill>
                <a:sysClr val="windowText" lastClr="000000"/>
              </a:solidFill>
              <a:effectLst/>
              <a:latin typeface="Arial" panose="020B0604020202020204" pitchFamily="34" charset="0"/>
              <a:cs typeface="Arial" panose="020B0604020202020204" pitchFamily="34" charset="0"/>
            </a:rPr>
            <a:t>Secretaria Municipal de Seguridad Ciudadana y Tránsito de Benito Juárez.</a:t>
          </a:r>
          <a:endParaRPr lang="es-MX" sz="1600" baseline="0">
            <a:solidFill>
              <a:sysClr val="windowText" lastClr="000000"/>
            </a:solidFill>
            <a:effectLst/>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2</xdr:row>
      <xdr:rowOff>0</xdr:rowOff>
    </xdr:from>
    <xdr:to>
      <xdr:col>17</xdr:col>
      <xdr:colOff>387563</xdr:colOff>
      <xdr:row>8</xdr:row>
      <xdr:rowOff>104485</xdr:rowOff>
    </xdr:to>
    <xdr:pic>
      <xdr:nvPicPr>
        <xdr:cNvPr id="2" name="Imagen 3">
          <a:extLst>
            <a:ext uri="{FF2B5EF4-FFF2-40B4-BE49-F238E27FC236}">
              <a16:creationId xmlns:a16="http://schemas.microsoft.com/office/drawing/2014/main" id="{91280374-0DEF-4AB8-B302-072DB8B277A2}"/>
            </a:ext>
          </a:extLst>
        </xdr:cNvPr>
        <xdr:cNvPicPr>
          <a:picLocks noChangeAspect="1"/>
        </xdr:cNvPicPr>
      </xdr:nvPicPr>
      <xdr:blipFill>
        <a:blip xmlns:r="http://schemas.openxmlformats.org/officeDocument/2006/relationships" r:embed="rId1"/>
        <a:stretch>
          <a:fillRect/>
        </a:stretch>
      </xdr:blipFill>
      <xdr:spPr>
        <a:xfrm>
          <a:off x="20869275" y="381000"/>
          <a:ext cx="2187788" cy="1390360"/>
        </a:xfrm>
        <a:prstGeom prst="rect">
          <a:avLst/>
        </a:prstGeom>
      </xdr:spPr>
    </xdr:pic>
    <xdr:clientData/>
  </xdr:twoCellAnchor>
  <xdr:twoCellAnchor editAs="oneCell">
    <xdr:from>
      <xdr:col>3</xdr:col>
      <xdr:colOff>352425</xdr:colOff>
      <xdr:row>2</xdr:row>
      <xdr:rowOff>47625</xdr:rowOff>
    </xdr:from>
    <xdr:to>
      <xdr:col>3</xdr:col>
      <xdr:colOff>1476375</xdr:colOff>
      <xdr:row>7</xdr:row>
      <xdr:rowOff>123825</xdr:rowOff>
    </xdr:to>
    <xdr:pic>
      <xdr:nvPicPr>
        <xdr:cNvPr id="3" name="Imagen 2">
          <a:extLst>
            <a:ext uri="{FF2B5EF4-FFF2-40B4-BE49-F238E27FC236}">
              <a16:creationId xmlns:a16="http://schemas.microsoft.com/office/drawing/2014/main" id="{EFE36E18-E095-4C16-B870-3200315CF115}"/>
            </a:ext>
            <a:ext uri="{147F2762-F138-4A5C-976F-8EAC2B608ADB}">
              <a16:predDERef xmlns:a16="http://schemas.microsoft.com/office/drawing/2014/main" pred="{91280374-0DEF-4AB8-B302-072DB8B277A2}"/>
            </a:ext>
          </a:extLst>
        </xdr:cNvPr>
        <xdr:cNvPicPr>
          <a:picLocks noChangeAspect="1"/>
        </xdr:cNvPicPr>
      </xdr:nvPicPr>
      <xdr:blipFill>
        <a:blip xmlns:r="http://schemas.openxmlformats.org/officeDocument/2006/relationships" r:embed="rId2"/>
        <a:srcRect l="5984" t="2830" r="4724" b="3150"/>
        <a:stretch/>
      </xdr:blipFill>
      <xdr:spPr>
        <a:xfrm>
          <a:off x="2867025" y="428625"/>
          <a:ext cx="1123950" cy="1162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2</xdr:row>
      <xdr:rowOff>0</xdr:rowOff>
    </xdr:from>
    <xdr:to>
      <xdr:col>17</xdr:col>
      <xdr:colOff>387563</xdr:colOff>
      <xdr:row>8</xdr:row>
      <xdr:rowOff>104485</xdr:rowOff>
    </xdr:to>
    <xdr:pic>
      <xdr:nvPicPr>
        <xdr:cNvPr id="2" name="Imagen 3">
          <a:extLst>
            <a:ext uri="{FF2B5EF4-FFF2-40B4-BE49-F238E27FC236}">
              <a16:creationId xmlns:a16="http://schemas.microsoft.com/office/drawing/2014/main" id="{F2A32396-A5CF-49EE-B632-0F9231862B86}"/>
            </a:ext>
          </a:extLst>
        </xdr:cNvPr>
        <xdr:cNvPicPr>
          <a:picLocks noChangeAspect="1"/>
        </xdr:cNvPicPr>
      </xdr:nvPicPr>
      <xdr:blipFill>
        <a:blip xmlns:r="http://schemas.openxmlformats.org/officeDocument/2006/relationships" r:embed="rId1"/>
        <a:stretch>
          <a:fillRect/>
        </a:stretch>
      </xdr:blipFill>
      <xdr:spPr>
        <a:xfrm>
          <a:off x="20869275" y="400050"/>
          <a:ext cx="2187788" cy="1390360"/>
        </a:xfrm>
        <a:prstGeom prst="rect">
          <a:avLst/>
        </a:prstGeom>
      </xdr:spPr>
    </xdr:pic>
    <xdr:clientData/>
  </xdr:twoCellAnchor>
  <xdr:twoCellAnchor editAs="oneCell">
    <xdr:from>
      <xdr:col>3</xdr:col>
      <xdr:colOff>352425</xdr:colOff>
      <xdr:row>2</xdr:row>
      <xdr:rowOff>47625</xdr:rowOff>
    </xdr:from>
    <xdr:to>
      <xdr:col>3</xdr:col>
      <xdr:colOff>1476375</xdr:colOff>
      <xdr:row>7</xdr:row>
      <xdr:rowOff>123825</xdr:rowOff>
    </xdr:to>
    <xdr:pic>
      <xdr:nvPicPr>
        <xdr:cNvPr id="3" name="Imagen 2">
          <a:extLst>
            <a:ext uri="{FF2B5EF4-FFF2-40B4-BE49-F238E27FC236}">
              <a16:creationId xmlns:a16="http://schemas.microsoft.com/office/drawing/2014/main" id="{14DBA13B-0E63-4F14-83FC-801F9DE8EA7F}"/>
            </a:ext>
            <a:ext uri="{147F2762-F138-4A5C-976F-8EAC2B608ADB}">
              <a16:predDERef xmlns:a16="http://schemas.microsoft.com/office/drawing/2014/main" pred="{F2A32396-A5CF-49EE-B632-0F9231862B86}"/>
            </a:ext>
          </a:extLst>
        </xdr:cNvPr>
        <xdr:cNvPicPr>
          <a:picLocks noChangeAspect="1"/>
        </xdr:cNvPicPr>
      </xdr:nvPicPr>
      <xdr:blipFill>
        <a:blip xmlns:r="http://schemas.openxmlformats.org/officeDocument/2006/relationships" r:embed="rId2"/>
        <a:srcRect l="5984" t="2830" r="4724" b="3150"/>
        <a:stretch/>
      </xdr:blipFill>
      <xdr:spPr>
        <a:xfrm>
          <a:off x="2867025" y="447675"/>
          <a:ext cx="1123950" cy="116205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3:T47"/>
  <sheetViews>
    <sheetView tabSelected="1" topLeftCell="K9" zoomScale="93" zoomScaleNormal="93" zoomScaleSheetLayoutView="12" workbookViewId="0">
      <selection activeCell="P17" sqref="P17:R18"/>
    </sheetView>
  </sheetViews>
  <sheetFormatPr baseColWidth="10" defaultColWidth="11" defaultRowHeight="15.6" x14ac:dyDescent="0.3"/>
  <cols>
    <col min="3" max="3" width="5.69921875" customWidth="1"/>
    <col min="4" max="4" width="34" customWidth="1"/>
    <col min="5" max="5" width="26" customWidth="1"/>
    <col min="6" max="6" width="18.59765625" customWidth="1"/>
    <col min="7" max="7" width="18" customWidth="1"/>
    <col min="8" max="8" width="18.69921875" customWidth="1"/>
    <col min="9" max="9" width="17.8984375" customWidth="1"/>
    <col min="10" max="13" width="12.8984375" customWidth="1"/>
    <col min="14" max="15" width="22.09765625" customWidth="1"/>
    <col min="16" max="18" width="33.8984375" customWidth="1"/>
  </cols>
  <sheetData>
    <row r="3" spans="4:20" x14ac:dyDescent="0.3">
      <c r="D3" s="1"/>
      <c r="E3" s="2"/>
      <c r="F3" s="2"/>
      <c r="G3" s="2"/>
      <c r="H3" s="2"/>
      <c r="I3" s="2"/>
      <c r="J3" s="2"/>
      <c r="K3" s="2"/>
      <c r="L3" s="2"/>
      <c r="M3" s="2"/>
      <c r="N3" s="2"/>
      <c r="O3" s="2"/>
      <c r="P3" s="2"/>
      <c r="Q3" s="2"/>
      <c r="R3" s="3"/>
    </row>
    <row r="4" spans="4:20" s="8" customFormat="1" ht="24" customHeight="1" x14ac:dyDescent="0.3">
      <c r="D4" s="35" t="s">
        <v>0</v>
      </c>
      <c r="E4" s="31"/>
      <c r="F4" s="31"/>
      <c r="G4" s="31"/>
      <c r="H4" s="31"/>
      <c r="I4" s="31"/>
      <c r="J4" s="31"/>
      <c r="K4" s="31"/>
      <c r="L4" s="31"/>
      <c r="M4" s="31"/>
      <c r="N4" s="31"/>
      <c r="O4" s="31"/>
      <c r="P4" s="31"/>
      <c r="Q4" s="31"/>
      <c r="R4" s="32"/>
    </row>
    <row r="5" spans="4:20" s="8" customFormat="1" ht="24" customHeight="1" x14ac:dyDescent="0.3">
      <c r="D5" s="35" t="s">
        <v>1</v>
      </c>
      <c r="E5" s="31"/>
      <c r="F5" s="31"/>
      <c r="G5" s="31"/>
      <c r="H5" s="31"/>
      <c r="I5" s="31"/>
      <c r="J5" s="31"/>
      <c r="K5" s="31"/>
      <c r="L5" s="31"/>
      <c r="M5" s="31"/>
      <c r="N5" s="31"/>
      <c r="O5" s="31"/>
      <c r="P5" s="31"/>
      <c r="Q5" s="31"/>
      <c r="R5" s="32"/>
    </row>
    <row r="6" spans="4:20" s="8" customFormat="1" ht="24" customHeight="1" x14ac:dyDescent="0.3">
      <c r="D6" s="35" t="s">
        <v>84</v>
      </c>
      <c r="E6" s="31"/>
      <c r="F6" s="31"/>
      <c r="G6" s="31"/>
      <c r="H6" s="31"/>
      <c r="I6" s="31"/>
      <c r="J6" s="31"/>
      <c r="K6" s="31"/>
      <c r="L6" s="31"/>
      <c r="M6" s="31"/>
      <c r="N6" s="31"/>
      <c r="O6" s="31"/>
      <c r="P6" s="31"/>
      <c r="Q6" s="31"/>
      <c r="R6" s="32"/>
    </row>
    <row r="7" spans="4:20" x14ac:dyDescent="0.3">
      <c r="D7" s="4"/>
      <c r="R7" s="5"/>
    </row>
    <row r="8" spans="4:20" ht="16.2" thickBot="1" x14ac:dyDescent="0.35">
      <c r="D8" s="4"/>
      <c r="R8" s="5"/>
    </row>
    <row r="9" spans="4:20" ht="43.5" customHeight="1" thickBot="1" x14ac:dyDescent="0.35">
      <c r="D9" s="49" t="s">
        <v>2</v>
      </c>
      <c r="E9" s="50"/>
      <c r="F9" s="51" t="s">
        <v>57</v>
      </c>
      <c r="G9" s="52"/>
      <c r="H9" s="52"/>
      <c r="I9" s="52"/>
      <c r="J9" s="52"/>
      <c r="K9" s="52"/>
      <c r="L9" s="52"/>
      <c r="M9" s="52"/>
      <c r="N9" s="52"/>
      <c r="O9" s="52"/>
      <c r="P9" s="52"/>
      <c r="Q9" s="52"/>
      <c r="R9" s="53"/>
    </row>
    <row r="10" spans="4:20" ht="27.9" customHeight="1" x14ac:dyDescent="0.3">
      <c r="D10" s="54" t="s">
        <v>3</v>
      </c>
      <c r="E10" s="57" t="s">
        <v>4</v>
      </c>
      <c r="F10" s="58" t="s">
        <v>5</v>
      </c>
      <c r="G10" s="57" t="s">
        <v>6</v>
      </c>
      <c r="H10" s="60" t="s">
        <v>7</v>
      </c>
      <c r="I10" s="61"/>
      <c r="J10" s="61"/>
      <c r="K10" s="61"/>
      <c r="L10" s="61"/>
      <c r="M10" s="61"/>
      <c r="N10" s="61"/>
      <c r="O10" s="62"/>
      <c r="P10" s="61" t="s">
        <v>8</v>
      </c>
      <c r="Q10" s="61"/>
      <c r="R10" s="63"/>
    </row>
    <row r="11" spans="4:20" ht="32.1" customHeight="1" x14ac:dyDescent="0.3">
      <c r="D11" s="55"/>
      <c r="E11" s="47"/>
      <c r="F11" s="59"/>
      <c r="G11" s="47"/>
      <c r="H11" s="47" t="s">
        <v>68</v>
      </c>
      <c r="I11" s="47" t="s">
        <v>10</v>
      </c>
      <c r="J11" s="64" t="s">
        <v>11</v>
      </c>
      <c r="K11" s="64"/>
      <c r="L11" s="64"/>
      <c r="M11" s="64"/>
      <c r="N11" s="64" t="s">
        <v>12</v>
      </c>
      <c r="O11" s="68"/>
      <c r="P11" s="64"/>
      <c r="Q11" s="64"/>
      <c r="R11" s="65"/>
    </row>
    <row r="12" spans="4:20" ht="28.8" x14ac:dyDescent="0.3">
      <c r="D12" s="56"/>
      <c r="E12" s="47"/>
      <c r="F12" s="59"/>
      <c r="G12" s="48"/>
      <c r="H12" s="48"/>
      <c r="I12" s="48"/>
      <c r="J12" s="12" t="s">
        <v>13</v>
      </c>
      <c r="K12" s="12" t="s">
        <v>14</v>
      </c>
      <c r="L12" s="12" t="s">
        <v>15</v>
      </c>
      <c r="M12" s="9" t="s">
        <v>16</v>
      </c>
      <c r="N12" s="9" t="s">
        <v>17</v>
      </c>
      <c r="O12" s="9" t="s">
        <v>18</v>
      </c>
      <c r="P12" s="66"/>
      <c r="Q12" s="66"/>
      <c r="R12" s="67"/>
    </row>
    <row r="13" spans="4:20" ht="102.75" customHeight="1" x14ac:dyDescent="0.3">
      <c r="D13" s="109" t="s">
        <v>70</v>
      </c>
      <c r="E13" s="43" t="s">
        <v>67</v>
      </c>
      <c r="F13" s="45" t="s">
        <v>21</v>
      </c>
      <c r="G13" s="45" t="s">
        <v>22</v>
      </c>
      <c r="H13" s="84">
        <v>0.95330000000000004</v>
      </c>
      <c r="I13" s="45" t="s">
        <v>24</v>
      </c>
      <c r="J13" s="37">
        <v>0.23830000000000001</v>
      </c>
      <c r="K13" s="37">
        <v>0.23830000000000001</v>
      </c>
      <c r="L13" s="37">
        <v>0.23830000000000001</v>
      </c>
      <c r="M13" s="38"/>
      <c r="N13" s="111">
        <f>L13/L14</f>
        <v>1</v>
      </c>
      <c r="O13" s="228">
        <f>IFERROR(((J13+K13+L13+M13)/H13),"ND")</f>
        <v>0.74992132592048677</v>
      </c>
      <c r="P13" s="69" t="s">
        <v>99</v>
      </c>
      <c r="Q13" s="70"/>
      <c r="R13" s="71"/>
    </row>
    <row r="14" spans="4:20" ht="102.75" customHeight="1" x14ac:dyDescent="0.3">
      <c r="D14" s="110"/>
      <c r="E14" s="44"/>
      <c r="F14" s="46"/>
      <c r="G14" s="46"/>
      <c r="H14" s="85"/>
      <c r="I14" s="46"/>
      <c r="J14" s="37">
        <v>0.23830000000000001</v>
      </c>
      <c r="K14" s="37">
        <v>0.23830000000000001</v>
      </c>
      <c r="L14" s="37">
        <v>0.23830000000000001</v>
      </c>
      <c r="M14" s="37">
        <v>0.23830000000000001</v>
      </c>
      <c r="N14" s="112"/>
      <c r="O14" s="229"/>
      <c r="P14" s="72"/>
      <c r="Q14" s="73"/>
      <c r="R14" s="74"/>
      <c r="S14" s="6"/>
      <c r="T14" s="6"/>
    </row>
    <row r="15" spans="4:20" ht="102.75" hidden="1" customHeight="1" x14ac:dyDescent="0.3">
      <c r="D15" s="93" t="s">
        <v>28</v>
      </c>
      <c r="E15" s="94"/>
      <c r="F15" s="94"/>
      <c r="G15" s="95"/>
      <c r="H15" s="99"/>
      <c r="I15" s="16"/>
      <c r="J15" s="39"/>
      <c r="K15" s="39"/>
      <c r="L15" s="39"/>
      <c r="M15" s="39"/>
      <c r="N15" s="101" t="str">
        <f>IFERROR(J15/J16,"ND")</f>
        <v>ND</v>
      </c>
      <c r="O15" s="89" t="str">
        <f>IFERROR(((J15)/H15),"ND")</f>
        <v>ND</v>
      </c>
      <c r="P15" s="103"/>
      <c r="Q15" s="104"/>
      <c r="R15" s="105"/>
      <c r="S15" s="6"/>
      <c r="T15" s="6"/>
    </row>
    <row r="16" spans="4:20" ht="102.75" hidden="1" customHeight="1" x14ac:dyDescent="0.3">
      <c r="D16" s="96"/>
      <c r="E16" s="97"/>
      <c r="F16" s="97"/>
      <c r="G16" s="98"/>
      <c r="H16" s="100"/>
      <c r="I16" s="16"/>
      <c r="J16" s="39"/>
      <c r="K16" s="39"/>
      <c r="L16" s="39"/>
      <c r="M16" s="39"/>
      <c r="N16" s="102"/>
      <c r="O16" s="90"/>
      <c r="P16" s="106"/>
      <c r="Q16" s="107"/>
      <c r="R16" s="108"/>
      <c r="S16" s="6"/>
      <c r="T16" s="6"/>
    </row>
    <row r="17" spans="3:18" ht="210.75" customHeight="1" x14ac:dyDescent="0.3">
      <c r="D17" s="115" t="s">
        <v>71</v>
      </c>
      <c r="E17" s="117" t="s">
        <v>42</v>
      </c>
      <c r="F17" s="82" t="s">
        <v>58</v>
      </c>
      <c r="G17" s="82" t="s">
        <v>43</v>
      </c>
      <c r="H17" s="83">
        <v>13066</v>
      </c>
      <c r="I17" s="82" t="s">
        <v>44</v>
      </c>
      <c r="J17" s="33">
        <v>2894</v>
      </c>
      <c r="K17" s="33">
        <v>2994</v>
      </c>
      <c r="L17" s="33">
        <v>3383</v>
      </c>
      <c r="M17" s="34"/>
      <c r="N17" s="91">
        <f>IFERROR((L17-L18)/L18,"ND")</f>
        <v>3.5823637477036131E-2</v>
      </c>
      <c r="O17" s="113">
        <f>IFERROR((((J17+K17+L17+M17)-(H17))/H17),"ND")</f>
        <v>-0.29044849227001379</v>
      </c>
      <c r="P17" s="86" t="s">
        <v>85</v>
      </c>
      <c r="Q17" s="87"/>
      <c r="R17" s="88"/>
    </row>
    <row r="18" spans="3:18" ht="210.75" customHeight="1" x14ac:dyDescent="0.3">
      <c r="D18" s="116"/>
      <c r="E18" s="117"/>
      <c r="F18" s="82"/>
      <c r="G18" s="82"/>
      <c r="H18" s="83"/>
      <c r="I18" s="82"/>
      <c r="J18" s="33">
        <v>3268</v>
      </c>
      <c r="K18" s="33">
        <v>3267</v>
      </c>
      <c r="L18" s="33">
        <v>3266</v>
      </c>
      <c r="M18" s="34">
        <v>3265</v>
      </c>
      <c r="N18" s="92"/>
      <c r="O18" s="114"/>
      <c r="P18" s="86"/>
      <c r="Q18" s="87"/>
      <c r="R18" s="88"/>
    </row>
    <row r="19" spans="3:18" ht="131.25" customHeight="1" x14ac:dyDescent="0.3">
      <c r="C19" t="s">
        <v>59</v>
      </c>
      <c r="D19" s="79" t="s">
        <v>72</v>
      </c>
      <c r="E19" s="81" t="s">
        <v>45</v>
      </c>
      <c r="F19" s="82" t="s">
        <v>21</v>
      </c>
      <c r="G19" s="82" t="s">
        <v>43</v>
      </c>
      <c r="H19" s="83">
        <v>2176</v>
      </c>
      <c r="I19" s="82" t="s">
        <v>44</v>
      </c>
      <c r="J19" s="36">
        <v>303</v>
      </c>
      <c r="K19" s="36">
        <v>308</v>
      </c>
      <c r="L19" s="36">
        <v>995</v>
      </c>
      <c r="M19" s="40"/>
      <c r="N19" s="91">
        <f>IFERROR(L19/L20,"ND")</f>
        <v>1.8256880733944953</v>
      </c>
      <c r="O19" s="89">
        <f>IFERROR(((J19+K19+L19+M19)/H19),"ND")</f>
        <v>0.73805147058823528</v>
      </c>
      <c r="P19" s="75" t="s">
        <v>97</v>
      </c>
      <c r="Q19" s="75"/>
      <c r="R19" s="76"/>
    </row>
    <row r="20" spans="3:18" ht="131.25" customHeight="1" x14ac:dyDescent="0.3">
      <c r="D20" s="80"/>
      <c r="E20" s="81"/>
      <c r="F20" s="82"/>
      <c r="G20" s="82"/>
      <c r="H20" s="83"/>
      <c r="I20" s="82"/>
      <c r="J20" s="36">
        <v>543</v>
      </c>
      <c r="K20" s="36">
        <v>546</v>
      </c>
      <c r="L20" s="36">
        <v>545</v>
      </c>
      <c r="M20" s="40">
        <v>542</v>
      </c>
      <c r="N20" s="92"/>
      <c r="O20" s="90"/>
      <c r="P20" s="77"/>
      <c r="Q20" s="77"/>
      <c r="R20" s="78"/>
    </row>
    <row r="21" spans="3:18" ht="127.5" customHeight="1" x14ac:dyDescent="0.3">
      <c r="C21" t="s">
        <v>59</v>
      </c>
      <c r="D21" s="79" t="s">
        <v>73</v>
      </c>
      <c r="E21" s="81" t="s">
        <v>46</v>
      </c>
      <c r="F21" s="82" t="s">
        <v>21</v>
      </c>
      <c r="G21" s="82" t="s">
        <v>43</v>
      </c>
      <c r="H21" s="83">
        <v>2202</v>
      </c>
      <c r="I21" s="82" t="s">
        <v>44</v>
      </c>
      <c r="J21" s="36">
        <v>634</v>
      </c>
      <c r="K21" s="36">
        <v>664</v>
      </c>
      <c r="L21" s="36">
        <v>564</v>
      </c>
      <c r="M21" s="40"/>
      <c r="N21" s="91">
        <f>IFERROR(L21/L22,"ND")</f>
        <v>1.0180505415162455</v>
      </c>
      <c r="O21" s="89">
        <f t="shared" ref="O21" si="0">IFERROR(((J21+K21+L21+M21)/H21),"ND")</f>
        <v>0.84559491371480477</v>
      </c>
      <c r="P21" s="75" t="s">
        <v>96</v>
      </c>
      <c r="Q21" s="75"/>
      <c r="R21" s="76"/>
    </row>
    <row r="22" spans="3:18" ht="127.5" customHeight="1" x14ac:dyDescent="0.3">
      <c r="D22" s="80"/>
      <c r="E22" s="81"/>
      <c r="F22" s="82"/>
      <c r="G22" s="82"/>
      <c r="H22" s="83"/>
      <c r="I22" s="82"/>
      <c r="J22" s="36">
        <v>545</v>
      </c>
      <c r="K22" s="36">
        <v>550</v>
      </c>
      <c r="L22" s="36">
        <v>554</v>
      </c>
      <c r="M22" s="40">
        <v>553</v>
      </c>
      <c r="N22" s="92"/>
      <c r="O22" s="90"/>
      <c r="P22" s="77"/>
      <c r="Q22" s="77"/>
      <c r="R22" s="78"/>
    </row>
    <row r="23" spans="3:18" ht="108" customHeight="1" x14ac:dyDescent="0.3">
      <c r="C23" t="s">
        <v>60</v>
      </c>
      <c r="D23" s="79" t="s">
        <v>74</v>
      </c>
      <c r="E23" s="81" t="s">
        <v>47</v>
      </c>
      <c r="F23" s="82" t="s">
        <v>21</v>
      </c>
      <c r="G23" s="82" t="s">
        <v>43</v>
      </c>
      <c r="H23" s="83">
        <v>8760</v>
      </c>
      <c r="I23" s="82" t="s">
        <v>44</v>
      </c>
      <c r="J23" s="36">
        <v>2179</v>
      </c>
      <c r="K23" s="36">
        <v>2184</v>
      </c>
      <c r="L23" s="36">
        <v>2208</v>
      </c>
      <c r="M23" s="40"/>
      <c r="N23" s="91">
        <f>IFERROR(L23/L24,"ND")</f>
        <v>1</v>
      </c>
      <c r="O23" s="89">
        <f t="shared" ref="O23" si="1">IFERROR(((J23+K23+L23+M23)/H23),"ND")</f>
        <v>0.75011415525114156</v>
      </c>
      <c r="P23" s="75" t="s">
        <v>86</v>
      </c>
      <c r="Q23" s="75"/>
      <c r="R23" s="76"/>
    </row>
    <row r="24" spans="3:18" ht="108" customHeight="1" x14ac:dyDescent="0.3">
      <c r="D24" s="80"/>
      <c r="E24" s="81"/>
      <c r="F24" s="82"/>
      <c r="G24" s="82"/>
      <c r="H24" s="83"/>
      <c r="I24" s="82"/>
      <c r="J24" s="36">
        <v>2160</v>
      </c>
      <c r="K24" s="36">
        <v>2184</v>
      </c>
      <c r="L24" s="36">
        <v>2208</v>
      </c>
      <c r="M24" s="40">
        <v>2208</v>
      </c>
      <c r="N24" s="92"/>
      <c r="O24" s="90"/>
      <c r="P24" s="77"/>
      <c r="Q24" s="77"/>
      <c r="R24" s="78"/>
    </row>
    <row r="25" spans="3:18" ht="97.5" customHeight="1" x14ac:dyDescent="0.3">
      <c r="C25" t="s">
        <v>61</v>
      </c>
      <c r="D25" s="79" t="s">
        <v>75</v>
      </c>
      <c r="E25" s="81" t="s">
        <v>48</v>
      </c>
      <c r="F25" s="82" t="s">
        <v>21</v>
      </c>
      <c r="G25" s="82" t="s">
        <v>43</v>
      </c>
      <c r="H25" s="83">
        <v>1140</v>
      </c>
      <c r="I25" s="82" t="s">
        <v>44</v>
      </c>
      <c r="J25" s="36">
        <v>360</v>
      </c>
      <c r="K25" s="36">
        <v>362</v>
      </c>
      <c r="L25" s="36">
        <v>274</v>
      </c>
      <c r="M25" s="40"/>
      <c r="N25" s="91">
        <f>IFERROR(L25/L26,"ND")</f>
        <v>0.76111111111111107</v>
      </c>
      <c r="O25" s="89">
        <f t="shared" ref="O25" si="2">IFERROR(((J25+K25+L25+M25)/H25),"ND")</f>
        <v>0.87368421052631584</v>
      </c>
      <c r="P25" s="75" t="s">
        <v>87</v>
      </c>
      <c r="Q25" s="75"/>
      <c r="R25" s="76"/>
    </row>
    <row r="26" spans="3:18" ht="97.5" customHeight="1" x14ac:dyDescent="0.3">
      <c r="D26" s="80"/>
      <c r="E26" s="81"/>
      <c r="F26" s="82"/>
      <c r="G26" s="82"/>
      <c r="H26" s="83"/>
      <c r="I26" s="82"/>
      <c r="J26" s="36">
        <v>360</v>
      </c>
      <c r="K26" s="36">
        <v>360</v>
      </c>
      <c r="L26" s="36">
        <v>360</v>
      </c>
      <c r="M26" s="40">
        <v>360</v>
      </c>
      <c r="N26" s="92"/>
      <c r="O26" s="90"/>
      <c r="P26" s="77"/>
      <c r="Q26" s="77"/>
      <c r="R26" s="78"/>
    </row>
    <row r="27" spans="3:18" ht="97.5" customHeight="1" x14ac:dyDescent="0.3">
      <c r="C27" t="s">
        <v>62</v>
      </c>
      <c r="D27" s="79" t="s">
        <v>76</v>
      </c>
      <c r="E27" s="81" t="s">
        <v>49</v>
      </c>
      <c r="F27" s="82" t="s">
        <v>21</v>
      </c>
      <c r="G27" s="82" t="s">
        <v>43</v>
      </c>
      <c r="H27" s="83">
        <v>10950</v>
      </c>
      <c r="I27" s="82" t="s">
        <v>44</v>
      </c>
      <c r="J27" s="36">
        <v>2589</v>
      </c>
      <c r="K27" s="36">
        <v>2724</v>
      </c>
      <c r="L27" s="36">
        <v>2730</v>
      </c>
      <c r="M27" s="40"/>
      <c r="N27" s="91">
        <f>IFERROR(L27/L28,"ND")</f>
        <v>0.99020674646354734</v>
      </c>
      <c r="O27" s="89">
        <f t="shared" ref="O27" si="3">IFERROR(((J27+K27+L27+M27)/H27),"ND")</f>
        <v>0.73452054794520549</v>
      </c>
      <c r="P27" s="75" t="s">
        <v>91</v>
      </c>
      <c r="Q27" s="75"/>
      <c r="R27" s="76"/>
    </row>
    <row r="28" spans="3:18" ht="97.5" customHeight="1" x14ac:dyDescent="0.3">
      <c r="D28" s="80"/>
      <c r="E28" s="81"/>
      <c r="F28" s="82"/>
      <c r="G28" s="82"/>
      <c r="H28" s="83"/>
      <c r="I28" s="82"/>
      <c r="J28" s="36">
        <v>2706</v>
      </c>
      <c r="K28" s="36">
        <v>2733</v>
      </c>
      <c r="L28" s="36">
        <v>2757</v>
      </c>
      <c r="M28" s="40">
        <v>2754</v>
      </c>
      <c r="N28" s="92"/>
      <c r="O28" s="90"/>
      <c r="P28" s="77"/>
      <c r="Q28" s="77"/>
      <c r="R28" s="78"/>
    </row>
    <row r="29" spans="3:18" ht="110.25" customHeight="1" x14ac:dyDescent="0.3">
      <c r="C29" t="s">
        <v>63</v>
      </c>
      <c r="D29" s="79" t="s">
        <v>77</v>
      </c>
      <c r="E29" s="81" t="s">
        <v>50</v>
      </c>
      <c r="F29" s="82" t="s">
        <v>21</v>
      </c>
      <c r="G29" s="82" t="s">
        <v>43</v>
      </c>
      <c r="H29" s="83">
        <v>1460</v>
      </c>
      <c r="I29" s="82" t="s">
        <v>44</v>
      </c>
      <c r="J29" s="36">
        <v>365</v>
      </c>
      <c r="K29" s="36">
        <v>360</v>
      </c>
      <c r="L29" s="36">
        <v>364</v>
      </c>
      <c r="M29" s="40"/>
      <c r="N29" s="91">
        <f>IFERROR(L29/L30,"ND")</f>
        <v>0.98913043478260865</v>
      </c>
      <c r="O29" s="89">
        <f t="shared" ref="O29" si="4">IFERROR(((J29+K29+L29+M29)/H29),"ND")</f>
        <v>0.74589041095890407</v>
      </c>
      <c r="P29" s="75" t="s">
        <v>88</v>
      </c>
      <c r="Q29" s="75"/>
      <c r="R29" s="76"/>
    </row>
    <row r="30" spans="3:18" ht="110.25" customHeight="1" x14ac:dyDescent="0.3">
      <c r="D30" s="80"/>
      <c r="E30" s="81"/>
      <c r="F30" s="82"/>
      <c r="G30" s="82"/>
      <c r="H30" s="83"/>
      <c r="I30" s="82"/>
      <c r="J30" s="36">
        <v>364</v>
      </c>
      <c r="K30" s="36">
        <v>364</v>
      </c>
      <c r="L30" s="36">
        <v>368</v>
      </c>
      <c r="M30" s="40">
        <v>364</v>
      </c>
      <c r="N30" s="92"/>
      <c r="O30" s="90"/>
      <c r="P30" s="77"/>
      <c r="Q30" s="77"/>
      <c r="R30" s="78"/>
    </row>
    <row r="31" spans="3:18" ht="97.5" customHeight="1" x14ac:dyDescent="0.3">
      <c r="C31" t="s">
        <v>64</v>
      </c>
      <c r="D31" s="79" t="s">
        <v>78</v>
      </c>
      <c r="E31" s="81" t="s">
        <v>51</v>
      </c>
      <c r="F31" s="82" t="s">
        <v>21</v>
      </c>
      <c r="G31" s="82" t="s">
        <v>43</v>
      </c>
      <c r="H31" s="83">
        <v>2932</v>
      </c>
      <c r="I31" s="82" t="s">
        <v>44</v>
      </c>
      <c r="J31" s="36">
        <v>729</v>
      </c>
      <c r="K31" s="36">
        <v>718</v>
      </c>
      <c r="L31" s="36">
        <v>727</v>
      </c>
      <c r="M31" s="40"/>
      <c r="N31" s="91">
        <f>IFERROR(L31/L32,"ND")</f>
        <v>0.98777173913043481</v>
      </c>
      <c r="O31" s="89">
        <f t="shared" ref="O31" si="5">IFERROR(((J31+K31+L31+M31)/H31),"ND")</f>
        <v>0.74147339699863579</v>
      </c>
      <c r="P31" s="121" t="s">
        <v>92</v>
      </c>
      <c r="Q31" s="121"/>
      <c r="R31" s="122"/>
    </row>
    <row r="32" spans="3:18" ht="97.5" customHeight="1" x14ac:dyDescent="0.3">
      <c r="D32" s="80"/>
      <c r="E32" s="81"/>
      <c r="F32" s="82"/>
      <c r="G32" s="82"/>
      <c r="H32" s="83"/>
      <c r="I32" s="82"/>
      <c r="J32" s="36">
        <v>728</v>
      </c>
      <c r="K32" s="36">
        <v>728</v>
      </c>
      <c r="L32" s="36">
        <v>736</v>
      </c>
      <c r="M32" s="40">
        <v>728</v>
      </c>
      <c r="N32" s="92"/>
      <c r="O32" s="90"/>
      <c r="P32" s="123"/>
      <c r="Q32" s="123"/>
      <c r="R32" s="124"/>
    </row>
    <row r="33" spans="3:18" ht="105" customHeight="1" x14ac:dyDescent="0.3">
      <c r="C33" t="s">
        <v>69</v>
      </c>
      <c r="D33" s="79" t="s">
        <v>79</v>
      </c>
      <c r="E33" s="81" t="s">
        <v>52</v>
      </c>
      <c r="F33" s="82" t="s">
        <v>21</v>
      </c>
      <c r="G33" s="82" t="s">
        <v>43</v>
      </c>
      <c r="H33" s="83">
        <v>4</v>
      </c>
      <c r="I33" s="82" t="s">
        <v>44</v>
      </c>
      <c r="J33" s="36">
        <v>1</v>
      </c>
      <c r="K33" s="36">
        <v>1</v>
      </c>
      <c r="L33" s="36">
        <v>1</v>
      </c>
      <c r="M33" s="40"/>
      <c r="N33" s="91">
        <f>IFERROR(L33/L34,"ND")</f>
        <v>1</v>
      </c>
      <c r="O33" s="89">
        <f t="shared" ref="O33" si="6">IFERROR(((J33+K33+L33+M33)/H33),"ND")</f>
        <v>0.75</v>
      </c>
      <c r="P33" s="75" t="s">
        <v>93</v>
      </c>
      <c r="Q33" s="75"/>
      <c r="R33" s="76"/>
    </row>
    <row r="34" spans="3:18" ht="105" customHeight="1" x14ac:dyDescent="0.3">
      <c r="D34" s="80"/>
      <c r="E34" s="81"/>
      <c r="F34" s="82"/>
      <c r="G34" s="82"/>
      <c r="H34" s="83"/>
      <c r="I34" s="82"/>
      <c r="J34" s="36">
        <v>1</v>
      </c>
      <c r="K34" s="36">
        <v>1</v>
      </c>
      <c r="L34" s="36">
        <v>1</v>
      </c>
      <c r="M34" s="40">
        <v>1</v>
      </c>
      <c r="N34" s="92"/>
      <c r="O34" s="90"/>
      <c r="P34" s="77"/>
      <c r="Q34" s="77"/>
      <c r="R34" s="78"/>
    </row>
    <row r="35" spans="3:18" ht="114" customHeight="1" x14ac:dyDescent="0.3">
      <c r="C35" t="s">
        <v>65</v>
      </c>
      <c r="D35" s="79" t="s">
        <v>80</v>
      </c>
      <c r="E35" s="81" t="s">
        <v>53</v>
      </c>
      <c r="F35" s="82" t="s">
        <v>21</v>
      </c>
      <c r="G35" s="82" t="s">
        <v>43</v>
      </c>
      <c r="H35" s="83">
        <v>1590</v>
      </c>
      <c r="I35" s="82" t="s">
        <v>44</v>
      </c>
      <c r="J35" s="36">
        <v>100</v>
      </c>
      <c r="K35" s="36">
        <v>413</v>
      </c>
      <c r="L35" s="36">
        <v>281</v>
      </c>
      <c r="M35" s="40"/>
      <c r="N35" s="91">
        <f>IFERROR(L35/L36,"ND")</f>
        <v>0.31931818181818183</v>
      </c>
      <c r="O35" s="89">
        <f t="shared" ref="O35" si="7">IFERROR(((J35+K35+L35+M35)/H35),"ND")</f>
        <v>0.49937106918238994</v>
      </c>
      <c r="P35" s="121" t="s">
        <v>94</v>
      </c>
      <c r="Q35" s="121"/>
      <c r="R35" s="122"/>
    </row>
    <row r="36" spans="3:18" ht="114" customHeight="1" x14ac:dyDescent="0.3">
      <c r="D36" s="80"/>
      <c r="E36" s="81"/>
      <c r="F36" s="82"/>
      <c r="G36" s="82"/>
      <c r="H36" s="83"/>
      <c r="I36" s="82"/>
      <c r="J36" s="36">
        <v>0</v>
      </c>
      <c r="K36" s="36">
        <v>550</v>
      </c>
      <c r="L36" s="36">
        <v>880</v>
      </c>
      <c r="M36" s="40">
        <v>160</v>
      </c>
      <c r="N36" s="92"/>
      <c r="O36" s="90"/>
      <c r="P36" s="123"/>
      <c r="Q36" s="123"/>
      <c r="R36" s="124"/>
    </row>
    <row r="37" spans="3:18" ht="120" customHeight="1" x14ac:dyDescent="0.3">
      <c r="C37" t="s">
        <v>66</v>
      </c>
      <c r="D37" s="79" t="s">
        <v>81</v>
      </c>
      <c r="E37" s="81" t="s">
        <v>54</v>
      </c>
      <c r="F37" s="82" t="s">
        <v>21</v>
      </c>
      <c r="G37" s="82" t="s">
        <v>43</v>
      </c>
      <c r="H37" s="83">
        <v>150</v>
      </c>
      <c r="I37" s="82" t="s">
        <v>44</v>
      </c>
      <c r="J37" s="36">
        <v>0</v>
      </c>
      <c r="K37" s="36">
        <v>0</v>
      </c>
      <c r="L37" s="36">
        <v>35</v>
      </c>
      <c r="M37" s="40"/>
      <c r="N37" s="91">
        <f>IFERROR(L37/L38,"ND")</f>
        <v>0.41176470588235292</v>
      </c>
      <c r="O37" s="89">
        <f t="shared" ref="O37" si="8">IFERROR(((J37+K37+L37+M37)/H37),"ND")</f>
        <v>0.23333333333333334</v>
      </c>
      <c r="P37" s="75" t="s">
        <v>98</v>
      </c>
      <c r="Q37" s="75"/>
      <c r="R37" s="76"/>
    </row>
    <row r="38" spans="3:18" ht="120" customHeight="1" x14ac:dyDescent="0.3">
      <c r="D38" s="80"/>
      <c r="E38" s="81"/>
      <c r="F38" s="82"/>
      <c r="G38" s="82"/>
      <c r="H38" s="83"/>
      <c r="I38" s="82"/>
      <c r="J38" s="36">
        <v>0</v>
      </c>
      <c r="K38" s="36">
        <v>0</v>
      </c>
      <c r="L38" s="36">
        <v>85</v>
      </c>
      <c r="M38" s="40">
        <v>65</v>
      </c>
      <c r="N38" s="92"/>
      <c r="O38" s="90"/>
      <c r="P38" s="77"/>
      <c r="Q38" s="77"/>
      <c r="R38" s="78"/>
    </row>
    <row r="39" spans="3:18" ht="123.75" customHeight="1" x14ac:dyDescent="0.3">
      <c r="D39" s="79" t="s">
        <v>82</v>
      </c>
      <c r="E39" s="81" t="s">
        <v>55</v>
      </c>
      <c r="F39" s="82" t="s">
        <v>21</v>
      </c>
      <c r="G39" s="82" t="s">
        <v>43</v>
      </c>
      <c r="H39" s="83">
        <v>1465</v>
      </c>
      <c r="I39" s="82" t="s">
        <v>44</v>
      </c>
      <c r="J39" s="36">
        <v>139</v>
      </c>
      <c r="K39" s="36">
        <v>103</v>
      </c>
      <c r="L39" s="36">
        <v>101</v>
      </c>
      <c r="M39" s="40"/>
      <c r="N39" s="91">
        <f>IFERROR(L39/L40,"ND")</f>
        <v>0.27520435967302453</v>
      </c>
      <c r="O39" s="89">
        <f t="shared" ref="O39" si="9">IFERROR(((J39+K39+L39+M39)/H39),"ND")</f>
        <v>0.2341296928327645</v>
      </c>
      <c r="P39" s="75" t="s">
        <v>95</v>
      </c>
      <c r="Q39" s="75"/>
      <c r="R39" s="76"/>
    </row>
    <row r="40" spans="3:18" ht="123.75" customHeight="1" x14ac:dyDescent="0.3">
      <c r="D40" s="80"/>
      <c r="E40" s="81"/>
      <c r="F40" s="82"/>
      <c r="G40" s="82"/>
      <c r="H40" s="83"/>
      <c r="I40" s="82"/>
      <c r="J40" s="36">
        <v>366</v>
      </c>
      <c r="K40" s="36">
        <v>367</v>
      </c>
      <c r="L40" s="36">
        <v>367</v>
      </c>
      <c r="M40" s="40">
        <v>365</v>
      </c>
      <c r="N40" s="92"/>
      <c r="O40" s="90"/>
      <c r="P40" s="77"/>
      <c r="Q40" s="77"/>
      <c r="R40" s="78"/>
    </row>
    <row r="41" spans="3:18" ht="101.25" customHeight="1" x14ac:dyDescent="0.3">
      <c r="D41" s="79" t="s">
        <v>83</v>
      </c>
      <c r="E41" s="81" t="s">
        <v>56</v>
      </c>
      <c r="F41" s="82" t="s">
        <v>21</v>
      </c>
      <c r="G41" s="82" t="s">
        <v>43</v>
      </c>
      <c r="H41" s="83">
        <v>378</v>
      </c>
      <c r="I41" s="82" t="s">
        <v>44</v>
      </c>
      <c r="J41" s="36">
        <v>90</v>
      </c>
      <c r="K41" s="36">
        <v>97</v>
      </c>
      <c r="L41" s="36">
        <v>89</v>
      </c>
      <c r="M41" s="40"/>
      <c r="N41" s="91">
        <f>IFERROR(L41/L42,"ND")</f>
        <v>0.93684210526315792</v>
      </c>
      <c r="O41" s="89">
        <f t="shared" ref="O41" si="10">IFERROR(((J41+K41+L41+M41)/H41),"ND")</f>
        <v>0.73015873015873012</v>
      </c>
      <c r="P41" s="75" t="s">
        <v>90</v>
      </c>
      <c r="Q41" s="75"/>
      <c r="R41" s="76"/>
    </row>
    <row r="42" spans="3:18" ht="101.25" customHeight="1" thickBot="1" x14ac:dyDescent="0.35">
      <c r="D42" s="132"/>
      <c r="E42" s="133"/>
      <c r="F42" s="127"/>
      <c r="G42" s="127"/>
      <c r="H42" s="134"/>
      <c r="I42" s="127"/>
      <c r="J42" s="41">
        <v>95</v>
      </c>
      <c r="K42" s="41">
        <v>94</v>
      </c>
      <c r="L42" s="41">
        <v>95</v>
      </c>
      <c r="M42" s="42">
        <v>94</v>
      </c>
      <c r="N42" s="128"/>
      <c r="O42" s="129"/>
      <c r="P42" s="130"/>
      <c r="Q42" s="130"/>
      <c r="R42" s="131"/>
    </row>
    <row r="43" spans="3:18" ht="56.25" customHeight="1" x14ac:dyDescent="0.3">
      <c r="P43" t="s">
        <v>89</v>
      </c>
    </row>
    <row r="44" spans="3:18" ht="211.5" customHeight="1" x14ac:dyDescent="0.3"/>
    <row r="46" spans="3:18" ht="98.4" customHeight="1" x14ac:dyDescent="0.3">
      <c r="D46" s="118"/>
      <c r="E46" s="119"/>
      <c r="F46" s="119"/>
      <c r="G46" s="119"/>
      <c r="I46" s="120"/>
      <c r="J46" s="120"/>
      <c r="K46" s="120"/>
      <c r="L46" s="120"/>
      <c r="M46" s="120"/>
      <c r="N46" s="7"/>
      <c r="O46" s="118"/>
      <c r="P46" s="119"/>
      <c r="Q46" s="119"/>
      <c r="R46" s="8"/>
    </row>
    <row r="47" spans="3:18" x14ac:dyDescent="0.3">
      <c r="D47" s="125"/>
      <c r="E47" s="126"/>
      <c r="F47" s="126"/>
      <c r="G47" s="126"/>
      <c r="I47" s="125"/>
      <c r="J47" s="126"/>
      <c r="K47" s="126"/>
      <c r="L47" s="126"/>
      <c r="M47" s="126"/>
      <c r="O47" s="125"/>
      <c r="P47" s="126"/>
      <c r="Q47" s="126"/>
      <c r="R47" s="126"/>
    </row>
  </sheetData>
  <mergeCells count="149">
    <mergeCell ref="I41:I42"/>
    <mergeCell ref="N41:N42"/>
    <mergeCell ref="O41:O42"/>
    <mergeCell ref="P41:R42"/>
    <mergeCell ref="D41:D42"/>
    <mergeCell ref="E41:E42"/>
    <mergeCell ref="F41:F42"/>
    <mergeCell ref="G41:G42"/>
    <mergeCell ref="H41:H42"/>
    <mergeCell ref="I37:I38"/>
    <mergeCell ref="N37:N38"/>
    <mergeCell ref="O37:O38"/>
    <mergeCell ref="P37:R38"/>
    <mergeCell ref="D39:D40"/>
    <mergeCell ref="E39:E40"/>
    <mergeCell ref="F39:F40"/>
    <mergeCell ref="G39:G40"/>
    <mergeCell ref="H39:H40"/>
    <mergeCell ref="I39:I40"/>
    <mergeCell ref="N39:N40"/>
    <mergeCell ref="O39:O40"/>
    <mergeCell ref="P39:R40"/>
    <mergeCell ref="D37:D38"/>
    <mergeCell ref="E37:E38"/>
    <mergeCell ref="F37:F38"/>
    <mergeCell ref="G37:G38"/>
    <mergeCell ref="H37:H38"/>
    <mergeCell ref="H35:H36"/>
    <mergeCell ref="I35:I36"/>
    <mergeCell ref="N35:N36"/>
    <mergeCell ref="O35:O36"/>
    <mergeCell ref="P35:R36"/>
    <mergeCell ref="D33:D34"/>
    <mergeCell ref="E33:E34"/>
    <mergeCell ref="F33:F34"/>
    <mergeCell ref="G33:G34"/>
    <mergeCell ref="H33:H34"/>
    <mergeCell ref="D47:G47"/>
    <mergeCell ref="I47:M47"/>
    <mergeCell ref="O47:R47"/>
    <mergeCell ref="I25:I26"/>
    <mergeCell ref="N25:N26"/>
    <mergeCell ref="O25:O26"/>
    <mergeCell ref="P25:R26"/>
    <mergeCell ref="D25:D26"/>
    <mergeCell ref="E25:E26"/>
    <mergeCell ref="F25:F26"/>
    <mergeCell ref="G25:G26"/>
    <mergeCell ref="H25:H26"/>
    <mergeCell ref="I29:I30"/>
    <mergeCell ref="N29:N30"/>
    <mergeCell ref="O29:O30"/>
    <mergeCell ref="P29:R30"/>
    <mergeCell ref="D31:D32"/>
    <mergeCell ref="E31:E32"/>
    <mergeCell ref="F31:F32"/>
    <mergeCell ref="G31:G32"/>
    <mergeCell ref="H31:H32"/>
    <mergeCell ref="I31:I32"/>
    <mergeCell ref="N31:N32"/>
    <mergeCell ref="O31:O32"/>
    <mergeCell ref="D46:G46"/>
    <mergeCell ref="I46:M46"/>
    <mergeCell ref="I27:I28"/>
    <mergeCell ref="N27:N28"/>
    <mergeCell ref="O27:O28"/>
    <mergeCell ref="P27:R28"/>
    <mergeCell ref="E27:E28"/>
    <mergeCell ref="F27:F28"/>
    <mergeCell ref="G27:G28"/>
    <mergeCell ref="O46:Q46"/>
    <mergeCell ref="P31:R32"/>
    <mergeCell ref="D29:D30"/>
    <mergeCell ref="E29:E30"/>
    <mergeCell ref="F29:F30"/>
    <mergeCell ref="G29:G30"/>
    <mergeCell ref="H29:H30"/>
    <mergeCell ref="I33:I34"/>
    <mergeCell ref="N33:N34"/>
    <mergeCell ref="O33:O34"/>
    <mergeCell ref="P33:R34"/>
    <mergeCell ref="D35:D36"/>
    <mergeCell ref="E35:E36"/>
    <mergeCell ref="F35:F36"/>
    <mergeCell ref="G35:G36"/>
    <mergeCell ref="H27:H28"/>
    <mergeCell ref="I17:I18"/>
    <mergeCell ref="N17:N18"/>
    <mergeCell ref="O17:O18"/>
    <mergeCell ref="D17:D18"/>
    <mergeCell ref="E17:E18"/>
    <mergeCell ref="F17:F18"/>
    <mergeCell ref="G17:G18"/>
    <mergeCell ref="H17:H18"/>
    <mergeCell ref="O21:O22"/>
    <mergeCell ref="D27:D28"/>
    <mergeCell ref="D21:D22"/>
    <mergeCell ref="E21:E22"/>
    <mergeCell ref="F21:F22"/>
    <mergeCell ref="G21:G22"/>
    <mergeCell ref="H21:H22"/>
    <mergeCell ref="D23:D24"/>
    <mergeCell ref="E23:E24"/>
    <mergeCell ref="F23:F24"/>
    <mergeCell ref="G23:G24"/>
    <mergeCell ref="H23:H24"/>
    <mergeCell ref="I23:I24"/>
    <mergeCell ref="N23:N24"/>
    <mergeCell ref="O23:O24"/>
    <mergeCell ref="P23:R24"/>
    <mergeCell ref="D19:D20"/>
    <mergeCell ref="E19:E20"/>
    <mergeCell ref="F19:F20"/>
    <mergeCell ref="G19:G20"/>
    <mergeCell ref="H19:H20"/>
    <mergeCell ref="H13:H14"/>
    <mergeCell ref="G13:G14"/>
    <mergeCell ref="P17:R18"/>
    <mergeCell ref="O19:O20"/>
    <mergeCell ref="P19:R20"/>
    <mergeCell ref="I21:I22"/>
    <mergeCell ref="N21:N22"/>
    <mergeCell ref="I19:I20"/>
    <mergeCell ref="N19:N20"/>
    <mergeCell ref="P21:R22"/>
    <mergeCell ref="D15:G16"/>
    <mergeCell ref="H15:H16"/>
    <mergeCell ref="N15:N16"/>
    <mergeCell ref="O15:O16"/>
    <mergeCell ref="P15:R16"/>
    <mergeCell ref="D13:D14"/>
    <mergeCell ref="I13:I14"/>
    <mergeCell ref="N13:N14"/>
    <mergeCell ref="O13:O14"/>
    <mergeCell ref="E13:E14"/>
    <mergeCell ref="F13:F14"/>
    <mergeCell ref="H11:H12"/>
    <mergeCell ref="D9:E9"/>
    <mergeCell ref="F9:R9"/>
    <mergeCell ref="D10:D12"/>
    <mergeCell ref="E10:E12"/>
    <mergeCell ref="F10:F12"/>
    <mergeCell ref="G10:G12"/>
    <mergeCell ref="H10:O10"/>
    <mergeCell ref="P10:R12"/>
    <mergeCell ref="I11:I12"/>
    <mergeCell ref="J11:M11"/>
    <mergeCell ref="N11:O11"/>
    <mergeCell ref="P13:R14"/>
  </mergeCells>
  <printOptions horizontalCentered="1"/>
  <pageMargins left="0.35433070866141736" right="0.35433070866141736" top="0.35433070866141736" bottom="0.31496062992125984" header="0.31496062992125984" footer="0.31496062992125984"/>
  <pageSetup scale="36" fitToHeight="0" orientation="landscape" r:id="rId1"/>
  <rowBreaks count="2" manualBreakCount="2">
    <brk id="22" max="16383" man="1"/>
    <brk id="3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D3:T29"/>
  <sheetViews>
    <sheetView topLeftCell="A19" zoomScale="80" zoomScaleNormal="80" workbookViewId="0">
      <selection activeCell="A21" sqref="A21:XFD22"/>
    </sheetView>
  </sheetViews>
  <sheetFormatPr baseColWidth="10" defaultColWidth="11" defaultRowHeight="15.6" x14ac:dyDescent="0.3"/>
  <cols>
    <col min="4" max="4" width="28" customWidth="1"/>
    <col min="5" max="5" width="21.09765625" customWidth="1"/>
    <col min="6" max="6" width="18.59765625" customWidth="1"/>
    <col min="7" max="7" width="18" customWidth="1"/>
    <col min="8" max="9" width="17.8984375" customWidth="1"/>
    <col min="10" max="13" width="12.8984375" customWidth="1"/>
    <col min="14" max="15" width="22.09765625" customWidth="1"/>
    <col min="16" max="18" width="23.59765625" customWidth="1"/>
  </cols>
  <sheetData>
    <row r="3" spans="4:20" x14ac:dyDescent="0.3">
      <c r="D3" s="1"/>
      <c r="E3" s="2"/>
      <c r="F3" s="2"/>
      <c r="G3" s="2"/>
      <c r="H3" s="2"/>
      <c r="I3" s="2"/>
      <c r="J3" s="2"/>
      <c r="K3" s="2"/>
      <c r="L3" s="2"/>
      <c r="M3" s="2"/>
      <c r="N3" s="2"/>
      <c r="O3" s="2"/>
      <c r="P3" s="2"/>
      <c r="Q3" s="2"/>
      <c r="R3" s="3"/>
    </row>
    <row r="4" spans="4:20" ht="17.399999999999999" x14ac:dyDescent="0.3">
      <c r="D4" s="4"/>
      <c r="E4" s="216" t="s">
        <v>0</v>
      </c>
      <c r="F4" s="216"/>
      <c r="G4" s="216"/>
      <c r="H4" s="216"/>
      <c r="I4" s="216"/>
      <c r="J4" s="216"/>
      <c r="K4" s="216"/>
      <c r="L4" s="216"/>
      <c r="M4" s="216"/>
      <c r="N4" s="216"/>
      <c r="O4" s="216"/>
      <c r="P4" s="216"/>
      <c r="Q4" s="216"/>
      <c r="R4" s="217"/>
    </row>
    <row r="5" spans="4:20" ht="17.399999999999999" x14ac:dyDescent="0.3">
      <c r="D5" s="4"/>
      <c r="E5" s="216" t="s">
        <v>1</v>
      </c>
      <c r="F5" s="216"/>
      <c r="G5" s="216"/>
      <c r="H5" s="216"/>
      <c r="I5" s="216"/>
      <c r="J5" s="216"/>
      <c r="K5" s="216"/>
      <c r="L5" s="216"/>
      <c r="M5" s="216"/>
      <c r="N5" s="216"/>
      <c r="O5" s="216"/>
      <c r="P5" s="216"/>
      <c r="Q5" s="216"/>
      <c r="R5" s="217"/>
    </row>
    <row r="6" spans="4:20" ht="17.399999999999999" x14ac:dyDescent="0.3">
      <c r="D6" s="4"/>
      <c r="E6" s="218" t="s">
        <v>35</v>
      </c>
      <c r="F6" s="218"/>
      <c r="G6" s="218"/>
      <c r="H6" s="218"/>
      <c r="I6" s="218"/>
      <c r="J6" s="218"/>
      <c r="K6" s="218"/>
      <c r="L6" s="218"/>
      <c r="M6" s="218"/>
      <c r="N6" s="218"/>
      <c r="O6" s="218"/>
      <c r="P6" s="218"/>
      <c r="Q6" s="218"/>
      <c r="R6" s="219"/>
    </row>
    <row r="7" spans="4:20" x14ac:dyDescent="0.3">
      <c r="D7" s="4"/>
      <c r="R7" s="5"/>
    </row>
    <row r="8" spans="4:20" x14ac:dyDescent="0.3">
      <c r="D8" s="4"/>
      <c r="R8" s="5"/>
    </row>
    <row r="9" spans="4:20" ht="43.5" customHeight="1" x14ac:dyDescent="0.3">
      <c r="D9" s="49" t="s">
        <v>2</v>
      </c>
      <c r="E9" s="50"/>
      <c r="F9" s="220"/>
      <c r="G9" s="221"/>
      <c r="H9" s="221"/>
      <c r="I9" s="221"/>
      <c r="J9" s="221"/>
      <c r="K9" s="221"/>
      <c r="L9" s="221"/>
      <c r="M9" s="221"/>
      <c r="N9" s="221"/>
      <c r="O9" s="221"/>
      <c r="P9" s="221"/>
      <c r="Q9" s="221"/>
      <c r="R9" s="222"/>
    </row>
    <row r="10" spans="4:20" ht="27.9" customHeight="1" x14ac:dyDescent="0.3">
      <c r="D10" s="54" t="s">
        <v>3</v>
      </c>
      <c r="E10" s="57" t="s">
        <v>4</v>
      </c>
      <c r="F10" s="58" t="s">
        <v>5</v>
      </c>
      <c r="G10" s="57" t="s">
        <v>6</v>
      </c>
      <c r="H10" s="60" t="s">
        <v>7</v>
      </c>
      <c r="I10" s="61"/>
      <c r="J10" s="61"/>
      <c r="K10" s="61"/>
      <c r="L10" s="61"/>
      <c r="M10" s="61"/>
      <c r="N10" s="61"/>
      <c r="O10" s="62"/>
      <c r="P10" s="61" t="s">
        <v>8</v>
      </c>
      <c r="Q10" s="61"/>
      <c r="R10" s="63"/>
    </row>
    <row r="11" spans="4:20" ht="32.1" customHeight="1" x14ac:dyDescent="0.3">
      <c r="D11" s="55"/>
      <c r="E11" s="47"/>
      <c r="F11" s="59"/>
      <c r="G11" s="47"/>
      <c r="H11" s="47" t="s">
        <v>9</v>
      </c>
      <c r="I11" s="47" t="s">
        <v>10</v>
      </c>
      <c r="J11" s="64" t="s">
        <v>11</v>
      </c>
      <c r="K11" s="64"/>
      <c r="L11" s="64"/>
      <c r="M11" s="64"/>
      <c r="N11" s="64" t="s">
        <v>12</v>
      </c>
      <c r="O11" s="68"/>
      <c r="P11" s="64"/>
      <c r="Q11" s="64"/>
      <c r="R11" s="65"/>
    </row>
    <row r="12" spans="4:20" ht="28.8" x14ac:dyDescent="0.3">
      <c r="D12" s="56"/>
      <c r="E12" s="47"/>
      <c r="F12" s="59"/>
      <c r="G12" s="48"/>
      <c r="H12" s="48"/>
      <c r="I12" s="48"/>
      <c r="J12" s="12" t="s">
        <v>13</v>
      </c>
      <c r="K12" s="9" t="s">
        <v>14</v>
      </c>
      <c r="L12" s="9" t="s">
        <v>15</v>
      </c>
      <c r="M12" s="9" t="s">
        <v>16</v>
      </c>
      <c r="N12" s="9" t="s">
        <v>17</v>
      </c>
      <c r="O12" s="9" t="s">
        <v>18</v>
      </c>
      <c r="P12" s="66"/>
      <c r="Q12" s="66"/>
      <c r="R12" s="67"/>
    </row>
    <row r="13" spans="4:20" ht="87" customHeight="1" x14ac:dyDescent="0.3">
      <c r="D13" s="210" t="s">
        <v>19</v>
      </c>
      <c r="E13" s="212" t="s">
        <v>20</v>
      </c>
      <c r="F13" s="183" t="s">
        <v>21</v>
      </c>
      <c r="G13" s="183" t="s">
        <v>22</v>
      </c>
      <c r="H13" s="214" t="s">
        <v>23</v>
      </c>
      <c r="I13" s="183" t="s">
        <v>24</v>
      </c>
      <c r="J13" s="18" t="s">
        <v>25</v>
      </c>
      <c r="K13" s="19" t="s">
        <v>26</v>
      </c>
      <c r="L13" s="19" t="s">
        <v>26</v>
      </c>
      <c r="M13" s="20" t="s">
        <v>26</v>
      </c>
      <c r="N13" s="185" t="s">
        <v>25</v>
      </c>
      <c r="O13" s="187" t="s">
        <v>25</v>
      </c>
      <c r="P13" s="189" t="s">
        <v>36</v>
      </c>
      <c r="Q13" s="190"/>
      <c r="R13" s="191"/>
    </row>
    <row r="14" spans="4:20" ht="87" customHeight="1" x14ac:dyDescent="0.3">
      <c r="D14" s="211"/>
      <c r="E14" s="213"/>
      <c r="F14" s="184"/>
      <c r="G14" s="184"/>
      <c r="H14" s="215"/>
      <c r="I14" s="184"/>
      <c r="J14" s="18" t="s">
        <v>27</v>
      </c>
      <c r="K14" s="18" t="s">
        <v>25</v>
      </c>
      <c r="L14" s="18" t="s">
        <v>25</v>
      </c>
      <c r="M14" s="21" t="s">
        <v>25</v>
      </c>
      <c r="N14" s="186"/>
      <c r="O14" s="188"/>
      <c r="P14" s="192"/>
      <c r="Q14" s="193"/>
      <c r="R14" s="194"/>
      <c r="S14" s="6"/>
      <c r="T14" s="6"/>
    </row>
    <row r="15" spans="4:20" ht="87" customHeight="1" x14ac:dyDescent="0.3">
      <c r="D15" s="195" t="s">
        <v>28</v>
      </c>
      <c r="E15" s="196"/>
      <c r="F15" s="196"/>
      <c r="G15" s="197"/>
      <c r="H15" s="99"/>
      <c r="I15" s="16"/>
      <c r="J15" s="17"/>
      <c r="K15" s="17"/>
      <c r="L15" s="17"/>
      <c r="M15" s="17"/>
      <c r="N15" s="201" t="str">
        <f>IFERROR(J15/J16,"ND")</f>
        <v>ND</v>
      </c>
      <c r="O15" s="203" t="str">
        <f>IFERROR(((J15)/H15),"ND")</f>
        <v>ND</v>
      </c>
      <c r="P15" s="205"/>
      <c r="Q15" s="94"/>
      <c r="R15" s="206"/>
      <c r="S15" s="6"/>
      <c r="T15" s="6"/>
    </row>
    <row r="16" spans="4:20" ht="87" customHeight="1" x14ac:dyDescent="0.3">
      <c r="D16" s="198"/>
      <c r="E16" s="199"/>
      <c r="F16" s="199"/>
      <c r="G16" s="200"/>
      <c r="H16" s="100"/>
      <c r="I16" s="16"/>
      <c r="J16" s="17"/>
      <c r="K16" s="17"/>
      <c r="L16" s="17"/>
      <c r="M16" s="17"/>
      <c r="N16" s="202"/>
      <c r="O16" s="204"/>
      <c r="P16" s="207"/>
      <c r="Q16" s="208"/>
      <c r="R16" s="209"/>
      <c r="S16" s="6"/>
      <c r="T16" s="6"/>
    </row>
    <row r="17" spans="4:18" ht="51.75" customHeight="1" x14ac:dyDescent="0.3">
      <c r="D17" s="176" t="s">
        <v>29</v>
      </c>
      <c r="E17" s="178"/>
      <c r="F17" s="179"/>
      <c r="G17" s="181"/>
      <c r="H17" s="182"/>
      <c r="I17" s="181"/>
      <c r="J17" s="22"/>
      <c r="K17" s="22"/>
      <c r="L17" s="22"/>
      <c r="M17" s="23"/>
      <c r="N17" s="166"/>
      <c r="O17" s="152"/>
      <c r="P17" s="167"/>
      <c r="Q17" s="168"/>
      <c r="R17" s="169"/>
    </row>
    <row r="18" spans="4:18" ht="58.5" customHeight="1" x14ac:dyDescent="0.3">
      <c r="D18" s="177"/>
      <c r="E18" s="178"/>
      <c r="F18" s="180"/>
      <c r="G18" s="181"/>
      <c r="H18" s="182"/>
      <c r="I18" s="181"/>
      <c r="J18" s="22"/>
      <c r="K18" s="22"/>
      <c r="L18" s="22"/>
      <c r="M18" s="23"/>
      <c r="N18" s="166"/>
      <c r="O18" s="152"/>
      <c r="P18" s="167"/>
      <c r="Q18" s="168"/>
      <c r="R18" s="169"/>
    </row>
    <row r="19" spans="4:18" ht="51.75" customHeight="1" x14ac:dyDescent="0.3">
      <c r="D19" s="170" t="s">
        <v>30</v>
      </c>
      <c r="E19" s="172"/>
      <c r="F19" s="172"/>
      <c r="G19" s="172"/>
      <c r="H19" s="174"/>
      <c r="I19" s="172"/>
      <c r="J19" s="10"/>
      <c r="K19" s="10"/>
      <c r="L19" s="10"/>
      <c r="M19" s="11"/>
      <c r="N19" s="166"/>
      <c r="O19" s="152"/>
      <c r="P19" s="153"/>
      <c r="Q19" s="153"/>
      <c r="R19" s="154"/>
    </row>
    <row r="20" spans="4:18" ht="51" customHeight="1" x14ac:dyDescent="0.3">
      <c r="D20" s="171"/>
      <c r="E20" s="173"/>
      <c r="F20" s="173"/>
      <c r="G20" s="173"/>
      <c r="H20" s="175"/>
      <c r="I20" s="173"/>
      <c r="J20" s="10"/>
      <c r="K20" s="10"/>
      <c r="L20" s="10"/>
      <c r="M20" s="11"/>
      <c r="N20" s="166"/>
      <c r="O20" s="152"/>
      <c r="P20" s="155"/>
      <c r="Q20" s="155"/>
      <c r="R20" s="156"/>
    </row>
    <row r="21" spans="4:18" ht="79.5" customHeight="1" x14ac:dyDescent="0.3">
      <c r="D21" s="157" t="s">
        <v>31</v>
      </c>
      <c r="E21" s="150"/>
      <c r="F21" s="135"/>
      <c r="G21" s="135"/>
      <c r="H21" s="135"/>
      <c r="I21" s="135"/>
      <c r="J21" s="24"/>
      <c r="K21" s="24"/>
      <c r="L21" s="24"/>
      <c r="M21" s="25"/>
      <c r="N21" s="161"/>
      <c r="O21" s="163"/>
      <c r="P21" s="141"/>
      <c r="Q21" s="141"/>
      <c r="R21" s="142"/>
    </row>
    <row r="22" spans="4:18" ht="82.5" customHeight="1" x14ac:dyDescent="0.3">
      <c r="D22" s="158"/>
      <c r="E22" s="159"/>
      <c r="F22" s="160"/>
      <c r="G22" s="160"/>
      <c r="H22" s="160"/>
      <c r="I22" s="160"/>
      <c r="J22" s="26"/>
      <c r="K22" s="26"/>
      <c r="L22" s="26"/>
      <c r="M22" s="27"/>
      <c r="N22" s="162"/>
      <c r="O22" s="139"/>
      <c r="P22" s="164"/>
      <c r="Q22" s="164"/>
      <c r="R22" s="165"/>
    </row>
    <row r="23" spans="4:18" ht="63" customHeight="1" x14ac:dyDescent="0.3">
      <c r="D23" s="148" t="s">
        <v>31</v>
      </c>
      <c r="E23" s="150"/>
      <c r="F23" s="135"/>
      <c r="G23" s="135"/>
      <c r="H23" s="135"/>
      <c r="I23" s="135"/>
      <c r="J23" s="24"/>
      <c r="K23" s="24"/>
      <c r="L23" s="24"/>
      <c r="M23" s="25"/>
      <c r="N23" s="137"/>
      <c r="O23" s="139"/>
      <c r="P23" s="141"/>
      <c r="Q23" s="141"/>
      <c r="R23" s="142"/>
    </row>
    <row r="24" spans="4:18" ht="60.75" customHeight="1" x14ac:dyDescent="0.3">
      <c r="D24" s="149"/>
      <c r="E24" s="151"/>
      <c r="F24" s="136"/>
      <c r="G24" s="136"/>
      <c r="H24" s="136"/>
      <c r="I24" s="136"/>
      <c r="J24" s="28"/>
      <c r="K24" s="28"/>
      <c r="L24" s="28"/>
      <c r="M24" s="29"/>
      <c r="N24" s="138"/>
      <c r="O24" s="140"/>
      <c r="P24" s="143"/>
      <c r="Q24" s="143"/>
      <c r="R24" s="144"/>
    </row>
    <row r="25" spans="4:18" x14ac:dyDescent="0.3">
      <c r="D25" s="4"/>
      <c r="R25" s="5"/>
    </row>
    <row r="28" spans="4:18" ht="98.4" customHeight="1" x14ac:dyDescent="0.3">
      <c r="D28" s="145" t="s">
        <v>32</v>
      </c>
      <c r="E28" s="146"/>
      <c r="F28" s="146"/>
      <c r="G28" s="146"/>
      <c r="I28" s="147" t="s">
        <v>33</v>
      </c>
      <c r="J28" s="147"/>
      <c r="K28" s="147"/>
      <c r="L28" s="147"/>
      <c r="M28" s="147"/>
      <c r="N28" s="7"/>
      <c r="O28" s="145" t="s">
        <v>34</v>
      </c>
      <c r="P28" s="146"/>
      <c r="Q28" s="146"/>
      <c r="R28" s="8"/>
    </row>
    <row r="29" spans="4:18" x14ac:dyDescent="0.3">
      <c r="D29" s="125"/>
      <c r="E29" s="126"/>
      <c r="F29" s="126"/>
      <c r="G29" s="126"/>
      <c r="I29" s="125"/>
      <c r="J29" s="126"/>
      <c r="K29" s="126"/>
      <c r="L29" s="126"/>
      <c r="M29" s="126"/>
      <c r="O29" s="125"/>
      <c r="P29" s="126"/>
      <c r="Q29" s="126"/>
      <c r="R29" s="126"/>
    </row>
  </sheetData>
  <mergeCells count="71">
    <mergeCell ref="D10:D12"/>
    <mergeCell ref="E10:E12"/>
    <mergeCell ref="F10:F12"/>
    <mergeCell ref="G10:G12"/>
    <mergeCell ref="H10:O10"/>
    <mergeCell ref="E4:R4"/>
    <mergeCell ref="E5:R5"/>
    <mergeCell ref="E6:R6"/>
    <mergeCell ref="D9:E9"/>
    <mergeCell ref="F9:R9"/>
    <mergeCell ref="P10:R12"/>
    <mergeCell ref="H11:H12"/>
    <mergeCell ref="I11:I12"/>
    <mergeCell ref="J11:M11"/>
    <mergeCell ref="N11:O11"/>
    <mergeCell ref="I13:I14"/>
    <mergeCell ref="N13:N14"/>
    <mergeCell ref="O13:O14"/>
    <mergeCell ref="P13:R14"/>
    <mergeCell ref="D15:G16"/>
    <mergeCell ref="H15:H16"/>
    <mergeCell ref="N15:N16"/>
    <mergeCell ref="O15:O16"/>
    <mergeCell ref="P15:R16"/>
    <mergeCell ref="D13:D14"/>
    <mergeCell ref="E13:E14"/>
    <mergeCell ref="F13:F14"/>
    <mergeCell ref="G13:G14"/>
    <mergeCell ref="H13:H14"/>
    <mergeCell ref="N17:N18"/>
    <mergeCell ref="O17:O18"/>
    <mergeCell ref="P17:R18"/>
    <mergeCell ref="D19:D20"/>
    <mergeCell ref="E19:E20"/>
    <mergeCell ref="F19:F20"/>
    <mergeCell ref="G19:G20"/>
    <mergeCell ref="H19:H20"/>
    <mergeCell ref="I19:I20"/>
    <mergeCell ref="N19:N20"/>
    <mergeCell ref="D17:D18"/>
    <mergeCell ref="E17:E18"/>
    <mergeCell ref="F17:F18"/>
    <mergeCell ref="G17:G18"/>
    <mergeCell ref="H17:H18"/>
    <mergeCell ref="I17:I18"/>
    <mergeCell ref="O19:O20"/>
    <mergeCell ref="P19:R20"/>
    <mergeCell ref="D21:D22"/>
    <mergeCell ref="E21:E22"/>
    <mergeCell ref="F21:F22"/>
    <mergeCell ref="G21:G22"/>
    <mergeCell ref="H21:H22"/>
    <mergeCell ref="I21:I22"/>
    <mergeCell ref="N21:N22"/>
    <mergeCell ref="O21:O22"/>
    <mergeCell ref="P21:R22"/>
    <mergeCell ref="D29:G29"/>
    <mergeCell ref="I29:M29"/>
    <mergeCell ref="O29:R29"/>
    <mergeCell ref="I23:I24"/>
    <mergeCell ref="N23:N24"/>
    <mergeCell ref="O23:O24"/>
    <mergeCell ref="P23:R24"/>
    <mergeCell ref="D28:G28"/>
    <mergeCell ref="I28:M28"/>
    <mergeCell ref="O28:Q28"/>
    <mergeCell ref="D23:D24"/>
    <mergeCell ref="E23:E24"/>
    <mergeCell ref="F23:F24"/>
    <mergeCell ref="G23:G24"/>
    <mergeCell ref="H23:H24"/>
  </mergeCells>
  <pageMargins left="0.70866141732283472" right="0.70866141732283472" top="0.74803149606299213" bottom="0.74803149606299213" header="0.31496062992125984" footer="0.31496062992125984"/>
  <pageSetup paperSize="5" scale="54" fitToHeight="4"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D3:T29"/>
  <sheetViews>
    <sheetView topLeftCell="D13" zoomScale="80" zoomScaleNormal="80" workbookViewId="0">
      <selection activeCell="H15" sqref="H15:H16"/>
    </sheetView>
  </sheetViews>
  <sheetFormatPr baseColWidth="10" defaultColWidth="11" defaultRowHeight="15.6" x14ac:dyDescent="0.3"/>
  <cols>
    <col min="4" max="4" width="28" customWidth="1"/>
    <col min="5" max="5" width="21.09765625" customWidth="1"/>
    <col min="6" max="6" width="18.59765625" customWidth="1"/>
    <col min="7" max="7" width="18" customWidth="1"/>
    <col min="8" max="9" width="17.8984375" customWidth="1"/>
    <col min="10" max="13" width="12.8984375" customWidth="1"/>
    <col min="14" max="15" width="22.09765625" customWidth="1"/>
    <col min="16" max="18" width="23.59765625" customWidth="1"/>
  </cols>
  <sheetData>
    <row r="3" spans="4:20" x14ac:dyDescent="0.3">
      <c r="D3" s="1"/>
      <c r="E3" s="2"/>
      <c r="F3" s="2"/>
      <c r="G3" s="2"/>
      <c r="H3" s="2"/>
      <c r="I3" s="2"/>
      <c r="J3" s="2"/>
      <c r="K3" s="2"/>
      <c r="L3" s="2"/>
      <c r="M3" s="2"/>
      <c r="N3" s="2"/>
      <c r="O3" s="2"/>
      <c r="P3" s="2"/>
      <c r="Q3" s="2"/>
      <c r="R3" s="3"/>
    </row>
    <row r="4" spans="4:20" ht="17.399999999999999" x14ac:dyDescent="0.3">
      <c r="D4" s="4"/>
      <c r="E4" s="216" t="s">
        <v>0</v>
      </c>
      <c r="F4" s="216"/>
      <c r="G4" s="216"/>
      <c r="H4" s="216"/>
      <c r="I4" s="216"/>
      <c r="J4" s="216"/>
      <c r="K4" s="216"/>
      <c r="L4" s="216"/>
      <c r="M4" s="216"/>
      <c r="N4" s="216"/>
      <c r="O4" s="216"/>
      <c r="P4" s="216"/>
      <c r="Q4" s="216"/>
      <c r="R4" s="217"/>
    </row>
    <row r="5" spans="4:20" ht="17.399999999999999" x14ac:dyDescent="0.3">
      <c r="D5" s="4"/>
      <c r="E5" s="216" t="s">
        <v>1</v>
      </c>
      <c r="F5" s="216"/>
      <c r="G5" s="216"/>
      <c r="H5" s="216"/>
      <c r="I5" s="216"/>
      <c r="J5" s="216"/>
      <c r="K5" s="216"/>
      <c r="L5" s="216"/>
      <c r="M5" s="216"/>
      <c r="N5" s="216"/>
      <c r="O5" s="216"/>
      <c r="P5" s="216"/>
      <c r="Q5" s="216"/>
      <c r="R5" s="217"/>
    </row>
    <row r="6" spans="4:20" ht="17.399999999999999" x14ac:dyDescent="0.3">
      <c r="D6" s="4"/>
      <c r="E6" s="218" t="s">
        <v>37</v>
      </c>
      <c r="F6" s="218"/>
      <c r="G6" s="218"/>
      <c r="H6" s="218"/>
      <c r="I6" s="218"/>
      <c r="J6" s="218"/>
      <c r="K6" s="218"/>
      <c r="L6" s="218"/>
      <c r="M6" s="218"/>
      <c r="N6" s="218"/>
      <c r="O6" s="218"/>
      <c r="P6" s="218"/>
      <c r="Q6" s="218"/>
      <c r="R6" s="219"/>
    </row>
    <row r="7" spans="4:20" x14ac:dyDescent="0.3">
      <c r="D7" s="4"/>
      <c r="R7" s="5"/>
    </row>
    <row r="8" spans="4:20" x14ac:dyDescent="0.3">
      <c r="D8" s="4"/>
      <c r="R8" s="5"/>
    </row>
    <row r="9" spans="4:20" ht="43.5" customHeight="1" x14ac:dyDescent="0.3">
      <c r="D9" s="49" t="s">
        <v>2</v>
      </c>
      <c r="E9" s="50"/>
      <c r="F9" s="220"/>
      <c r="G9" s="221"/>
      <c r="H9" s="221"/>
      <c r="I9" s="221"/>
      <c r="J9" s="221"/>
      <c r="K9" s="221"/>
      <c r="L9" s="221"/>
      <c r="M9" s="221"/>
      <c r="N9" s="221"/>
      <c r="O9" s="221"/>
      <c r="P9" s="221"/>
      <c r="Q9" s="221"/>
      <c r="R9" s="222"/>
    </row>
    <row r="10" spans="4:20" ht="27.9" customHeight="1" x14ac:dyDescent="0.3">
      <c r="D10" s="54" t="s">
        <v>3</v>
      </c>
      <c r="E10" s="57" t="s">
        <v>4</v>
      </c>
      <c r="F10" s="58" t="s">
        <v>5</v>
      </c>
      <c r="G10" s="57" t="s">
        <v>6</v>
      </c>
      <c r="H10" s="60" t="s">
        <v>7</v>
      </c>
      <c r="I10" s="61"/>
      <c r="J10" s="61"/>
      <c r="K10" s="61"/>
      <c r="L10" s="61"/>
      <c r="M10" s="61"/>
      <c r="N10" s="61"/>
      <c r="O10" s="62"/>
      <c r="P10" s="61" t="s">
        <v>8</v>
      </c>
      <c r="Q10" s="61"/>
      <c r="R10" s="63"/>
    </row>
    <row r="11" spans="4:20" ht="32.1" customHeight="1" x14ac:dyDescent="0.3">
      <c r="D11" s="55"/>
      <c r="E11" s="47"/>
      <c r="F11" s="59"/>
      <c r="G11" s="47"/>
      <c r="H11" s="47" t="s">
        <v>9</v>
      </c>
      <c r="I11" s="47" t="s">
        <v>10</v>
      </c>
      <c r="J11" s="64" t="s">
        <v>11</v>
      </c>
      <c r="K11" s="64"/>
      <c r="L11" s="64"/>
      <c r="M11" s="64"/>
      <c r="N11" s="64" t="s">
        <v>12</v>
      </c>
      <c r="O11" s="68"/>
      <c r="P11" s="64"/>
      <c r="Q11" s="64"/>
      <c r="R11" s="65"/>
    </row>
    <row r="12" spans="4:20" ht="28.8" x14ac:dyDescent="0.3">
      <c r="D12" s="56"/>
      <c r="E12" s="47"/>
      <c r="F12" s="59"/>
      <c r="G12" s="48"/>
      <c r="H12" s="48"/>
      <c r="I12" s="48"/>
      <c r="J12" s="12" t="s">
        <v>13</v>
      </c>
      <c r="K12" s="9" t="s">
        <v>14</v>
      </c>
      <c r="L12" s="9" t="s">
        <v>15</v>
      </c>
      <c r="M12" s="9" t="s">
        <v>16</v>
      </c>
      <c r="N12" s="9" t="s">
        <v>17</v>
      </c>
      <c r="O12" s="9" t="s">
        <v>18</v>
      </c>
      <c r="P12" s="66"/>
      <c r="Q12" s="66"/>
      <c r="R12" s="67"/>
    </row>
    <row r="13" spans="4:20" ht="87" customHeight="1" x14ac:dyDescent="0.3">
      <c r="D13" s="210" t="s">
        <v>19</v>
      </c>
      <c r="E13" s="212" t="s">
        <v>20</v>
      </c>
      <c r="F13" s="183" t="s">
        <v>21</v>
      </c>
      <c r="G13" s="183" t="s">
        <v>22</v>
      </c>
      <c r="H13" s="223">
        <v>0.89329999999999998</v>
      </c>
      <c r="I13" s="183" t="s">
        <v>24</v>
      </c>
      <c r="J13" s="18" t="s">
        <v>25</v>
      </c>
      <c r="K13" s="19" t="s">
        <v>26</v>
      </c>
      <c r="L13" s="19" t="s">
        <v>26</v>
      </c>
      <c r="M13" s="20" t="s">
        <v>26</v>
      </c>
      <c r="N13" s="185" t="s">
        <v>25</v>
      </c>
      <c r="O13" s="187" t="s">
        <v>25</v>
      </c>
      <c r="P13" s="189" t="s">
        <v>38</v>
      </c>
      <c r="Q13" s="190"/>
      <c r="R13" s="191"/>
    </row>
    <row r="14" spans="4:20" ht="87" customHeight="1" x14ac:dyDescent="0.3">
      <c r="D14" s="211"/>
      <c r="E14" s="213"/>
      <c r="F14" s="184"/>
      <c r="G14" s="184"/>
      <c r="H14" s="224"/>
      <c r="I14" s="184"/>
      <c r="J14" s="18" t="s">
        <v>27</v>
      </c>
      <c r="K14" s="18" t="s">
        <v>25</v>
      </c>
      <c r="L14" s="18" t="s">
        <v>25</v>
      </c>
      <c r="M14" s="30">
        <v>0.89329999999999998</v>
      </c>
      <c r="N14" s="186"/>
      <c r="O14" s="188"/>
      <c r="P14" s="192"/>
      <c r="Q14" s="193"/>
      <c r="R14" s="194"/>
      <c r="S14" s="6"/>
      <c r="T14" s="6"/>
    </row>
    <row r="15" spans="4:20" ht="87" customHeight="1" x14ac:dyDescent="0.3">
      <c r="D15" s="195" t="s">
        <v>28</v>
      </c>
      <c r="E15" s="196"/>
      <c r="F15" s="196"/>
      <c r="G15" s="197"/>
      <c r="H15" s="99"/>
      <c r="I15" s="16"/>
      <c r="J15" s="17"/>
      <c r="K15" s="17"/>
      <c r="L15" s="17"/>
      <c r="M15" s="17"/>
      <c r="N15" s="201" t="str">
        <f>IFERROR(J15/J16,"ND")</f>
        <v>ND</v>
      </c>
      <c r="O15" s="203" t="str">
        <f>IFERROR(((J15)/H15),"ND")</f>
        <v>ND</v>
      </c>
      <c r="P15" s="205"/>
      <c r="Q15" s="94"/>
      <c r="R15" s="206"/>
      <c r="S15" s="6"/>
      <c r="T15" s="6"/>
    </row>
    <row r="16" spans="4:20" ht="87" customHeight="1" x14ac:dyDescent="0.3">
      <c r="D16" s="198"/>
      <c r="E16" s="199"/>
      <c r="F16" s="199"/>
      <c r="G16" s="200"/>
      <c r="H16" s="100"/>
      <c r="I16" s="16"/>
      <c r="J16" s="17"/>
      <c r="K16" s="17"/>
      <c r="L16" s="17"/>
      <c r="M16" s="17"/>
      <c r="N16" s="202"/>
      <c r="O16" s="204"/>
      <c r="P16" s="207"/>
      <c r="Q16" s="208"/>
      <c r="R16" s="209"/>
      <c r="S16" s="6"/>
      <c r="T16" s="6"/>
    </row>
    <row r="17" spans="4:18" ht="51.75" customHeight="1" x14ac:dyDescent="0.3">
      <c r="D17" s="176" t="s">
        <v>29</v>
      </c>
      <c r="E17" s="178"/>
      <c r="F17" s="179"/>
      <c r="G17" s="181"/>
      <c r="H17" s="182"/>
      <c r="I17" s="181"/>
      <c r="J17" s="22"/>
      <c r="K17" s="22"/>
      <c r="L17" s="22"/>
      <c r="M17" s="23"/>
      <c r="N17" s="166"/>
      <c r="O17" s="152"/>
      <c r="P17" s="167"/>
      <c r="Q17" s="168"/>
      <c r="R17" s="169"/>
    </row>
    <row r="18" spans="4:18" ht="58.5" customHeight="1" x14ac:dyDescent="0.3">
      <c r="D18" s="177"/>
      <c r="E18" s="178"/>
      <c r="F18" s="180"/>
      <c r="G18" s="181"/>
      <c r="H18" s="182"/>
      <c r="I18" s="181"/>
      <c r="J18" s="22"/>
      <c r="K18" s="22"/>
      <c r="L18" s="22"/>
      <c r="M18" s="23"/>
      <c r="N18" s="166"/>
      <c r="O18" s="152"/>
      <c r="P18" s="167"/>
      <c r="Q18" s="168"/>
      <c r="R18" s="169"/>
    </row>
    <row r="19" spans="4:18" ht="51.75" customHeight="1" x14ac:dyDescent="0.3">
      <c r="D19" s="170" t="s">
        <v>30</v>
      </c>
      <c r="E19" s="172"/>
      <c r="F19" s="172"/>
      <c r="G19" s="172"/>
      <c r="H19" s="174"/>
      <c r="I19" s="172"/>
      <c r="J19" s="10"/>
      <c r="K19" s="10"/>
      <c r="L19" s="10"/>
      <c r="M19" s="11"/>
      <c r="N19" s="166"/>
      <c r="O19" s="152"/>
      <c r="P19" s="153"/>
      <c r="Q19" s="153"/>
      <c r="R19" s="154"/>
    </row>
    <row r="20" spans="4:18" ht="51" customHeight="1" x14ac:dyDescent="0.3">
      <c r="D20" s="171"/>
      <c r="E20" s="173"/>
      <c r="F20" s="173"/>
      <c r="G20" s="173"/>
      <c r="H20" s="175"/>
      <c r="I20" s="173"/>
      <c r="J20" s="10"/>
      <c r="K20" s="10"/>
      <c r="L20" s="10"/>
      <c r="M20" s="11"/>
      <c r="N20" s="166"/>
      <c r="O20" s="152"/>
      <c r="P20" s="155"/>
      <c r="Q20" s="155"/>
      <c r="R20" s="156"/>
    </row>
    <row r="21" spans="4:18" ht="79.5" customHeight="1" x14ac:dyDescent="0.3">
      <c r="D21" s="157" t="s">
        <v>31</v>
      </c>
      <c r="E21" s="150"/>
      <c r="F21" s="135"/>
      <c r="G21" s="135"/>
      <c r="H21" s="135"/>
      <c r="I21" s="135"/>
      <c r="J21" s="24"/>
      <c r="K21" s="24"/>
      <c r="L21" s="24"/>
      <c r="M21" s="25"/>
      <c r="N21" s="161"/>
      <c r="O21" s="163"/>
      <c r="P21" s="141"/>
      <c r="Q21" s="141"/>
      <c r="R21" s="142"/>
    </row>
    <row r="22" spans="4:18" ht="82.5" customHeight="1" x14ac:dyDescent="0.3">
      <c r="D22" s="158"/>
      <c r="E22" s="159"/>
      <c r="F22" s="160"/>
      <c r="G22" s="160"/>
      <c r="H22" s="160"/>
      <c r="I22" s="160"/>
      <c r="J22" s="26"/>
      <c r="K22" s="26"/>
      <c r="L22" s="26"/>
      <c r="M22" s="27"/>
      <c r="N22" s="162"/>
      <c r="O22" s="139"/>
      <c r="P22" s="164"/>
      <c r="Q22" s="164"/>
      <c r="R22" s="165"/>
    </row>
    <row r="23" spans="4:18" ht="63" customHeight="1" x14ac:dyDescent="0.3">
      <c r="D23" s="148" t="s">
        <v>31</v>
      </c>
      <c r="E23" s="150"/>
      <c r="F23" s="135"/>
      <c r="G23" s="135"/>
      <c r="H23" s="135"/>
      <c r="I23" s="135"/>
      <c r="J23" s="24"/>
      <c r="K23" s="24"/>
      <c r="L23" s="24"/>
      <c r="M23" s="25"/>
      <c r="N23" s="137"/>
      <c r="O23" s="139"/>
      <c r="P23" s="141"/>
      <c r="Q23" s="141"/>
      <c r="R23" s="142"/>
    </row>
    <row r="24" spans="4:18" ht="60.75" customHeight="1" x14ac:dyDescent="0.3">
      <c r="D24" s="149"/>
      <c r="E24" s="151"/>
      <c r="F24" s="136"/>
      <c r="G24" s="136"/>
      <c r="H24" s="136"/>
      <c r="I24" s="136"/>
      <c r="J24" s="28"/>
      <c r="K24" s="28"/>
      <c r="L24" s="28"/>
      <c r="M24" s="29"/>
      <c r="N24" s="138"/>
      <c r="O24" s="140"/>
      <c r="P24" s="143"/>
      <c r="Q24" s="143"/>
      <c r="R24" s="144"/>
    </row>
    <row r="25" spans="4:18" x14ac:dyDescent="0.3">
      <c r="D25" s="4"/>
      <c r="R25" s="5"/>
    </row>
    <row r="28" spans="4:18" ht="98.4" customHeight="1" x14ac:dyDescent="0.3">
      <c r="D28" s="145" t="s">
        <v>32</v>
      </c>
      <c r="E28" s="146"/>
      <c r="F28" s="146"/>
      <c r="G28" s="146"/>
      <c r="I28" s="147" t="s">
        <v>33</v>
      </c>
      <c r="J28" s="147"/>
      <c r="K28" s="147"/>
      <c r="L28" s="147"/>
      <c r="M28" s="147"/>
      <c r="N28" s="7"/>
      <c r="O28" s="145" t="s">
        <v>34</v>
      </c>
      <c r="P28" s="146"/>
      <c r="Q28" s="146"/>
      <c r="R28" s="8"/>
    </row>
    <row r="29" spans="4:18" x14ac:dyDescent="0.3">
      <c r="D29" s="125"/>
      <c r="E29" s="126"/>
      <c r="F29" s="126"/>
      <c r="G29" s="126"/>
      <c r="I29" s="125"/>
      <c r="J29" s="126"/>
      <c r="K29" s="126"/>
      <c r="L29" s="126"/>
      <c r="M29" s="126"/>
      <c r="O29" s="125"/>
      <c r="P29" s="126"/>
      <c r="Q29" s="126"/>
      <c r="R29" s="126"/>
    </row>
  </sheetData>
  <mergeCells count="71">
    <mergeCell ref="D10:D12"/>
    <mergeCell ref="E10:E12"/>
    <mergeCell ref="F10:F12"/>
    <mergeCell ref="G10:G12"/>
    <mergeCell ref="H10:O10"/>
    <mergeCell ref="E4:R4"/>
    <mergeCell ref="E5:R5"/>
    <mergeCell ref="E6:R6"/>
    <mergeCell ref="D9:E9"/>
    <mergeCell ref="F9:R9"/>
    <mergeCell ref="P10:R12"/>
    <mergeCell ref="H11:H12"/>
    <mergeCell ref="I11:I12"/>
    <mergeCell ref="J11:M11"/>
    <mergeCell ref="N11:O11"/>
    <mergeCell ref="I13:I14"/>
    <mergeCell ref="N13:N14"/>
    <mergeCell ref="O13:O14"/>
    <mergeCell ref="P13:R14"/>
    <mergeCell ref="D15:G16"/>
    <mergeCell ref="H15:H16"/>
    <mergeCell ref="N15:N16"/>
    <mergeCell ref="O15:O16"/>
    <mergeCell ref="P15:R16"/>
    <mergeCell ref="D13:D14"/>
    <mergeCell ref="E13:E14"/>
    <mergeCell ref="F13:F14"/>
    <mergeCell ref="G13:G14"/>
    <mergeCell ref="H13:H14"/>
    <mergeCell ref="N17:N18"/>
    <mergeCell ref="O17:O18"/>
    <mergeCell ref="P17:R18"/>
    <mergeCell ref="D19:D20"/>
    <mergeCell ref="E19:E20"/>
    <mergeCell ref="F19:F20"/>
    <mergeCell ref="G19:G20"/>
    <mergeCell ref="H19:H20"/>
    <mergeCell ref="I19:I20"/>
    <mergeCell ref="N19:N20"/>
    <mergeCell ref="D17:D18"/>
    <mergeCell ref="E17:E18"/>
    <mergeCell ref="F17:F18"/>
    <mergeCell ref="G17:G18"/>
    <mergeCell ref="H17:H18"/>
    <mergeCell ref="I17:I18"/>
    <mergeCell ref="O19:O20"/>
    <mergeCell ref="P19:R20"/>
    <mergeCell ref="D21:D22"/>
    <mergeCell ref="E21:E22"/>
    <mergeCell ref="F21:F22"/>
    <mergeCell ref="G21:G22"/>
    <mergeCell ref="H21:H22"/>
    <mergeCell ref="I21:I22"/>
    <mergeCell ref="N21:N22"/>
    <mergeCell ref="O21:O22"/>
    <mergeCell ref="P21:R22"/>
    <mergeCell ref="D29:G29"/>
    <mergeCell ref="I29:M29"/>
    <mergeCell ref="O29:R29"/>
    <mergeCell ref="I23:I24"/>
    <mergeCell ref="N23:N24"/>
    <mergeCell ref="O23:O24"/>
    <mergeCell ref="P23:R24"/>
    <mergeCell ref="D28:G28"/>
    <mergeCell ref="I28:M28"/>
    <mergeCell ref="O28:Q28"/>
    <mergeCell ref="D23:D24"/>
    <mergeCell ref="E23:E24"/>
    <mergeCell ref="F23:F24"/>
    <mergeCell ref="G23:G24"/>
    <mergeCell ref="H23:H24"/>
  </mergeCells>
  <pageMargins left="0.70866141732283472" right="0.70866141732283472" top="0.74803149606299213" bottom="0.74803149606299213" header="0.31496062992125984" footer="0.31496062992125984"/>
  <pageSetup paperSize="5" scale="54" fitToHeight="4"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1"/>
  <sheetViews>
    <sheetView workbookViewId="0">
      <selection activeCell="D4" sqref="D4"/>
    </sheetView>
  </sheetViews>
  <sheetFormatPr baseColWidth="10" defaultColWidth="9.69921875" defaultRowHeight="14.4" x14ac:dyDescent="0.3"/>
  <cols>
    <col min="1" max="1" width="18.19921875" style="14" customWidth="1"/>
    <col min="2" max="2" width="31.19921875" style="14" customWidth="1"/>
    <col min="3" max="16384" width="9.69921875" style="14"/>
  </cols>
  <sheetData>
    <row r="1" spans="1:2" x14ac:dyDescent="0.3">
      <c r="A1" s="13" t="s">
        <v>39</v>
      </c>
    </row>
    <row r="3" spans="1:2" ht="171" customHeight="1" x14ac:dyDescent="0.3">
      <c r="A3" s="225" t="s">
        <v>40</v>
      </c>
      <c r="B3" s="225"/>
    </row>
    <row r="5" spans="1:2" x14ac:dyDescent="0.3">
      <c r="A5" s="15"/>
      <c r="B5" s="15"/>
    </row>
    <row r="6" spans="1:2" x14ac:dyDescent="0.3">
      <c r="A6" s="226" t="s">
        <v>41</v>
      </c>
      <c r="B6" s="227"/>
    </row>
    <row r="7" spans="1:2" x14ac:dyDescent="0.3">
      <c r="A7" s="227"/>
      <c r="B7" s="227"/>
    </row>
    <row r="8" spans="1:2" x14ac:dyDescent="0.3">
      <c r="A8" s="227"/>
      <c r="B8" s="227"/>
    </row>
    <row r="9" spans="1:2" x14ac:dyDescent="0.3">
      <c r="A9" s="227"/>
      <c r="B9" s="227"/>
    </row>
    <row r="10" spans="1:2" x14ac:dyDescent="0.3">
      <c r="A10" s="227"/>
      <c r="B10" s="227"/>
    </row>
    <row r="11" spans="1:2" x14ac:dyDescent="0.3">
      <c r="A11" s="227"/>
      <c r="B11" s="227"/>
    </row>
  </sheetData>
  <mergeCells count="2">
    <mergeCell ref="A3:B3"/>
    <mergeCell ref="A6: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CEDULA 2025 EJE 3</vt:lpstr>
      <vt:lpstr>CEDULA 2026 EJE 3</vt:lpstr>
      <vt:lpstr>CEDULA 2027 EJE 3</vt:lpstr>
      <vt:lpstr>Instrucciones</vt:lpstr>
      <vt:lpstr>'CEDULA 2025 EJE 3'!Área_de_impresión</vt:lpstr>
      <vt:lpstr>'CEDULA 2026 EJE 3'!Área_de_impresión</vt:lpstr>
      <vt:lpstr>'CEDULA 2027 EJE 3'!Área_de_impresión</vt:lpstr>
      <vt:lpstr>'CEDULA 2025 EJE 3'!Títulos_a_imprimir</vt:lpstr>
      <vt:lpstr>'CEDULA 2026 EJE 3'!Títulos_a_imprimir</vt:lpstr>
      <vt:lpstr>'CEDULA 2027 EJE 3'!Títulos_a_imprimir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Camila Alejandra Olivas Silvente</cp:lastModifiedBy>
  <cp:revision/>
  <cp:lastPrinted>2025-10-06T21:33:08Z</cp:lastPrinted>
  <dcterms:created xsi:type="dcterms:W3CDTF">2020-03-29T23:09:10Z</dcterms:created>
  <dcterms:modified xsi:type="dcterms:W3CDTF">2025-10-07T17:36:50Z</dcterms:modified>
  <cp:category/>
  <cp:contentStatus/>
</cp:coreProperties>
</file>